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aramova/Downloads/noviplanovezampdiplomaziaiobrazovanietopoistoria/"/>
    </mc:Choice>
  </mc:AlternateContent>
  <xr:revisionPtr revIDLastSave="0" documentId="13_ncr:1_{5A4D1166-73E1-5848-906A-995155910D4E}" xr6:coauthVersionLast="47" xr6:coauthVersionMax="47" xr10:uidLastSave="{00000000-0000-0000-0000-000000000000}"/>
  <bookViews>
    <workbookView xWindow="0" yWindow="500" windowWidth="28800" windowHeight="15720" activeTab="2" xr2:uid="{00000000-000D-0000-FFFF-FFFF00000000}"/>
  </bookViews>
  <sheets>
    <sheet name="Титулна страница" sheetId="1" r:id="rId1"/>
    <sheet name="Учебен план" sheetId="2" r:id="rId2"/>
    <sheet name="Справка - извлечение" sheetId="3" r:id="rId3"/>
    <sheet name="Инструкция" sheetId="4" r:id="rId4"/>
    <sheet name="Кодиране" sheetId="5" r:id="rId5"/>
    <sheet name="list" sheetId="6" state="hidden" r:id="rId6"/>
  </sheets>
  <definedNames>
    <definedName name="listБ">list!$C$8:$C$19</definedName>
    <definedName name="listМ">list!$C$8:$C$11</definedName>
    <definedName name="ListПН">list!$A$4:$A$30</definedName>
    <definedName name="listФ">list!$C$22:$C$37</definedName>
    <definedName name="listФО">list!$C$4:$C$6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4" l="1"/>
  <c r="A20" i="4" s="1"/>
  <c r="A21" i="4" s="1"/>
  <c r="A22" i="4" s="1"/>
  <c r="A23" i="4" s="1"/>
  <c r="A24" i="4" s="1"/>
  <c r="A26" i="4" s="1"/>
  <c r="A27" i="4" s="1"/>
  <c r="A29" i="4" s="1"/>
  <c r="A30" i="4" s="1"/>
  <c r="A31" i="4" s="1"/>
  <c r="A32" i="4" s="1"/>
  <c r="A20" i="3" l="1"/>
  <c r="F1" i="2"/>
  <c r="A3" i="3" l="1"/>
  <c r="E33" i="1"/>
  <c r="I11" i="3"/>
  <c r="AB10" i="3"/>
  <c r="AA8" i="3"/>
  <c r="AB9" i="3"/>
  <c r="AB8" i="3"/>
  <c r="AA10" i="3"/>
  <c r="AA9" i="3"/>
  <c r="Z10" i="3"/>
  <c r="Z9" i="3"/>
  <c r="Z8" i="3"/>
  <c r="D4" i="3"/>
  <c r="X4" i="3"/>
  <c r="C34" i="1"/>
  <c r="E11" i="3" l="1"/>
  <c r="F11" i="3"/>
  <c r="G11" i="3"/>
  <c r="H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C11" i="3"/>
  <c r="D11" i="3"/>
  <c r="B11" i="3"/>
  <c r="AB11" i="3"/>
  <c r="AA11" i="3"/>
  <c r="Z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  <author>Sek_Uch_2</author>
  </authors>
  <commentList>
    <comment ref="L18" authorId="0" shapeId="0" xr:uid="{00000000-0006-0000-0000-000001000000}">
      <text>
        <r>
          <rPr>
            <b/>
            <u/>
            <sz val="10"/>
            <color indexed="81"/>
            <rFont val="Arial Narrow"/>
            <family val="2"/>
          </rPr>
          <t>КОД НА СПЕЦИАЛНОСТТА</t>
        </r>
        <r>
          <rPr>
            <sz val="10"/>
            <color indexed="81"/>
            <rFont val="Arial Narrow"/>
            <family val="2"/>
          </rPr>
          <t xml:space="preserve">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9" authorId="0" shapeId="0" xr:uid="{00000000-0006-0000-0000-000002000000}">
      <text>
        <r>
          <rPr>
            <sz val="11"/>
            <color indexed="81"/>
            <rFont val="Tahoma"/>
            <family val="2"/>
          </rPr>
          <t>Моля, запишете наименованието на магистърската програма тук!</t>
        </r>
      </text>
    </comment>
    <comment ref="A21" authorId="0" shapeId="0" xr:uid="{00000000-0006-0000-0000-000003000000}">
      <text>
        <r>
          <rPr>
            <sz val="11"/>
            <color indexed="81"/>
            <rFont val="Arial"/>
            <family val="2"/>
            <charset val="204"/>
          </rPr>
          <t xml:space="preserve">Поле за допълнително пояснение към магистърската програма.
</t>
        </r>
        <r>
          <rPr>
            <u/>
            <sz val="11"/>
            <color indexed="81"/>
            <rFont val="Arial"/>
            <family val="2"/>
            <charset val="204"/>
          </rPr>
          <t>Пр.:</t>
        </r>
        <r>
          <rPr>
            <sz val="11"/>
            <color indexed="81"/>
            <rFont val="Arial"/>
            <family val="2"/>
            <charset val="204"/>
          </rPr>
          <t xml:space="preserve">
на английски език, за специалисти, за неспециалисти и т.н.</t>
        </r>
      </text>
    </comment>
    <comment ref="A28" authorId="1" shapeId="0" xr:uid="{00000000-0006-0000-0000-000004000000}">
      <text>
        <r>
          <rPr>
            <b/>
            <sz val="10"/>
            <color indexed="81"/>
            <rFont val="Arial"/>
            <family val="2"/>
            <charset val="204"/>
          </rPr>
          <t>Запишете професионалната квалификация на долния ред!</t>
        </r>
      </text>
    </comment>
    <comment ref="A29" authorId="1" shapeId="0" xr:uid="{00000000-0006-0000-0000-000005000000}">
      <text>
        <r>
          <rPr>
            <b/>
            <sz val="11"/>
            <color indexed="81"/>
            <rFont val="Arial"/>
            <family val="2"/>
            <charset val="204"/>
          </rPr>
          <t>Моля, запишете професионалната квалификация тук!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Sek_Uch_2</author>
  </authors>
  <commentList>
    <comment ref="O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9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1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2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2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24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25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38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39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</commentList>
</comments>
</file>

<file path=xl/sharedStrings.xml><?xml version="1.0" encoding="utf-8"?>
<sst xmlns="http://schemas.openxmlformats.org/spreadsheetml/2006/main" count="610" uniqueCount="336">
  <si>
    <t>СОФИЙСКИ  УНИВЕРСИТЕТ  „СВ. КЛИМЕНТ ОХРИДСКИ”</t>
  </si>
  <si>
    <t>ФАКУЛТЕТ</t>
  </si>
  <si>
    <t>У Ч Е Б Е Н      П Л А Н</t>
  </si>
  <si>
    <t>Утвърден от Академически съвет с протокол</t>
  </si>
  <si>
    <t>Професионално направление:</t>
  </si>
  <si>
    <t>Специалност:</t>
  </si>
  <si>
    <t>Форма на обучение:</t>
  </si>
  <si>
    <t>Продължителност на обучението (брой семестри):</t>
  </si>
  <si>
    <t>Професионална квалификация:</t>
  </si>
  <si>
    <t>№   .............  /  .......................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</si>
  <si>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</si>
  <si>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</si>
  <si>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</si>
  <si>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</si>
  <si>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</si>
  <si>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</si>
  <si>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</si>
  <si>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</si>
  <si>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</si>
  <si>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</si>
  <si>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</si>
  <si>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</si>
  <si>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</si>
  <si>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</si>
  <si>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</si>
  <si>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</si>
  <si>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</si>
  <si>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</si>
  <si>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</si>
  <si>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6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</si>
  <si>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</si>
  <si>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</si>
  <si>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</si>
  <si>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</si>
  <si>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</si>
  <si>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</si>
  <si>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</si>
  <si>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</si>
  <si>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</si>
  <si>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</si>
  <si>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</si>
  <si>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</si>
  <si>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</si>
  <si>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</si>
  <si>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</si>
  <si>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</si>
  <si>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</si>
  <si>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</si>
  <si>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</si>
  <si>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</si>
  <si>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</si>
  <si>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</si>
  <si>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</si>
  <si>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r>
      <t xml:space="preserve">Факултативни дисциплини </t>
    </r>
    <r>
      <rPr>
        <i/>
        <sz val="9"/>
        <rFont val="Arial"/>
        <family val="2"/>
        <charset val="204"/>
      </rPr>
      <t>– минимум ………. кредита</t>
    </r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</si>
  <si>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</si>
  <si>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</si>
  <si>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</si>
  <si>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</si>
  <si>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</si>
  <si>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</si>
  <si>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</si>
  <si>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</si>
  <si>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</si>
  <si>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</si>
  <si>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</si>
  <si>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</si>
  <si>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</si>
  <si>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</si>
  <si>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Общо</t>
  </si>
  <si>
    <t>натоваре-ност (ч.)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</si>
  <si>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</si>
  <si>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</si>
  <si>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</si>
  <si>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</si>
  <si>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</si>
  <si>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</si>
  <si>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</si>
  <si>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</si>
  <si>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</si>
  <si>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</si>
  <si>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</si>
  <si>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</si>
  <si>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наобходимите места в документа, при спазени условия за попълване.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</si>
  <si>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</si>
  <si>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</si>
  <si>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</si>
  <si>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</si>
  <si>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</si>
  <si>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</si>
  <si>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</si>
  <si>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</si>
  <si>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</si>
  <si>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</si>
  <si>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</si>
  <si>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</si>
  <si>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</si>
  <si>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</si>
  <si>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</si>
  <si>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</si>
  <si>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</si>
  <si>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</si>
  <si>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</si>
  <si>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</si>
  <si>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</si>
  <si>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</si>
  <si>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</si>
  <si>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</si>
  <si>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</si>
  <si>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</si>
  <si>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</si>
  <si>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</si>
  <si>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</si>
  <si>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</si>
  <si>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</si>
  <si>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</si>
  <si>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</si>
  <si>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</si>
  <si>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</si>
  <si>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</si>
  <si>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</si>
  <si>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</si>
  <si>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</si>
  <si>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</si>
  <si>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</si>
  <si>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</si>
  <si>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</si>
  <si>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</si>
  <si>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</si>
  <si>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</si>
  <si>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</si>
  <si>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</si>
  <si>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</si>
  <si>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</si>
  <si>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</si>
  <si>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</si>
  <si>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</si>
  <si>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</si>
  <si>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</si>
  <si>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</si>
  <si>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</si>
  <si>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</si>
  <si>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</si>
  <si>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</si>
  <si>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</si>
  <si>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</si>
  <si>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</si>
  <si>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</si>
  <si>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</si>
  <si>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</si>
  <si>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</si>
  <si>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</si>
  <si>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</si>
  <si>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</si>
  <si>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</si>
  <si>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</si>
  <si>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</si>
  <si>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</si>
  <si>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</si>
  <si>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</si>
  <si>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</si>
  <si>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</si>
  <si>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</si>
  <si>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</si>
  <si>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</si>
  <si>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</si>
  <si>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</si>
  <si>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</si>
  <si>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/>
        <sz val="10"/>
        <color theme="1"/>
        <rFont val="Arial"/>
        <family val="2"/>
        <charset val="204"/>
      </rPr>
      <t>Пр.:</t>
    </r>
    <r>
      <rPr>
        <i/>
        <sz val="10"/>
        <color theme="1"/>
        <rFont val="Arial"/>
        <family val="2"/>
        <charset val="204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</si>
  <si>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</si>
  <si>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</si>
  <si>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</si>
  <si>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theme="1"/>
        <rFont val="Arial"/>
        <family val="2"/>
        <charset val="204"/>
      </rPr>
      <t>З</t>
    </r>
    <r>
      <rPr>
        <sz val="11"/>
        <color theme="1"/>
        <rFont val="Arial"/>
        <family val="2"/>
        <charset val="204"/>
      </rPr>
      <t xml:space="preserve"> – задължителна, </t>
    </r>
    <r>
      <rPr>
        <b/>
        <sz val="11"/>
        <color theme="1"/>
        <rFont val="Arial"/>
        <family val="2"/>
        <charset val="204"/>
      </rPr>
      <t>И</t>
    </r>
    <r>
      <rPr>
        <sz val="11"/>
        <color theme="1"/>
        <rFont val="Arial"/>
        <family val="2"/>
        <charset val="204"/>
      </rPr>
      <t xml:space="preserve"> – избираема; </t>
    </r>
    <r>
      <rPr>
        <b/>
        <sz val="11"/>
        <color theme="1"/>
        <rFont val="Arial"/>
        <family val="2"/>
        <charset val="204"/>
      </rPr>
      <t>Ф</t>
    </r>
    <r>
      <rPr>
        <sz val="11"/>
        <color theme="1"/>
        <rFont val="Arial"/>
        <family val="2"/>
        <charset val="204"/>
      </rPr>
      <t xml:space="preserve"> – факултативна, </t>
    </r>
    <r>
      <rPr>
        <b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</si>
  <si>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</si>
  <si>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</si>
  <si>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</si>
  <si>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</si>
  <si>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</si>
  <si>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</si>
  <si>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</si>
  <si>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</si>
  <si>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</si>
  <si>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>Обърнете внимание, че часовете аудиторна заетост по дадена дисциплина (лекции, семинарни занятия, практически упражнения) са не повече от половината часове обща студентска заетост (колона</t>
    </r>
    <r>
      <rPr>
        <i/>
        <sz val="11"/>
        <color theme="1"/>
        <rFont val="Arial"/>
        <family val="2"/>
        <charset val="204"/>
      </rPr>
      <t xml:space="preserve"> Всичко</t>
    </r>
    <r>
      <rPr>
        <sz val="11"/>
        <color theme="1"/>
        <rFont val="Arial"/>
        <family val="2"/>
        <charset val="204"/>
      </rPr>
      <t>).</t>
    </r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</si>
  <si>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theme="1"/>
        <rFont val="Arial"/>
        <family val="2"/>
        <charset val="204"/>
      </rPr>
      <t>Ѝ</t>
    </r>
    <r>
      <rPr>
        <sz val="11"/>
        <color theme="1"/>
        <rFont val="Arial"/>
        <family val="2"/>
        <charset val="204"/>
      </rPr>
      <t xml:space="preserve"> на английски език.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</si>
  <si>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theme="1"/>
        <rFont val="Arial"/>
        <family val="2"/>
        <charset val="204"/>
      </rPr>
      <t>1 кредит = 30 часа обща студентска заетост</t>
    </r>
    <r>
      <rPr>
        <sz val="11"/>
        <color theme="1"/>
        <rFont val="Arial"/>
        <family val="2"/>
        <charset val="204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theme="1"/>
        <rFont val="Arial"/>
        <family val="2"/>
        <charset val="204"/>
      </rPr>
      <t>Всичко</t>
    </r>
    <r>
      <rPr>
        <sz val="11"/>
        <color theme="1"/>
        <rFont val="Arial"/>
        <family val="2"/>
        <charset val="204"/>
      </rPr>
      <t>, за същата дисциплина.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</si>
  <si>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</si>
  <si>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</si>
  <si>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</si>
  <si>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</si>
  <si>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</si>
  <si>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</si>
  <si>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</si>
  <si>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</si>
  <si>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</si>
  <si>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</si>
  <si>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</si>
  <si>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theme="1"/>
        <rFont val="Arial"/>
        <family val="2"/>
        <charset val="204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</si>
  <si>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theme="1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theme="1"/>
        <rFont val="Arial"/>
        <family val="2"/>
      </rPr>
      <t xml:space="preserve"> минимален срок на обучение - 5 години /10 семестъра/; не по-малко от 300 кредита.</t>
    </r>
  </si>
  <si>
    <t>ОКС „магистър”</t>
  </si>
  <si>
    <t>Първа държавна   сесия</t>
  </si>
  <si>
    <t>Втора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</si>
  <si>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</si>
  <si>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</si>
  <si>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theme="1"/>
        <rFont val="Arial"/>
        <family val="2"/>
        <charset val="204"/>
      </rPr>
      <t>Дипломиране</t>
    </r>
    <r>
      <rPr>
        <sz val="11"/>
        <color theme="1"/>
        <rFont val="Arial"/>
        <family val="2"/>
        <charset val="204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</si>
  <si>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</si>
  <si>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Приетите от Учебна комисия учебни планове се изпращат за утвърждаване от Академически съвет.</t>
  </si>
  <si>
    <t>Магистърска програма:</t>
  </si>
  <si>
    <t>Наименование на практиката / курсовата работа</t>
  </si>
  <si>
    <t>1.1 Теория и управление на образованието</t>
  </si>
  <si>
    <t>1.2 Педагогика</t>
  </si>
  <si>
    <t>1.3 Педагогика на обучението по…</t>
  </si>
  <si>
    <t>2.1 Филология</t>
  </si>
  <si>
    <t>2.2 История и археология</t>
  </si>
  <si>
    <t>2.3 Философия</t>
  </si>
  <si>
    <t>2.4 Религия и теология</t>
  </si>
  <si>
    <t>3.1 Социология, антропология и науки за културата</t>
  </si>
  <si>
    <t>3.2 Психология</t>
  </si>
  <si>
    <t>3.3 Политически науки</t>
  </si>
  <si>
    <t>3.4 Социални дейности</t>
  </si>
  <si>
    <t>3.5 Обществени комуникации и информационни науки</t>
  </si>
  <si>
    <t>3.6 Право</t>
  </si>
  <si>
    <t>3.7 Администрация и управление</t>
  </si>
  <si>
    <t>3.8 Икономика</t>
  </si>
  <si>
    <t>4.1 Физически науки</t>
  </si>
  <si>
    <t>4.2 Химически науки</t>
  </si>
  <si>
    <t>4.3 Биологически науки</t>
  </si>
  <si>
    <t>4.4 Науки за земята</t>
  </si>
  <si>
    <t>4.5 Математика</t>
  </si>
  <si>
    <t>4.6 Информатика и компютърни науки</t>
  </si>
  <si>
    <t>5.3 Комуникационна и компютърна техника</t>
  </si>
  <si>
    <t>5.11 Биотехнологии</t>
  </si>
  <si>
    <t>7.1 Медицина</t>
  </si>
  <si>
    <t>7.3 Фармация</t>
  </si>
  <si>
    <t>7.4 Обществено здраве</t>
  </si>
  <si>
    <t>7.5 Здравни грижи</t>
  </si>
  <si>
    <t>редовна форма на обучение</t>
  </si>
  <si>
    <t>задочна форма на обучение</t>
  </si>
  <si>
    <t>дистанционна форма на обучение</t>
  </si>
  <si>
    <t>1 /един/ семестър</t>
  </si>
  <si>
    <t>2 /два/ семестъра</t>
  </si>
  <si>
    <t>3 /три/ семестъра</t>
  </si>
  <si>
    <t>4 /четири/ семестъра</t>
  </si>
  <si>
    <t>5 /пет/ семестъра</t>
  </si>
  <si>
    <t>6 /шест/ семестъра</t>
  </si>
  <si>
    <t>7 /седем/ семестъра</t>
  </si>
  <si>
    <t>8 /осем/ семестъра</t>
  </si>
  <si>
    <t>9 /девет/ семестъра</t>
  </si>
  <si>
    <t>10 /десет/ семестъра</t>
  </si>
  <si>
    <t>11 /единадесет/ семестъра</t>
  </si>
  <si>
    <t>12 /дванадесет/ семестъра</t>
  </si>
  <si>
    <t>ФИЛОСОФСКИ ФАКУЛТЕТ</t>
  </si>
  <si>
    <t>ИСТОРИЧЕСКИ ФАКУЛТЕТ</t>
  </si>
  <si>
    <t>ФАКУЛТЕТ ПО СЛАВЯНСКИ ФИЛОЛОГИИ</t>
  </si>
  <si>
    <t>ФАКУЛТЕТ ПО  КЛАСИЧЕСКИ И НОВИ ФИЛОЛОГИИ</t>
  </si>
  <si>
    <t>ФАКУЛТЕТ ПО ПЕДАГОГИКА</t>
  </si>
  <si>
    <t>ФАКУЛТЕТ ПО НАЧАЛНА И ПРЕДУЧИЛИЩНА ПЕДАГОГИКА</t>
  </si>
  <si>
    <t>ЮРИДИЧЕСКИ ФАКУЛТЕТ</t>
  </si>
  <si>
    <t>БОГОСЛОВСКИ ФАКУЛТЕТ</t>
  </si>
  <si>
    <t>ГЕОЛОГО-ГЕОГРАФСКИ ФАКУЛТЕТ</t>
  </si>
  <si>
    <t>БИОЛОГИЧЕСКИ ФАКУЛТЕТ</t>
  </si>
  <si>
    <t>ФАКУЛТЕТ ПО ЖУРНАЛИСТИКА И МАСОВА КОМУНИКАЦИЯ</t>
  </si>
  <si>
    <t>ФАКУЛТЕТ ПО МАТЕМАТИКА И ИНФОРМАТИКА</t>
  </si>
  <si>
    <t>ФАКУЛТЕТ ПО ХИМИЯ И ФАРМАЦИЯ</t>
  </si>
  <si>
    <t>ФИЗИЧЕСКИ ФАКУЛТЕТ</t>
  </si>
  <si>
    <t>СТОПАНСКИ ФАКУЛТЕТ</t>
  </si>
  <si>
    <t>МЕДИЦИНСКИ ФАКУЛТЕТ</t>
  </si>
  <si>
    <t>продължителност на обучение: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</si>
  <si>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theme="1"/>
        <rFont val="Arial"/>
        <family val="2"/>
        <charset val="204"/>
      </rPr>
      <t>(за специалисти, след професионален бакалавър, на английски и т.н.)</t>
    </r>
    <r>
      <rPr>
        <sz val="11"/>
        <color theme="1"/>
        <rFont val="Arial"/>
        <family val="2"/>
        <charset val="204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</si>
  <si>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theme="1"/>
        <rFont val="Arial"/>
        <family val="2"/>
        <charset val="204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</si>
  <si>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Декан:</t>
    </r>
    <r>
      <rPr>
        <sz val="10"/>
        <rFont val="Arial"/>
        <family val="2"/>
      </rPr>
      <t>.....................................</t>
    </r>
  </si>
  <si>
    <r>
      <t>Учебният план е приет с решение на ФС №</t>
    </r>
    <r>
      <rPr>
        <sz val="10"/>
        <rFont val="Arial"/>
        <family val="2"/>
      </rPr>
      <t xml:space="preserve"> ............... от .................................</t>
    </r>
  </si>
  <si>
    <r>
      <t xml:space="preserve">Учебният план е приет с решение на ФС № </t>
    </r>
    <r>
      <rPr>
        <sz val="10"/>
        <rFont val="Arial"/>
        <family val="2"/>
      </rPr>
      <t>............... от .................................</t>
    </r>
  </si>
  <si>
    <t>Изменение и допълнение на учебен план</t>
  </si>
  <si>
    <t>Изменение на учебен план в обем до 10% се утвърждава от съответния Факултетен съвет и се докладва пред Учебна комисия и Академически съвет от зам.-ректора по учебната дейност.</t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</si>
  <si>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</si>
  <si>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</si>
  <si>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</si>
  <si>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14</t>
  </si>
  <si>
    <t>PP</t>
  </si>
  <si>
    <r>
      <rPr>
        <b/>
        <sz val="11"/>
        <color theme="1"/>
        <rFont val="Arial"/>
        <family val="2"/>
      </rPr>
      <t>Придобиване на ОКС "бакалавър":</t>
    </r>
    <r>
      <rPr>
        <sz val="11"/>
        <color theme="1"/>
        <rFont val="Arial"/>
        <family val="2"/>
        <charset val="204"/>
      </rPr>
      <t xml:space="preserve"> минимален срок за обучение - 4 години /8 семестъра/; не по-малко от 240 кредита, като </t>
    </r>
    <r>
      <rPr>
        <b/>
        <sz val="11"/>
        <color theme="1"/>
        <rFont val="Arial"/>
        <family val="2"/>
        <charset val="204"/>
      </rPr>
      <t>10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</si>
  <si>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theme="1"/>
        <rFont val="Arial"/>
        <family val="2"/>
        <charset val="204"/>
      </rPr>
      <t xml:space="preserve">минимален срок за обучение - 1 година /2 семестъра/; не по-малко от 60 кредита, като </t>
    </r>
    <r>
      <rPr>
        <b/>
        <sz val="11"/>
        <color theme="1"/>
        <rFont val="Arial"/>
        <family val="2"/>
        <charset val="204"/>
      </rPr>
      <t>15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</si>
  <si>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</si>
  <si>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</si>
  <si>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</si>
  <si>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r>
      <t xml:space="preserve"> </t>
    </r>
    <r>
      <rPr>
        <b/>
        <sz val="11"/>
        <color theme="1"/>
        <rFont val="Arial"/>
        <family val="2"/>
      </rPr>
      <t>За една учебна година задължителният минимален брой кредити е 60.</t>
    </r>
    <r>
      <rPr>
        <sz val="11"/>
        <color theme="1"/>
        <rFont val="Arial"/>
        <family val="2"/>
        <charset val="204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</si>
  <si>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 хорариум да е не по-малък от 2200 часа и не по-голям от 3000 часа. </t>
  </si>
  <si>
    <t>I</t>
  </si>
  <si>
    <t>З</t>
  </si>
  <si>
    <t>II</t>
  </si>
  <si>
    <t>ки</t>
  </si>
  <si>
    <t>И</t>
  </si>
  <si>
    <t>2+0</t>
  </si>
  <si>
    <t>Защита на дипломна работа</t>
  </si>
  <si>
    <t>септември</t>
  </si>
  <si>
    <t>септемри</t>
  </si>
  <si>
    <t xml:space="preserve">Завършилите МП „Дипломация и разузнаване на Балканите“ ще могат да потърсят реализация в различни държавни, правителствени и неправителствени организации, които имат нужда от експертиза на историята и на съвременните предизвикателства пред България и пред балканския регион като цяло. 
</t>
  </si>
  <si>
    <t>историк (експерт по регионални анализи)</t>
  </si>
  <si>
    <t>Дипломация и разузнаване на Балканите</t>
  </si>
  <si>
    <t>История</t>
  </si>
  <si>
    <t>Ф</t>
  </si>
  <si>
    <t>Балканите и Източният въпрос (1688 – 1914)</t>
  </si>
  <si>
    <t>Теория и технология на разузнаването и контраразузнаването</t>
  </si>
  <si>
    <t>Руско-турските войни през ХIХ в. Дипломатически и шпионски игри</t>
  </si>
  <si>
    <t>Разузнаването в международните отношения</t>
  </si>
  <si>
    <t>Дипломация преди държавност: Българи дипломати през ХIХ в.</t>
  </si>
  <si>
    <t>Дипломация и идеология в Югоизточна Европа, ХVI-ХVIII в. Регионални цели и механизми на влияние</t>
  </si>
  <si>
    <t>Македония в международната дипломация, ХIХ – ХХ в.</t>
  </si>
  <si>
    <t>Охрана и разузнаване. Службите за охрана в България, 1879 – 2015 г.</t>
  </si>
  <si>
    <t>Разузнаване и контраразузнаване в годините на Студената война</t>
  </si>
  <si>
    <t>Балкански измерения на българската дипломация след Втората световна война</t>
  </si>
  <si>
    <t>История на специалните служби</t>
  </si>
  <si>
    <t>Геополитически проблеми на Балканите, ХVIII – XIX век</t>
  </si>
  <si>
    <t>Дипломатически протокол, етикет и церемониал</t>
  </si>
  <si>
    <t>Малцинства и външна политика на Балканите, ХVIII – XIX век. Аспекти и акценти</t>
  </si>
  <si>
    <t>Дипломацията на автономна Сърбия в контекста на отношенията с българите</t>
  </si>
  <si>
    <t>Османският шпионаж на Балканите</t>
  </si>
  <si>
    <t>Армия и вътрешна сигурност, 1878 – 1944 г.</t>
  </si>
  <si>
    <t>Икономика и дипломация на Балканите</t>
  </si>
  <si>
    <t>Културна дипломация на България след 1944 г.</t>
  </si>
  <si>
    <t>Ситуативен /предипломен/ семинар</t>
  </si>
  <si>
    <t>юли</t>
  </si>
  <si>
    <t xml:space="preserve">юли </t>
  </si>
  <si>
    <r>
      <t xml:space="preserve">Магистърската програма „Дипломация и разузнаване на Балканите“ е насочена към студенти, завършили бакалавърска степен в различни хуманитарни, социални и педагогическите специалности, както и абсолвенти на военни факултети и Академията на МВР.  „Дипломация и разузнаване на Балканите“ е интердисциплинарна магистърска програма, която цели да запознае студентите с взаимовръзката между дипломация и разузнаване като феномен от историята на България и на Балканите през ХVIII – XX в. Тя доразвива концепцията на популярните напоследък в САЩ и Великобритания университетски програми „Intelligence Studies“, като слага допълнителен акцент върху регионалната и националната история, пречупена през призмата на дипломацията и </t>
    </r>
    <r>
      <rPr>
        <sz val="10"/>
        <rFont val="Arial"/>
        <family val="2"/>
      </rPr>
      <t>международните</t>
    </r>
    <r>
      <rPr>
        <sz val="11"/>
        <rFont val="Arial"/>
        <family val="2"/>
      </rPr>
      <t xml:space="preserve"> отношения.</t>
    </r>
  </si>
  <si>
    <t>Завършилите МП „Дипломация и разузнаване на Балканите“ ще бъдат в състояние да правят професионални регионални анализи, свързани с оценка на миналото на Балканите и на предизвикателствата, които стоят пред националната сигурност на България, Европейския Югоизток и Източното Средиземноморие.</t>
  </si>
  <si>
    <t>Сблъсъкът  Запад – Изток в Централна и Югоизточна Европа в епохата на Студената война – дипломация, политика, икономика, идеология</t>
  </si>
  <si>
    <t>Българо-гръцки отношения, 1944-1989 г. (политика, дипломация, икономика, култура)</t>
  </si>
  <si>
    <t>I/II</t>
  </si>
  <si>
    <t>Въздушно разузнаване</t>
  </si>
  <si>
    <t xml:space="preserve">за випуска, започнал през зимен/летен семестър на     2020/2021     уч. година </t>
  </si>
  <si>
    <t>Психоанализа на агресията</t>
  </si>
  <si>
    <t>В МП „Дипломация и разузнаване на Балканите“ студентите ще се запознаят в хода на обучението си с политиката на великите сили в Югоизточна Европа, с техните специални интереси на Балканите и в България, ще научат как са се формирали информационно-разузнавателни им мрежи. Същевременно те ще узнаят как се създават службите за външно разузнаване в България след 1878 г., как са функционирали и каква е била връзката между дипломация и разузнаване и доколко това взаимодействие е било успешно. Учебният план на магистърската програма е изработен съобразно Наредбата за държавните изисквания за придобиване на висше образование на образователно-квалификационните степени „бакалавър“, „магистър“ и „специалист“ (ДВ бр. 76, 6.08.2002) и Наредба № 21 от 30.09.2004 г. за прилагане на система за натрупване и трансфер на кредити във висшите училища. В рамките на 2 семестъра студентите изучават 12 задължителни дисциплини. 
Предипломният семинар включва провеждането на „Ситуативен семинар“. Този семинар ще позволи на студентите да придобият умения за геополитически и геостратегически анализ. По този начин бъдещите магистри ще могат да използват получените академични познания за създаване на специализирани компетенции. В ”Ситуативния семинар” ще бъдат канени като модератори известни експерти от различни анализационни центрове у нас и в чужбина. 
От избираемите дисциплини в първи семестър студентите избират минимум по три от предложените четения и минимум една дисциплина през втория. Списъкът с избираеми дисциплини се попълва всяка учебна година с нови предложения и/или с актуални спецкурсове от други МП в професионално направление 2.2 История и археология, при положение, че хорариумът на дисциплините съвпада. 
Придобиването на образователно-квалификационна степен „Магистър по история (експерт по регионални анализи)“ става след успешна защита на дипломна работа (разработена под ръководството на научен ръководител) пред държавна изпитна комисия.
Общият брой кредити е 60 (31 кредита от задължителните дисциплини, 12 кредита от избираемите четения, 2 кредита от преддипломен (ситуативен) семинар и 15 кредита от защитата на дипломната работа).</t>
  </si>
  <si>
    <r>
      <t xml:space="preserve">Избираеми дисциплини </t>
    </r>
    <r>
      <rPr>
        <i/>
        <sz val="9"/>
        <color rgb="FFC00000"/>
        <rFont val="Arial"/>
        <family val="2"/>
      </rPr>
      <t>– избраните дисциплини трябва да носят минимум 12 кредита (1-ви семестър - 9 кредита; 2-ри семестър – 3 кредита)</t>
    </r>
  </si>
  <si>
    <t>Пропаганда и политическо внушение</t>
  </si>
  <si>
    <t xml:space="preserve"> Българи и евреи, 1878-2018 г. Културно-исторически и междудържавни отношения</t>
  </si>
  <si>
    <t>Национална сигурност и класифицирана информация</t>
  </si>
  <si>
    <t>15</t>
  </si>
  <si>
    <t>Добруджанският въпрос в балканската дипломация след 1878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</si>
</sst>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1"/>
      <name val="Tahoma"/>
      <family val="2"/>
    </font>
    <font>
      <b/>
      <u/>
      <sz val="10"/>
      <color indexed="81"/>
      <name val="Arial Narrow"/>
      <family val="2"/>
    </font>
    <font>
      <sz val="10"/>
      <color indexed="81"/>
      <name val="Arial Narrow"/>
      <family val="2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1"/>
      <name val="Arial"/>
      <family val="2"/>
      <charset val="204"/>
    </font>
    <font>
      <b/>
      <sz val="10"/>
      <color indexed="81"/>
      <name val="Arial"/>
      <family val="2"/>
      <charset val="204"/>
    </font>
    <font>
      <sz val="11"/>
      <color indexed="81"/>
      <name val="Arial"/>
      <family val="2"/>
      <charset val="204"/>
    </font>
    <font>
      <u/>
      <sz val="11"/>
      <color indexed="81"/>
      <name val="Arial"/>
      <family val="2"/>
      <charset val="204"/>
    </font>
    <font>
      <i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u/>
      <sz val="11"/>
      <color theme="1" tint="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1"/>
      <color theme="1"/>
      <name val="Arial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 Narrow"/>
      <family val="2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</font>
    <font>
      <sz val="11"/>
      <name val="Calibri"/>
      <family val="2"/>
      <scheme val="minor"/>
    </font>
    <font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color rgb="FFC00000"/>
      <name val="Arial"/>
      <family val="2"/>
    </font>
    <font>
      <i/>
      <sz val="9"/>
      <color rgb="FFC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1">
    <xf numFmtId="0" fontId="0" fillId="0" borderId="0" xfId="0"/>
    <xf numFmtId="49" fontId="7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vertical="top"/>
    </xf>
    <xf numFmtId="49" fontId="23" fillId="0" borderId="28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34" xfId="0" applyFont="1" applyBorder="1"/>
    <xf numFmtId="0" fontId="13" fillId="0" borderId="52" xfId="0" applyFont="1" applyBorder="1"/>
    <xf numFmtId="0" fontId="13" fillId="0" borderId="51" xfId="0" applyFont="1" applyBorder="1"/>
    <xf numFmtId="0" fontId="13" fillId="0" borderId="53" xfId="0" applyFont="1" applyBorder="1"/>
    <xf numFmtId="0" fontId="13" fillId="0" borderId="0" xfId="0" applyFont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6" fillId="0" borderId="66" xfId="0" applyFont="1" applyBorder="1" applyAlignment="1">
      <alignment horizontal="center" wrapText="1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3" fillId="0" borderId="51" xfId="0" applyFont="1" applyBorder="1" applyAlignment="1">
      <alignment vertical="top"/>
    </xf>
    <xf numFmtId="0" fontId="0" fillId="0" borderId="51" xfId="0" applyBorder="1"/>
    <xf numFmtId="0" fontId="1" fillId="0" borderId="0" xfId="0" applyFont="1" applyAlignment="1">
      <alignment horizontal="right" vertical="top"/>
    </xf>
    <xf numFmtId="0" fontId="35" fillId="0" borderId="31" xfId="0" applyFont="1" applyBorder="1" applyAlignment="1" applyProtection="1">
      <alignment horizontal="center" vertical="center" textRotation="90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textRotation="90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35" fillId="0" borderId="38" xfId="0" applyFont="1" applyBorder="1" applyAlignment="1" applyProtection="1">
      <alignment horizontal="center" vertical="center" textRotation="90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9" xfId="0" applyFont="1" applyBorder="1" applyAlignment="1" applyProtection="1">
      <alignment horizontal="center" vertical="center" wrapText="1"/>
      <protection locked="0"/>
    </xf>
    <xf numFmtId="0" fontId="35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vertical="center"/>
      <protection hidden="1"/>
    </xf>
    <xf numFmtId="0" fontId="37" fillId="0" borderId="20" xfId="0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37" fillId="0" borderId="25" xfId="0" applyFont="1" applyBorder="1" applyAlignment="1" applyProtection="1">
      <alignment horizontal="center" vertical="center"/>
      <protection hidden="1"/>
    </xf>
    <xf numFmtId="0" fontId="37" fillId="0" borderId="41" xfId="0" applyFont="1" applyBorder="1" applyAlignment="1" applyProtection="1">
      <alignment horizontal="center" vertical="center"/>
      <protection hidden="1"/>
    </xf>
    <xf numFmtId="0" fontId="37" fillId="0" borderId="42" xfId="0" applyFont="1" applyBorder="1" applyAlignment="1" applyProtection="1">
      <alignment horizontal="center" vertical="center"/>
      <protection hidden="1"/>
    </xf>
    <xf numFmtId="0" fontId="35" fillId="2" borderId="40" xfId="0" applyFont="1" applyFill="1" applyBorder="1" applyAlignment="1" applyProtection="1">
      <alignment horizontal="center" vertical="center" textRotation="90" wrapText="1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37" fillId="0" borderId="28" xfId="0" applyFont="1" applyBorder="1" applyAlignment="1" applyProtection="1">
      <alignment horizontal="center" vertical="center" textRotation="90"/>
      <protection hidden="1"/>
    </xf>
    <xf numFmtId="0" fontId="37" fillId="0" borderId="29" xfId="0" applyFont="1" applyBorder="1" applyAlignment="1" applyProtection="1">
      <alignment horizontal="center" vertical="center" textRotation="90"/>
      <protection hidden="1"/>
    </xf>
    <xf numFmtId="0" fontId="37" fillId="0" borderId="30" xfId="0" applyFont="1" applyBorder="1" applyAlignment="1" applyProtection="1">
      <alignment horizontal="center" vertical="center" textRotation="90"/>
      <protection hidden="1"/>
    </xf>
    <xf numFmtId="0" fontId="37" fillId="0" borderId="40" xfId="0" applyFont="1" applyBorder="1" applyAlignment="1" applyProtection="1">
      <alignment horizontal="center" vertical="center" textRotation="90"/>
      <protection hidden="1"/>
    </xf>
    <xf numFmtId="0" fontId="35" fillId="2" borderId="41" xfId="0" applyFont="1" applyFill="1" applyBorder="1" applyAlignment="1" applyProtection="1">
      <alignment horizontal="center" vertical="center" wrapText="1"/>
      <protection hidden="1"/>
    </xf>
    <xf numFmtId="0" fontId="35" fillId="2" borderId="42" xfId="0" applyFont="1" applyFill="1" applyBorder="1" applyAlignment="1" applyProtection="1">
      <alignment horizontal="center" vertical="center" wrapText="1"/>
      <protection hidden="1"/>
    </xf>
    <xf numFmtId="0" fontId="35" fillId="2" borderId="44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36" fillId="2" borderId="17" xfId="0" applyFont="1" applyFill="1" applyBorder="1" applyAlignment="1" applyProtection="1">
      <alignment horizontal="right" vertical="center" wrapText="1"/>
      <protection hidden="1"/>
    </xf>
    <xf numFmtId="0" fontId="40" fillId="0" borderId="48" xfId="0" applyFont="1" applyBorder="1" applyAlignment="1" applyProtection="1">
      <alignment horizontal="right" vertical="center" wrapText="1"/>
      <protection locked="0"/>
    </xf>
    <xf numFmtId="0" fontId="40" fillId="0" borderId="49" xfId="0" applyFont="1" applyBorder="1" applyAlignment="1" applyProtection="1">
      <alignment horizontal="right" vertical="center" wrapText="1"/>
      <protection locked="0"/>
    </xf>
    <xf numFmtId="0" fontId="40" fillId="0" borderId="50" xfId="0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hidden="1"/>
    </xf>
    <xf numFmtId="0" fontId="45" fillId="0" borderId="2" xfId="0" applyFont="1" applyBorder="1" applyAlignment="1" applyProtection="1">
      <alignment wrapText="1"/>
      <protection hidden="1"/>
    </xf>
    <xf numFmtId="0" fontId="45" fillId="0" borderId="3" xfId="0" applyFont="1" applyBorder="1" applyAlignment="1" applyProtection="1">
      <alignment wrapText="1"/>
      <protection hidden="1"/>
    </xf>
    <xf numFmtId="0" fontId="46" fillId="0" borderId="3" xfId="0" applyFont="1" applyBorder="1" applyAlignment="1" applyProtection="1">
      <alignment wrapText="1"/>
      <protection hidden="1"/>
    </xf>
    <xf numFmtId="0" fontId="46" fillId="0" borderId="4" xfId="0" applyFont="1" applyBorder="1" applyAlignment="1" applyProtection="1">
      <alignment wrapText="1"/>
      <protection hidden="1"/>
    </xf>
    <xf numFmtId="0" fontId="45" fillId="0" borderId="5" xfId="0" applyFont="1" applyBorder="1" applyAlignment="1" applyProtection="1">
      <alignment wrapText="1"/>
      <protection hidden="1"/>
    </xf>
    <xf numFmtId="0" fontId="45" fillId="0" borderId="0" xfId="0" applyFont="1" applyAlignment="1" applyProtection="1">
      <alignment wrapText="1"/>
      <protection hidden="1"/>
    </xf>
    <xf numFmtId="0" fontId="47" fillId="0" borderId="0" xfId="0" applyFont="1" applyAlignment="1" applyProtection="1">
      <alignment wrapText="1"/>
      <protection hidden="1"/>
    </xf>
    <xf numFmtId="0" fontId="47" fillId="0" borderId="6" xfId="0" applyFont="1" applyBorder="1" applyAlignment="1" applyProtection="1">
      <alignment wrapText="1"/>
      <protection hidden="1"/>
    </xf>
    <xf numFmtId="0" fontId="46" fillId="0" borderId="0" xfId="0" applyFont="1" applyAlignment="1" applyProtection="1">
      <alignment wrapText="1"/>
      <protection hidden="1"/>
    </xf>
    <xf numFmtId="0" fontId="46" fillId="0" borderId="6" xfId="0" applyFont="1" applyBorder="1" applyAlignment="1" applyProtection="1">
      <alignment wrapText="1"/>
      <protection hidden="1"/>
    </xf>
    <xf numFmtId="0" fontId="49" fillId="0" borderId="0" xfId="0" applyFont="1" applyAlignment="1" applyProtection="1">
      <alignment wrapText="1"/>
      <protection hidden="1"/>
    </xf>
    <xf numFmtId="0" fontId="49" fillId="0" borderId="6" xfId="0" applyFont="1" applyBorder="1" applyAlignment="1" applyProtection="1">
      <alignment wrapText="1"/>
      <protection hidden="1"/>
    </xf>
    <xf numFmtId="0" fontId="45" fillId="0" borderId="7" xfId="0" applyFont="1" applyBorder="1" applyAlignment="1" applyProtection="1">
      <alignment wrapText="1"/>
      <protection hidden="1"/>
    </xf>
    <xf numFmtId="0" fontId="45" fillId="0" borderId="8" xfId="0" applyFont="1" applyBorder="1" applyAlignment="1" applyProtection="1">
      <alignment wrapText="1"/>
      <protection hidden="1"/>
    </xf>
    <xf numFmtId="0" fontId="46" fillId="0" borderId="8" xfId="0" applyFont="1" applyBorder="1" applyAlignment="1" applyProtection="1">
      <alignment wrapText="1"/>
      <protection hidden="1"/>
    </xf>
    <xf numFmtId="0" fontId="46" fillId="0" borderId="9" xfId="0" applyFont="1" applyBorder="1" applyAlignment="1" applyProtection="1">
      <alignment wrapText="1"/>
      <protection hidden="1"/>
    </xf>
    <xf numFmtId="0" fontId="51" fillId="0" borderId="5" xfId="0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6" xfId="0" applyFont="1" applyBorder="1" applyAlignment="1">
      <alignment wrapText="1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1" fillId="0" borderId="3" xfId="0" applyFont="1" applyBorder="1" applyAlignment="1">
      <alignment wrapText="1"/>
    </xf>
    <xf numFmtId="0" fontId="52" fillId="0" borderId="3" xfId="0" applyFont="1" applyBorder="1" applyAlignment="1">
      <alignment wrapText="1"/>
    </xf>
    <xf numFmtId="0" fontId="52" fillId="0" borderId="4" xfId="0" applyFont="1" applyBorder="1" applyAlignment="1">
      <alignment wrapText="1"/>
    </xf>
    <xf numFmtId="0" fontId="55" fillId="0" borderId="2" xfId="0" applyFont="1" applyBorder="1" applyAlignment="1">
      <alignment horizontal="left" wrapText="1"/>
    </xf>
    <xf numFmtId="0" fontId="55" fillId="0" borderId="3" xfId="0" applyFont="1" applyBorder="1" applyAlignment="1">
      <alignment horizontal="left" wrapText="1"/>
    </xf>
    <xf numFmtId="0" fontId="55" fillId="0" borderId="3" xfId="0" applyFont="1" applyBorder="1" applyAlignment="1" applyProtection="1">
      <alignment horizontal="left" wrapText="1"/>
      <protection locked="0"/>
    </xf>
    <xf numFmtId="0" fontId="55" fillId="0" borderId="4" xfId="0" applyFont="1" applyBorder="1" applyAlignment="1" applyProtection="1">
      <alignment horizontal="left" wrapText="1"/>
      <protection locked="0"/>
    </xf>
    <xf numFmtId="0" fontId="51" fillId="0" borderId="5" xfId="0" applyFont="1" applyBorder="1" applyAlignment="1" applyProtection="1">
      <alignment wrapText="1"/>
      <protection locked="0"/>
    </xf>
    <xf numFmtId="0" fontId="51" fillId="0" borderId="0" xfId="0" applyFont="1" applyAlignment="1" applyProtection="1">
      <alignment wrapText="1"/>
      <protection locked="0"/>
    </xf>
    <xf numFmtId="0" fontId="52" fillId="0" borderId="0" xfId="0" applyFont="1" applyAlignment="1" applyProtection="1">
      <alignment wrapText="1"/>
      <protection locked="0"/>
    </xf>
    <xf numFmtId="0" fontId="52" fillId="0" borderId="6" xfId="0" applyFont="1" applyBorder="1" applyAlignment="1" applyProtection="1">
      <alignment wrapText="1"/>
      <protection locked="0"/>
    </xf>
    <xf numFmtId="0" fontId="45" fillId="0" borderId="0" xfId="0" quotePrefix="1" applyFont="1" applyProtection="1">
      <protection locked="0"/>
    </xf>
    <xf numFmtId="0" fontId="4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58" fillId="0" borderId="0" xfId="0" applyFont="1" applyAlignment="1" applyProtection="1">
      <alignment vertical="center"/>
      <protection locked="0"/>
    </xf>
    <xf numFmtId="0" fontId="45" fillId="0" borderId="0" xfId="0" applyFont="1"/>
    <xf numFmtId="0" fontId="46" fillId="0" borderId="0" xfId="0" applyFont="1"/>
    <xf numFmtId="0" fontId="6" fillId="0" borderId="13" xfId="0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2" xfId="0" applyFont="1" applyBorder="1" applyAlignment="1" applyProtection="1">
      <alignment wrapText="1"/>
      <protection hidden="1"/>
    </xf>
    <xf numFmtId="0" fontId="51" fillId="0" borderId="3" xfId="0" applyFont="1" applyBorder="1" applyAlignment="1" applyProtection="1">
      <alignment wrapText="1"/>
      <protection hidden="1"/>
    </xf>
    <xf numFmtId="0" fontId="52" fillId="0" borderId="3" xfId="0" applyFont="1" applyBorder="1" applyAlignment="1" applyProtection="1">
      <alignment wrapText="1"/>
      <protection hidden="1"/>
    </xf>
    <xf numFmtId="0" fontId="52" fillId="0" borderId="4" xfId="0" applyFont="1" applyBorder="1" applyAlignment="1" applyProtection="1">
      <alignment wrapText="1"/>
      <protection hidden="1"/>
    </xf>
    <xf numFmtId="0" fontId="51" fillId="0" borderId="5" xfId="0" applyFont="1" applyBorder="1" applyAlignment="1" applyProtection="1">
      <alignment wrapText="1"/>
      <protection hidden="1"/>
    </xf>
    <xf numFmtId="0" fontId="51" fillId="0" borderId="0" xfId="0" applyFont="1" applyAlignment="1" applyProtection="1">
      <alignment wrapText="1"/>
      <protection hidden="1"/>
    </xf>
    <xf numFmtId="0" fontId="52" fillId="0" borderId="0" xfId="0" applyFont="1" applyAlignment="1" applyProtection="1">
      <alignment wrapText="1"/>
      <protection hidden="1"/>
    </xf>
    <xf numFmtId="0" fontId="52" fillId="0" borderId="6" xfId="0" applyFont="1" applyBorder="1" applyAlignment="1" applyProtection="1">
      <alignment wrapText="1"/>
      <protection hidden="1"/>
    </xf>
    <xf numFmtId="0" fontId="51" fillId="0" borderId="7" xfId="0" applyFont="1" applyBorder="1" applyAlignment="1" applyProtection="1">
      <alignment wrapText="1"/>
      <protection hidden="1"/>
    </xf>
    <xf numFmtId="0" fontId="51" fillId="0" borderId="8" xfId="0" applyFont="1" applyBorder="1" applyAlignment="1" applyProtection="1">
      <alignment wrapText="1"/>
      <protection hidden="1"/>
    </xf>
    <xf numFmtId="0" fontId="33" fillId="0" borderId="69" xfId="0" applyFont="1" applyBorder="1" applyAlignment="1" applyProtection="1">
      <alignment horizontal="center" vertical="center" textRotation="90" wrapText="1"/>
      <protection hidden="1"/>
    </xf>
    <xf numFmtId="0" fontId="33" fillId="0" borderId="70" xfId="0" applyFont="1" applyBorder="1" applyAlignment="1" applyProtection="1">
      <alignment horizontal="center" vertical="center" textRotation="90" wrapText="1"/>
      <protection hidden="1"/>
    </xf>
    <xf numFmtId="0" fontId="34" fillId="0" borderId="71" xfId="0" applyFont="1" applyBorder="1" applyAlignment="1" applyProtection="1">
      <alignment horizontal="center" vertical="center" textRotation="90"/>
      <protection hidden="1"/>
    </xf>
    <xf numFmtId="0" fontId="33" fillId="0" borderId="78" xfId="0" applyFont="1" applyBorder="1" applyAlignment="1" applyProtection="1">
      <alignment horizontal="center" vertical="center" textRotation="90" wrapText="1"/>
      <protection hidden="1"/>
    </xf>
    <xf numFmtId="0" fontId="33" fillId="0" borderId="79" xfId="0" applyFont="1" applyBorder="1" applyAlignment="1" applyProtection="1">
      <alignment horizontal="center" vertical="center" textRotation="90" wrapText="1"/>
      <protection hidden="1"/>
    </xf>
    <xf numFmtId="0" fontId="34" fillId="0" borderId="80" xfId="0" applyFont="1" applyBorder="1" applyAlignment="1" applyProtection="1">
      <alignment horizontal="center" vertical="center" textRotation="90"/>
      <protection hidden="1"/>
    </xf>
    <xf numFmtId="0" fontId="30" fillId="0" borderId="0" xfId="0" applyFont="1" applyAlignment="1">
      <alignment horizontal="center"/>
    </xf>
    <xf numFmtId="0" fontId="62" fillId="0" borderId="1" xfId="0" applyFont="1" applyBorder="1" applyAlignment="1" applyProtection="1">
      <alignment vertical="center" wrapText="1"/>
      <protection locked="0"/>
    </xf>
    <xf numFmtId="0" fontId="62" fillId="0" borderId="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wrapText="1"/>
      <protection hidden="1"/>
    </xf>
    <xf numFmtId="0" fontId="50" fillId="0" borderId="11" xfId="0" applyFont="1" applyBorder="1" applyAlignment="1" applyProtection="1">
      <alignment horizontal="center" wrapText="1"/>
      <protection hidden="1"/>
    </xf>
    <xf numFmtId="0" fontId="50" fillId="0" borderId="12" xfId="0" applyFont="1" applyBorder="1" applyAlignment="1" applyProtection="1">
      <alignment horizontal="center" wrapText="1"/>
      <protection hidden="1"/>
    </xf>
    <xf numFmtId="0" fontId="59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justify" wrapText="1"/>
      <protection locked="0"/>
    </xf>
    <xf numFmtId="0" fontId="54" fillId="0" borderId="5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54" fillId="0" borderId="6" xfId="0" applyFont="1" applyBorder="1" applyAlignment="1" applyProtection="1">
      <alignment horizontal="left" vertical="center" wrapText="1"/>
      <protection locked="0"/>
    </xf>
    <xf numFmtId="0" fontId="54" fillId="0" borderId="7" xfId="0" applyFont="1" applyBorder="1" applyAlignment="1" applyProtection="1">
      <alignment horizontal="left" vertical="center" wrapText="1"/>
      <protection locked="0"/>
    </xf>
    <xf numFmtId="0" fontId="54" fillId="0" borderId="8" xfId="0" applyFont="1" applyBorder="1" applyAlignment="1" applyProtection="1">
      <alignment horizontal="left" vertical="center" wrapText="1"/>
      <protection locked="0"/>
    </xf>
    <xf numFmtId="0" fontId="54" fillId="0" borderId="9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left"/>
      <protection locked="0"/>
    </xf>
    <xf numFmtId="49" fontId="45" fillId="0" borderId="0" xfId="0" applyNumberFormat="1" applyFont="1" applyAlignment="1" applyProtection="1">
      <alignment horizontal="justify" vertical="top" wrapText="1"/>
      <protection locked="0"/>
    </xf>
    <xf numFmtId="0" fontId="59" fillId="0" borderId="0" xfId="0" applyFont="1" applyAlignment="1" applyProtection="1">
      <alignment horizontal="justify" wrapText="1"/>
      <protection locked="0"/>
    </xf>
    <xf numFmtId="10" fontId="45" fillId="0" borderId="0" xfId="0" applyNumberFormat="1" applyFont="1" applyAlignment="1" applyProtection="1">
      <alignment horizontal="left" vertical="top" wrapText="1"/>
      <protection locked="0"/>
    </xf>
    <xf numFmtId="10" fontId="45" fillId="0" borderId="0" xfId="0" applyNumberFormat="1" applyFont="1" applyAlignment="1" applyProtection="1">
      <alignment horizontal="left" vertical="top"/>
      <protection locked="0"/>
    </xf>
    <xf numFmtId="0" fontId="57" fillId="0" borderId="0" xfId="0" applyFont="1" applyAlignment="1">
      <alignment horizontal="left" vertical="center"/>
    </xf>
    <xf numFmtId="0" fontId="51" fillId="0" borderId="2" xfId="0" applyFont="1" applyBorder="1" applyAlignment="1" applyProtection="1">
      <alignment horizontal="left" vertical="center" wrapText="1"/>
      <protection hidden="1"/>
    </xf>
    <xf numFmtId="0" fontId="51" fillId="0" borderId="3" xfId="0" applyFont="1" applyBorder="1" applyAlignment="1" applyProtection="1">
      <alignment horizontal="left" vertical="center" wrapText="1"/>
      <protection hidden="1"/>
    </xf>
    <xf numFmtId="0" fontId="55" fillId="0" borderId="10" xfId="0" applyFont="1" applyBorder="1" applyAlignment="1">
      <alignment horizontal="left" wrapText="1"/>
    </xf>
    <xf numFmtId="0" fontId="55" fillId="0" borderId="11" xfId="0" applyFont="1" applyBorder="1" applyAlignment="1">
      <alignment horizontal="left" wrapText="1"/>
    </xf>
    <xf numFmtId="0" fontId="56" fillId="0" borderId="11" xfId="0" applyFont="1" applyBorder="1" applyAlignment="1" applyProtection="1">
      <alignment horizontal="left" wrapText="1"/>
      <protection locked="0"/>
    </xf>
    <xf numFmtId="0" fontId="56" fillId="0" borderId="12" xfId="0" applyFont="1" applyBorder="1" applyAlignment="1" applyProtection="1">
      <alignment horizontal="left" wrapText="1"/>
      <protection locked="0"/>
    </xf>
    <xf numFmtId="0" fontId="58" fillId="0" borderId="0" xfId="0" applyFont="1" applyAlignment="1" applyProtection="1">
      <alignment horizontal="left" vertical="center" wrapText="1"/>
      <protection hidden="1"/>
    </xf>
    <xf numFmtId="0" fontId="55" fillId="0" borderId="0" xfId="0" applyFont="1" applyAlignment="1" applyProtection="1">
      <alignment horizontal="left" wrapText="1"/>
      <protection hidden="1"/>
    </xf>
    <xf numFmtId="0" fontId="38" fillId="0" borderId="0" xfId="0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center" wrapText="1"/>
      <protection hidden="1"/>
    </xf>
    <xf numFmtId="0" fontId="48" fillId="0" borderId="0" xfId="0" applyFont="1" applyAlignment="1" applyProtection="1">
      <alignment horizontal="center" vertical="center" wrapText="1"/>
      <protection locked="0" hidden="1"/>
    </xf>
    <xf numFmtId="0" fontId="51" fillId="0" borderId="0" xfId="0" applyFont="1" applyAlignment="1" applyProtection="1">
      <alignment horizontal="left" vertical="top" wrapText="1"/>
      <protection hidden="1"/>
    </xf>
    <xf numFmtId="0" fontId="51" fillId="0" borderId="6" xfId="0" applyFont="1" applyBorder="1" applyAlignment="1" applyProtection="1">
      <alignment horizontal="left" vertical="top" wrapText="1"/>
      <protection hidden="1"/>
    </xf>
    <xf numFmtId="0" fontId="57" fillId="0" borderId="7" xfId="0" applyFont="1" applyBorder="1" applyAlignment="1" applyProtection="1">
      <alignment horizontal="left"/>
      <protection locked="0"/>
    </xf>
    <xf numFmtId="0" fontId="57" fillId="0" borderId="8" xfId="0" applyFont="1" applyBorder="1" applyAlignment="1" applyProtection="1">
      <alignment horizontal="left"/>
      <protection locked="0"/>
    </xf>
    <xf numFmtId="0" fontId="57" fillId="0" borderId="9" xfId="0" applyFont="1" applyBorder="1" applyAlignment="1" applyProtection="1">
      <alignment horizontal="left"/>
      <protection locked="0"/>
    </xf>
    <xf numFmtId="0" fontId="51" fillId="0" borderId="2" xfId="0" applyFont="1" applyBorder="1" applyAlignment="1" applyProtection="1">
      <alignment horizontal="left" vertical="top" wrapText="1"/>
      <protection hidden="1"/>
    </xf>
    <xf numFmtId="0" fontId="51" fillId="0" borderId="3" xfId="0" applyFont="1" applyBorder="1" applyAlignment="1" applyProtection="1">
      <alignment horizontal="left" vertical="top" wrapText="1"/>
      <protection hidden="1"/>
    </xf>
    <xf numFmtId="0" fontId="51" fillId="0" borderId="4" xfId="0" applyFont="1" applyBorder="1" applyAlignment="1" applyProtection="1">
      <alignment horizontal="left" vertical="top" wrapText="1"/>
      <protection hidden="1"/>
    </xf>
    <xf numFmtId="0" fontId="51" fillId="0" borderId="5" xfId="0" applyFont="1" applyBorder="1" applyAlignment="1" applyProtection="1">
      <alignment horizontal="left" vertical="top" wrapText="1"/>
      <protection hidden="1"/>
    </xf>
    <xf numFmtId="0" fontId="51" fillId="0" borderId="8" xfId="0" applyFont="1" applyBorder="1" applyAlignment="1" applyProtection="1">
      <alignment horizontal="left" vertical="top" wrapText="1"/>
      <protection hidden="1"/>
    </xf>
    <xf numFmtId="0" fontId="51" fillId="0" borderId="9" xfId="0" applyFont="1" applyBorder="1" applyAlignment="1" applyProtection="1">
      <alignment horizontal="left" vertical="top" wrapText="1"/>
      <protection hidden="1"/>
    </xf>
    <xf numFmtId="0" fontId="51" fillId="0" borderId="7" xfId="0" applyFont="1" applyBorder="1" applyAlignment="1">
      <alignment horizontal="left" vertical="top" wrapText="1"/>
    </xf>
    <xf numFmtId="0" fontId="51" fillId="0" borderId="8" xfId="0" applyFont="1" applyBorder="1" applyAlignment="1">
      <alignment horizontal="left" vertical="top" wrapText="1"/>
    </xf>
    <xf numFmtId="0" fontId="51" fillId="0" borderId="9" xfId="0" applyFont="1" applyBorder="1" applyAlignment="1">
      <alignment horizontal="left" vertical="top" wrapText="1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51" fillId="0" borderId="3" xfId="0" applyFont="1" applyBorder="1" applyAlignment="1" applyProtection="1">
      <alignment horizontal="left" vertical="center" wrapText="1"/>
      <protection locked="0" hidden="1"/>
    </xf>
    <xf numFmtId="0" fontId="51" fillId="0" borderId="4" xfId="0" applyFont="1" applyBorder="1" applyAlignment="1" applyProtection="1">
      <alignment horizontal="left" vertical="center" wrapText="1"/>
      <protection locked="0" hidden="1"/>
    </xf>
    <xf numFmtId="0" fontId="51" fillId="0" borderId="7" xfId="0" applyFont="1" applyBorder="1" applyAlignment="1" applyProtection="1">
      <alignment horizontal="left" vertical="center" wrapText="1"/>
      <protection hidden="1"/>
    </xf>
    <xf numFmtId="0" fontId="51" fillId="0" borderId="8" xfId="0" applyFont="1" applyBorder="1" applyAlignment="1" applyProtection="1">
      <alignment horizontal="left" vertical="center" wrapText="1"/>
      <protection hidden="1"/>
    </xf>
    <xf numFmtId="0" fontId="54" fillId="0" borderId="3" xfId="0" applyFont="1" applyBorder="1" applyAlignment="1" applyProtection="1">
      <alignment horizontal="left" vertical="center" wrapText="1"/>
      <protection locked="0"/>
    </xf>
    <xf numFmtId="0" fontId="54" fillId="0" borderId="4" xfId="0" applyFont="1" applyBorder="1" applyAlignment="1" applyProtection="1">
      <alignment horizontal="left" vertical="center" wrapText="1"/>
      <protection locked="0"/>
    </xf>
    <xf numFmtId="49" fontId="43" fillId="0" borderId="0" xfId="0" applyNumberFormat="1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right"/>
      <protection locked="0"/>
    </xf>
    <xf numFmtId="0" fontId="11" fillId="0" borderId="21" xfId="0" applyFont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top" wrapText="1"/>
      <protection hidden="1"/>
    </xf>
    <xf numFmtId="0" fontId="6" fillId="0" borderId="51" xfId="0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hidden="1"/>
    </xf>
    <xf numFmtId="49" fontId="6" fillId="0" borderId="38" xfId="0" applyNumberFormat="1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textRotation="90" wrapText="1"/>
      <protection hidden="1"/>
    </xf>
    <xf numFmtId="0" fontId="6" fillId="0" borderId="26" xfId="0" applyFont="1" applyBorder="1" applyAlignment="1" applyProtection="1">
      <alignment horizontal="center" vertical="center" textRotation="90" wrapText="1"/>
      <protection hidden="1"/>
    </xf>
    <xf numFmtId="0" fontId="6" fillId="0" borderId="20" xfId="0" applyFont="1" applyBorder="1" applyProtection="1">
      <protection hidden="1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8" fillId="0" borderId="34" xfId="0" applyNumberFormat="1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hidden="1"/>
    </xf>
    <xf numFmtId="49" fontId="8" fillId="0" borderId="15" xfId="0" applyNumberFormat="1" applyFont="1" applyBorder="1" applyAlignment="1" applyProtection="1">
      <alignment horizontal="left" vertical="center" wrapText="1"/>
      <protection hidden="1"/>
    </xf>
    <xf numFmtId="49" fontId="8" fillId="0" borderId="16" xfId="0" applyNumberFormat="1" applyFont="1" applyBorder="1" applyAlignment="1" applyProtection="1">
      <alignment horizontal="left" vertical="center" wrapText="1"/>
      <protection hidden="1"/>
    </xf>
    <xf numFmtId="49" fontId="6" fillId="0" borderId="30" xfId="0" applyNumberFormat="1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 textRotation="90" wrapText="1"/>
      <protection hidden="1"/>
    </xf>
    <xf numFmtId="0" fontId="6" fillId="0" borderId="22" xfId="0" applyFont="1" applyBorder="1" applyAlignment="1" applyProtection="1">
      <alignment horizontal="center" vertical="center" textRotation="90" wrapText="1"/>
      <protection hidden="1"/>
    </xf>
    <xf numFmtId="0" fontId="6" fillId="0" borderId="39" xfId="0" applyFont="1" applyBorder="1" applyAlignment="1" applyProtection="1">
      <alignment horizontal="center" vertical="center" textRotation="90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49" fontId="60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hidden="1"/>
    </xf>
    <xf numFmtId="0" fontId="6" fillId="0" borderId="25" xfId="0" applyFont="1" applyBorder="1" applyAlignment="1" applyProtection="1">
      <alignment horizontal="center" vertical="center" textRotation="90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right"/>
      <protection hidden="1"/>
    </xf>
    <xf numFmtId="49" fontId="8" fillId="0" borderId="18" xfId="0" applyNumberFormat="1" applyFont="1" applyBorder="1" applyAlignment="1" applyProtection="1">
      <alignment horizontal="right"/>
      <protection hidden="1"/>
    </xf>
    <xf numFmtId="49" fontId="8" fillId="0" borderId="45" xfId="0" applyNumberFormat="1" applyFont="1" applyBorder="1" applyAlignment="1" applyProtection="1">
      <alignment horizontal="right"/>
      <protection hidden="1"/>
    </xf>
    <xf numFmtId="0" fontId="8" fillId="0" borderId="44" xfId="0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2" borderId="40" xfId="0" applyFont="1" applyFill="1" applyBorder="1" applyAlignment="1" applyProtection="1">
      <alignment horizontal="center" vertical="center" wrapText="1"/>
      <protection hidden="1"/>
    </xf>
    <xf numFmtId="0" fontId="41" fillId="2" borderId="41" xfId="0" applyFont="1" applyFill="1" applyBorder="1" applyAlignment="1" applyProtection="1">
      <alignment horizontal="center" vertical="center" wrapText="1"/>
      <protection hidden="1"/>
    </xf>
    <xf numFmtId="0" fontId="41" fillId="2" borderId="42" xfId="0" applyFont="1" applyFill="1" applyBorder="1" applyAlignment="1" applyProtection="1">
      <alignment horizontal="center" vertical="center" wrapText="1"/>
      <protection hidden="1"/>
    </xf>
    <xf numFmtId="0" fontId="41" fillId="0" borderId="40" xfId="0" applyFont="1" applyBorder="1" applyAlignment="1" applyProtection="1">
      <alignment horizontal="center" vertical="center" wrapText="1"/>
      <protection hidden="1"/>
    </xf>
    <xf numFmtId="0" fontId="41" fillId="0" borderId="41" xfId="0" applyFont="1" applyBorder="1" applyAlignment="1" applyProtection="1">
      <alignment horizontal="center" vertical="center" wrapText="1"/>
      <protection hidden="1"/>
    </xf>
    <xf numFmtId="0" fontId="41" fillId="0" borderId="42" xfId="0" applyFont="1" applyBorder="1" applyAlignment="1" applyProtection="1">
      <alignment horizontal="center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38" fillId="2" borderId="18" xfId="0" applyFont="1" applyFill="1" applyBorder="1" applyAlignment="1" applyProtection="1">
      <alignment horizontal="center" vertical="center" wrapText="1"/>
      <protection locked="0"/>
    </xf>
    <xf numFmtId="0" fontId="38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38" fillId="2" borderId="40" xfId="0" applyFont="1" applyFill="1" applyBorder="1" applyAlignment="1" applyProtection="1">
      <alignment horizontal="center" vertical="center" wrapText="1"/>
      <protection locked="0"/>
    </xf>
    <xf numFmtId="0" fontId="38" fillId="2" borderId="41" xfId="0" applyFont="1" applyFill="1" applyBorder="1" applyAlignment="1" applyProtection="1">
      <alignment horizontal="center" vertical="center" wrapText="1"/>
      <protection locked="0"/>
    </xf>
    <xf numFmtId="0" fontId="38" fillId="2" borderId="42" xfId="0" applyFont="1" applyFill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39" fillId="0" borderId="41" xfId="0" applyFont="1" applyBorder="1" applyAlignment="1" applyProtection="1">
      <alignment horizontal="center" vertical="center" wrapText="1"/>
      <protection locked="0"/>
    </xf>
    <xf numFmtId="0" fontId="39" fillId="0" borderId="42" xfId="0" applyFont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0" fontId="12" fillId="0" borderId="47" xfId="0" applyFont="1" applyBorder="1" applyAlignment="1" applyProtection="1">
      <alignment horizontal="left" vertical="center" wrapText="1"/>
      <protection locked="0"/>
    </xf>
    <xf numFmtId="0" fontId="12" fillId="0" borderId="72" xfId="0" applyFont="1" applyBorder="1" applyAlignment="1" applyProtection="1">
      <alignment horizontal="left" vertical="center" wrapText="1"/>
      <protection locked="0"/>
    </xf>
    <xf numFmtId="0" fontId="12" fillId="0" borderId="73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right" vertical="center" wrapText="1"/>
      <protection hidden="1"/>
    </xf>
    <xf numFmtId="0" fontId="10" fillId="0" borderId="18" xfId="0" applyFont="1" applyBorder="1" applyAlignment="1" applyProtection="1">
      <alignment horizontal="right" vertical="center" wrapText="1"/>
      <protection hidden="1"/>
    </xf>
    <xf numFmtId="0" fontId="10" fillId="0" borderId="19" xfId="0" applyFont="1" applyBorder="1" applyAlignment="1" applyProtection="1">
      <alignment horizontal="right" vertical="center" wrapText="1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left"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right" vertical="center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42" fillId="0" borderId="41" xfId="0" applyFont="1" applyBorder="1" applyAlignment="1" applyProtection="1">
      <alignment horizontal="center" vertical="center" wrapText="1"/>
      <protection hidden="1"/>
    </xf>
    <xf numFmtId="0" fontId="42" fillId="0" borderId="42" xfId="0" applyFont="1" applyBorder="1" applyAlignment="1" applyProtection="1">
      <alignment horizontal="center" vertical="center" wrapText="1"/>
      <protection hidden="1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12" fillId="0" borderId="74" xfId="0" applyFont="1" applyBorder="1" applyAlignment="1" applyProtection="1">
      <alignment horizontal="left" vertical="center" wrapText="1"/>
      <protection locked="0"/>
    </xf>
    <xf numFmtId="0" fontId="12" fillId="0" borderId="7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13" fillId="0" borderId="34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34" xfId="0" applyFont="1" applyBorder="1" applyAlignment="1">
      <alignment horizontal="justify" vertical="center" wrapText="1"/>
    </xf>
    <xf numFmtId="0" fontId="27" fillId="0" borderId="27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5" fillId="0" borderId="27" xfId="0" applyFont="1" applyBorder="1" applyAlignment="1">
      <alignment horizontal="left"/>
    </xf>
    <xf numFmtId="0" fontId="13" fillId="0" borderId="2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13" fillId="0" borderId="2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4" xfId="0" applyFont="1" applyBorder="1" applyAlignment="1">
      <alignment horizontal="left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50800</xdr:rowOff>
        </xdr:from>
        <xdr:to>
          <xdr:col>1</xdr:col>
          <xdr:colOff>482600</xdr:colOff>
          <xdr:row>4</xdr:row>
          <xdr:rowOff>139700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topLeftCell="A32" zoomScale="130" zoomScaleNormal="130" workbookViewId="0">
      <selection activeCell="A39" sqref="A39:R39"/>
    </sheetView>
  </sheetViews>
  <sheetFormatPr baseColWidth="10" defaultColWidth="8.83203125" defaultRowHeight="15" x14ac:dyDescent="0.2"/>
  <cols>
    <col min="1" max="1" width="9.1640625" style="141" customWidth="1"/>
    <col min="2" max="2" width="9.1640625" style="141"/>
    <col min="3" max="14" width="6.5" style="141" customWidth="1"/>
    <col min="15" max="16" width="6.5" style="142" customWidth="1"/>
    <col min="17" max="17" width="9.1640625" style="142"/>
    <col min="18" max="18" width="9.1640625" style="142" customWidth="1"/>
  </cols>
  <sheetData>
    <row r="1" spans="1:18" x14ac:dyDescent="0.2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7"/>
      <c r="Q1" s="107"/>
      <c r="R1" s="108"/>
    </row>
    <row r="2" spans="1:18" ht="20" x14ac:dyDescent="0.2">
      <c r="A2" s="109"/>
      <c r="B2" s="110"/>
      <c r="C2" s="191" t="s">
        <v>0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11"/>
      <c r="R2" s="112"/>
    </row>
    <row r="3" spans="1:18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3"/>
      <c r="P3" s="113"/>
      <c r="Q3" s="113"/>
      <c r="R3" s="114"/>
    </row>
    <row r="4" spans="1:18" ht="39" customHeight="1" x14ac:dyDescent="0.2">
      <c r="A4" s="109"/>
      <c r="B4" s="110"/>
      <c r="C4" s="192" t="s">
        <v>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15"/>
      <c r="R4" s="116"/>
    </row>
    <row r="5" spans="1:18" s="92" customFormat="1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  <c r="P5" s="119"/>
      <c r="Q5" s="119"/>
      <c r="R5" s="120"/>
    </row>
    <row r="6" spans="1:18" s="92" customFormat="1" x14ac:dyDescent="0.2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3"/>
      <c r="P6" s="113"/>
      <c r="Q6" s="113"/>
      <c r="R6" s="114"/>
    </row>
    <row r="7" spans="1:18" s="92" customFormat="1" ht="33" x14ac:dyDescent="0.35">
      <c r="A7" s="165" t="s">
        <v>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</row>
    <row r="8" spans="1:18" s="92" customFormat="1" ht="16" x14ac:dyDescent="0.2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47"/>
      <c r="Q8" s="147"/>
      <c r="R8" s="148"/>
    </row>
    <row r="9" spans="1:18" s="92" customFormat="1" ht="16" x14ac:dyDescent="0.2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93" t="s">
        <v>3</v>
      </c>
      <c r="N9" s="193"/>
      <c r="O9" s="193"/>
      <c r="P9" s="193"/>
      <c r="Q9" s="193"/>
      <c r="R9" s="194"/>
    </row>
    <row r="10" spans="1:18" s="92" customFormat="1" ht="16" x14ac:dyDescent="0.2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1"/>
      <c r="R10" s="152"/>
    </row>
    <row r="11" spans="1:18" s="92" customFormat="1" ht="16" x14ac:dyDescent="0.2">
      <c r="A11" s="201" t="s">
        <v>10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50"/>
      <c r="M11" s="193" t="s">
        <v>9</v>
      </c>
      <c r="N11" s="193"/>
      <c r="O11" s="193"/>
      <c r="P11" s="193"/>
      <c r="Q11" s="193"/>
      <c r="R11" s="194"/>
    </row>
    <row r="12" spans="1:18" s="92" customFormat="1" ht="16" x14ac:dyDescent="0.2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202"/>
      <c r="N12" s="202"/>
      <c r="O12" s="202"/>
      <c r="P12" s="202"/>
      <c r="Q12" s="202"/>
      <c r="R12" s="203"/>
    </row>
    <row r="13" spans="1:18" s="92" customFormat="1" ht="16" x14ac:dyDescent="0.2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51"/>
      <c r="Q13" s="151"/>
      <c r="R13" s="152"/>
    </row>
    <row r="14" spans="1:18" s="92" customFormat="1" ht="16" x14ac:dyDescent="0.2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151"/>
      <c r="Q14" s="151"/>
      <c r="R14" s="152"/>
    </row>
    <row r="15" spans="1:18" ht="20.25" customHeight="1" x14ac:dyDescent="0.2">
      <c r="A15" s="182" t="s">
        <v>4</v>
      </c>
      <c r="B15" s="183"/>
      <c r="C15" s="183"/>
      <c r="D15" s="183"/>
      <c r="E15" s="183"/>
      <c r="F15" s="210" t="s">
        <v>211</v>
      </c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/>
    </row>
    <row r="16" spans="1:18" ht="16" x14ac:dyDescent="0.2">
      <c r="A16" s="204" t="s">
        <v>197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6"/>
    </row>
    <row r="17" spans="1:18" ht="16" x14ac:dyDescent="0.2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23"/>
      <c r="Q17" s="123"/>
      <c r="R17" s="124"/>
    </row>
    <row r="18" spans="1:18" ht="20.25" customHeight="1" x14ac:dyDescent="0.2">
      <c r="A18" s="198" t="s">
        <v>205</v>
      </c>
      <c r="B18" s="199"/>
      <c r="C18" s="199"/>
      <c r="D18" s="200"/>
      <c r="E18" s="125" t="s">
        <v>289</v>
      </c>
      <c r="F18" s="125" t="s">
        <v>298</v>
      </c>
      <c r="G18" s="125" t="s">
        <v>289</v>
      </c>
      <c r="H18" s="125">
        <v>2</v>
      </c>
      <c r="I18" s="125">
        <v>1</v>
      </c>
      <c r="J18" s="125">
        <v>2</v>
      </c>
      <c r="K18" s="125">
        <v>1</v>
      </c>
      <c r="L18" s="125">
        <v>1</v>
      </c>
      <c r="M18" s="125">
        <v>8</v>
      </c>
      <c r="N18" s="126"/>
      <c r="O18" s="127"/>
      <c r="P18" s="127"/>
      <c r="Q18" s="127"/>
      <c r="R18" s="128"/>
    </row>
    <row r="19" spans="1:18" ht="15.75" customHeight="1" x14ac:dyDescent="0.2">
      <c r="A19" s="170" t="s">
        <v>296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2"/>
    </row>
    <row r="20" spans="1:18" ht="15.75" customHeight="1" x14ac:dyDescent="0.2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5"/>
    </row>
    <row r="21" spans="1:18" ht="16.5" customHeight="1" x14ac:dyDescent="0.2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9"/>
    </row>
    <row r="22" spans="1:18" x14ac:dyDescent="0.2">
      <c r="A22" s="184" t="s">
        <v>5</v>
      </c>
      <c r="B22" s="185"/>
      <c r="C22" s="186" t="s">
        <v>297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</row>
    <row r="23" spans="1:18" x14ac:dyDescent="0.2">
      <c r="A23" s="129"/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</row>
    <row r="24" spans="1:18" ht="17" x14ac:dyDescent="0.2">
      <c r="A24" s="182" t="s">
        <v>6</v>
      </c>
      <c r="B24" s="183"/>
      <c r="C24" s="183"/>
      <c r="D24" s="214" t="s">
        <v>234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5"/>
    </row>
    <row r="25" spans="1:18" ht="16" x14ac:dyDescent="0.2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23"/>
      <c r="Q25" s="123"/>
      <c r="R25" s="124"/>
    </row>
    <row r="26" spans="1:18" ht="15" customHeight="1" x14ac:dyDescent="0.2">
      <c r="A26" s="212" t="s">
        <v>7</v>
      </c>
      <c r="B26" s="213"/>
      <c r="C26" s="213"/>
      <c r="D26" s="213"/>
      <c r="E26" s="213"/>
      <c r="F26" s="213"/>
      <c r="G26" s="213"/>
      <c r="H26" s="213"/>
      <c r="I26" s="174" t="s">
        <v>238</v>
      </c>
      <c r="J26" s="174"/>
      <c r="K26" s="174"/>
      <c r="L26" s="174"/>
      <c r="M26" s="174"/>
      <c r="N26" s="174"/>
      <c r="O26" s="174"/>
      <c r="P26" s="174"/>
      <c r="Q26" s="174"/>
      <c r="R26" s="175"/>
    </row>
    <row r="27" spans="1:18" ht="17.25" customHeight="1" x14ac:dyDescent="0.2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  <c r="P27" s="135"/>
      <c r="Q27" s="135"/>
      <c r="R27" s="136"/>
    </row>
    <row r="28" spans="1:18" ht="16" x14ac:dyDescent="0.2">
      <c r="A28" s="198" t="s">
        <v>8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200"/>
    </row>
    <row r="29" spans="1:18" ht="21" customHeight="1" x14ac:dyDescent="0.2">
      <c r="A29" s="195" t="s">
        <v>295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7"/>
    </row>
    <row r="30" spans="1:18" s="20" customFormat="1" x14ac:dyDescent="0.2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P30" s="139"/>
      <c r="Q30" s="139"/>
      <c r="R30" s="139"/>
    </row>
    <row r="31" spans="1:18" s="20" customFormat="1" ht="16" x14ac:dyDescent="0.2">
      <c r="A31" s="181" t="s">
        <v>11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</row>
    <row r="32" spans="1:18" s="20" customFormat="1" x14ac:dyDescent="0.2">
      <c r="A32" s="140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9"/>
      <c r="P32" s="139"/>
      <c r="Q32" s="139"/>
      <c r="R32" s="139"/>
    </row>
    <row r="33" spans="1:18" ht="33.75" customHeight="1" x14ac:dyDescent="0.2">
      <c r="A33" s="188" t="s">
        <v>205</v>
      </c>
      <c r="B33" s="188"/>
      <c r="C33" s="188"/>
      <c r="D33" s="188"/>
      <c r="E33" s="188" t="str">
        <f>IF(A19=0," ",A19)</f>
        <v>Дипломация и разузнаване на Балканите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x14ac:dyDescent="0.2">
      <c r="A34" s="189" t="s">
        <v>5</v>
      </c>
      <c r="B34" s="189"/>
      <c r="C34" s="190" t="str">
        <f>IF(C22=0," ",C22)</f>
        <v>История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8" s="20" customFormat="1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  <c r="P35" s="139"/>
      <c r="Q35" s="139"/>
      <c r="R35" s="139"/>
    </row>
    <row r="36" spans="1:18" s="20" customFormat="1" x14ac:dyDescent="0.2">
      <c r="A36" s="176" t="s">
        <v>12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 s="20" customFormat="1" ht="103.5" customHeight="1" x14ac:dyDescent="0.2">
      <c r="A37" s="177" t="s">
        <v>321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20" customFormat="1" ht="30" customHeight="1" x14ac:dyDescent="0.2">
      <c r="A38" s="178" t="s">
        <v>13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s="20" customFormat="1" ht="287.25" customHeight="1" x14ac:dyDescent="0.2">
      <c r="A39" s="177" t="s">
        <v>329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18" s="20" customFormat="1" x14ac:dyDescent="0.2">
      <c r="A40" s="168" t="s">
        <v>14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</row>
    <row r="41" spans="1:18" s="20" customFormat="1" ht="47.25" customHeight="1" x14ac:dyDescent="0.2">
      <c r="A41" s="179" t="s">
        <v>322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s="20" customFormat="1" x14ac:dyDescent="0.2">
      <c r="A42" s="168" t="s">
        <v>15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18" s="20" customFormat="1" ht="42" customHeight="1" x14ac:dyDescent="0.2">
      <c r="A43" s="169" t="s">
        <v>294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</row>
    <row r="44" spans="1:18" x14ac:dyDescent="0.2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139"/>
      <c r="Q44" s="139"/>
      <c r="R44" s="139"/>
    </row>
    <row r="45" spans="1:18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</row>
    <row r="46" spans="1:18" ht="69.75" customHeight="1" x14ac:dyDescent="0.2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</row>
    <row r="47" spans="1:18" x14ac:dyDescent="0.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9"/>
      <c r="P47" s="139"/>
      <c r="Q47" s="139"/>
      <c r="R47" s="139"/>
    </row>
    <row r="48" spans="1:18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9"/>
      <c r="P48" s="139"/>
      <c r="Q48" s="139"/>
      <c r="R48" s="139"/>
    </row>
    <row r="49" spans="1:18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9"/>
      <c r="P49" s="139"/>
      <c r="Q49" s="139"/>
      <c r="R49" s="139"/>
    </row>
    <row r="50" spans="1:18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/>
      <c r="P50" s="139"/>
      <c r="Q50" s="139"/>
      <c r="R50" s="139"/>
    </row>
    <row r="51" spans="1:18" x14ac:dyDescent="0.2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39"/>
      <c r="Q51" s="139"/>
      <c r="R51" s="139"/>
    </row>
    <row r="52" spans="1:18" x14ac:dyDescent="0.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139"/>
      <c r="Q52" s="139"/>
      <c r="R52" s="139"/>
    </row>
    <row r="53" spans="1:18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9"/>
      <c r="P53" s="139"/>
      <c r="Q53" s="139"/>
      <c r="R53" s="139"/>
    </row>
    <row r="54" spans="1:18" x14ac:dyDescent="0.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9"/>
      <c r="P54" s="139"/>
      <c r="Q54" s="139"/>
      <c r="R54" s="139"/>
    </row>
    <row r="55" spans="1:18" x14ac:dyDescent="0.2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9"/>
      <c r="P55" s="139"/>
      <c r="Q55" s="139"/>
      <c r="R55" s="139"/>
    </row>
    <row r="56" spans="1:18" x14ac:dyDescent="0.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9"/>
      <c r="P56" s="139"/>
      <c r="Q56" s="139"/>
      <c r="R56" s="139"/>
    </row>
    <row r="57" spans="1:18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9"/>
      <c r="P57" s="139"/>
      <c r="Q57" s="139"/>
      <c r="R57" s="139"/>
    </row>
    <row r="58" spans="1:18" x14ac:dyDescent="0.2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9"/>
      <c r="P58" s="139"/>
      <c r="Q58" s="139"/>
      <c r="R58" s="139"/>
    </row>
    <row r="59" spans="1:18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139"/>
      <c r="Q59" s="139"/>
      <c r="R59" s="139"/>
    </row>
    <row r="60" spans="1:18" x14ac:dyDescent="0.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9"/>
      <c r="P60" s="139"/>
      <c r="Q60" s="139"/>
      <c r="R60" s="139"/>
    </row>
    <row r="61" spans="1:18" x14ac:dyDescent="0.2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9"/>
      <c r="P61" s="139"/>
      <c r="Q61" s="139"/>
      <c r="R61" s="139"/>
    </row>
    <row r="62" spans="1:18" x14ac:dyDescent="0.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9"/>
      <c r="P62" s="139"/>
      <c r="Q62" s="139"/>
      <c r="R62" s="139"/>
    </row>
    <row r="63" spans="1:18" x14ac:dyDescent="0.2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9"/>
      <c r="P63" s="139"/>
      <c r="Q63" s="139"/>
      <c r="R63" s="139"/>
    </row>
    <row r="64" spans="1:18" x14ac:dyDescent="0.2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9"/>
      <c r="P64" s="139"/>
      <c r="Q64" s="139"/>
      <c r="R64" s="139"/>
    </row>
    <row r="65" spans="1:18" x14ac:dyDescent="0.2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9"/>
      <c r="P65" s="139"/>
      <c r="Q65" s="139"/>
      <c r="R65" s="139"/>
    </row>
    <row r="66" spans="1:18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9"/>
      <c r="P66" s="139"/>
      <c r="Q66" s="139"/>
      <c r="R66" s="139"/>
    </row>
    <row r="67" spans="1:18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9"/>
      <c r="P67" s="139"/>
      <c r="Q67" s="139"/>
      <c r="R67" s="139"/>
    </row>
    <row r="68" spans="1:18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9"/>
      <c r="P68" s="139"/>
      <c r="Q68" s="139"/>
      <c r="R68" s="139"/>
    </row>
    <row r="69" spans="1:18" x14ac:dyDescent="0.2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9"/>
      <c r="P69" s="139"/>
      <c r="Q69" s="139"/>
      <c r="R69" s="139"/>
    </row>
    <row r="70" spans="1:18" x14ac:dyDescent="0.2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9"/>
      <c r="P70" s="139"/>
      <c r="Q70" s="139"/>
      <c r="R70" s="139"/>
    </row>
    <row r="71" spans="1:18" x14ac:dyDescent="0.2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9"/>
      <c r="P71" s="139"/>
      <c r="Q71" s="139"/>
      <c r="R71" s="139"/>
    </row>
    <row r="72" spans="1:18" x14ac:dyDescent="0.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9"/>
      <c r="P72" s="139"/>
      <c r="Q72" s="139"/>
      <c r="R72" s="139"/>
    </row>
    <row r="73" spans="1:18" x14ac:dyDescent="0.2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9"/>
      <c r="P73" s="139"/>
      <c r="Q73" s="139"/>
      <c r="R73" s="139"/>
    </row>
    <row r="74" spans="1:18" x14ac:dyDescent="0.2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9"/>
      <c r="P74" s="139"/>
      <c r="Q74" s="139"/>
      <c r="R74" s="139"/>
    </row>
    <row r="75" spans="1:18" x14ac:dyDescent="0.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9"/>
      <c r="P75" s="139"/>
      <c r="Q75" s="139"/>
      <c r="R75" s="139"/>
    </row>
    <row r="76" spans="1:18" x14ac:dyDescent="0.2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9"/>
      <c r="P76" s="139"/>
      <c r="Q76" s="139"/>
      <c r="R76" s="139"/>
    </row>
    <row r="77" spans="1:18" x14ac:dyDescent="0.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9"/>
      <c r="P77" s="139"/>
      <c r="Q77" s="139"/>
      <c r="R77" s="139"/>
    </row>
    <row r="78" spans="1:18" x14ac:dyDescent="0.2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9"/>
      <c r="P78" s="139"/>
      <c r="Q78" s="139"/>
      <c r="R78" s="139"/>
    </row>
    <row r="79" spans="1:18" x14ac:dyDescent="0.2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9"/>
      <c r="P79" s="139"/>
      <c r="Q79" s="139"/>
      <c r="R79" s="139"/>
    </row>
    <row r="80" spans="1:18" x14ac:dyDescent="0.2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9"/>
      <c r="P80" s="139"/>
      <c r="Q80" s="139"/>
      <c r="R80" s="139"/>
    </row>
    <row r="81" spans="1:18" x14ac:dyDescent="0.2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9"/>
      <c r="P81" s="139"/>
      <c r="Q81" s="139"/>
      <c r="R81" s="139"/>
    </row>
    <row r="82" spans="1:18" x14ac:dyDescent="0.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9"/>
      <c r="P82" s="139"/>
      <c r="Q82" s="139"/>
      <c r="R82" s="139"/>
    </row>
    <row r="83" spans="1:18" x14ac:dyDescent="0.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9"/>
      <c r="P83" s="139"/>
      <c r="Q83" s="139"/>
      <c r="R83" s="139"/>
    </row>
    <row r="84" spans="1:18" x14ac:dyDescent="0.2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9"/>
      <c r="P84" s="139"/>
      <c r="Q84" s="139"/>
      <c r="R84" s="139"/>
    </row>
    <row r="85" spans="1:18" x14ac:dyDescent="0.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9"/>
      <c r="P85" s="139"/>
      <c r="Q85" s="139"/>
      <c r="R85" s="139"/>
    </row>
    <row r="86" spans="1:18" x14ac:dyDescent="0.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9"/>
      <c r="P86" s="139"/>
      <c r="Q86" s="139"/>
      <c r="R86" s="139"/>
    </row>
    <row r="87" spans="1:18" x14ac:dyDescent="0.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9"/>
      <c r="P87" s="139"/>
      <c r="Q87" s="139"/>
      <c r="R87" s="139"/>
    </row>
    <row r="88" spans="1:18" x14ac:dyDescent="0.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9"/>
      <c r="P88" s="139"/>
      <c r="Q88" s="139"/>
      <c r="R88" s="139"/>
    </row>
    <row r="89" spans="1:18" x14ac:dyDescent="0.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9"/>
      <c r="P89" s="139"/>
      <c r="Q89" s="139"/>
      <c r="R89" s="139"/>
    </row>
    <row r="90" spans="1:18" x14ac:dyDescent="0.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9"/>
      <c r="P90" s="139"/>
      <c r="Q90" s="139"/>
      <c r="R90" s="139"/>
    </row>
    <row r="91" spans="1:18" x14ac:dyDescent="0.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9"/>
      <c r="P91" s="139"/>
      <c r="Q91" s="139"/>
      <c r="R91" s="139"/>
    </row>
    <row r="92" spans="1:18" x14ac:dyDescent="0.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9"/>
      <c r="P92" s="139"/>
      <c r="Q92" s="139"/>
      <c r="R92" s="139"/>
    </row>
    <row r="93" spans="1:18" x14ac:dyDescent="0.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9"/>
      <c r="P93" s="139"/>
      <c r="Q93" s="139"/>
      <c r="R93" s="139"/>
    </row>
    <row r="94" spans="1:18" x14ac:dyDescent="0.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9"/>
      <c r="P94" s="139"/>
      <c r="Q94" s="139"/>
      <c r="R94" s="139"/>
    </row>
    <row r="95" spans="1:18" x14ac:dyDescent="0.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9"/>
      <c r="P95" s="139"/>
      <c r="Q95" s="139"/>
      <c r="R95" s="139"/>
    </row>
    <row r="96" spans="1:18" x14ac:dyDescent="0.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9"/>
      <c r="P96" s="139"/>
      <c r="Q96" s="139"/>
      <c r="R96" s="139"/>
    </row>
    <row r="97" spans="1:18" x14ac:dyDescent="0.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9"/>
      <c r="P97" s="139"/>
      <c r="Q97" s="139"/>
      <c r="R97" s="139"/>
    </row>
  </sheetData>
  <sheetProtection sheet="1" objects="1" scenarios="1" formatCells="0" formatRows="0" insertRows="0" deleteColumns="0" deleteRows="0" selectLockedCells="1" sort="0" autoFilter="0" pivotTables="0"/>
  <mergeCells count="36">
    <mergeCell ref="C2:P2"/>
    <mergeCell ref="C4:P4"/>
    <mergeCell ref="M9:R9"/>
    <mergeCell ref="A29:R29"/>
    <mergeCell ref="A28:R28"/>
    <mergeCell ref="M11:R11"/>
    <mergeCell ref="A11:K11"/>
    <mergeCell ref="M12:R12"/>
    <mergeCell ref="A16:R16"/>
    <mergeCell ref="A21:R21"/>
    <mergeCell ref="A15:E15"/>
    <mergeCell ref="F15:R15"/>
    <mergeCell ref="A26:H26"/>
    <mergeCell ref="I26:R26"/>
    <mergeCell ref="D24:R24"/>
    <mergeCell ref="A18:D18"/>
    <mergeCell ref="A46:R46"/>
    <mergeCell ref="A22:B22"/>
    <mergeCell ref="C22:R22"/>
    <mergeCell ref="A33:D33"/>
    <mergeCell ref="E33:R33"/>
    <mergeCell ref="A34:B34"/>
    <mergeCell ref="C34:R34"/>
    <mergeCell ref="A7:R7"/>
    <mergeCell ref="A45:R45"/>
    <mergeCell ref="A43:R43"/>
    <mergeCell ref="A19:R20"/>
    <mergeCell ref="A36:R36"/>
    <mergeCell ref="A37:R37"/>
    <mergeCell ref="A38:R38"/>
    <mergeCell ref="A39:R39"/>
    <mergeCell ref="A41:R41"/>
    <mergeCell ref="A42:R42"/>
    <mergeCell ref="A40:R40"/>
    <mergeCell ref="A31:R31"/>
    <mergeCell ref="A24:C24"/>
  </mergeCells>
  <dataValidations count="3">
    <dataValidation type="list" showInputMessage="1" showErrorMessage="1" error="Моля, изберете факултет от падащото меню!" prompt="Моля, изберете факултет от падащото меню!" sqref="C4:P4" xr:uid="{00000000-0002-0000-0000-000000000000}">
      <formula1>listФ</formula1>
    </dataValidation>
    <dataValidation type="list" showInputMessage="1" showErrorMessage="1" error="Моля, изберете професионално направление от падащото меню!" prompt="Моля, изберете професионално направление от падащото меню!" sqref="F15:R15" xr:uid="{00000000-0002-0000-0000-000001000000}">
      <formula1>ListПН</formula1>
    </dataValidation>
    <dataValidation type="list" allowBlank="1" showInputMessage="1" showErrorMessage="1" error="Моля, изберете формата на обучение от падащото меню!" prompt="Моля, изберете формата на обучение от падащото меню!" sqref="D24:R24" xr:uid="{00000000-0002-0000-0000-000002000000}">
      <formula1>listФО</formula1>
    </dataValidation>
  </dataValidations>
  <pageMargins left="0.25" right="0.25" top="0.75" bottom="0.75" header="0.3" footer="0.3"/>
  <pageSetup orientation="landscape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50800</xdr:rowOff>
              </from>
              <to>
                <xdr:col>1</xdr:col>
                <xdr:colOff>482600</xdr:colOff>
                <xdr:row>4</xdr:row>
                <xdr:rowOff>139700</xdr:rowOff>
              </to>
            </anchor>
          </objectPr>
        </oleObject>
      </mc:Choice>
      <mc:Fallback>
        <oleObject progId="Word.Picture.8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Моля, изберете продължителността на обучение от падащото меню!" prompt="Моля, изберете от падащото меню!" xr:uid="{00000000-0002-0000-0000-000003000000}">
          <x14:formula1>
            <xm:f>list!$C$8:$C$15</xm:f>
          </x14:formula1>
          <xm:sqref>I26:R26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"/>
  <sheetViews>
    <sheetView zoomScale="120" zoomScaleNormal="120" workbookViewId="0">
      <selection activeCell="L66" sqref="L66:O66"/>
    </sheetView>
  </sheetViews>
  <sheetFormatPr baseColWidth="10" defaultColWidth="9.1640625" defaultRowHeight="15" x14ac:dyDescent="0.2"/>
  <cols>
    <col min="1" max="1" width="3.33203125" style="21" customWidth="1"/>
    <col min="2" max="5" width="2.6640625" style="22" customWidth="1"/>
    <col min="6" max="6" width="48.6640625" style="22" customWidth="1"/>
    <col min="7" max="7" width="6.5" style="23" customWidth="1"/>
    <col min="8" max="8" width="6.33203125" style="24" customWidth="1"/>
    <col min="9" max="9" width="5.6640625" style="24" customWidth="1"/>
    <col min="10" max="10" width="7.33203125" style="24" customWidth="1"/>
    <col min="11" max="11" width="7.1640625" style="24" customWidth="1"/>
    <col min="12" max="13" width="7.1640625" style="22" customWidth="1"/>
    <col min="14" max="14" width="10.83203125" style="22" customWidth="1"/>
    <col min="15" max="15" width="8.33203125" style="22" customWidth="1"/>
    <col min="16" max="16384" width="9.1640625" style="20"/>
  </cols>
  <sheetData>
    <row r="1" spans="1:15" ht="17.25" customHeight="1" x14ac:dyDescent="0.2">
      <c r="A1" s="144"/>
      <c r="B1" s="143"/>
      <c r="C1" s="143"/>
      <c r="D1" s="143"/>
      <c r="E1" s="143"/>
      <c r="F1" s="218" t="str">
        <f>CONCATENATE("Магистърска програма ",'Титулна страница'!A19," ",'Титулна страница'!A21)</f>
        <v xml:space="preserve">Магистърска програма Дипломация и разузнаване на Балканите </v>
      </c>
      <c r="G1" s="219"/>
      <c r="H1" s="219"/>
      <c r="I1" s="219"/>
      <c r="J1" s="219"/>
      <c r="K1" s="219"/>
      <c r="L1" s="219"/>
      <c r="M1" s="219"/>
      <c r="N1" s="219"/>
      <c r="O1" s="219"/>
    </row>
    <row r="2" spans="1:15" ht="16" thickBot="1" x14ac:dyDescent="0.25">
      <c r="A2" s="220" t="s">
        <v>16</v>
      </c>
      <c r="B2" s="220"/>
      <c r="C2" s="220"/>
      <c r="D2" s="220"/>
      <c r="E2" s="220"/>
      <c r="F2" s="221" t="s">
        <v>327</v>
      </c>
      <c r="G2" s="221"/>
      <c r="H2" s="221"/>
      <c r="I2" s="221"/>
      <c r="J2" s="221"/>
      <c r="K2" s="221"/>
      <c r="L2" s="221"/>
      <c r="M2" s="221"/>
      <c r="N2" s="221"/>
      <c r="O2" s="221"/>
    </row>
    <row r="3" spans="1:15" s="92" customFormat="1" ht="15.75" customHeight="1" x14ac:dyDescent="0.2">
      <c r="A3" s="222" t="s">
        <v>17</v>
      </c>
      <c r="B3" s="224" t="s">
        <v>18</v>
      </c>
      <c r="C3" s="225"/>
      <c r="D3" s="225"/>
      <c r="E3" s="225"/>
      <c r="F3" s="224" t="s">
        <v>19</v>
      </c>
      <c r="G3" s="228" t="s">
        <v>20</v>
      </c>
      <c r="H3" s="228" t="s">
        <v>21</v>
      </c>
      <c r="I3" s="228" t="s">
        <v>49</v>
      </c>
      <c r="J3" s="224" t="s">
        <v>22</v>
      </c>
      <c r="K3" s="230"/>
      <c r="L3" s="230"/>
      <c r="M3" s="230"/>
      <c r="N3" s="239" t="s">
        <v>23</v>
      </c>
      <c r="O3" s="240" t="s">
        <v>24</v>
      </c>
    </row>
    <row r="4" spans="1:15" s="92" customFormat="1" ht="65" thickBot="1" x14ac:dyDescent="0.25">
      <c r="A4" s="223"/>
      <c r="B4" s="226"/>
      <c r="C4" s="226"/>
      <c r="D4" s="226"/>
      <c r="E4" s="226"/>
      <c r="F4" s="227"/>
      <c r="G4" s="229"/>
      <c r="H4" s="229"/>
      <c r="I4" s="229"/>
      <c r="J4" s="104" t="s">
        <v>25</v>
      </c>
      <c r="K4" s="104" t="s">
        <v>26</v>
      </c>
      <c r="L4" s="104" t="s">
        <v>27</v>
      </c>
      <c r="M4" s="104" t="s">
        <v>52</v>
      </c>
      <c r="N4" s="229"/>
      <c r="O4" s="241"/>
    </row>
    <row r="5" spans="1:15" ht="16" thickBot="1" x14ac:dyDescent="0.25">
      <c r="A5" s="1">
        <v>1</v>
      </c>
      <c r="B5" s="242">
        <v>2</v>
      </c>
      <c r="C5" s="243"/>
      <c r="D5" s="243"/>
      <c r="E5" s="243"/>
      <c r="F5" s="85">
        <v>3</v>
      </c>
      <c r="G5" s="85">
        <v>4</v>
      </c>
      <c r="H5" s="85">
        <v>5</v>
      </c>
      <c r="I5" s="85">
        <v>6</v>
      </c>
      <c r="J5" s="85">
        <v>7</v>
      </c>
      <c r="K5" s="85">
        <v>8</v>
      </c>
      <c r="L5" s="85">
        <v>9</v>
      </c>
      <c r="M5" s="85">
        <v>10</v>
      </c>
      <c r="N5" s="85">
        <v>11</v>
      </c>
      <c r="O5" s="2">
        <v>12</v>
      </c>
    </row>
    <row r="6" spans="1:15" ht="16" thickBot="1" x14ac:dyDescent="0.25">
      <c r="A6" s="245" t="s">
        <v>28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</row>
    <row r="7" spans="1:15" ht="19.5" customHeight="1" x14ac:dyDescent="0.2">
      <c r="A7" s="86">
        <v>1</v>
      </c>
      <c r="B7" s="87" t="s">
        <v>286</v>
      </c>
      <c r="C7" s="87">
        <v>0</v>
      </c>
      <c r="D7" s="87">
        <v>0</v>
      </c>
      <c r="E7" s="87">
        <v>1</v>
      </c>
      <c r="F7" s="4" t="s">
        <v>299</v>
      </c>
      <c r="G7" s="87" t="s">
        <v>286</v>
      </c>
      <c r="H7" s="87" t="s">
        <v>285</v>
      </c>
      <c r="I7" s="87">
        <v>3</v>
      </c>
      <c r="J7" s="87">
        <v>90</v>
      </c>
      <c r="K7" s="87">
        <v>30</v>
      </c>
      <c r="L7" s="87">
        <v>0</v>
      </c>
      <c r="M7" s="87">
        <v>0</v>
      </c>
      <c r="N7" s="87" t="s">
        <v>290</v>
      </c>
      <c r="O7" s="5" t="s">
        <v>288</v>
      </c>
    </row>
    <row r="8" spans="1:15" ht="22.5" customHeight="1" x14ac:dyDescent="0.2">
      <c r="A8" s="6">
        <v>2</v>
      </c>
      <c r="B8" s="83" t="s">
        <v>286</v>
      </c>
      <c r="C8" s="83">
        <v>0</v>
      </c>
      <c r="D8" s="83">
        <v>0</v>
      </c>
      <c r="E8" s="83">
        <v>2</v>
      </c>
      <c r="F8" s="7" t="s">
        <v>300</v>
      </c>
      <c r="G8" s="83">
        <v>3</v>
      </c>
      <c r="H8" s="83" t="s">
        <v>285</v>
      </c>
      <c r="I8" s="8" t="s">
        <v>32</v>
      </c>
      <c r="J8" s="83">
        <v>90</v>
      </c>
      <c r="K8" s="83">
        <v>30</v>
      </c>
      <c r="L8" s="83">
        <v>0</v>
      </c>
      <c r="M8" s="83">
        <v>0</v>
      </c>
      <c r="N8" s="83" t="s">
        <v>290</v>
      </c>
      <c r="O8" s="10" t="s">
        <v>288</v>
      </c>
    </row>
    <row r="9" spans="1:15" ht="24" customHeight="1" x14ac:dyDescent="0.2">
      <c r="A9" s="6">
        <v>3</v>
      </c>
      <c r="B9" s="83" t="s">
        <v>286</v>
      </c>
      <c r="C9" s="83">
        <v>0</v>
      </c>
      <c r="D9" s="83">
        <v>0</v>
      </c>
      <c r="E9" s="83">
        <v>3</v>
      </c>
      <c r="F9" s="7" t="s">
        <v>301</v>
      </c>
      <c r="G9" s="83">
        <v>3</v>
      </c>
      <c r="H9" s="83" t="s">
        <v>285</v>
      </c>
      <c r="I9" s="83">
        <v>3</v>
      </c>
      <c r="J9" s="83">
        <v>90</v>
      </c>
      <c r="K9" s="83">
        <v>30</v>
      </c>
      <c r="L9" s="83">
        <v>0</v>
      </c>
      <c r="M9" s="83">
        <v>0</v>
      </c>
      <c r="N9" s="83" t="s">
        <v>290</v>
      </c>
      <c r="O9" s="10" t="s">
        <v>288</v>
      </c>
    </row>
    <row r="10" spans="1:15" ht="23.25" customHeight="1" x14ac:dyDescent="0.2">
      <c r="A10" s="6">
        <v>4</v>
      </c>
      <c r="B10" s="83" t="s">
        <v>286</v>
      </c>
      <c r="C10" s="83">
        <v>0</v>
      </c>
      <c r="D10" s="83">
        <v>0</v>
      </c>
      <c r="E10" s="83">
        <v>4</v>
      </c>
      <c r="F10" s="7" t="s">
        <v>331</v>
      </c>
      <c r="G10" s="83">
        <v>3</v>
      </c>
      <c r="H10" s="83" t="s">
        <v>285</v>
      </c>
      <c r="I10" s="83">
        <v>3</v>
      </c>
      <c r="J10" s="83">
        <v>90</v>
      </c>
      <c r="K10" s="11">
        <v>30</v>
      </c>
      <c r="L10" s="83">
        <v>0</v>
      </c>
      <c r="M10" s="83">
        <v>0</v>
      </c>
      <c r="N10" s="83" t="s">
        <v>290</v>
      </c>
      <c r="O10" s="10" t="s">
        <v>288</v>
      </c>
    </row>
    <row r="11" spans="1:15" ht="19.5" customHeight="1" x14ac:dyDescent="0.2">
      <c r="A11" s="6">
        <v>5</v>
      </c>
      <c r="B11" s="83" t="s">
        <v>286</v>
      </c>
      <c r="C11" s="83">
        <v>0</v>
      </c>
      <c r="D11" s="83">
        <v>0</v>
      </c>
      <c r="E11" s="83">
        <v>5</v>
      </c>
      <c r="F11" s="7" t="s">
        <v>302</v>
      </c>
      <c r="G11" s="83">
        <v>3</v>
      </c>
      <c r="H11" s="83" t="s">
        <v>285</v>
      </c>
      <c r="I11" s="8" t="s">
        <v>32</v>
      </c>
      <c r="J11" s="83">
        <v>90</v>
      </c>
      <c r="K11" s="83">
        <v>30</v>
      </c>
      <c r="L11" s="83">
        <v>0</v>
      </c>
      <c r="M11" s="83">
        <v>0</v>
      </c>
      <c r="N11" s="83" t="s">
        <v>290</v>
      </c>
      <c r="O11" s="10" t="s">
        <v>288</v>
      </c>
    </row>
    <row r="12" spans="1:15" ht="22.5" customHeight="1" x14ac:dyDescent="0.2">
      <c r="A12" s="6">
        <v>6</v>
      </c>
      <c r="B12" s="83" t="s">
        <v>286</v>
      </c>
      <c r="C12" s="83">
        <v>0</v>
      </c>
      <c r="D12" s="83">
        <v>0</v>
      </c>
      <c r="E12" s="83">
        <v>6</v>
      </c>
      <c r="F12" s="7" t="s">
        <v>303</v>
      </c>
      <c r="G12" s="83">
        <v>3</v>
      </c>
      <c r="H12" s="83" t="s">
        <v>285</v>
      </c>
      <c r="I12" s="83">
        <v>3</v>
      </c>
      <c r="J12" s="83">
        <v>90</v>
      </c>
      <c r="K12" s="83">
        <v>30</v>
      </c>
      <c r="L12" s="83">
        <v>0</v>
      </c>
      <c r="M12" s="83">
        <v>0</v>
      </c>
      <c r="N12" s="83" t="s">
        <v>290</v>
      </c>
      <c r="O12" s="10" t="s">
        <v>288</v>
      </c>
    </row>
    <row r="13" spans="1:15" ht="24" customHeight="1" x14ac:dyDescent="0.2">
      <c r="A13" s="6">
        <v>7</v>
      </c>
      <c r="B13" s="83" t="s">
        <v>286</v>
      </c>
      <c r="C13" s="83">
        <v>0</v>
      </c>
      <c r="D13" s="83">
        <v>0</v>
      </c>
      <c r="E13" s="83">
        <v>7</v>
      </c>
      <c r="F13" s="7" t="s">
        <v>304</v>
      </c>
      <c r="G13" s="83">
        <v>3</v>
      </c>
      <c r="H13" s="83" t="s">
        <v>285</v>
      </c>
      <c r="I13" s="83">
        <v>3</v>
      </c>
      <c r="J13" s="83">
        <v>90</v>
      </c>
      <c r="K13" s="11">
        <v>30</v>
      </c>
      <c r="L13" s="83">
        <v>0</v>
      </c>
      <c r="M13" s="83">
        <v>0</v>
      </c>
      <c r="N13" s="83" t="s">
        <v>290</v>
      </c>
      <c r="O13" s="10" t="s">
        <v>288</v>
      </c>
    </row>
    <row r="14" spans="1:15" ht="23.25" customHeight="1" x14ac:dyDescent="0.2">
      <c r="A14" s="6">
        <v>8</v>
      </c>
      <c r="B14" s="83" t="s">
        <v>286</v>
      </c>
      <c r="C14" s="83">
        <v>0</v>
      </c>
      <c r="D14" s="83">
        <v>0</v>
      </c>
      <c r="E14" s="83">
        <v>8</v>
      </c>
      <c r="F14" s="7" t="s">
        <v>305</v>
      </c>
      <c r="G14" s="83">
        <v>3</v>
      </c>
      <c r="H14" s="83" t="s">
        <v>287</v>
      </c>
      <c r="I14" s="8" t="s">
        <v>31</v>
      </c>
      <c r="J14" s="83">
        <v>60</v>
      </c>
      <c r="K14" s="83">
        <v>30</v>
      </c>
      <c r="L14" s="83">
        <v>0</v>
      </c>
      <c r="M14" s="83">
        <v>0</v>
      </c>
      <c r="N14" s="83" t="s">
        <v>290</v>
      </c>
      <c r="O14" s="10" t="s">
        <v>288</v>
      </c>
    </row>
    <row r="15" spans="1:15" ht="24.75" customHeight="1" x14ac:dyDescent="0.2">
      <c r="A15" s="6">
        <v>9</v>
      </c>
      <c r="B15" s="83" t="s">
        <v>286</v>
      </c>
      <c r="C15" s="83">
        <v>0</v>
      </c>
      <c r="D15" s="83">
        <v>0</v>
      </c>
      <c r="E15" s="83">
        <v>9</v>
      </c>
      <c r="F15" s="7" t="s">
        <v>306</v>
      </c>
      <c r="G15" s="83">
        <v>3</v>
      </c>
      <c r="H15" s="83" t="s">
        <v>287</v>
      </c>
      <c r="I15" s="83">
        <v>2</v>
      </c>
      <c r="J15" s="83">
        <v>60</v>
      </c>
      <c r="K15" s="83">
        <v>30</v>
      </c>
      <c r="L15" s="83">
        <v>0</v>
      </c>
      <c r="M15" s="83">
        <v>0</v>
      </c>
      <c r="N15" s="83" t="s">
        <v>290</v>
      </c>
      <c r="O15" s="10" t="s">
        <v>288</v>
      </c>
    </row>
    <row r="16" spans="1:15" ht="23.25" customHeight="1" x14ac:dyDescent="0.2">
      <c r="A16" s="6">
        <v>10</v>
      </c>
      <c r="B16" s="83" t="s">
        <v>286</v>
      </c>
      <c r="C16" s="83">
        <v>0</v>
      </c>
      <c r="D16" s="83">
        <v>1</v>
      </c>
      <c r="E16" s="83">
        <v>0</v>
      </c>
      <c r="F16" s="7" t="s">
        <v>332</v>
      </c>
      <c r="G16" s="83">
        <v>3</v>
      </c>
      <c r="H16" s="83" t="s">
        <v>287</v>
      </c>
      <c r="I16" s="83">
        <v>2</v>
      </c>
      <c r="J16" s="83">
        <v>60</v>
      </c>
      <c r="K16" s="11">
        <v>30</v>
      </c>
      <c r="L16" s="83">
        <v>0</v>
      </c>
      <c r="M16" s="83">
        <v>0</v>
      </c>
      <c r="N16" s="83" t="s">
        <v>290</v>
      </c>
      <c r="O16" s="10" t="s">
        <v>288</v>
      </c>
    </row>
    <row r="17" spans="1:15" ht="24" customHeight="1" x14ac:dyDescent="0.2">
      <c r="A17" s="6">
        <v>11</v>
      </c>
      <c r="B17" s="83" t="s">
        <v>286</v>
      </c>
      <c r="C17" s="83">
        <v>0</v>
      </c>
      <c r="D17" s="83">
        <v>1</v>
      </c>
      <c r="E17" s="83">
        <v>1</v>
      </c>
      <c r="F17" s="7" t="s">
        <v>308</v>
      </c>
      <c r="G17" s="83">
        <v>3</v>
      </c>
      <c r="H17" s="83" t="s">
        <v>287</v>
      </c>
      <c r="I17" s="8" t="s">
        <v>31</v>
      </c>
      <c r="J17" s="83">
        <v>60</v>
      </c>
      <c r="K17" s="83">
        <v>30</v>
      </c>
      <c r="L17" s="83">
        <v>0</v>
      </c>
      <c r="M17" s="83">
        <v>0</v>
      </c>
      <c r="N17" s="83" t="s">
        <v>290</v>
      </c>
      <c r="O17" s="10" t="s">
        <v>288</v>
      </c>
    </row>
    <row r="18" spans="1:15" ht="19.5" customHeight="1" x14ac:dyDescent="0.2">
      <c r="A18" s="6">
        <v>12</v>
      </c>
      <c r="B18" s="83" t="s">
        <v>286</v>
      </c>
      <c r="C18" s="83">
        <v>0</v>
      </c>
      <c r="D18" s="83">
        <v>1</v>
      </c>
      <c r="E18" s="83">
        <v>2</v>
      </c>
      <c r="F18" s="7" t="s">
        <v>309</v>
      </c>
      <c r="G18" s="83">
        <v>3</v>
      </c>
      <c r="H18" s="163" t="s">
        <v>287</v>
      </c>
      <c r="I18" s="83">
        <v>2</v>
      </c>
      <c r="J18" s="83">
        <v>60</v>
      </c>
      <c r="K18" s="83">
        <v>30</v>
      </c>
      <c r="L18" s="83">
        <v>0</v>
      </c>
      <c r="M18" s="83">
        <v>0</v>
      </c>
      <c r="N18" s="83" t="s">
        <v>290</v>
      </c>
      <c r="O18" s="10" t="s">
        <v>288</v>
      </c>
    </row>
    <row r="19" spans="1:15" ht="19.5" customHeight="1" x14ac:dyDescent="0.2">
      <c r="A19" s="6">
        <v>13</v>
      </c>
      <c r="B19" s="83"/>
      <c r="C19" s="83"/>
      <c r="D19" s="83"/>
      <c r="E19" s="83"/>
      <c r="F19" s="7"/>
      <c r="G19" s="83"/>
      <c r="H19" s="83"/>
      <c r="I19" s="83"/>
      <c r="J19" s="83"/>
      <c r="K19" s="83"/>
      <c r="L19" s="83"/>
      <c r="M19" s="83"/>
      <c r="N19" s="83"/>
      <c r="O19" s="10"/>
    </row>
    <row r="20" spans="1:15" ht="19.5" customHeight="1" thickBot="1" x14ac:dyDescent="0.25">
      <c r="A20" s="91" t="s">
        <v>276</v>
      </c>
      <c r="B20" s="84"/>
      <c r="C20" s="84"/>
      <c r="D20" s="84"/>
      <c r="E20" s="84"/>
      <c r="F20" s="12"/>
      <c r="G20" s="84"/>
      <c r="H20" s="84"/>
      <c r="I20" s="84"/>
      <c r="J20" s="84"/>
      <c r="K20" s="84"/>
      <c r="L20" s="84"/>
      <c r="M20" s="84"/>
      <c r="N20" s="84"/>
      <c r="O20" s="13"/>
    </row>
    <row r="21" spans="1:15" ht="25.5" customHeight="1" thickBot="1" x14ac:dyDescent="0.25">
      <c r="A21" s="244" t="s">
        <v>330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3"/>
    </row>
    <row r="22" spans="1:15" ht="19.5" customHeight="1" x14ac:dyDescent="0.2">
      <c r="A22" s="86" t="s">
        <v>30</v>
      </c>
      <c r="B22" s="87" t="s">
        <v>289</v>
      </c>
      <c r="C22" s="87">
        <v>0</v>
      </c>
      <c r="D22" s="87">
        <v>0</v>
      </c>
      <c r="E22" s="87">
        <v>1</v>
      </c>
      <c r="F22" s="14" t="s">
        <v>310</v>
      </c>
      <c r="G22" s="87" t="s">
        <v>289</v>
      </c>
      <c r="H22" s="87" t="s">
        <v>325</v>
      </c>
      <c r="I22" s="87">
        <v>3</v>
      </c>
      <c r="J22" s="87">
        <v>90</v>
      </c>
      <c r="K22" s="87">
        <v>30</v>
      </c>
      <c r="L22" s="87">
        <v>0</v>
      </c>
      <c r="M22" s="87">
        <v>0</v>
      </c>
      <c r="N22" s="87" t="s">
        <v>290</v>
      </c>
      <c r="O22" s="5" t="s">
        <v>288</v>
      </c>
    </row>
    <row r="23" spans="1:15" ht="19.5" customHeight="1" x14ac:dyDescent="0.2">
      <c r="A23" s="6" t="s">
        <v>31</v>
      </c>
      <c r="B23" s="83" t="s">
        <v>289</v>
      </c>
      <c r="C23" s="83">
        <v>0</v>
      </c>
      <c r="D23" s="83">
        <v>0</v>
      </c>
      <c r="E23" s="83">
        <v>2</v>
      </c>
      <c r="F23" s="15" t="s">
        <v>311</v>
      </c>
      <c r="G23" s="83" t="s">
        <v>289</v>
      </c>
      <c r="H23" s="83" t="s">
        <v>325</v>
      </c>
      <c r="I23" s="83">
        <v>3</v>
      </c>
      <c r="J23" s="83">
        <v>90</v>
      </c>
      <c r="K23" s="83">
        <v>30</v>
      </c>
      <c r="L23" s="83">
        <v>0</v>
      </c>
      <c r="M23" s="83">
        <v>0</v>
      </c>
      <c r="N23" s="83" t="s">
        <v>290</v>
      </c>
      <c r="O23" s="10" t="s">
        <v>288</v>
      </c>
    </row>
    <row r="24" spans="1:15" ht="24" customHeight="1" x14ac:dyDescent="0.2">
      <c r="A24" s="6" t="s">
        <v>32</v>
      </c>
      <c r="B24" s="83" t="s">
        <v>289</v>
      </c>
      <c r="C24" s="83">
        <v>0</v>
      </c>
      <c r="D24" s="83">
        <v>0</v>
      </c>
      <c r="E24" s="83">
        <v>3</v>
      </c>
      <c r="F24" s="15" t="s">
        <v>312</v>
      </c>
      <c r="G24" s="83" t="s">
        <v>289</v>
      </c>
      <c r="H24" s="83" t="s">
        <v>325</v>
      </c>
      <c r="I24" s="83">
        <v>3</v>
      </c>
      <c r="J24" s="83">
        <v>90</v>
      </c>
      <c r="K24" s="83">
        <v>30</v>
      </c>
      <c r="L24" s="83">
        <v>0</v>
      </c>
      <c r="M24" s="83">
        <v>0</v>
      </c>
      <c r="N24" s="83" t="s">
        <v>290</v>
      </c>
      <c r="O24" s="10" t="s">
        <v>288</v>
      </c>
    </row>
    <row r="25" spans="1:15" ht="24.75" customHeight="1" x14ac:dyDescent="0.2">
      <c r="A25" s="6" t="s">
        <v>33</v>
      </c>
      <c r="B25" s="83" t="s">
        <v>289</v>
      </c>
      <c r="C25" s="83">
        <v>0</v>
      </c>
      <c r="D25" s="83">
        <v>0</v>
      </c>
      <c r="E25" s="83">
        <v>4</v>
      </c>
      <c r="F25" s="162" t="s">
        <v>313</v>
      </c>
      <c r="G25" s="83" t="s">
        <v>289</v>
      </c>
      <c r="H25" s="83" t="s">
        <v>325</v>
      </c>
      <c r="I25" s="83">
        <v>3</v>
      </c>
      <c r="J25" s="83">
        <v>90</v>
      </c>
      <c r="K25" s="83">
        <v>30</v>
      </c>
      <c r="L25" s="83">
        <v>0</v>
      </c>
      <c r="M25" s="83">
        <v>0</v>
      </c>
      <c r="N25" s="83" t="s">
        <v>290</v>
      </c>
      <c r="O25" s="10" t="s">
        <v>288</v>
      </c>
    </row>
    <row r="26" spans="1:15" ht="19.5" customHeight="1" x14ac:dyDescent="0.2">
      <c r="A26" s="6" t="s">
        <v>34</v>
      </c>
      <c r="B26" s="83" t="s">
        <v>289</v>
      </c>
      <c r="C26" s="83">
        <v>0</v>
      </c>
      <c r="D26" s="83">
        <v>0</v>
      </c>
      <c r="E26" s="83">
        <v>5</v>
      </c>
      <c r="F26" s="15" t="s">
        <v>314</v>
      </c>
      <c r="G26" s="83" t="s">
        <v>289</v>
      </c>
      <c r="H26" s="83" t="s">
        <v>325</v>
      </c>
      <c r="I26" s="83">
        <v>3</v>
      </c>
      <c r="J26" s="83">
        <v>90</v>
      </c>
      <c r="K26" s="83">
        <v>30</v>
      </c>
      <c r="L26" s="83">
        <v>0</v>
      </c>
      <c r="M26" s="83">
        <v>0</v>
      </c>
      <c r="N26" s="83" t="s">
        <v>290</v>
      </c>
      <c r="O26" s="10" t="s">
        <v>288</v>
      </c>
    </row>
    <row r="27" spans="1:15" ht="19.5" customHeight="1" x14ac:dyDescent="0.2">
      <c r="A27" s="6" t="s">
        <v>29</v>
      </c>
      <c r="B27" s="83" t="s">
        <v>289</v>
      </c>
      <c r="C27" s="83">
        <v>0</v>
      </c>
      <c r="D27" s="83">
        <v>0</v>
      </c>
      <c r="E27" s="83">
        <v>6</v>
      </c>
      <c r="F27" s="162" t="s">
        <v>315</v>
      </c>
      <c r="G27" s="83" t="s">
        <v>289</v>
      </c>
      <c r="H27" s="83" t="s">
        <v>325</v>
      </c>
      <c r="I27" s="83">
        <v>3</v>
      </c>
      <c r="J27" s="83">
        <v>90</v>
      </c>
      <c r="K27" s="83">
        <v>30</v>
      </c>
      <c r="L27" s="83">
        <v>0</v>
      </c>
      <c r="M27" s="83">
        <v>0</v>
      </c>
      <c r="N27" s="83" t="s">
        <v>290</v>
      </c>
      <c r="O27" s="10" t="s">
        <v>288</v>
      </c>
    </row>
    <row r="28" spans="1:15" ht="19.5" customHeight="1" x14ac:dyDescent="0.2">
      <c r="A28" s="6" t="s">
        <v>35</v>
      </c>
      <c r="B28" s="83" t="s">
        <v>289</v>
      </c>
      <c r="C28" s="83">
        <v>0</v>
      </c>
      <c r="D28" s="83">
        <v>0</v>
      </c>
      <c r="E28" s="83">
        <v>7</v>
      </c>
      <c r="F28" s="162" t="s">
        <v>316</v>
      </c>
      <c r="G28" s="83" t="s">
        <v>289</v>
      </c>
      <c r="H28" s="83" t="s">
        <v>325</v>
      </c>
      <c r="I28" s="83">
        <v>3</v>
      </c>
      <c r="J28" s="83">
        <v>90</v>
      </c>
      <c r="K28" s="83">
        <v>30</v>
      </c>
      <c r="L28" s="83">
        <v>0</v>
      </c>
      <c r="M28" s="83">
        <v>0</v>
      </c>
      <c r="N28" s="83" t="s">
        <v>290</v>
      </c>
      <c r="O28" s="10" t="s">
        <v>288</v>
      </c>
    </row>
    <row r="29" spans="1:15" ht="19.5" customHeight="1" x14ac:dyDescent="0.2">
      <c r="A29" s="6" t="s">
        <v>36</v>
      </c>
      <c r="B29" s="83" t="s">
        <v>289</v>
      </c>
      <c r="C29" s="83">
        <v>0</v>
      </c>
      <c r="D29" s="83">
        <v>0</v>
      </c>
      <c r="E29" s="83">
        <v>8</v>
      </c>
      <c r="F29" s="15" t="s">
        <v>317</v>
      </c>
      <c r="G29" s="83" t="s">
        <v>289</v>
      </c>
      <c r="H29" s="83" t="s">
        <v>325</v>
      </c>
      <c r="I29" s="83">
        <v>3</v>
      </c>
      <c r="J29" s="83">
        <v>90</v>
      </c>
      <c r="K29" s="83">
        <v>30</v>
      </c>
      <c r="L29" s="83">
        <v>0</v>
      </c>
      <c r="M29" s="83">
        <v>0</v>
      </c>
      <c r="N29" s="83" t="s">
        <v>290</v>
      </c>
      <c r="O29" s="10" t="s">
        <v>288</v>
      </c>
    </row>
    <row r="30" spans="1:15" ht="38.25" customHeight="1" x14ac:dyDescent="0.2">
      <c r="A30" s="6" t="s">
        <v>37</v>
      </c>
      <c r="B30" s="83" t="s">
        <v>289</v>
      </c>
      <c r="C30" s="83">
        <v>0</v>
      </c>
      <c r="D30" s="83">
        <v>0</v>
      </c>
      <c r="E30" s="83">
        <v>9</v>
      </c>
      <c r="F30" s="162" t="s">
        <v>323</v>
      </c>
      <c r="G30" s="83" t="s">
        <v>289</v>
      </c>
      <c r="H30" s="83" t="s">
        <v>325</v>
      </c>
      <c r="I30" s="83">
        <v>3</v>
      </c>
      <c r="J30" s="83">
        <v>90</v>
      </c>
      <c r="K30" s="83">
        <v>30</v>
      </c>
      <c r="L30" s="83">
        <v>0</v>
      </c>
      <c r="M30" s="83">
        <v>0</v>
      </c>
      <c r="N30" s="83" t="s">
        <v>290</v>
      </c>
      <c r="O30" s="10" t="s">
        <v>288</v>
      </c>
    </row>
    <row r="31" spans="1:15" ht="24.75" customHeight="1" x14ac:dyDescent="0.2">
      <c r="A31" s="6" t="s">
        <v>38</v>
      </c>
      <c r="B31" s="83" t="s">
        <v>289</v>
      </c>
      <c r="C31" s="83">
        <v>0</v>
      </c>
      <c r="D31" s="83">
        <v>1</v>
      </c>
      <c r="E31" s="83">
        <v>0</v>
      </c>
      <c r="F31" s="15" t="s">
        <v>324</v>
      </c>
      <c r="G31" s="83" t="s">
        <v>289</v>
      </c>
      <c r="H31" s="83" t="s">
        <v>325</v>
      </c>
      <c r="I31" s="83">
        <v>3</v>
      </c>
      <c r="J31" s="83">
        <v>90</v>
      </c>
      <c r="K31" s="83">
        <v>30</v>
      </c>
      <c r="L31" s="83">
        <v>0</v>
      </c>
      <c r="M31" s="83">
        <v>0</v>
      </c>
      <c r="N31" s="83" t="s">
        <v>290</v>
      </c>
      <c r="O31" s="10" t="s">
        <v>288</v>
      </c>
    </row>
    <row r="32" spans="1:15" ht="27.75" customHeight="1" x14ac:dyDescent="0.2">
      <c r="A32" s="6" t="s">
        <v>39</v>
      </c>
      <c r="B32" s="83" t="s">
        <v>289</v>
      </c>
      <c r="C32" s="83">
        <v>0</v>
      </c>
      <c r="D32" s="83">
        <v>1</v>
      </c>
      <c r="E32" s="83">
        <v>1</v>
      </c>
      <c r="F32" s="15" t="s">
        <v>307</v>
      </c>
      <c r="G32" s="83" t="s">
        <v>289</v>
      </c>
      <c r="H32" s="83" t="s">
        <v>325</v>
      </c>
      <c r="I32" s="83">
        <v>3</v>
      </c>
      <c r="J32" s="83">
        <v>90</v>
      </c>
      <c r="K32" s="83">
        <v>30</v>
      </c>
      <c r="L32" s="83">
        <v>0</v>
      </c>
      <c r="M32" s="83">
        <v>0</v>
      </c>
      <c r="N32" s="83" t="s">
        <v>290</v>
      </c>
      <c r="O32" s="10" t="s">
        <v>288</v>
      </c>
    </row>
    <row r="33" spans="1:15" ht="19.5" customHeight="1" x14ac:dyDescent="0.2">
      <c r="A33" s="6" t="s">
        <v>40</v>
      </c>
      <c r="B33" s="83" t="s">
        <v>289</v>
      </c>
      <c r="C33" s="83">
        <v>0</v>
      </c>
      <c r="D33" s="83">
        <v>1</v>
      </c>
      <c r="E33" s="83">
        <v>2</v>
      </c>
      <c r="F33" s="15" t="s">
        <v>326</v>
      </c>
      <c r="G33" s="83" t="s">
        <v>289</v>
      </c>
      <c r="H33" s="83" t="s">
        <v>325</v>
      </c>
      <c r="I33" s="83">
        <v>3</v>
      </c>
      <c r="J33" s="83">
        <v>90</v>
      </c>
      <c r="K33" s="83">
        <v>30</v>
      </c>
      <c r="L33" s="83">
        <v>0</v>
      </c>
      <c r="M33" s="83">
        <v>0</v>
      </c>
      <c r="N33" s="83" t="s">
        <v>290</v>
      </c>
      <c r="O33" s="10" t="s">
        <v>288</v>
      </c>
    </row>
    <row r="34" spans="1:15" ht="19.5" customHeight="1" x14ac:dyDescent="0.2">
      <c r="A34" s="6" t="s">
        <v>41</v>
      </c>
      <c r="B34" s="83" t="s">
        <v>289</v>
      </c>
      <c r="C34" s="83">
        <v>0</v>
      </c>
      <c r="D34" s="83">
        <v>1</v>
      </c>
      <c r="E34" s="83">
        <v>3</v>
      </c>
      <c r="F34" s="15" t="s">
        <v>328</v>
      </c>
      <c r="G34" s="83" t="s">
        <v>289</v>
      </c>
      <c r="H34" s="83" t="s">
        <v>325</v>
      </c>
      <c r="I34" s="83">
        <v>3</v>
      </c>
      <c r="J34" s="83">
        <v>90</v>
      </c>
      <c r="K34" s="83">
        <v>30</v>
      </c>
      <c r="L34" s="83">
        <v>0</v>
      </c>
      <c r="M34" s="83">
        <v>0</v>
      </c>
      <c r="N34" s="83" t="s">
        <v>290</v>
      </c>
      <c r="O34" s="10" t="s">
        <v>288</v>
      </c>
    </row>
    <row r="35" spans="1:15" ht="19.5" customHeight="1" x14ac:dyDescent="0.2">
      <c r="A35" s="416" t="s">
        <v>276</v>
      </c>
      <c r="B35" s="164" t="s">
        <v>289</v>
      </c>
      <c r="C35" s="164">
        <v>0</v>
      </c>
      <c r="D35" s="164">
        <v>1</v>
      </c>
      <c r="E35" s="164">
        <v>4</v>
      </c>
      <c r="F35" s="417" t="s">
        <v>335</v>
      </c>
      <c r="G35" s="83" t="s">
        <v>289</v>
      </c>
      <c r="H35" s="83" t="s">
        <v>325</v>
      </c>
      <c r="I35" s="83">
        <v>3</v>
      </c>
      <c r="J35" s="83">
        <v>90</v>
      </c>
      <c r="K35" s="83">
        <v>30</v>
      </c>
      <c r="L35" s="83">
        <v>0</v>
      </c>
      <c r="M35" s="83">
        <v>0</v>
      </c>
      <c r="N35" s="83" t="s">
        <v>290</v>
      </c>
      <c r="O35" s="10" t="s">
        <v>288</v>
      </c>
    </row>
    <row r="36" spans="1:15" ht="21" customHeight="1" thickBot="1" x14ac:dyDescent="0.25">
      <c r="A36" s="91" t="s">
        <v>334</v>
      </c>
      <c r="B36" s="84" t="s">
        <v>289</v>
      </c>
      <c r="C36" s="84">
        <v>0</v>
      </c>
      <c r="D36" s="84">
        <v>1</v>
      </c>
      <c r="E36" s="84">
        <v>5</v>
      </c>
      <c r="F36" s="17" t="s">
        <v>333</v>
      </c>
      <c r="G36" s="83" t="s">
        <v>289</v>
      </c>
      <c r="H36" s="83" t="s">
        <v>325</v>
      </c>
      <c r="I36" s="83">
        <v>3</v>
      </c>
      <c r="J36" s="83">
        <v>90</v>
      </c>
      <c r="K36" s="83">
        <v>30</v>
      </c>
      <c r="L36" s="83">
        <v>0</v>
      </c>
      <c r="M36" s="83">
        <v>0</v>
      </c>
      <c r="N36" s="83" t="s">
        <v>290</v>
      </c>
      <c r="O36" s="10" t="s">
        <v>288</v>
      </c>
    </row>
    <row r="37" spans="1:15" ht="17.25" customHeight="1" thickBot="1" x14ac:dyDescent="0.25">
      <c r="A37" s="231" t="s">
        <v>53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/>
    </row>
    <row r="38" spans="1:15" ht="19.5" customHeight="1" x14ac:dyDescent="0.2">
      <c r="A38" s="86" t="s">
        <v>30</v>
      </c>
      <c r="B38" s="87"/>
      <c r="C38" s="87"/>
      <c r="D38" s="87"/>
      <c r="E38" s="87"/>
      <c r="F38" s="14"/>
      <c r="G38" s="87"/>
      <c r="H38" s="87"/>
      <c r="I38" s="87"/>
      <c r="J38" s="87"/>
      <c r="K38" s="87"/>
      <c r="L38" s="87"/>
      <c r="M38" s="87"/>
      <c r="N38" s="87"/>
      <c r="O38" s="5"/>
    </row>
    <row r="39" spans="1:15" ht="19.5" customHeight="1" x14ac:dyDescent="0.2">
      <c r="A39" s="6" t="s">
        <v>31</v>
      </c>
      <c r="B39" s="83"/>
      <c r="C39" s="83"/>
      <c r="D39" s="83"/>
      <c r="E39" s="83"/>
      <c r="F39" s="15"/>
      <c r="G39" s="83"/>
      <c r="H39" s="83"/>
      <c r="I39" s="83"/>
      <c r="J39" s="83"/>
      <c r="K39" s="83"/>
      <c r="L39" s="83"/>
      <c r="M39" s="83"/>
      <c r="N39" s="83"/>
      <c r="O39" s="10"/>
    </row>
    <row r="40" spans="1:15" ht="19.5" customHeight="1" x14ac:dyDescent="0.2">
      <c r="A40" s="6" t="s">
        <v>32</v>
      </c>
      <c r="B40" s="83"/>
      <c r="C40" s="83"/>
      <c r="D40" s="83"/>
      <c r="E40" s="83"/>
      <c r="F40" s="15"/>
      <c r="G40" s="83"/>
      <c r="H40" s="83"/>
      <c r="I40" s="83"/>
      <c r="J40" s="83"/>
      <c r="K40" s="83"/>
      <c r="L40" s="83"/>
      <c r="M40" s="83"/>
      <c r="N40" s="83"/>
      <c r="O40" s="10"/>
    </row>
    <row r="41" spans="1:15" ht="19.5" customHeight="1" x14ac:dyDescent="0.2">
      <c r="A41" s="6" t="s">
        <v>33</v>
      </c>
      <c r="B41" s="83"/>
      <c r="C41" s="83"/>
      <c r="D41" s="83"/>
      <c r="E41" s="83"/>
      <c r="F41" s="15"/>
      <c r="G41" s="83"/>
      <c r="H41" s="83"/>
      <c r="I41" s="83"/>
      <c r="J41" s="83"/>
      <c r="K41" s="83"/>
      <c r="L41" s="83"/>
      <c r="M41" s="83"/>
      <c r="N41" s="83"/>
      <c r="O41" s="10"/>
    </row>
    <row r="42" spans="1:15" ht="19.5" customHeight="1" x14ac:dyDescent="0.2">
      <c r="A42" s="6" t="s">
        <v>34</v>
      </c>
      <c r="B42" s="83"/>
      <c r="C42" s="83"/>
      <c r="D42" s="83"/>
      <c r="E42" s="83"/>
      <c r="F42" s="15"/>
      <c r="G42" s="83"/>
      <c r="H42" s="83"/>
      <c r="I42" s="83"/>
      <c r="J42" s="83"/>
      <c r="K42" s="83"/>
      <c r="L42" s="83"/>
      <c r="M42" s="83"/>
      <c r="N42" s="83"/>
      <c r="O42" s="10"/>
    </row>
    <row r="43" spans="1:15" ht="19.5" customHeight="1" x14ac:dyDescent="0.2">
      <c r="A43" s="6" t="s">
        <v>29</v>
      </c>
      <c r="B43" s="83"/>
      <c r="C43" s="83"/>
      <c r="D43" s="83"/>
      <c r="E43" s="83"/>
      <c r="F43" s="15"/>
      <c r="G43" s="83"/>
      <c r="H43" s="83"/>
      <c r="I43" s="83"/>
      <c r="J43" s="83"/>
      <c r="K43" s="83"/>
      <c r="L43" s="83"/>
      <c r="M43" s="83"/>
      <c r="N43" s="83"/>
      <c r="O43" s="10"/>
    </row>
    <row r="44" spans="1:15" ht="19.5" customHeight="1" x14ac:dyDescent="0.2">
      <c r="A44" s="6" t="s">
        <v>35</v>
      </c>
      <c r="B44" s="83"/>
      <c r="C44" s="83"/>
      <c r="D44" s="83"/>
      <c r="E44" s="83"/>
      <c r="F44" s="15"/>
      <c r="G44" s="83"/>
      <c r="H44" s="83"/>
      <c r="I44" s="83"/>
      <c r="J44" s="83"/>
      <c r="K44" s="83"/>
      <c r="L44" s="83"/>
      <c r="M44" s="83"/>
      <c r="N44" s="83"/>
      <c r="O44" s="10"/>
    </row>
    <row r="45" spans="1:15" ht="19.5" customHeight="1" x14ac:dyDescent="0.2">
      <c r="A45" s="6" t="s">
        <v>36</v>
      </c>
      <c r="B45" s="83"/>
      <c r="C45" s="83"/>
      <c r="D45" s="83"/>
      <c r="E45" s="83"/>
      <c r="F45" s="15"/>
      <c r="G45" s="83"/>
      <c r="H45" s="83"/>
      <c r="I45" s="83"/>
      <c r="J45" s="83"/>
      <c r="K45" s="83"/>
      <c r="L45" s="83"/>
      <c r="M45" s="83"/>
      <c r="N45" s="83"/>
      <c r="O45" s="10"/>
    </row>
    <row r="46" spans="1:15" ht="19.5" customHeight="1" x14ac:dyDescent="0.2">
      <c r="A46" s="6" t="s">
        <v>37</v>
      </c>
      <c r="B46" s="83"/>
      <c r="C46" s="83"/>
      <c r="D46" s="83"/>
      <c r="E46" s="83"/>
      <c r="F46" s="15"/>
      <c r="G46" s="83"/>
      <c r="H46" s="83"/>
      <c r="I46" s="83"/>
      <c r="J46" s="83"/>
      <c r="K46" s="83"/>
      <c r="L46" s="83"/>
      <c r="M46" s="83"/>
      <c r="N46" s="83"/>
      <c r="O46" s="10"/>
    </row>
    <row r="47" spans="1:15" ht="19.5" customHeight="1" x14ac:dyDescent="0.2">
      <c r="A47" s="6" t="s">
        <v>38</v>
      </c>
      <c r="B47" s="83"/>
      <c r="C47" s="83"/>
      <c r="D47" s="83"/>
      <c r="E47" s="83"/>
      <c r="F47" s="15"/>
      <c r="G47" s="83"/>
      <c r="H47" s="83"/>
      <c r="I47" s="83"/>
      <c r="J47" s="83"/>
      <c r="K47" s="83"/>
      <c r="L47" s="83"/>
      <c r="M47" s="83"/>
      <c r="N47" s="83"/>
      <c r="O47" s="10"/>
    </row>
    <row r="48" spans="1:15" ht="19.5" customHeight="1" x14ac:dyDescent="0.2">
      <c r="A48" s="6" t="s">
        <v>39</v>
      </c>
      <c r="B48" s="83"/>
      <c r="C48" s="83"/>
      <c r="D48" s="83"/>
      <c r="E48" s="83"/>
      <c r="F48" s="16"/>
      <c r="G48" s="83"/>
      <c r="H48" s="83"/>
      <c r="I48" s="83"/>
      <c r="J48" s="83"/>
      <c r="K48" s="83"/>
      <c r="L48" s="83"/>
      <c r="M48" s="83"/>
      <c r="N48" s="83"/>
      <c r="O48" s="10"/>
    </row>
    <row r="49" spans="1:15" ht="19.5" customHeight="1" x14ac:dyDescent="0.2">
      <c r="A49" s="6" t="s">
        <v>40</v>
      </c>
      <c r="B49" s="83"/>
      <c r="C49" s="83"/>
      <c r="D49" s="83"/>
      <c r="E49" s="83"/>
      <c r="F49" s="15"/>
      <c r="G49" s="83"/>
      <c r="H49" s="83"/>
      <c r="I49" s="83"/>
      <c r="J49" s="83"/>
      <c r="K49" s="83"/>
      <c r="L49" s="83"/>
      <c r="M49" s="83"/>
      <c r="N49" s="83"/>
      <c r="O49" s="10"/>
    </row>
    <row r="50" spans="1:15" ht="19.5" customHeight="1" thickBot="1" x14ac:dyDescent="0.25">
      <c r="A50" s="91" t="s">
        <v>41</v>
      </c>
      <c r="B50" s="84"/>
      <c r="C50" s="84"/>
      <c r="D50" s="84"/>
      <c r="E50" s="84"/>
      <c r="F50" s="17"/>
      <c r="G50" s="84"/>
      <c r="H50" s="84"/>
      <c r="I50" s="84"/>
      <c r="J50" s="84"/>
      <c r="K50" s="84"/>
      <c r="L50" s="84"/>
      <c r="M50" s="84"/>
      <c r="N50" s="84"/>
      <c r="O50" s="13"/>
    </row>
    <row r="51" spans="1:15" x14ac:dyDescent="0.2">
      <c r="A51" s="88"/>
      <c r="B51" s="89"/>
      <c r="C51" s="89"/>
      <c r="D51" s="89"/>
      <c r="E51" s="89"/>
      <c r="F51" s="90"/>
      <c r="G51" s="89"/>
      <c r="H51" s="89"/>
      <c r="I51" s="89"/>
      <c r="J51" s="89"/>
      <c r="K51" s="89"/>
      <c r="L51" s="89"/>
      <c r="M51" s="89"/>
      <c r="N51" s="89"/>
      <c r="O51" s="23"/>
    </row>
    <row r="52" spans="1:15" ht="16" thickBot="1" x14ac:dyDescent="0.25"/>
    <row r="53" spans="1:15" s="92" customFormat="1" ht="16" thickBot="1" x14ac:dyDescent="0.25">
      <c r="A53" s="234" t="s">
        <v>45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6"/>
    </row>
    <row r="54" spans="1:15" s="92" customFormat="1" ht="30" customHeight="1" x14ac:dyDescent="0.2">
      <c r="A54" s="222" t="s">
        <v>17</v>
      </c>
      <c r="B54" s="224" t="s">
        <v>47</v>
      </c>
      <c r="C54" s="225"/>
      <c r="D54" s="225"/>
      <c r="E54" s="225"/>
      <c r="F54" s="224" t="s">
        <v>206</v>
      </c>
      <c r="G54" s="224"/>
      <c r="H54" s="224"/>
      <c r="I54" s="224"/>
      <c r="J54" s="228" t="s">
        <v>20</v>
      </c>
      <c r="K54" s="228" t="s">
        <v>50</v>
      </c>
      <c r="L54" s="228" t="s">
        <v>49</v>
      </c>
      <c r="M54" s="228" t="s">
        <v>48</v>
      </c>
      <c r="N54" s="239" t="s">
        <v>46</v>
      </c>
      <c r="O54" s="240" t="s">
        <v>51</v>
      </c>
    </row>
    <row r="55" spans="1:15" s="92" customFormat="1" ht="30" customHeight="1" thickBot="1" x14ac:dyDescent="0.25">
      <c r="A55" s="237"/>
      <c r="B55" s="238"/>
      <c r="C55" s="238"/>
      <c r="D55" s="238"/>
      <c r="E55" s="238"/>
      <c r="F55" s="247"/>
      <c r="G55" s="247"/>
      <c r="H55" s="247"/>
      <c r="I55" s="247"/>
      <c r="J55" s="251"/>
      <c r="K55" s="251"/>
      <c r="L55" s="251"/>
      <c r="M55" s="251"/>
      <c r="N55" s="251"/>
      <c r="O55" s="252"/>
    </row>
    <row r="56" spans="1:15" ht="19.5" customHeight="1" x14ac:dyDescent="0.2">
      <c r="A56" s="18">
        <v>1</v>
      </c>
      <c r="B56" s="82"/>
      <c r="C56" s="82"/>
      <c r="D56" s="82"/>
      <c r="E56" s="82"/>
      <c r="F56" s="248" t="s">
        <v>318</v>
      </c>
      <c r="G56" s="248"/>
      <c r="H56" s="248"/>
      <c r="I56" s="248"/>
      <c r="J56" s="82" t="s">
        <v>286</v>
      </c>
      <c r="K56" s="82" t="s">
        <v>287</v>
      </c>
      <c r="L56" s="82">
        <v>2</v>
      </c>
      <c r="M56" s="82">
        <v>15</v>
      </c>
      <c r="N56" s="82">
        <v>30</v>
      </c>
      <c r="O56" s="19" t="s">
        <v>288</v>
      </c>
    </row>
    <row r="57" spans="1:15" ht="19.5" customHeight="1" x14ac:dyDescent="0.2">
      <c r="A57" s="6">
        <v>2</v>
      </c>
      <c r="B57" s="83"/>
      <c r="C57" s="83"/>
      <c r="D57" s="83"/>
      <c r="E57" s="83"/>
      <c r="F57" s="249"/>
      <c r="G57" s="249"/>
      <c r="H57" s="249"/>
      <c r="I57" s="249"/>
      <c r="J57" s="83"/>
      <c r="K57" s="83"/>
      <c r="L57" s="83"/>
      <c r="M57" s="83"/>
      <c r="N57" s="83"/>
      <c r="O57" s="9"/>
    </row>
    <row r="58" spans="1:15" ht="19.5" customHeight="1" x14ac:dyDescent="0.2">
      <c r="A58" s="6">
        <v>3</v>
      </c>
      <c r="B58" s="83"/>
      <c r="C58" s="83"/>
      <c r="D58" s="83"/>
      <c r="E58" s="83"/>
      <c r="F58" s="249"/>
      <c r="G58" s="249"/>
      <c r="H58" s="249"/>
      <c r="I58" s="249"/>
      <c r="J58" s="83"/>
      <c r="K58" s="83"/>
      <c r="L58" s="83"/>
      <c r="M58" s="83"/>
      <c r="N58" s="83"/>
      <c r="O58" s="10"/>
    </row>
    <row r="59" spans="1:15" ht="19.5" customHeight="1" thickBot="1" x14ac:dyDescent="0.25">
      <c r="A59" s="91">
        <v>4</v>
      </c>
      <c r="B59" s="84"/>
      <c r="C59" s="84"/>
      <c r="D59" s="84"/>
      <c r="E59" s="84"/>
      <c r="F59" s="250"/>
      <c r="G59" s="250"/>
      <c r="H59" s="250"/>
      <c r="I59" s="250"/>
      <c r="J59" s="84"/>
      <c r="K59" s="59"/>
      <c r="L59" s="84"/>
      <c r="M59" s="84"/>
      <c r="N59" s="84"/>
      <c r="O59" s="13"/>
    </row>
    <row r="62" spans="1:15" ht="16" thickBot="1" x14ac:dyDescent="0.25"/>
    <row r="63" spans="1:15" s="92" customFormat="1" ht="16" thickBot="1" x14ac:dyDescent="0.25">
      <c r="A63" s="234" t="s">
        <v>42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6"/>
    </row>
    <row r="64" spans="1:15" s="92" customFormat="1" ht="15.75" customHeight="1" x14ac:dyDescent="0.2">
      <c r="A64" s="222" t="s">
        <v>17</v>
      </c>
      <c r="B64" s="224" t="s">
        <v>43</v>
      </c>
      <c r="C64" s="224"/>
      <c r="D64" s="224"/>
      <c r="E64" s="224"/>
      <c r="F64" s="224"/>
      <c r="G64" s="224"/>
      <c r="H64" s="224"/>
      <c r="I64" s="224"/>
      <c r="J64" s="255" t="s">
        <v>49</v>
      </c>
      <c r="K64" s="255"/>
      <c r="L64" s="255" t="s">
        <v>54</v>
      </c>
      <c r="M64" s="255"/>
      <c r="N64" s="255" t="s">
        <v>44</v>
      </c>
      <c r="O64" s="256"/>
    </row>
    <row r="65" spans="1:15" s="92" customFormat="1" ht="22.5" customHeight="1" thickBot="1" x14ac:dyDescent="0.25">
      <c r="A65" s="237"/>
      <c r="B65" s="247"/>
      <c r="C65" s="247"/>
      <c r="D65" s="247"/>
      <c r="E65" s="247"/>
      <c r="F65" s="247"/>
      <c r="G65" s="247"/>
      <c r="H65" s="247"/>
      <c r="I65" s="247"/>
      <c r="J65" s="257"/>
      <c r="K65" s="257"/>
      <c r="L65" s="257"/>
      <c r="M65" s="257"/>
      <c r="N65" s="257"/>
      <c r="O65" s="258"/>
    </row>
    <row r="66" spans="1:15" ht="19.5" customHeight="1" x14ac:dyDescent="0.2">
      <c r="A66" s="18" t="s">
        <v>30</v>
      </c>
      <c r="B66" s="248" t="s">
        <v>291</v>
      </c>
      <c r="C66" s="248"/>
      <c r="D66" s="248"/>
      <c r="E66" s="248"/>
      <c r="F66" s="248"/>
      <c r="G66" s="248"/>
      <c r="H66" s="248"/>
      <c r="I66" s="248"/>
      <c r="J66" s="271">
        <v>15</v>
      </c>
      <c r="K66" s="272"/>
      <c r="L66" s="418" t="s">
        <v>319</v>
      </c>
      <c r="M66" s="419"/>
      <c r="N66" s="418" t="s">
        <v>292</v>
      </c>
      <c r="O66" s="420"/>
    </row>
    <row r="67" spans="1:15" ht="19.5" customHeight="1" x14ac:dyDescent="0.2">
      <c r="A67" s="6">
        <v>2</v>
      </c>
      <c r="B67" s="253"/>
      <c r="C67" s="253"/>
      <c r="D67" s="253"/>
      <c r="E67" s="253"/>
      <c r="F67" s="253"/>
      <c r="G67" s="253"/>
      <c r="H67" s="253"/>
      <c r="I67" s="253"/>
      <c r="J67" s="259"/>
      <c r="K67" s="260"/>
      <c r="L67" s="259"/>
      <c r="M67" s="260"/>
      <c r="N67" s="259"/>
      <c r="O67" s="261"/>
    </row>
    <row r="68" spans="1:15" ht="19.5" customHeight="1" x14ac:dyDescent="0.2">
      <c r="A68" s="6">
        <v>3</v>
      </c>
      <c r="B68" s="253"/>
      <c r="C68" s="253"/>
      <c r="D68" s="253"/>
      <c r="E68" s="253"/>
      <c r="F68" s="253"/>
      <c r="G68" s="253"/>
      <c r="H68" s="253"/>
      <c r="I68" s="253"/>
      <c r="J68" s="259"/>
      <c r="K68" s="260"/>
      <c r="L68" s="259"/>
      <c r="M68" s="260"/>
      <c r="N68" s="259"/>
      <c r="O68" s="261"/>
    </row>
    <row r="69" spans="1:15" ht="19.5" customHeight="1" x14ac:dyDescent="0.2">
      <c r="A69" s="6">
        <v>4</v>
      </c>
      <c r="B69" s="253"/>
      <c r="C69" s="253"/>
      <c r="D69" s="253"/>
      <c r="E69" s="253"/>
      <c r="F69" s="253"/>
      <c r="G69" s="253"/>
      <c r="H69" s="253"/>
      <c r="I69" s="253"/>
      <c r="J69" s="259"/>
      <c r="K69" s="260"/>
      <c r="L69" s="259"/>
      <c r="M69" s="260"/>
      <c r="N69" s="259"/>
      <c r="O69" s="261"/>
    </row>
    <row r="70" spans="1:15" ht="19.5" customHeight="1" thickBot="1" x14ac:dyDescent="0.25">
      <c r="A70" s="6" t="s">
        <v>34</v>
      </c>
      <c r="B70" s="254"/>
      <c r="C70" s="254"/>
      <c r="D70" s="254"/>
      <c r="E70" s="254"/>
      <c r="F70" s="254"/>
      <c r="G70" s="254"/>
      <c r="H70" s="254"/>
      <c r="I70" s="254"/>
      <c r="J70" s="268"/>
      <c r="K70" s="269"/>
      <c r="L70" s="268"/>
      <c r="M70" s="269"/>
      <c r="N70" s="268"/>
      <c r="O70" s="270"/>
    </row>
    <row r="71" spans="1:15" s="92" customFormat="1" ht="16" thickBot="1" x14ac:dyDescent="0.25">
      <c r="A71" s="262" t="s">
        <v>55</v>
      </c>
      <c r="B71" s="263"/>
      <c r="C71" s="263"/>
      <c r="D71" s="263"/>
      <c r="E71" s="263"/>
      <c r="F71" s="263"/>
      <c r="G71" s="263"/>
      <c r="H71" s="263"/>
      <c r="I71" s="264"/>
      <c r="J71" s="265">
        <v>15</v>
      </c>
      <c r="K71" s="266"/>
      <c r="L71" s="266"/>
      <c r="M71" s="266"/>
      <c r="N71" s="266"/>
      <c r="O71" s="267"/>
    </row>
    <row r="74" spans="1:15" x14ac:dyDescent="0.2">
      <c r="A74" s="216" t="s">
        <v>270</v>
      </c>
      <c r="B74" s="216"/>
      <c r="C74" s="216"/>
      <c r="D74" s="216"/>
      <c r="E74" s="216"/>
      <c r="F74" s="216"/>
      <c r="G74" s="216"/>
      <c r="H74" s="216"/>
      <c r="I74" s="216"/>
      <c r="J74" s="102"/>
      <c r="K74" s="102"/>
      <c r="L74" s="217" t="s">
        <v>268</v>
      </c>
      <c r="M74" s="217"/>
      <c r="N74" s="217"/>
      <c r="O74" s="217"/>
    </row>
  </sheetData>
  <sheetProtection sheet="1" objects="1" scenarios="1" formatCells="0" formatRows="0" insertColumns="0" insertRows="0" insertHyperlinks="0" deleteColumns="0" deleteRows="0" selectLockedCells="1" sort="0" autoFilter="0" pivotTables="0"/>
  <protectedRanges>
    <protectedRange sqref="A56:O59 F2 A66:O70 A7:O50" name="Range1"/>
  </protectedRanges>
  <mergeCells count="60">
    <mergeCell ref="A71:I71"/>
    <mergeCell ref="J71:O71"/>
    <mergeCell ref="L70:M70"/>
    <mergeCell ref="J70:K70"/>
    <mergeCell ref="N66:O66"/>
    <mergeCell ref="N67:O67"/>
    <mergeCell ref="N68:O68"/>
    <mergeCell ref="N70:O70"/>
    <mergeCell ref="J66:K66"/>
    <mergeCell ref="J67:K67"/>
    <mergeCell ref="J68:K68"/>
    <mergeCell ref="L66:M66"/>
    <mergeCell ref="L67:M67"/>
    <mergeCell ref="L68:M68"/>
    <mergeCell ref="B66:I66"/>
    <mergeCell ref="B67:I67"/>
    <mergeCell ref="B68:I68"/>
    <mergeCell ref="B70:I70"/>
    <mergeCell ref="N64:O65"/>
    <mergeCell ref="L64:M65"/>
    <mergeCell ref="J64:K65"/>
    <mergeCell ref="B69:I69"/>
    <mergeCell ref="J69:K69"/>
    <mergeCell ref="L69:M69"/>
    <mergeCell ref="N69:O69"/>
    <mergeCell ref="A64:A65"/>
    <mergeCell ref="F54:I55"/>
    <mergeCell ref="F56:I56"/>
    <mergeCell ref="F57:I57"/>
    <mergeCell ref="F58:I58"/>
    <mergeCell ref="F59:I59"/>
    <mergeCell ref="A63:O63"/>
    <mergeCell ref="N54:N55"/>
    <mergeCell ref="O54:O55"/>
    <mergeCell ref="M54:M55"/>
    <mergeCell ref="L54:L55"/>
    <mergeCell ref="K54:K55"/>
    <mergeCell ref="J54:J55"/>
    <mergeCell ref="B64:I65"/>
    <mergeCell ref="N3:N4"/>
    <mergeCell ref="O3:O4"/>
    <mergeCell ref="B5:E5"/>
    <mergeCell ref="A21:O21"/>
    <mergeCell ref="A6:O6"/>
    <mergeCell ref="A74:I74"/>
    <mergeCell ref="L74:O74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A37:O37"/>
    <mergeCell ref="A53:O53"/>
    <mergeCell ref="A54:A55"/>
    <mergeCell ref="B54:E55"/>
  </mergeCells>
  <pageMargins left="0.25" right="0.25" top="0.75" bottom="0.75" header="0.3" footer="0.3"/>
  <pageSetup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2"/>
  <sheetViews>
    <sheetView tabSelected="1" zoomScaleNormal="100" workbookViewId="0">
      <selection activeCell="C10" sqref="C10"/>
    </sheetView>
  </sheetViews>
  <sheetFormatPr baseColWidth="10" defaultColWidth="9.1640625" defaultRowHeight="15" x14ac:dyDescent="0.2"/>
  <cols>
    <col min="1" max="1" width="13.6640625" style="101" customWidth="1"/>
    <col min="2" max="25" width="4.5" style="101" customWidth="1"/>
    <col min="26" max="28" width="4.5" style="20" customWidth="1"/>
    <col min="29" max="16384" width="9.1640625" style="20"/>
  </cols>
  <sheetData>
    <row r="1" spans="1:28" s="92" customFormat="1" ht="16" x14ac:dyDescent="0.2">
      <c r="A1" s="326" t="s">
        <v>56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</row>
    <row r="2" spans="1:28" s="92" customFormat="1" ht="16" x14ac:dyDescent="0.2">
      <c r="A2" s="327" t="s">
        <v>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</row>
    <row r="3" spans="1:28" s="92" customFormat="1" x14ac:dyDescent="0.2">
      <c r="A3" s="328" t="str">
        <f>CONCATENATE("Магистърска програма ",'Титулна страница'!A19," ",'Титулна страница'!A21)</f>
        <v xml:space="preserve">Магистърска програма Дипломация и разузнаване на Балканите 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</row>
    <row r="4" spans="1:28" s="92" customFormat="1" ht="17.25" customHeight="1" thickBot="1" x14ac:dyDescent="0.25">
      <c r="A4" s="329" t="s">
        <v>79</v>
      </c>
      <c r="B4" s="329"/>
      <c r="C4" s="329"/>
      <c r="D4" s="329" t="str">
        <f>IF('Титулна страница'!D24=0," ",'Титулна страница'!D24)</f>
        <v>редовна форма на обучение</v>
      </c>
      <c r="E4" s="329"/>
      <c r="F4" s="329"/>
      <c r="G4" s="329"/>
      <c r="H4" s="329"/>
      <c r="I4" s="329"/>
      <c r="J4" s="329"/>
      <c r="K4" s="329"/>
      <c r="L4" s="329"/>
      <c r="M4" s="63"/>
      <c r="N4" s="331" t="s">
        <v>265</v>
      </c>
      <c r="O4" s="331"/>
      <c r="P4" s="331"/>
      <c r="Q4" s="331"/>
      <c r="R4" s="331"/>
      <c r="S4" s="331"/>
      <c r="T4" s="331"/>
      <c r="U4" s="331"/>
      <c r="V4" s="331"/>
      <c r="W4" s="331"/>
      <c r="X4" s="330" t="str">
        <f>IF('Титулна страница'!I26=0," ",'Титулна страница'!I26)</f>
        <v>2 /два/ семестъра</v>
      </c>
      <c r="Y4" s="330"/>
      <c r="Z4" s="330"/>
      <c r="AA4" s="330"/>
      <c r="AB4" s="330"/>
    </row>
    <row r="5" spans="1:28" ht="15.75" customHeight="1" thickBot="1" x14ac:dyDescent="0.25">
      <c r="A5" s="323" t="s">
        <v>58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</row>
    <row r="6" spans="1:28" ht="15" customHeight="1" thickBot="1" x14ac:dyDescent="0.25">
      <c r="A6" s="332" t="s">
        <v>59</v>
      </c>
      <c r="B6" s="277" t="s">
        <v>60</v>
      </c>
      <c r="C6" s="278"/>
      <c r="D6" s="279"/>
      <c r="E6" s="277" t="s">
        <v>61</v>
      </c>
      <c r="F6" s="278"/>
      <c r="G6" s="279"/>
      <c r="H6" s="277" t="s">
        <v>62</v>
      </c>
      <c r="I6" s="334"/>
      <c r="J6" s="335"/>
      <c r="K6" s="277" t="s">
        <v>63</v>
      </c>
      <c r="L6" s="278"/>
      <c r="M6" s="279"/>
      <c r="N6" s="277" t="s">
        <v>64</v>
      </c>
      <c r="O6" s="278"/>
      <c r="P6" s="279"/>
      <c r="Q6" s="277" t="s">
        <v>65</v>
      </c>
      <c r="R6" s="278"/>
      <c r="S6" s="279"/>
      <c r="T6" s="277" t="s">
        <v>66</v>
      </c>
      <c r="U6" s="278"/>
      <c r="V6" s="279"/>
      <c r="W6" s="277" t="s">
        <v>67</v>
      </c>
      <c r="X6" s="278"/>
      <c r="Y6" s="279"/>
      <c r="Z6" s="274" t="s">
        <v>68</v>
      </c>
      <c r="AA6" s="275"/>
      <c r="AB6" s="276"/>
    </row>
    <row r="7" spans="1:28" ht="64" thickBot="1" x14ac:dyDescent="0.25">
      <c r="A7" s="333"/>
      <c r="B7" s="155" t="s">
        <v>69</v>
      </c>
      <c r="C7" s="156" t="s">
        <v>70</v>
      </c>
      <c r="D7" s="157" t="s">
        <v>71</v>
      </c>
      <c r="E7" s="155" t="s">
        <v>69</v>
      </c>
      <c r="F7" s="156" t="s">
        <v>70</v>
      </c>
      <c r="G7" s="157" t="s">
        <v>71</v>
      </c>
      <c r="H7" s="155" t="s">
        <v>69</v>
      </c>
      <c r="I7" s="156" t="s">
        <v>70</v>
      </c>
      <c r="J7" s="157" t="s">
        <v>71</v>
      </c>
      <c r="K7" s="155" t="s">
        <v>69</v>
      </c>
      <c r="L7" s="156" t="s">
        <v>70</v>
      </c>
      <c r="M7" s="157" t="s">
        <v>71</v>
      </c>
      <c r="N7" s="155" t="s">
        <v>69</v>
      </c>
      <c r="O7" s="156" t="s">
        <v>70</v>
      </c>
      <c r="P7" s="157" t="s">
        <v>71</v>
      </c>
      <c r="Q7" s="155" t="s">
        <v>69</v>
      </c>
      <c r="R7" s="156" t="s">
        <v>70</v>
      </c>
      <c r="S7" s="157" t="s">
        <v>71</v>
      </c>
      <c r="T7" s="155" t="s">
        <v>69</v>
      </c>
      <c r="U7" s="156" t="s">
        <v>70</v>
      </c>
      <c r="V7" s="157" t="s">
        <v>71</v>
      </c>
      <c r="W7" s="155" t="s">
        <v>69</v>
      </c>
      <c r="X7" s="156" t="s">
        <v>70</v>
      </c>
      <c r="Y7" s="157" t="s">
        <v>71</v>
      </c>
      <c r="Z7" s="158" t="s">
        <v>69</v>
      </c>
      <c r="AA7" s="159" t="s">
        <v>70</v>
      </c>
      <c r="AB7" s="160" t="s">
        <v>71</v>
      </c>
    </row>
    <row r="8" spans="1:28" ht="36" customHeight="1" x14ac:dyDescent="0.2">
      <c r="A8" s="94" t="s">
        <v>28</v>
      </c>
      <c r="B8" s="47">
        <v>630</v>
      </c>
      <c r="C8" s="48">
        <v>21</v>
      </c>
      <c r="D8" s="49">
        <v>7</v>
      </c>
      <c r="E8" s="50">
        <v>300</v>
      </c>
      <c r="F8" s="48">
        <v>10</v>
      </c>
      <c r="G8" s="49">
        <v>5</v>
      </c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60"/>
      <c r="Z8" s="75">
        <f t="shared" ref="Z8:AB10" si="0">IF(SUM(W8,T8,Q8,N8,K8,H8,E8,B8)=0," ",SUM(W8,T8,Q8,N8,K8,H8,E8,B8))</f>
        <v>930</v>
      </c>
      <c r="AA8" s="64">
        <f t="shared" si="0"/>
        <v>31</v>
      </c>
      <c r="AB8" s="65">
        <f t="shared" si="0"/>
        <v>12</v>
      </c>
    </row>
    <row r="9" spans="1:28" ht="36" customHeight="1" x14ac:dyDescent="0.2">
      <c r="A9" s="95" t="s">
        <v>72</v>
      </c>
      <c r="B9" s="51">
        <v>270</v>
      </c>
      <c r="C9" s="52">
        <v>9</v>
      </c>
      <c r="D9" s="53">
        <v>3</v>
      </c>
      <c r="E9" s="54">
        <v>30</v>
      </c>
      <c r="F9" s="52">
        <v>3</v>
      </c>
      <c r="G9" s="53">
        <v>1</v>
      </c>
      <c r="H9" s="51"/>
      <c r="I9" s="52"/>
      <c r="J9" s="53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61"/>
      <c r="Z9" s="76">
        <f t="shared" si="0"/>
        <v>300</v>
      </c>
      <c r="AA9" s="66">
        <f t="shared" si="0"/>
        <v>12</v>
      </c>
      <c r="AB9" s="67">
        <f t="shared" si="0"/>
        <v>4</v>
      </c>
    </row>
    <row r="10" spans="1:28" ht="36" customHeight="1" thickBot="1" x14ac:dyDescent="0.25">
      <c r="A10" s="96" t="s">
        <v>73</v>
      </c>
      <c r="B10" s="55"/>
      <c r="C10" s="56"/>
      <c r="D10" s="57"/>
      <c r="E10" s="58">
        <v>30</v>
      </c>
      <c r="F10" s="56">
        <v>2</v>
      </c>
      <c r="G10" s="57">
        <v>1</v>
      </c>
      <c r="H10" s="55"/>
      <c r="I10" s="56"/>
      <c r="J10" s="57"/>
      <c r="K10" s="55"/>
      <c r="L10" s="56"/>
      <c r="M10" s="57"/>
      <c r="N10" s="55"/>
      <c r="O10" s="56"/>
      <c r="P10" s="57"/>
      <c r="Q10" s="55"/>
      <c r="R10" s="56"/>
      <c r="S10" s="57"/>
      <c r="T10" s="55"/>
      <c r="U10" s="56"/>
      <c r="V10" s="57"/>
      <c r="W10" s="55"/>
      <c r="X10" s="56"/>
      <c r="Y10" s="62"/>
      <c r="Z10" s="77">
        <f t="shared" si="0"/>
        <v>30</v>
      </c>
      <c r="AA10" s="68">
        <f t="shared" si="0"/>
        <v>2</v>
      </c>
      <c r="AB10" s="69">
        <f t="shared" si="0"/>
        <v>1</v>
      </c>
    </row>
    <row r="11" spans="1:28" s="92" customFormat="1" ht="36" customHeight="1" thickBot="1" x14ac:dyDescent="0.25">
      <c r="A11" s="93" t="s">
        <v>74</v>
      </c>
      <c r="B11" s="72">
        <f>IF(SUM(B8:B10)=0," ",SUM(B8:B10))</f>
        <v>900</v>
      </c>
      <c r="C11" s="79">
        <f t="shared" ref="C11:D11" si="1">IF(SUM(C8:C10)=0," ",SUM(C8:C10))</f>
        <v>30</v>
      </c>
      <c r="D11" s="80">
        <f t="shared" si="1"/>
        <v>10</v>
      </c>
      <c r="E11" s="72">
        <f t="shared" ref="E11" si="2">IF(SUM(E8:E10)=0," ",SUM(E8:E10))</f>
        <v>360</v>
      </c>
      <c r="F11" s="79">
        <f t="shared" ref="F11" si="3">IF(SUM(F8:F10)=0," ",SUM(F8:F10))</f>
        <v>15</v>
      </c>
      <c r="G11" s="80">
        <f t="shared" ref="G11" si="4">IF(SUM(G8:G10)=0," ",SUM(G8:G10))</f>
        <v>7</v>
      </c>
      <c r="H11" s="72" t="str">
        <f t="shared" ref="H11" si="5">IF(SUM(H8:H10)=0," ",SUM(H8:H10))</f>
        <v xml:space="preserve"> </v>
      </c>
      <c r="I11" s="79" t="str">
        <f>IF(SUM(I8:I10)=0," ",SUM(I8:I10))</f>
        <v xml:space="preserve"> </v>
      </c>
      <c r="J11" s="80" t="str">
        <f t="shared" ref="J11" si="6">IF(SUM(J8:J10)=0," ",SUM(J8:J10))</f>
        <v xml:space="preserve"> </v>
      </c>
      <c r="K11" s="72" t="str">
        <f t="shared" ref="K11" si="7">IF(SUM(K8:K10)=0," ",SUM(K8:K10))</f>
        <v xml:space="preserve"> </v>
      </c>
      <c r="L11" s="79" t="str">
        <f t="shared" ref="L11" si="8">IF(SUM(L8:L10)=0," ",SUM(L8:L10))</f>
        <v xml:space="preserve"> </v>
      </c>
      <c r="M11" s="80" t="str">
        <f t="shared" ref="M11" si="9">IF(SUM(M8:M10)=0," ",SUM(M8:M10))</f>
        <v xml:space="preserve"> </v>
      </c>
      <c r="N11" s="72" t="str">
        <f t="shared" ref="N11" si="10">IF(SUM(N8:N10)=0," ",SUM(N8:N10))</f>
        <v xml:space="preserve"> </v>
      </c>
      <c r="O11" s="79" t="str">
        <f t="shared" ref="O11" si="11">IF(SUM(O8:O10)=0," ",SUM(O8:O10))</f>
        <v xml:space="preserve"> </v>
      </c>
      <c r="P11" s="81" t="str">
        <f t="shared" ref="P11" si="12">IF(SUM(P8:P10)=0," ",SUM(P8:P10))</f>
        <v xml:space="preserve"> </v>
      </c>
      <c r="Q11" s="72" t="str">
        <f t="shared" ref="Q11" si="13">IF(SUM(Q8:Q10)=0," ",SUM(Q8:Q10))</f>
        <v xml:space="preserve"> </v>
      </c>
      <c r="R11" s="79" t="str">
        <f t="shared" ref="R11" si="14">IF(SUM(R8:R10)=0," ",SUM(R8:R10))</f>
        <v xml:space="preserve"> </v>
      </c>
      <c r="S11" s="80" t="str">
        <f t="shared" ref="S11" si="15">IF(SUM(S8:S10)=0," ",SUM(S8:S10))</f>
        <v xml:space="preserve"> </v>
      </c>
      <c r="T11" s="72" t="str">
        <f t="shared" ref="T11" si="16">IF(SUM(T8:T10)=0," ",SUM(T8:T10))</f>
        <v xml:space="preserve"> </v>
      </c>
      <c r="U11" s="79" t="str">
        <f t="shared" ref="U11" si="17">IF(SUM(U8:U10)=0," ",SUM(U8:U10))</f>
        <v xml:space="preserve"> </v>
      </c>
      <c r="V11" s="80" t="str">
        <f t="shared" ref="V11" si="18">IF(SUM(V8:V10)=0," ",SUM(V8:V10))</f>
        <v xml:space="preserve"> </v>
      </c>
      <c r="W11" s="72" t="str">
        <f t="shared" ref="W11" si="19">IF(SUM(W8:W10)=0," ",SUM(W8:W10))</f>
        <v xml:space="preserve"> </v>
      </c>
      <c r="X11" s="79" t="str">
        <f t="shared" ref="X11" si="20">IF(SUM(X8:X10)=0," ",SUM(X8:X10))</f>
        <v xml:space="preserve"> </v>
      </c>
      <c r="Y11" s="80" t="str">
        <f t="shared" ref="Y11" si="21">IF(SUM(Y8:Y10)=0," ",SUM(Y8:Y10))</f>
        <v xml:space="preserve"> </v>
      </c>
      <c r="Z11" s="78">
        <f>IF(SUM(Z8:Z10)=0," ",SUM(Z8:Z10))</f>
        <v>1260</v>
      </c>
      <c r="AA11" s="70">
        <f>IF(SUM(AA8:AA10)=0," ",SUM(AA8:AA10))</f>
        <v>45</v>
      </c>
      <c r="AB11" s="71">
        <f>IF(SUM(AB8:AB10)=0," ",SUM(AB8:AB10))</f>
        <v>17</v>
      </c>
    </row>
    <row r="12" spans="1:28" ht="19.5" customHeight="1" thickBot="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</row>
    <row r="13" spans="1:28" ht="39.75" customHeight="1" thickBot="1" x14ac:dyDescent="0.25">
      <c r="A13" s="280" t="s">
        <v>43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2"/>
      <c r="Q13" s="286" t="s">
        <v>75</v>
      </c>
      <c r="R13" s="287"/>
      <c r="S13" s="288"/>
      <c r="T13" s="286" t="s">
        <v>77</v>
      </c>
      <c r="U13" s="287"/>
      <c r="V13" s="288"/>
      <c r="W13" s="286" t="s">
        <v>198</v>
      </c>
      <c r="X13" s="287"/>
      <c r="Y13" s="288"/>
      <c r="Z13" s="289" t="s">
        <v>199</v>
      </c>
      <c r="AA13" s="290"/>
      <c r="AB13" s="291"/>
    </row>
    <row r="14" spans="1:28" ht="15.75" customHeight="1" x14ac:dyDescent="0.2">
      <c r="A14" s="336" t="s">
        <v>291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8"/>
      <c r="Q14" s="283">
        <v>15</v>
      </c>
      <c r="R14" s="284"/>
      <c r="S14" s="285"/>
      <c r="T14" s="283"/>
      <c r="U14" s="284"/>
      <c r="V14" s="285"/>
      <c r="W14" s="283" t="s">
        <v>320</v>
      </c>
      <c r="X14" s="284"/>
      <c r="Y14" s="285"/>
      <c r="Z14" s="292" t="s">
        <v>293</v>
      </c>
      <c r="AA14" s="293"/>
      <c r="AB14" s="294"/>
    </row>
    <row r="15" spans="1:28" ht="15.75" customHeight="1" x14ac:dyDescent="0.2">
      <c r="A15" s="295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7"/>
      <c r="Q15" s="309"/>
      <c r="R15" s="310"/>
      <c r="S15" s="311"/>
      <c r="T15" s="309"/>
      <c r="U15" s="310"/>
      <c r="V15" s="311"/>
      <c r="W15" s="309"/>
      <c r="X15" s="310"/>
      <c r="Y15" s="311"/>
      <c r="Z15" s="317"/>
      <c r="AA15" s="318"/>
      <c r="AB15" s="319"/>
    </row>
    <row r="16" spans="1:28" ht="15.75" customHeight="1" thickBot="1" x14ac:dyDescent="0.2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300"/>
      <c r="Q16" s="312"/>
      <c r="R16" s="313"/>
      <c r="S16" s="314"/>
      <c r="T16" s="312"/>
      <c r="U16" s="313"/>
      <c r="V16" s="314"/>
      <c r="W16" s="312"/>
      <c r="X16" s="313"/>
      <c r="Y16" s="314"/>
      <c r="Z16" s="320"/>
      <c r="AA16" s="321"/>
      <c r="AB16" s="322"/>
    </row>
    <row r="17" spans="1:28" s="92" customFormat="1" ht="15.75" customHeight="1" thickBot="1" x14ac:dyDescent="0.25">
      <c r="A17" s="301" t="s">
        <v>78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3"/>
      <c r="Q17" s="315">
        <v>15</v>
      </c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6"/>
    </row>
    <row r="18" spans="1:28" ht="15.75" customHeight="1" thickBo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8"/>
      <c r="X18" s="98"/>
      <c r="Y18" s="98"/>
    </row>
    <row r="19" spans="1:28" s="92" customFormat="1" ht="16" thickBot="1" x14ac:dyDescent="0.25">
      <c r="A19" s="304" t="s">
        <v>76</v>
      </c>
      <c r="B19" s="305"/>
      <c r="C19" s="305"/>
      <c r="D19" s="305"/>
      <c r="E19" s="305"/>
      <c r="F19" s="305"/>
      <c r="G19" s="305"/>
      <c r="H19" s="30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</row>
    <row r="20" spans="1:28" s="92" customFormat="1" ht="16" thickBot="1" x14ac:dyDescent="0.25">
      <c r="A20" s="306" t="str">
        <f>IF('Титулна страница'!A29:R29=0," ",'Титулна страница'!A29:R29)</f>
        <v>историк (експерт по регионални анализи)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8"/>
    </row>
    <row r="21" spans="1:28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8" x14ac:dyDescent="0.2">
      <c r="A22" s="273" t="s">
        <v>269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103"/>
      <c r="R22" s="103"/>
      <c r="S22" s="103"/>
      <c r="T22" s="99"/>
      <c r="U22" s="99"/>
      <c r="V22" s="217" t="s">
        <v>268</v>
      </c>
      <c r="W22" s="217"/>
      <c r="X22" s="217"/>
      <c r="Y22" s="217"/>
      <c r="Z22" s="217"/>
      <c r="AA22" s="217"/>
      <c r="AB22" s="217"/>
    </row>
  </sheetData>
  <sheetProtection sheet="1" objects="1" scenarios="1" formatCells="0" formatRows="0" insertRows="0" insertHyperlinks="0" deleteColumns="0" deleteRows="0" selectLockedCells="1" sort="0" autoFilter="0" pivotTables="0"/>
  <mergeCells count="44">
    <mergeCell ref="A6:A7"/>
    <mergeCell ref="B6:D6"/>
    <mergeCell ref="E6:G6"/>
    <mergeCell ref="H6:J6"/>
    <mergeCell ref="A14:P14"/>
    <mergeCell ref="A5:AB5"/>
    <mergeCell ref="A1:AB1"/>
    <mergeCell ref="A2:AB2"/>
    <mergeCell ref="A3:AB3"/>
    <mergeCell ref="A4:C4"/>
    <mergeCell ref="D4:L4"/>
    <mergeCell ref="X4:AB4"/>
    <mergeCell ref="N4:W4"/>
    <mergeCell ref="A20:AB20"/>
    <mergeCell ref="Q15:S15"/>
    <mergeCell ref="Q16:S16"/>
    <mergeCell ref="T15:V15"/>
    <mergeCell ref="T16:V16"/>
    <mergeCell ref="Q17:AB17"/>
    <mergeCell ref="W15:Y15"/>
    <mergeCell ref="W16:Y16"/>
    <mergeCell ref="Z15:AB15"/>
    <mergeCell ref="Z16:AB16"/>
    <mergeCell ref="Z14:AB14"/>
    <mergeCell ref="A15:P15"/>
    <mergeCell ref="A16:P16"/>
    <mergeCell ref="A17:P17"/>
    <mergeCell ref="A19:H19"/>
    <mergeCell ref="A22:P22"/>
    <mergeCell ref="V22:AB22"/>
    <mergeCell ref="Z6:AB6"/>
    <mergeCell ref="K6:M6"/>
    <mergeCell ref="N6:P6"/>
    <mergeCell ref="A13:P13"/>
    <mergeCell ref="Q14:S14"/>
    <mergeCell ref="W6:Y6"/>
    <mergeCell ref="Q6:S6"/>
    <mergeCell ref="T6:V6"/>
    <mergeCell ref="T14:V14"/>
    <mergeCell ref="T13:V13"/>
    <mergeCell ref="W13:Y13"/>
    <mergeCell ref="W14:Y14"/>
    <mergeCell ref="Q13:S13"/>
    <mergeCell ref="Z13:AB13"/>
  </mergeCells>
  <pageMargins left="0.2" right="0.2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topLeftCell="A13" zoomScaleNormal="100" workbookViewId="0">
      <selection activeCell="A49" sqref="A49"/>
    </sheetView>
  </sheetViews>
  <sheetFormatPr baseColWidth="10" defaultColWidth="8.83203125" defaultRowHeight="15" x14ac:dyDescent="0.2"/>
  <cols>
    <col min="1" max="1" width="4.33203125" style="25" customWidth="1"/>
    <col min="2" max="9" width="9.1640625" style="3"/>
  </cols>
  <sheetData>
    <row r="1" spans="1:10" ht="16" x14ac:dyDescent="0.2">
      <c r="A1" s="342" t="s">
        <v>80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x14ac:dyDescent="0.2">
      <c r="A2" s="343" t="s">
        <v>81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x14ac:dyDescent="0.2">
      <c r="A4" s="341" t="s">
        <v>191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76.25" customHeight="1" x14ac:dyDescent="0.2">
      <c r="A5" s="25">
        <v>1</v>
      </c>
      <c r="B5" s="339" t="s">
        <v>281</v>
      </c>
      <c r="C5" s="339"/>
      <c r="D5" s="339"/>
      <c r="E5" s="339"/>
      <c r="F5" s="339"/>
      <c r="G5" s="339"/>
      <c r="H5" s="339"/>
      <c r="I5" s="339"/>
      <c r="J5" s="339"/>
    </row>
    <row r="6" spans="1:10" ht="38.25" customHeight="1" x14ac:dyDescent="0.2">
      <c r="A6" s="25">
        <v>2</v>
      </c>
      <c r="B6" s="339" t="s">
        <v>274</v>
      </c>
      <c r="C6" s="339"/>
      <c r="D6" s="339"/>
      <c r="E6" s="339"/>
      <c r="F6" s="339"/>
      <c r="G6" s="339"/>
      <c r="H6" s="339"/>
      <c r="I6" s="339"/>
      <c r="J6" s="339"/>
    </row>
    <row r="7" spans="1:10" ht="49.5" customHeight="1" x14ac:dyDescent="0.2">
      <c r="A7" s="25">
        <v>3</v>
      </c>
      <c r="B7" s="339" t="s">
        <v>275</v>
      </c>
      <c r="C7" s="339"/>
      <c r="D7" s="339"/>
      <c r="E7" s="339"/>
      <c r="F7" s="339"/>
      <c r="G7" s="339"/>
      <c r="H7" s="339"/>
      <c r="I7" s="339"/>
      <c r="J7" s="339"/>
    </row>
    <row r="8" spans="1:10" ht="15.75" customHeight="1" x14ac:dyDescent="0.2">
      <c r="A8" s="341" t="s">
        <v>192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36.75" customHeight="1" x14ac:dyDescent="0.2">
      <c r="A9" s="25">
        <v>4</v>
      </c>
      <c r="B9" s="339" t="s">
        <v>180</v>
      </c>
      <c r="C9" s="339"/>
      <c r="D9" s="339"/>
      <c r="E9" s="339"/>
      <c r="F9" s="339"/>
      <c r="G9" s="339"/>
      <c r="H9" s="339"/>
      <c r="I9" s="339"/>
      <c r="J9" s="339"/>
    </row>
    <row r="10" spans="1:10" ht="49.5" customHeight="1" x14ac:dyDescent="0.2">
      <c r="A10" s="25">
        <v>5</v>
      </c>
      <c r="B10" s="339" t="s">
        <v>200</v>
      </c>
      <c r="C10" s="339"/>
      <c r="D10" s="339"/>
      <c r="E10" s="339"/>
      <c r="F10" s="339"/>
      <c r="G10" s="339"/>
      <c r="H10" s="339"/>
      <c r="I10" s="339"/>
      <c r="J10" s="339"/>
    </row>
    <row r="11" spans="1:10" ht="63.75" customHeight="1" x14ac:dyDescent="0.2">
      <c r="A11" s="25">
        <v>6</v>
      </c>
      <c r="B11" s="339" t="s">
        <v>82</v>
      </c>
      <c r="C11" s="339"/>
      <c r="D11" s="339"/>
      <c r="E11" s="339"/>
      <c r="F11" s="339"/>
      <c r="G11" s="339"/>
      <c r="H11" s="339"/>
      <c r="I11" s="339"/>
      <c r="J11" s="339"/>
    </row>
    <row r="12" spans="1:10" ht="31.5" customHeight="1" x14ac:dyDescent="0.2">
      <c r="A12" s="25">
        <v>7</v>
      </c>
      <c r="B12" s="339" t="s">
        <v>178</v>
      </c>
      <c r="C12" s="339"/>
      <c r="D12" s="339"/>
      <c r="E12" s="339"/>
      <c r="F12" s="339"/>
      <c r="G12" s="339"/>
      <c r="H12" s="339"/>
      <c r="I12" s="339"/>
      <c r="J12" s="339"/>
    </row>
    <row r="13" spans="1:10" ht="76.5" customHeight="1" x14ac:dyDescent="0.2">
      <c r="A13" s="25">
        <v>8</v>
      </c>
      <c r="B13" s="339" t="s">
        <v>266</v>
      </c>
      <c r="C13" s="339"/>
      <c r="D13" s="339"/>
      <c r="E13" s="339"/>
      <c r="F13" s="339"/>
      <c r="G13" s="339"/>
      <c r="H13" s="339"/>
      <c r="I13" s="339"/>
      <c r="J13" s="339"/>
    </row>
    <row r="14" spans="1:10" ht="34.5" customHeight="1" x14ac:dyDescent="0.2">
      <c r="A14" s="25">
        <v>9</v>
      </c>
      <c r="B14" s="344" t="s">
        <v>176</v>
      </c>
      <c r="C14" s="344"/>
      <c r="D14" s="344"/>
      <c r="E14" s="344"/>
      <c r="F14" s="344"/>
      <c r="G14" s="344"/>
      <c r="H14" s="344"/>
      <c r="I14" s="344"/>
      <c r="J14" s="344"/>
    </row>
    <row r="15" spans="1:10" x14ac:dyDescent="0.2">
      <c r="A15" s="341" t="s">
        <v>193</v>
      </c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10" ht="46.5" customHeight="1" x14ac:dyDescent="0.2">
      <c r="A16" s="46">
        <v>10</v>
      </c>
      <c r="B16" s="339" t="s">
        <v>179</v>
      </c>
      <c r="C16" s="339"/>
      <c r="D16" s="339"/>
      <c r="E16" s="339"/>
      <c r="F16" s="339"/>
      <c r="G16" s="339"/>
      <c r="H16" s="339"/>
      <c r="I16" s="339"/>
      <c r="J16" s="339"/>
    </row>
    <row r="17" spans="1:10" ht="48.75" customHeight="1" x14ac:dyDescent="0.2">
      <c r="A17" s="25">
        <v>11</v>
      </c>
      <c r="B17" s="339" t="s">
        <v>177</v>
      </c>
      <c r="C17" s="339"/>
      <c r="D17" s="339"/>
      <c r="E17" s="339"/>
      <c r="F17" s="339"/>
      <c r="G17" s="339"/>
      <c r="H17" s="339"/>
      <c r="I17" s="339"/>
      <c r="J17" s="339"/>
    </row>
    <row r="18" spans="1:10" ht="45" customHeight="1" x14ac:dyDescent="0.2">
      <c r="A18" s="25">
        <v>12</v>
      </c>
      <c r="B18" s="339" t="s">
        <v>182</v>
      </c>
      <c r="C18" s="339"/>
      <c r="D18" s="339"/>
      <c r="E18" s="339"/>
      <c r="F18" s="339"/>
      <c r="G18" s="339"/>
      <c r="H18" s="339"/>
      <c r="I18" s="339"/>
      <c r="J18" s="339"/>
    </row>
    <row r="19" spans="1:10" ht="48" customHeight="1" x14ac:dyDescent="0.2">
      <c r="A19" s="25">
        <f t="shared" ref="A19:A24" si="0">A18+1</f>
        <v>13</v>
      </c>
      <c r="B19" s="339" t="s">
        <v>181</v>
      </c>
      <c r="C19" s="339"/>
      <c r="D19" s="339"/>
      <c r="E19" s="339"/>
      <c r="F19" s="339"/>
      <c r="G19" s="339"/>
      <c r="H19" s="339"/>
      <c r="I19" s="339"/>
      <c r="J19" s="339"/>
    </row>
    <row r="20" spans="1:10" ht="93" customHeight="1" x14ac:dyDescent="0.2">
      <c r="A20" s="25">
        <f t="shared" si="0"/>
        <v>14</v>
      </c>
      <c r="B20" s="339" t="s">
        <v>267</v>
      </c>
      <c r="C20" s="339"/>
      <c r="D20" s="339"/>
      <c r="E20" s="339"/>
      <c r="F20" s="339"/>
      <c r="G20" s="339"/>
      <c r="H20" s="339"/>
      <c r="I20" s="339"/>
      <c r="J20" s="339"/>
    </row>
    <row r="21" spans="1:10" ht="46.5" customHeight="1" x14ac:dyDescent="0.2">
      <c r="A21" s="25">
        <f t="shared" si="0"/>
        <v>15</v>
      </c>
      <c r="B21" s="339" t="s">
        <v>190</v>
      </c>
      <c r="C21" s="339"/>
      <c r="D21" s="339"/>
      <c r="E21" s="339"/>
      <c r="F21" s="339"/>
      <c r="G21" s="339"/>
      <c r="H21" s="339"/>
      <c r="I21" s="339"/>
      <c r="J21" s="339"/>
    </row>
    <row r="22" spans="1:10" ht="33" customHeight="1" x14ac:dyDescent="0.2">
      <c r="A22" s="25">
        <f t="shared" si="0"/>
        <v>16</v>
      </c>
      <c r="B22" s="339" t="s">
        <v>189</v>
      </c>
      <c r="C22" s="339"/>
      <c r="D22" s="339"/>
      <c r="E22" s="339"/>
      <c r="F22" s="339"/>
      <c r="G22" s="339"/>
      <c r="H22" s="339"/>
      <c r="I22" s="339"/>
      <c r="J22" s="339"/>
    </row>
    <row r="23" spans="1:10" ht="74.25" customHeight="1" x14ac:dyDescent="0.2">
      <c r="A23" s="25">
        <f t="shared" si="0"/>
        <v>17</v>
      </c>
      <c r="B23" s="339" t="s">
        <v>201</v>
      </c>
      <c r="C23" s="339"/>
      <c r="D23" s="339"/>
      <c r="E23" s="339"/>
      <c r="F23" s="339"/>
      <c r="G23" s="339"/>
      <c r="H23" s="339"/>
      <c r="I23" s="339"/>
      <c r="J23" s="339"/>
    </row>
    <row r="24" spans="1:10" ht="65.25" customHeight="1" x14ac:dyDescent="0.2">
      <c r="A24" s="25">
        <f t="shared" si="0"/>
        <v>18</v>
      </c>
      <c r="B24" s="339" t="s">
        <v>202</v>
      </c>
      <c r="C24" s="339"/>
      <c r="D24" s="339"/>
      <c r="E24" s="339"/>
      <c r="F24" s="339"/>
      <c r="G24" s="339"/>
      <c r="H24" s="339"/>
      <c r="I24" s="339"/>
      <c r="J24" s="339"/>
    </row>
    <row r="25" spans="1:10" x14ac:dyDescent="0.2">
      <c r="A25" s="341" t="s">
        <v>194</v>
      </c>
      <c r="B25" s="341"/>
      <c r="C25" s="341"/>
      <c r="D25" s="341"/>
      <c r="E25" s="341"/>
      <c r="F25" s="341"/>
      <c r="G25" s="341"/>
      <c r="H25" s="341"/>
      <c r="I25" s="341"/>
      <c r="J25" s="341"/>
    </row>
    <row r="26" spans="1:10" ht="63" customHeight="1" x14ac:dyDescent="0.2">
      <c r="A26" s="25">
        <f>A24+1</f>
        <v>19</v>
      </c>
      <c r="B26" s="339" t="s">
        <v>183</v>
      </c>
      <c r="C26" s="339"/>
      <c r="D26" s="339"/>
      <c r="E26" s="339"/>
      <c r="F26" s="339"/>
      <c r="G26" s="339"/>
      <c r="H26" s="339"/>
      <c r="I26" s="339"/>
      <c r="J26" s="339"/>
    </row>
    <row r="27" spans="1:10" ht="61.5" customHeight="1" x14ac:dyDescent="0.2">
      <c r="A27" s="25">
        <f>A26+1</f>
        <v>20</v>
      </c>
      <c r="B27" s="339" t="s">
        <v>282</v>
      </c>
      <c r="C27" s="339"/>
      <c r="D27" s="339"/>
      <c r="E27" s="339"/>
      <c r="F27" s="339"/>
      <c r="G27" s="339"/>
      <c r="H27" s="339"/>
      <c r="I27" s="339"/>
      <c r="J27" s="339"/>
    </row>
    <row r="28" spans="1:10" ht="61.5" customHeight="1" x14ac:dyDescent="0.2">
      <c r="B28" s="344" t="s">
        <v>283</v>
      </c>
      <c r="C28" s="344"/>
      <c r="D28" s="344"/>
      <c r="E28" s="344"/>
      <c r="F28" s="344"/>
      <c r="G28" s="344"/>
      <c r="H28" s="344"/>
      <c r="I28" s="344"/>
      <c r="J28" s="344"/>
    </row>
    <row r="29" spans="1:10" ht="48.75" customHeight="1" x14ac:dyDescent="0.2">
      <c r="A29" s="25">
        <f>A27+1</f>
        <v>21</v>
      </c>
      <c r="B29" s="345" t="s">
        <v>278</v>
      </c>
      <c r="C29" s="339"/>
      <c r="D29" s="339"/>
      <c r="E29" s="339"/>
      <c r="F29" s="339"/>
      <c r="G29" s="339"/>
      <c r="H29" s="339"/>
      <c r="I29" s="339"/>
      <c r="J29" s="339"/>
    </row>
    <row r="30" spans="1:10" ht="62.25" customHeight="1" x14ac:dyDescent="0.2">
      <c r="A30" s="25">
        <f t="shared" ref="A30:A32" si="1">A29+1</f>
        <v>22</v>
      </c>
      <c r="B30" s="345" t="s">
        <v>279</v>
      </c>
      <c r="C30" s="339"/>
      <c r="D30" s="339"/>
      <c r="E30" s="339"/>
      <c r="F30" s="339"/>
      <c r="G30" s="339"/>
      <c r="H30" s="339"/>
      <c r="I30" s="339"/>
      <c r="J30" s="339"/>
    </row>
    <row r="31" spans="1:10" ht="75.75" customHeight="1" x14ac:dyDescent="0.2">
      <c r="A31" s="25">
        <f t="shared" si="1"/>
        <v>23</v>
      </c>
      <c r="B31" s="345" t="s">
        <v>195</v>
      </c>
      <c r="C31" s="339"/>
      <c r="D31" s="339"/>
      <c r="E31" s="339"/>
      <c r="F31" s="339"/>
      <c r="G31" s="339"/>
      <c r="H31" s="339"/>
      <c r="I31" s="339"/>
      <c r="J31" s="339"/>
    </row>
    <row r="32" spans="1:10" ht="48.75" customHeight="1" x14ac:dyDescent="0.2">
      <c r="A32" s="25">
        <f t="shared" si="1"/>
        <v>24</v>
      </c>
      <c r="B32" s="345" t="s">
        <v>196</v>
      </c>
      <c r="C32" s="345"/>
      <c r="D32" s="345"/>
      <c r="E32" s="345"/>
      <c r="F32" s="345"/>
      <c r="G32" s="345"/>
      <c r="H32" s="345"/>
      <c r="I32" s="345"/>
      <c r="J32" s="345"/>
    </row>
    <row r="33" spans="1:10" ht="78" customHeight="1" x14ac:dyDescent="0.2">
      <c r="A33" s="25">
        <v>25</v>
      </c>
      <c r="B33" s="345" t="s">
        <v>284</v>
      </c>
      <c r="C33" s="345"/>
      <c r="D33" s="345"/>
      <c r="E33" s="345"/>
      <c r="F33" s="345"/>
      <c r="G33" s="345"/>
      <c r="H33" s="345"/>
      <c r="I33" s="345"/>
      <c r="J33" s="345"/>
    </row>
    <row r="34" spans="1:10" ht="16" thickBot="1" x14ac:dyDescent="0.25">
      <c r="A34" s="44"/>
      <c r="B34" s="35"/>
      <c r="C34" s="35"/>
      <c r="D34" s="35"/>
      <c r="E34" s="35"/>
      <c r="F34" s="35"/>
      <c r="G34" s="35"/>
      <c r="H34" s="35"/>
      <c r="I34" s="35"/>
      <c r="J34" s="45"/>
    </row>
    <row r="36" spans="1:10" x14ac:dyDescent="0.2">
      <c r="A36" s="340" t="s">
        <v>184</v>
      </c>
      <c r="B36" s="340"/>
      <c r="C36" s="340"/>
      <c r="D36" s="340"/>
      <c r="E36" s="340"/>
      <c r="F36" s="340"/>
      <c r="G36" s="340"/>
      <c r="H36" s="340"/>
      <c r="I36" s="340"/>
      <c r="J36" s="340"/>
    </row>
    <row r="38" spans="1:10" ht="47.25" customHeight="1" x14ac:dyDescent="0.2">
      <c r="A38" s="43">
        <v>1</v>
      </c>
      <c r="B38" s="339" t="s">
        <v>188</v>
      </c>
      <c r="C38" s="339"/>
      <c r="D38" s="339"/>
      <c r="E38" s="339"/>
      <c r="F38" s="339"/>
      <c r="G38" s="339"/>
      <c r="H38" s="339"/>
      <c r="I38" s="339"/>
      <c r="J38" s="339"/>
    </row>
    <row r="39" spans="1:10" ht="45.75" customHeight="1" x14ac:dyDescent="0.2">
      <c r="A39" s="25">
        <v>2</v>
      </c>
      <c r="B39" s="339" t="s">
        <v>185</v>
      </c>
      <c r="C39" s="339"/>
      <c r="D39" s="339"/>
      <c r="E39" s="339"/>
      <c r="F39" s="339"/>
      <c r="G39" s="339"/>
      <c r="H39" s="339"/>
      <c r="I39" s="339"/>
      <c r="J39" s="339"/>
    </row>
    <row r="40" spans="1:10" ht="60" customHeight="1" x14ac:dyDescent="0.2">
      <c r="A40" s="25">
        <v>3</v>
      </c>
      <c r="B40" s="339" t="s">
        <v>186</v>
      </c>
      <c r="C40" s="339"/>
      <c r="D40" s="339"/>
      <c r="E40" s="339"/>
      <c r="F40" s="339"/>
      <c r="G40" s="339"/>
      <c r="H40" s="339"/>
      <c r="I40" s="339"/>
      <c r="J40" s="339"/>
    </row>
    <row r="41" spans="1:10" ht="61.5" customHeight="1" x14ac:dyDescent="0.2">
      <c r="A41" s="25">
        <v>4</v>
      </c>
      <c r="B41" s="339" t="s">
        <v>203</v>
      </c>
      <c r="C41" s="339"/>
      <c r="D41" s="339"/>
      <c r="E41" s="339"/>
      <c r="F41" s="339"/>
      <c r="G41" s="339"/>
      <c r="H41" s="339"/>
      <c r="I41" s="339"/>
      <c r="J41" s="339"/>
    </row>
    <row r="42" spans="1:10" ht="96" customHeight="1" x14ac:dyDescent="0.2">
      <c r="A42" s="25">
        <v>5</v>
      </c>
      <c r="B42" s="339" t="s">
        <v>187</v>
      </c>
      <c r="C42" s="339"/>
      <c r="D42" s="339"/>
      <c r="E42" s="339"/>
      <c r="F42" s="339"/>
      <c r="G42" s="339"/>
      <c r="H42" s="339"/>
      <c r="I42" s="339"/>
      <c r="J42" s="339"/>
    </row>
    <row r="43" spans="1:10" ht="33" customHeight="1" x14ac:dyDescent="0.2">
      <c r="A43" s="25">
        <v>6</v>
      </c>
      <c r="B43" s="339" t="s">
        <v>204</v>
      </c>
      <c r="C43" s="339"/>
      <c r="D43" s="339"/>
      <c r="E43" s="339"/>
      <c r="F43" s="339"/>
      <c r="G43" s="339"/>
      <c r="H43" s="339"/>
      <c r="I43" s="339"/>
      <c r="J43" s="339"/>
    </row>
    <row r="44" spans="1:10" ht="60.75" customHeight="1" x14ac:dyDescent="0.2">
      <c r="A44" s="25">
        <v>7</v>
      </c>
      <c r="B44" s="339" t="s">
        <v>280</v>
      </c>
      <c r="C44" s="339"/>
      <c r="D44" s="339"/>
      <c r="E44" s="339"/>
      <c r="F44" s="339"/>
      <c r="G44" s="339"/>
      <c r="H44" s="339"/>
      <c r="I44" s="339"/>
      <c r="J44" s="339"/>
    </row>
    <row r="46" spans="1:10" ht="15" customHeight="1" x14ac:dyDescent="0.2">
      <c r="A46" s="340" t="s">
        <v>271</v>
      </c>
      <c r="B46" s="340"/>
      <c r="C46" s="340"/>
      <c r="D46" s="340"/>
      <c r="E46" s="340"/>
      <c r="F46" s="340"/>
      <c r="G46" s="340"/>
      <c r="H46" s="340"/>
      <c r="I46" s="340"/>
      <c r="J46" s="340"/>
    </row>
    <row r="47" spans="1:10" ht="47.25" customHeight="1" x14ac:dyDescent="0.2">
      <c r="A47" s="25">
        <v>8</v>
      </c>
      <c r="B47" s="339" t="s">
        <v>272</v>
      </c>
      <c r="C47" s="339"/>
      <c r="D47" s="339"/>
      <c r="E47" s="339"/>
      <c r="F47" s="339"/>
      <c r="G47" s="339"/>
      <c r="H47" s="339"/>
      <c r="I47" s="339"/>
      <c r="J47" s="339"/>
    </row>
    <row r="48" spans="1:10" x14ac:dyDescent="0.2">
      <c r="A48" s="25">
        <v>9</v>
      </c>
      <c r="B48" s="339" t="s">
        <v>273</v>
      </c>
      <c r="C48" s="339"/>
      <c r="D48" s="339"/>
      <c r="E48" s="339"/>
      <c r="F48" s="339"/>
      <c r="G48" s="339"/>
      <c r="H48" s="339"/>
      <c r="I48" s="339"/>
      <c r="J48" s="339"/>
    </row>
  </sheetData>
  <sheetProtection password="C93A" sheet="1" objects="1" scenarios="1" selectLockedCells="1"/>
  <mergeCells count="43">
    <mergeCell ref="B40:J40"/>
    <mergeCell ref="B41:J41"/>
    <mergeCell ref="B39:J39"/>
    <mergeCell ref="B7:J7"/>
    <mergeCell ref="B6:J6"/>
    <mergeCell ref="B22:J22"/>
    <mergeCell ref="B26:J26"/>
    <mergeCell ref="B27:J27"/>
    <mergeCell ref="B24:J24"/>
    <mergeCell ref="A25:J25"/>
    <mergeCell ref="B38:J38"/>
    <mergeCell ref="B31:J31"/>
    <mergeCell ref="B18:J18"/>
    <mergeCell ref="B20:J20"/>
    <mergeCell ref="B21:J21"/>
    <mergeCell ref="B23:J23"/>
    <mergeCell ref="B19:J19"/>
    <mergeCell ref="B32:J32"/>
    <mergeCell ref="B33:J33"/>
    <mergeCell ref="A36:J36"/>
    <mergeCell ref="B28:J28"/>
    <mergeCell ref="B29:J29"/>
    <mergeCell ref="A15:J15"/>
    <mergeCell ref="B16:J16"/>
    <mergeCell ref="B42:J42"/>
    <mergeCell ref="B13:J13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14:J14"/>
    <mergeCell ref="B17:J17"/>
    <mergeCell ref="B30:J30"/>
    <mergeCell ref="B43:J43"/>
    <mergeCell ref="B44:J44"/>
    <mergeCell ref="A46:J46"/>
    <mergeCell ref="B47:J47"/>
    <mergeCell ref="B48:J4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1"/>
  <sheetViews>
    <sheetView topLeftCell="A10" workbookViewId="0">
      <selection activeCell="H25" sqref="H25:I25"/>
    </sheetView>
  </sheetViews>
  <sheetFormatPr baseColWidth="10" defaultColWidth="8.83203125" defaultRowHeight="15" x14ac:dyDescent="0.2"/>
  <cols>
    <col min="1" max="9" width="9.5" style="3" customWidth="1"/>
    <col min="10" max="18" width="9.1640625" style="3"/>
  </cols>
  <sheetData>
    <row r="1" spans="1:18" ht="32.25" customHeight="1" x14ac:dyDescent="0.2">
      <c r="A1" s="403" t="s">
        <v>83</v>
      </c>
      <c r="B1" s="404"/>
      <c r="C1" s="404"/>
      <c r="D1" s="404"/>
      <c r="E1" s="404"/>
      <c r="F1" s="404"/>
      <c r="G1" s="404"/>
      <c r="H1" s="404"/>
      <c r="I1" s="405"/>
      <c r="J1" s="357" t="s">
        <v>169</v>
      </c>
      <c r="K1" s="358"/>
      <c r="L1" s="358"/>
      <c r="M1" s="358"/>
      <c r="N1" s="358"/>
      <c r="O1" s="358"/>
      <c r="P1" s="358"/>
      <c r="Q1" s="358"/>
      <c r="R1" s="359"/>
    </row>
    <row r="2" spans="1:18" x14ac:dyDescent="0.2">
      <c r="A2" s="32"/>
      <c r="I2" s="33"/>
      <c r="J2" s="32"/>
      <c r="R2" s="33"/>
    </row>
    <row r="3" spans="1:18" x14ac:dyDescent="0.2">
      <c r="A3" s="32"/>
      <c r="I3" s="33"/>
      <c r="J3" s="32"/>
      <c r="R3" s="33"/>
    </row>
    <row r="4" spans="1:18" x14ac:dyDescent="0.2">
      <c r="A4" s="406" t="s">
        <v>168</v>
      </c>
      <c r="B4" s="407"/>
      <c r="C4" s="407"/>
      <c r="D4" s="407"/>
      <c r="E4" s="407"/>
      <c r="F4" s="407"/>
      <c r="G4" s="407"/>
      <c r="H4" s="407"/>
      <c r="I4" s="408"/>
      <c r="J4" s="32"/>
      <c r="R4" s="33"/>
    </row>
    <row r="5" spans="1:18" ht="16" thickBot="1" x14ac:dyDescent="0.25">
      <c r="A5" s="32"/>
      <c r="I5" s="33"/>
      <c r="J5" s="32"/>
      <c r="R5" s="33"/>
    </row>
    <row r="6" spans="1:18" s="3" customFormat="1" ht="31.5" customHeight="1" thickBot="1" x14ac:dyDescent="0.2">
      <c r="A6" s="409" t="s">
        <v>93</v>
      </c>
      <c r="B6" s="410"/>
      <c r="C6" s="39" t="s">
        <v>94</v>
      </c>
      <c r="D6" s="411" t="s">
        <v>95</v>
      </c>
      <c r="E6" s="410"/>
      <c r="F6" s="412" t="s">
        <v>96</v>
      </c>
      <c r="G6" s="413"/>
      <c r="H6" s="414" t="s">
        <v>97</v>
      </c>
      <c r="I6" s="415"/>
      <c r="J6" s="32"/>
      <c r="K6" s="360" t="s">
        <v>84</v>
      </c>
      <c r="L6" s="361" t="s">
        <v>85</v>
      </c>
      <c r="M6" s="362" t="s">
        <v>85</v>
      </c>
      <c r="N6" s="361" t="s">
        <v>87</v>
      </c>
      <c r="O6" s="362" t="s">
        <v>86</v>
      </c>
      <c r="P6" s="361" t="s">
        <v>85</v>
      </c>
      <c r="Q6" s="362" t="s">
        <v>87</v>
      </c>
      <c r="R6" s="363" t="s">
        <v>87</v>
      </c>
    </row>
    <row r="7" spans="1:18" ht="21" customHeight="1" thickTop="1" thickBot="1" x14ac:dyDescent="0.25">
      <c r="A7" s="40" t="s">
        <v>84</v>
      </c>
      <c r="B7" s="41" t="s">
        <v>85</v>
      </c>
      <c r="C7" s="41" t="s">
        <v>86</v>
      </c>
      <c r="D7" s="41" t="s">
        <v>87</v>
      </c>
      <c r="E7" s="41" t="s">
        <v>88</v>
      </c>
      <c r="F7" s="41" t="s">
        <v>89</v>
      </c>
      <c r="G7" s="41" t="s">
        <v>90</v>
      </c>
      <c r="H7" s="41" t="s">
        <v>91</v>
      </c>
      <c r="I7" s="42" t="s">
        <v>92</v>
      </c>
      <c r="J7" s="32"/>
      <c r="R7" s="33"/>
    </row>
    <row r="8" spans="1:18" x14ac:dyDescent="0.2">
      <c r="A8" s="32"/>
      <c r="I8" s="33"/>
      <c r="J8" s="32"/>
      <c r="K8" s="348" t="s">
        <v>170</v>
      </c>
      <c r="L8" s="348"/>
      <c r="R8" s="33"/>
    </row>
    <row r="9" spans="1:18" x14ac:dyDescent="0.2">
      <c r="A9" s="373" t="s">
        <v>98</v>
      </c>
      <c r="B9" s="348"/>
      <c r="I9" s="33"/>
      <c r="J9" s="32"/>
      <c r="K9" s="346" t="s">
        <v>171</v>
      </c>
      <c r="L9" s="346"/>
      <c r="M9" s="346"/>
      <c r="N9" s="346"/>
      <c r="O9" s="346"/>
      <c r="P9" s="346"/>
      <c r="Q9" s="346"/>
      <c r="R9" s="347"/>
    </row>
    <row r="10" spans="1:18" ht="30.75" customHeight="1" x14ac:dyDescent="0.2">
      <c r="A10" s="382" t="s">
        <v>151</v>
      </c>
      <c r="B10" s="339"/>
      <c r="C10" s="339"/>
      <c r="D10" s="339"/>
      <c r="E10" s="339"/>
      <c r="F10" s="339"/>
      <c r="G10" s="339"/>
      <c r="H10" s="339"/>
      <c r="I10" s="349"/>
      <c r="J10" s="32"/>
      <c r="K10" s="346"/>
      <c r="L10" s="346"/>
      <c r="M10" s="346"/>
      <c r="N10" s="346"/>
      <c r="O10" s="346"/>
      <c r="P10" s="346"/>
      <c r="Q10" s="346"/>
      <c r="R10" s="347"/>
    </row>
    <row r="11" spans="1:18" x14ac:dyDescent="0.2">
      <c r="A11" s="32"/>
      <c r="I11" s="33"/>
      <c r="J11" s="32"/>
      <c r="R11" s="33"/>
    </row>
    <row r="12" spans="1:18" ht="16" thickBot="1" x14ac:dyDescent="0.25">
      <c r="A12" s="388" t="s">
        <v>93</v>
      </c>
      <c r="B12" s="389"/>
      <c r="C12" s="389"/>
      <c r="D12" s="389"/>
      <c r="E12" s="390"/>
      <c r="F12" s="401" t="s">
        <v>99</v>
      </c>
      <c r="G12" s="401"/>
      <c r="H12" s="401" t="s">
        <v>100</v>
      </c>
      <c r="I12" s="402"/>
      <c r="J12" s="32"/>
      <c r="K12" s="348" t="s">
        <v>172</v>
      </c>
      <c r="L12" s="348"/>
      <c r="R12" s="33"/>
    </row>
    <row r="13" spans="1:18" ht="23.25" customHeight="1" thickTop="1" x14ac:dyDescent="0.2">
      <c r="A13" s="391" t="s">
        <v>101</v>
      </c>
      <c r="B13" s="392"/>
      <c r="C13" s="392"/>
      <c r="D13" s="392"/>
      <c r="E13" s="393"/>
      <c r="F13" s="398" t="s">
        <v>102</v>
      </c>
      <c r="G13" s="399"/>
      <c r="H13" s="398" t="s">
        <v>103</v>
      </c>
      <c r="I13" s="400"/>
      <c r="J13" s="32"/>
      <c r="K13" s="339" t="s">
        <v>173</v>
      </c>
      <c r="L13" s="339"/>
      <c r="M13" s="339"/>
      <c r="N13" s="339"/>
      <c r="O13" s="339"/>
      <c r="P13" s="339"/>
      <c r="Q13" s="339"/>
      <c r="R13" s="349"/>
    </row>
    <row r="14" spans="1:18" ht="23.25" customHeight="1" x14ac:dyDescent="0.2">
      <c r="A14" s="379" t="s">
        <v>104</v>
      </c>
      <c r="B14" s="380"/>
      <c r="C14" s="380"/>
      <c r="D14" s="380"/>
      <c r="E14" s="380"/>
      <c r="F14" s="377" t="s">
        <v>105</v>
      </c>
      <c r="G14" s="377"/>
      <c r="H14" s="377" t="s">
        <v>106</v>
      </c>
      <c r="I14" s="378"/>
      <c r="J14" s="32"/>
      <c r="K14" s="339"/>
      <c r="L14" s="339"/>
      <c r="M14" s="339"/>
      <c r="N14" s="339"/>
      <c r="O14" s="339"/>
      <c r="P14" s="339"/>
      <c r="Q14" s="339"/>
      <c r="R14" s="349"/>
    </row>
    <row r="15" spans="1:18" ht="23.25" customHeight="1" x14ac:dyDescent="0.2">
      <c r="A15" s="379" t="s">
        <v>107</v>
      </c>
      <c r="B15" s="380"/>
      <c r="C15" s="380"/>
      <c r="D15" s="380"/>
      <c r="E15" s="380"/>
      <c r="F15" s="377" t="s">
        <v>108</v>
      </c>
      <c r="G15" s="377"/>
      <c r="H15" s="377" t="s">
        <v>109</v>
      </c>
      <c r="I15" s="378"/>
      <c r="J15" s="32"/>
      <c r="K15" s="339"/>
      <c r="L15" s="339"/>
      <c r="M15" s="339"/>
      <c r="N15" s="339"/>
      <c r="O15" s="339"/>
      <c r="P15" s="339"/>
      <c r="Q15" s="339"/>
      <c r="R15" s="349"/>
    </row>
    <row r="16" spans="1:18" ht="23.25" customHeight="1" x14ac:dyDescent="0.2">
      <c r="A16" s="394" t="s">
        <v>110</v>
      </c>
      <c r="B16" s="395" t="s">
        <v>110</v>
      </c>
      <c r="C16" s="395" t="s">
        <v>110</v>
      </c>
      <c r="D16" s="395" t="s">
        <v>110</v>
      </c>
      <c r="E16" s="396" t="s">
        <v>110</v>
      </c>
      <c r="F16" s="383" t="s">
        <v>111</v>
      </c>
      <c r="G16" s="397" t="s">
        <v>112</v>
      </c>
      <c r="H16" s="383" t="s">
        <v>112</v>
      </c>
      <c r="I16" s="384" t="s">
        <v>112</v>
      </c>
      <c r="J16" s="32"/>
      <c r="K16" s="37"/>
      <c r="L16" s="37"/>
      <c r="M16" s="37"/>
      <c r="N16" s="37"/>
      <c r="O16" s="37"/>
      <c r="P16" s="37"/>
      <c r="Q16" s="37"/>
      <c r="R16" s="38"/>
    </row>
    <row r="17" spans="1:18" ht="23.25" customHeight="1" x14ac:dyDescent="0.2">
      <c r="A17" s="394" t="s">
        <v>113</v>
      </c>
      <c r="B17" s="395" t="s">
        <v>113</v>
      </c>
      <c r="C17" s="395" t="s">
        <v>113</v>
      </c>
      <c r="D17" s="395" t="s">
        <v>113</v>
      </c>
      <c r="E17" s="396" t="s">
        <v>113</v>
      </c>
      <c r="F17" s="383" t="s">
        <v>114</v>
      </c>
      <c r="G17" s="397" t="s">
        <v>115</v>
      </c>
      <c r="H17" s="383" t="s">
        <v>115</v>
      </c>
      <c r="I17" s="384" t="s">
        <v>115</v>
      </c>
      <c r="J17" s="32"/>
      <c r="K17" s="344" t="s">
        <v>175</v>
      </c>
      <c r="L17" s="344"/>
      <c r="M17" s="344"/>
      <c r="N17" s="344"/>
      <c r="O17" s="344"/>
      <c r="P17" s="344"/>
      <c r="Q17" s="344"/>
      <c r="R17" s="350"/>
    </row>
    <row r="18" spans="1:18" ht="23.25" customHeight="1" x14ac:dyDescent="0.2">
      <c r="A18" s="394" t="s">
        <v>116</v>
      </c>
      <c r="B18" s="395" t="s">
        <v>116</v>
      </c>
      <c r="C18" s="395" t="s">
        <v>116</v>
      </c>
      <c r="D18" s="395" t="s">
        <v>116</v>
      </c>
      <c r="E18" s="396" t="s">
        <v>116</v>
      </c>
      <c r="F18" s="377" t="s">
        <v>117</v>
      </c>
      <c r="G18" s="377" t="s">
        <v>118</v>
      </c>
      <c r="H18" s="377" t="s">
        <v>118</v>
      </c>
      <c r="I18" s="378" t="s">
        <v>118</v>
      </c>
      <c r="J18" s="32"/>
      <c r="K18" s="344"/>
      <c r="L18" s="344"/>
      <c r="M18" s="344"/>
      <c r="N18" s="344"/>
      <c r="O18" s="344"/>
      <c r="P18" s="344"/>
      <c r="Q18" s="344"/>
      <c r="R18" s="350"/>
    </row>
    <row r="19" spans="1:18" ht="23.25" customHeight="1" x14ac:dyDescent="0.2">
      <c r="A19" s="385" t="s">
        <v>119</v>
      </c>
      <c r="B19" s="386" t="s">
        <v>119</v>
      </c>
      <c r="C19" s="386" t="s">
        <v>119</v>
      </c>
      <c r="D19" s="386" t="s">
        <v>119</v>
      </c>
      <c r="E19" s="387" t="s">
        <v>119</v>
      </c>
      <c r="F19" s="377" t="s">
        <v>120</v>
      </c>
      <c r="G19" s="377" t="s">
        <v>121</v>
      </c>
      <c r="H19" s="377" t="s">
        <v>277</v>
      </c>
      <c r="I19" s="378" t="s">
        <v>121</v>
      </c>
      <c r="J19" s="32"/>
      <c r="K19" s="344" t="s">
        <v>174</v>
      </c>
      <c r="L19" s="344"/>
      <c r="M19" s="344"/>
      <c r="N19" s="344"/>
      <c r="O19" s="344"/>
      <c r="P19" s="344"/>
      <c r="Q19" s="344"/>
      <c r="R19" s="350"/>
    </row>
    <row r="20" spans="1:18" ht="23.25" customHeight="1" x14ac:dyDescent="0.2">
      <c r="A20" s="385" t="s">
        <v>122</v>
      </c>
      <c r="B20" s="386" t="s">
        <v>122</v>
      </c>
      <c r="C20" s="386" t="s">
        <v>122</v>
      </c>
      <c r="D20" s="386" t="s">
        <v>122</v>
      </c>
      <c r="E20" s="387" t="s">
        <v>122</v>
      </c>
      <c r="F20" s="377" t="s">
        <v>123</v>
      </c>
      <c r="G20" s="377" t="s">
        <v>124</v>
      </c>
      <c r="H20" s="377" t="s">
        <v>124</v>
      </c>
      <c r="I20" s="378" t="s">
        <v>124</v>
      </c>
      <c r="J20" s="32"/>
      <c r="K20" s="344"/>
      <c r="L20" s="344"/>
      <c r="M20" s="344"/>
      <c r="N20" s="344"/>
      <c r="O20" s="344"/>
      <c r="P20" s="344"/>
      <c r="Q20" s="344"/>
      <c r="R20" s="350"/>
    </row>
    <row r="21" spans="1:18" ht="23.25" customHeight="1" thickBot="1" x14ac:dyDescent="0.25">
      <c r="A21" s="379" t="s">
        <v>125</v>
      </c>
      <c r="B21" s="380" t="s">
        <v>125</v>
      </c>
      <c r="C21" s="380" t="s">
        <v>125</v>
      </c>
      <c r="D21" s="380" t="s">
        <v>125</v>
      </c>
      <c r="E21" s="380" t="s">
        <v>125</v>
      </c>
      <c r="F21" s="377" t="s">
        <v>126</v>
      </c>
      <c r="G21" s="377" t="s">
        <v>127</v>
      </c>
      <c r="H21" s="377" t="s">
        <v>127</v>
      </c>
      <c r="I21" s="378" t="s">
        <v>127</v>
      </c>
      <c r="J21" s="34"/>
      <c r="K21" s="35"/>
      <c r="L21" s="35"/>
      <c r="M21" s="35"/>
      <c r="N21" s="35"/>
      <c r="O21" s="35"/>
      <c r="P21" s="35"/>
      <c r="Q21" s="35"/>
      <c r="R21" s="36"/>
    </row>
    <row r="22" spans="1:18" ht="23.25" customHeight="1" x14ac:dyDescent="0.2">
      <c r="A22" s="379" t="s">
        <v>128</v>
      </c>
      <c r="B22" s="380" t="s">
        <v>128</v>
      </c>
      <c r="C22" s="380" t="s">
        <v>128</v>
      </c>
      <c r="D22" s="380" t="s">
        <v>128</v>
      </c>
      <c r="E22" s="380" t="s">
        <v>128</v>
      </c>
      <c r="F22" s="377" t="s">
        <v>129</v>
      </c>
      <c r="G22" s="377" t="s">
        <v>130</v>
      </c>
      <c r="H22" s="377" t="s">
        <v>130</v>
      </c>
      <c r="I22" s="378" t="s">
        <v>130</v>
      </c>
    </row>
    <row r="23" spans="1:18" ht="23.25" customHeight="1" x14ac:dyDescent="0.2">
      <c r="A23" s="379" t="s">
        <v>131</v>
      </c>
      <c r="B23" s="380" t="s">
        <v>131</v>
      </c>
      <c r="C23" s="380" t="s">
        <v>131</v>
      </c>
      <c r="D23" s="380" t="s">
        <v>131</v>
      </c>
      <c r="E23" s="380" t="s">
        <v>131</v>
      </c>
      <c r="F23" s="377" t="s">
        <v>132</v>
      </c>
      <c r="G23" s="377" t="s">
        <v>133</v>
      </c>
      <c r="H23" s="377" t="s">
        <v>133</v>
      </c>
      <c r="I23" s="378" t="s">
        <v>133</v>
      </c>
    </row>
    <row r="24" spans="1:18" ht="23.25" customHeight="1" x14ac:dyDescent="0.2">
      <c r="A24" s="379" t="s">
        <v>134</v>
      </c>
      <c r="B24" s="380" t="s">
        <v>134</v>
      </c>
      <c r="C24" s="380" t="s">
        <v>134</v>
      </c>
      <c r="D24" s="380" t="s">
        <v>134</v>
      </c>
      <c r="E24" s="380" t="s">
        <v>134</v>
      </c>
      <c r="F24" s="377" t="s">
        <v>135</v>
      </c>
      <c r="G24" s="377" t="s">
        <v>121</v>
      </c>
      <c r="H24" s="377" t="s">
        <v>121</v>
      </c>
      <c r="I24" s="378" t="s">
        <v>121</v>
      </c>
    </row>
    <row r="25" spans="1:18" ht="23.25" customHeight="1" x14ac:dyDescent="0.2">
      <c r="A25" s="379" t="s">
        <v>136</v>
      </c>
      <c r="B25" s="380" t="s">
        <v>136</v>
      </c>
      <c r="C25" s="380" t="s">
        <v>136</v>
      </c>
      <c r="D25" s="380" t="s">
        <v>136</v>
      </c>
      <c r="E25" s="380" t="s">
        <v>136</v>
      </c>
      <c r="F25" s="377" t="s">
        <v>137</v>
      </c>
      <c r="G25" s="377" t="s">
        <v>138</v>
      </c>
      <c r="H25" s="377" t="s">
        <v>138</v>
      </c>
      <c r="I25" s="378" t="s">
        <v>138</v>
      </c>
    </row>
    <row r="26" spans="1:18" ht="23.25" customHeight="1" x14ac:dyDescent="0.2">
      <c r="A26" s="379" t="s">
        <v>139</v>
      </c>
      <c r="B26" s="380" t="s">
        <v>139</v>
      </c>
      <c r="C26" s="380" t="s">
        <v>139</v>
      </c>
      <c r="D26" s="380" t="s">
        <v>139</v>
      </c>
      <c r="E26" s="380" t="s">
        <v>139</v>
      </c>
      <c r="F26" s="377" t="s">
        <v>140</v>
      </c>
      <c r="G26" s="377" t="s">
        <v>141</v>
      </c>
      <c r="H26" s="377" t="s">
        <v>141</v>
      </c>
      <c r="I26" s="378" t="s">
        <v>141</v>
      </c>
    </row>
    <row r="27" spans="1:18" ht="23.25" customHeight="1" x14ac:dyDescent="0.2">
      <c r="A27" s="379" t="s">
        <v>142</v>
      </c>
      <c r="B27" s="380" t="s">
        <v>142</v>
      </c>
      <c r="C27" s="380" t="s">
        <v>142</v>
      </c>
      <c r="D27" s="380" t="s">
        <v>142</v>
      </c>
      <c r="E27" s="380" t="s">
        <v>142</v>
      </c>
      <c r="F27" s="377" t="s">
        <v>143</v>
      </c>
      <c r="G27" s="377" t="s">
        <v>144</v>
      </c>
      <c r="H27" s="377" t="s">
        <v>144</v>
      </c>
      <c r="I27" s="378" t="s">
        <v>144</v>
      </c>
    </row>
    <row r="28" spans="1:18" ht="23.25" customHeight="1" x14ac:dyDescent="0.2">
      <c r="A28" s="379" t="s">
        <v>145</v>
      </c>
      <c r="B28" s="380" t="s">
        <v>145</v>
      </c>
      <c r="C28" s="380" t="s">
        <v>145</v>
      </c>
      <c r="D28" s="380" t="s">
        <v>145</v>
      </c>
      <c r="E28" s="380" t="s">
        <v>145</v>
      </c>
      <c r="F28" s="377" t="s">
        <v>146</v>
      </c>
      <c r="G28" s="377" t="s">
        <v>147</v>
      </c>
      <c r="H28" s="377" t="s">
        <v>147</v>
      </c>
      <c r="I28" s="378" t="s">
        <v>147</v>
      </c>
    </row>
    <row r="29" spans="1:18" x14ac:dyDescent="0.2">
      <c r="A29" s="32"/>
      <c r="I29" s="33"/>
    </row>
    <row r="30" spans="1:18" x14ac:dyDescent="0.2">
      <c r="A30" s="373" t="s">
        <v>148</v>
      </c>
      <c r="B30" s="348"/>
      <c r="I30" s="33"/>
    </row>
    <row r="31" spans="1:18" ht="31.5" customHeight="1" x14ac:dyDescent="0.2">
      <c r="A31" s="381" t="s">
        <v>149</v>
      </c>
      <c r="B31" s="346"/>
      <c r="C31" s="346"/>
      <c r="D31" s="346"/>
      <c r="E31" s="346"/>
      <c r="F31" s="346"/>
      <c r="G31" s="346"/>
      <c r="H31" s="346"/>
      <c r="I31" s="347"/>
    </row>
    <row r="32" spans="1:18" x14ac:dyDescent="0.2">
      <c r="A32" s="32"/>
      <c r="I32" s="33"/>
    </row>
    <row r="33" spans="1:9" x14ac:dyDescent="0.2">
      <c r="A33" s="373" t="s">
        <v>152</v>
      </c>
      <c r="B33" s="348"/>
      <c r="I33" s="33"/>
    </row>
    <row r="34" spans="1:9" ht="33" customHeight="1" x14ac:dyDescent="0.2">
      <c r="A34" s="351" t="s">
        <v>150</v>
      </c>
      <c r="B34" s="352"/>
      <c r="C34" s="352"/>
      <c r="D34" s="352"/>
      <c r="E34" s="352"/>
      <c r="F34" s="352"/>
      <c r="G34" s="352"/>
      <c r="H34" s="352"/>
      <c r="I34" s="353"/>
    </row>
    <row r="35" spans="1:9" x14ac:dyDescent="0.2">
      <c r="A35" s="32"/>
      <c r="I35" s="33"/>
    </row>
    <row r="36" spans="1:9" x14ac:dyDescent="0.2">
      <c r="A36" s="373" t="s">
        <v>153</v>
      </c>
      <c r="B36" s="348"/>
      <c r="I36" s="33"/>
    </row>
    <row r="37" spans="1:9" x14ac:dyDescent="0.2">
      <c r="A37" s="374" t="s">
        <v>154</v>
      </c>
      <c r="B37" s="375"/>
      <c r="C37" s="375"/>
      <c r="D37" s="375"/>
      <c r="E37" s="375"/>
      <c r="F37" s="375"/>
      <c r="G37" s="375"/>
      <c r="H37" s="375"/>
      <c r="I37" s="376"/>
    </row>
    <row r="38" spans="1:9" ht="16" thickBot="1" x14ac:dyDescent="0.25">
      <c r="A38" s="32"/>
      <c r="I38" s="33"/>
    </row>
    <row r="39" spans="1:9" ht="18" customHeight="1" x14ac:dyDescent="0.2">
      <c r="A39" s="26" t="s">
        <v>155</v>
      </c>
      <c r="B39" s="365" t="s">
        <v>156</v>
      </c>
      <c r="C39" s="365"/>
      <c r="D39" s="365"/>
      <c r="E39" s="365" t="s">
        <v>159</v>
      </c>
      <c r="F39" s="365"/>
      <c r="G39" s="365"/>
      <c r="H39" s="365"/>
      <c r="I39" s="366"/>
    </row>
    <row r="40" spans="1:9" ht="18" customHeight="1" x14ac:dyDescent="0.2">
      <c r="A40" s="27" t="s">
        <v>157</v>
      </c>
      <c r="B40" s="367" t="s">
        <v>156</v>
      </c>
      <c r="C40" s="367"/>
      <c r="D40" s="367"/>
      <c r="E40" s="367" t="s">
        <v>160</v>
      </c>
      <c r="F40" s="367"/>
      <c r="G40" s="367"/>
      <c r="H40" s="367"/>
      <c r="I40" s="368"/>
    </row>
    <row r="41" spans="1:9" ht="18" customHeight="1" thickBot="1" x14ac:dyDescent="0.25">
      <c r="A41" s="28" t="s">
        <v>158</v>
      </c>
      <c r="B41" s="364" t="s">
        <v>156</v>
      </c>
      <c r="C41" s="364"/>
      <c r="D41" s="364"/>
      <c r="E41" s="364" t="s">
        <v>161</v>
      </c>
      <c r="F41" s="364"/>
      <c r="G41" s="364"/>
      <c r="H41" s="364"/>
      <c r="I41" s="369"/>
    </row>
    <row r="42" spans="1:9" ht="16" thickBot="1" x14ac:dyDescent="0.25">
      <c r="A42" s="370" t="s">
        <v>162</v>
      </c>
      <c r="B42" s="371"/>
      <c r="C42" s="371"/>
      <c r="D42" s="371"/>
      <c r="E42" s="371"/>
      <c r="F42" s="371"/>
      <c r="G42" s="371"/>
      <c r="H42" s="371"/>
      <c r="I42" s="372"/>
    </row>
    <row r="43" spans="1:9" x14ac:dyDescent="0.2">
      <c r="A43" s="29">
        <v>21</v>
      </c>
      <c r="B43" s="365" t="s">
        <v>163</v>
      </c>
      <c r="C43" s="365"/>
      <c r="D43" s="365"/>
      <c r="E43" s="365" t="s">
        <v>159</v>
      </c>
      <c r="F43" s="365"/>
      <c r="G43" s="365"/>
      <c r="H43" s="365"/>
      <c r="I43" s="366"/>
    </row>
    <row r="44" spans="1:9" x14ac:dyDescent="0.2">
      <c r="A44" s="30">
        <v>22</v>
      </c>
      <c r="B44" s="367" t="s">
        <v>163</v>
      </c>
      <c r="C44" s="367"/>
      <c r="D44" s="367"/>
      <c r="E44" s="367" t="s">
        <v>160</v>
      </c>
      <c r="F44" s="367"/>
      <c r="G44" s="367"/>
      <c r="H44" s="367"/>
      <c r="I44" s="368"/>
    </row>
    <row r="45" spans="1:9" ht="16" thickBot="1" x14ac:dyDescent="0.25">
      <c r="A45" s="31">
        <v>23</v>
      </c>
      <c r="B45" s="364" t="s">
        <v>163</v>
      </c>
      <c r="C45" s="364"/>
      <c r="D45" s="364"/>
      <c r="E45" s="364" t="s">
        <v>161</v>
      </c>
      <c r="F45" s="364"/>
      <c r="G45" s="364"/>
      <c r="H45" s="364"/>
      <c r="I45" s="369"/>
    </row>
    <row r="46" spans="1:9" ht="16" thickBot="1" x14ac:dyDescent="0.25">
      <c r="A46" s="370" t="s">
        <v>164</v>
      </c>
      <c r="B46" s="371"/>
      <c r="C46" s="371"/>
      <c r="D46" s="371"/>
      <c r="E46" s="371"/>
      <c r="F46" s="371"/>
      <c r="G46" s="371"/>
      <c r="H46" s="371"/>
      <c r="I46" s="372"/>
    </row>
    <row r="47" spans="1:9" x14ac:dyDescent="0.2">
      <c r="A47" s="32"/>
      <c r="I47" s="33"/>
    </row>
    <row r="48" spans="1:9" x14ac:dyDescent="0.2">
      <c r="A48" s="373" t="s">
        <v>165</v>
      </c>
      <c r="B48" s="348"/>
      <c r="I48" s="33"/>
    </row>
    <row r="49" spans="1:9" ht="30.75" customHeight="1" x14ac:dyDescent="0.2">
      <c r="A49" s="351" t="s">
        <v>166</v>
      </c>
      <c r="B49" s="352"/>
      <c r="C49" s="352"/>
      <c r="D49" s="352"/>
      <c r="E49" s="352"/>
      <c r="F49" s="352"/>
      <c r="G49" s="352"/>
      <c r="H49" s="352"/>
      <c r="I49" s="353"/>
    </row>
    <row r="50" spans="1:9" x14ac:dyDescent="0.2">
      <c r="A50" s="354" t="s">
        <v>167</v>
      </c>
      <c r="B50" s="355"/>
      <c r="C50" s="355"/>
      <c r="D50" s="355"/>
      <c r="E50" s="355"/>
      <c r="F50" s="355"/>
      <c r="G50" s="355"/>
      <c r="H50" s="355"/>
      <c r="I50" s="356"/>
    </row>
    <row r="51" spans="1:9" ht="16" thickBot="1" x14ac:dyDescent="0.25">
      <c r="A51" s="34"/>
      <c r="B51" s="35"/>
      <c r="C51" s="35"/>
      <c r="D51" s="35"/>
      <c r="E51" s="35"/>
      <c r="F51" s="35"/>
      <c r="G51" s="35"/>
      <c r="H51" s="35"/>
      <c r="I51" s="36"/>
    </row>
  </sheetData>
  <sheetProtection sheet="1" objects="1" scenarios="1" selectLockedCells="1"/>
  <mergeCells count="93">
    <mergeCell ref="A1:I1"/>
    <mergeCell ref="A4:I4"/>
    <mergeCell ref="A6:B6"/>
    <mergeCell ref="D6:E6"/>
    <mergeCell ref="F6:G6"/>
    <mergeCell ref="H6:I6"/>
    <mergeCell ref="F13:G13"/>
    <mergeCell ref="H13:I13"/>
    <mergeCell ref="H14:I14"/>
    <mergeCell ref="F14:G14"/>
    <mergeCell ref="H12:I12"/>
    <mergeCell ref="F12:G12"/>
    <mergeCell ref="A19:E19"/>
    <mergeCell ref="A16:E16"/>
    <mergeCell ref="F15:G15"/>
    <mergeCell ref="F18:G18"/>
    <mergeCell ref="F19:G19"/>
    <mergeCell ref="A17:E17"/>
    <mergeCell ref="F16:G16"/>
    <mergeCell ref="F17:G17"/>
    <mergeCell ref="A12:E12"/>
    <mergeCell ref="A13:E13"/>
    <mergeCell ref="A14:E14"/>
    <mergeCell ref="A15:E15"/>
    <mergeCell ref="A18:E18"/>
    <mergeCell ref="F21:G21"/>
    <mergeCell ref="F22:G22"/>
    <mergeCell ref="H20:I20"/>
    <mergeCell ref="H21:I21"/>
    <mergeCell ref="H15:I15"/>
    <mergeCell ref="H18:I18"/>
    <mergeCell ref="H19:I19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H16:I16"/>
    <mergeCell ref="H17:I17"/>
    <mergeCell ref="A20:E20"/>
    <mergeCell ref="A21:E21"/>
    <mergeCell ref="A22:E22"/>
    <mergeCell ref="F20:G20"/>
    <mergeCell ref="H24:I24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A25:E25"/>
    <mergeCell ref="F25:G25"/>
    <mergeCell ref="H28:I28"/>
    <mergeCell ref="A33:B33"/>
    <mergeCell ref="A34:I34"/>
    <mergeCell ref="E39:I39"/>
    <mergeCell ref="A42:I42"/>
    <mergeCell ref="B43:D43"/>
    <mergeCell ref="A36:B36"/>
    <mergeCell ref="B44:D44"/>
    <mergeCell ref="A37:I37"/>
    <mergeCell ref="E40:I40"/>
    <mergeCell ref="E41:I41"/>
    <mergeCell ref="B39:D39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E43:I43"/>
    <mergeCell ref="E44:I44"/>
    <mergeCell ref="E45:I45"/>
    <mergeCell ref="A46:I46"/>
    <mergeCell ref="A48:B48"/>
    <mergeCell ref="B40:D40"/>
    <mergeCell ref="B41:D41"/>
    <mergeCell ref="K9:R10"/>
    <mergeCell ref="K12:L12"/>
    <mergeCell ref="K13:R15"/>
    <mergeCell ref="K17:R18"/>
    <mergeCell ref="K19:R20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37"/>
  <sheetViews>
    <sheetView topLeftCell="A8" workbookViewId="0">
      <selection activeCell="C22" sqref="C22:C37"/>
    </sheetView>
  </sheetViews>
  <sheetFormatPr baseColWidth="10" defaultColWidth="8.83203125" defaultRowHeight="15" x14ac:dyDescent="0.2"/>
  <cols>
    <col min="1" max="1" width="52.83203125" customWidth="1"/>
    <col min="3" max="3" width="54.5" customWidth="1"/>
    <col min="4" max="4" width="9" customWidth="1"/>
  </cols>
  <sheetData>
    <row r="4" spans="1:3" x14ac:dyDescent="0.2">
      <c r="A4" t="s">
        <v>207</v>
      </c>
      <c r="C4" t="s">
        <v>234</v>
      </c>
    </row>
    <row r="5" spans="1:3" x14ac:dyDescent="0.2">
      <c r="A5" t="s">
        <v>208</v>
      </c>
      <c r="C5" t="s">
        <v>235</v>
      </c>
    </row>
    <row r="6" spans="1:3" x14ac:dyDescent="0.2">
      <c r="A6" t="s">
        <v>209</v>
      </c>
      <c r="C6" t="s">
        <v>236</v>
      </c>
    </row>
    <row r="7" spans="1:3" x14ac:dyDescent="0.2">
      <c r="A7" t="s">
        <v>210</v>
      </c>
    </row>
    <row r="8" spans="1:3" x14ac:dyDescent="0.2">
      <c r="A8" t="s">
        <v>211</v>
      </c>
      <c r="C8" t="s">
        <v>237</v>
      </c>
    </row>
    <row r="9" spans="1:3" x14ac:dyDescent="0.2">
      <c r="A9" t="s">
        <v>212</v>
      </c>
      <c r="C9" t="s">
        <v>238</v>
      </c>
    </row>
    <row r="10" spans="1:3" x14ac:dyDescent="0.2">
      <c r="A10" t="s">
        <v>213</v>
      </c>
      <c r="C10" t="s">
        <v>239</v>
      </c>
    </row>
    <row r="11" spans="1:3" x14ac:dyDescent="0.2">
      <c r="A11" t="s">
        <v>214</v>
      </c>
      <c r="C11" t="s">
        <v>240</v>
      </c>
    </row>
    <row r="12" spans="1:3" x14ac:dyDescent="0.2">
      <c r="A12" t="s">
        <v>215</v>
      </c>
      <c r="C12" t="s">
        <v>241</v>
      </c>
    </row>
    <row r="13" spans="1:3" x14ac:dyDescent="0.2">
      <c r="A13" t="s">
        <v>216</v>
      </c>
      <c r="C13" t="s">
        <v>242</v>
      </c>
    </row>
    <row r="14" spans="1:3" x14ac:dyDescent="0.2">
      <c r="A14" t="s">
        <v>217</v>
      </c>
      <c r="C14" t="s">
        <v>243</v>
      </c>
    </row>
    <row r="15" spans="1:3" x14ac:dyDescent="0.2">
      <c r="A15" t="s">
        <v>218</v>
      </c>
      <c r="C15" t="s">
        <v>244</v>
      </c>
    </row>
    <row r="16" spans="1:3" x14ac:dyDescent="0.2">
      <c r="A16" t="s">
        <v>219</v>
      </c>
      <c r="C16" t="s">
        <v>245</v>
      </c>
    </row>
    <row r="17" spans="1:3" x14ac:dyDescent="0.2">
      <c r="A17" t="s">
        <v>220</v>
      </c>
      <c r="C17" t="s">
        <v>246</v>
      </c>
    </row>
    <row r="18" spans="1:3" x14ac:dyDescent="0.2">
      <c r="A18" t="s">
        <v>221</v>
      </c>
      <c r="C18" t="s">
        <v>247</v>
      </c>
    </row>
    <row r="19" spans="1:3" x14ac:dyDescent="0.2">
      <c r="A19" t="s">
        <v>222</v>
      </c>
      <c r="C19" t="s">
        <v>248</v>
      </c>
    </row>
    <row r="20" spans="1:3" x14ac:dyDescent="0.2">
      <c r="A20" t="s">
        <v>223</v>
      </c>
    </row>
    <row r="21" spans="1:3" x14ac:dyDescent="0.2">
      <c r="A21" t="s">
        <v>224</v>
      </c>
    </row>
    <row r="22" spans="1:3" x14ac:dyDescent="0.2">
      <c r="A22" t="s">
        <v>225</v>
      </c>
      <c r="C22" t="s">
        <v>256</v>
      </c>
    </row>
    <row r="23" spans="1:3" x14ac:dyDescent="0.2">
      <c r="A23" t="s">
        <v>226</v>
      </c>
      <c r="C23" t="s">
        <v>250</v>
      </c>
    </row>
    <row r="24" spans="1:3" x14ac:dyDescent="0.2">
      <c r="A24" t="s">
        <v>227</v>
      </c>
      <c r="C24" t="s">
        <v>259</v>
      </c>
    </row>
    <row r="25" spans="1:3" x14ac:dyDescent="0.2">
      <c r="A25" t="s">
        <v>228</v>
      </c>
      <c r="C25" t="s">
        <v>252</v>
      </c>
    </row>
    <row r="26" spans="1:3" x14ac:dyDescent="0.2">
      <c r="A26" t="s">
        <v>229</v>
      </c>
      <c r="C26" t="s">
        <v>251</v>
      </c>
    </row>
    <row r="27" spans="1:3" x14ac:dyDescent="0.2">
      <c r="A27" t="s">
        <v>230</v>
      </c>
      <c r="C27" t="s">
        <v>253</v>
      </c>
    </row>
    <row r="28" spans="1:3" x14ac:dyDescent="0.2">
      <c r="A28" t="s">
        <v>231</v>
      </c>
      <c r="C28" t="s">
        <v>254</v>
      </c>
    </row>
    <row r="29" spans="1:3" x14ac:dyDescent="0.2">
      <c r="A29" t="s">
        <v>232</v>
      </c>
      <c r="C29" t="s">
        <v>249</v>
      </c>
    </row>
    <row r="30" spans="1:3" x14ac:dyDescent="0.2">
      <c r="A30" t="s">
        <v>233</v>
      </c>
      <c r="C30" t="s">
        <v>255</v>
      </c>
    </row>
    <row r="31" spans="1:3" x14ac:dyDescent="0.2">
      <c r="C31" t="s">
        <v>258</v>
      </c>
    </row>
    <row r="32" spans="1:3" x14ac:dyDescent="0.2">
      <c r="C32" t="s">
        <v>257</v>
      </c>
    </row>
    <row r="33" spans="3:3" x14ac:dyDescent="0.2">
      <c r="C33" t="s">
        <v>264</v>
      </c>
    </row>
    <row r="34" spans="3:3" x14ac:dyDescent="0.2">
      <c r="C34" t="s">
        <v>263</v>
      </c>
    </row>
    <row r="35" spans="3:3" x14ac:dyDescent="0.2">
      <c r="C35" t="s">
        <v>260</v>
      </c>
    </row>
    <row r="36" spans="3:3" x14ac:dyDescent="0.2">
      <c r="C36" t="s">
        <v>261</v>
      </c>
    </row>
    <row r="37" spans="3:3" x14ac:dyDescent="0.2">
      <c r="C37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Титулна страница</vt:lpstr>
      <vt:lpstr>Учебен план</vt:lpstr>
      <vt:lpstr>Справка - извлечение</vt:lpstr>
      <vt:lpstr>Инструкция</vt:lpstr>
      <vt:lpstr>Кодиране</vt:lpstr>
      <vt:lpstr>list</vt:lpstr>
      <vt:lpstr>listБ</vt:lpstr>
      <vt:lpstr>listМ</vt:lpstr>
      <vt:lpstr>ListПН</vt:lpstr>
      <vt:lpstr>listФ</vt:lpstr>
      <vt:lpstr>listФО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Microsoft Office User</cp:lastModifiedBy>
  <cp:lastPrinted>2015-11-12T11:44:55Z</cp:lastPrinted>
  <dcterms:created xsi:type="dcterms:W3CDTF">2015-10-10T06:25:10Z</dcterms:created>
  <dcterms:modified xsi:type="dcterms:W3CDTF">2023-06-06T19:03:45Z</dcterms:modified>
</cp:coreProperties>
</file>