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учебен план" sheetId="1" r:id="rId1"/>
    <sheet name="справка" sheetId="2" r:id="rId2"/>
  </sheets>
  <definedNames/>
  <calcPr fullCalcOnLoad="1"/>
</workbook>
</file>

<file path=xl/sharedStrings.xml><?xml version="1.0" encoding="utf-8"?>
<sst xmlns="http://schemas.openxmlformats.org/spreadsheetml/2006/main" count="746" uniqueCount="199">
  <si>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</si>
  <si>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</si>
  <si>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</si>
  <si>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</si>
  <si>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</si>
  <si>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</si>
  <si>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</si>
  <si>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</si>
  <si>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</si>
  <si>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</si>
  <si>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</si>
  <si>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</si>
  <si>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</si>
  <si>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</si>
  <si>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</si>
  <si>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</si>
  <si>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</si>
  <si>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</si>
  <si>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</si>
  <si>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</si>
  <si>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</si>
  <si>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</si>
  <si>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</si>
  <si>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</si>
  <si>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</si>
  <si>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</si>
  <si>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</si>
  <si>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</si>
  <si>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</si>
  <si>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</si>
  <si>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</si>
  <si>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</si>
  <si>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</si>
  <si>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</si>
  <si>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</si>
  <si>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</si>
  <si>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</si>
  <si>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</si>
  <si>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</si>
  <si>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</si>
  <si>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</si>
  <si>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</si>
  <si>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</si>
  <si>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</si>
  <si>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</si>
  <si>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</si>
  <si>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</si>
  <si>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</si>
  <si>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</si>
  <si>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</si>
  <si>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</si>
  <si>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</si>
  <si>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</t>
  </si>
  <si>
    <t>Цитология</t>
  </si>
  <si>
    <t>I</t>
  </si>
  <si>
    <t>3+0+2</t>
  </si>
  <si>
    <t>КИ</t>
  </si>
  <si>
    <t>Анатомия и морфология на растенията</t>
  </si>
  <si>
    <t xml:space="preserve">2+0+2 </t>
  </si>
  <si>
    <t>Обща и неорганична химия</t>
  </si>
  <si>
    <t>Математика и информатика</t>
  </si>
  <si>
    <t>Зоология на безгръбначните животни</t>
  </si>
  <si>
    <t>3+0+3</t>
  </si>
  <si>
    <t>прод.</t>
  </si>
  <si>
    <t>II</t>
  </si>
  <si>
    <t>Климатология и хидрология</t>
  </si>
  <si>
    <t>Т.О.</t>
  </si>
  <si>
    <t>Органична химия</t>
  </si>
  <si>
    <t>2+0+2</t>
  </si>
  <si>
    <t>III</t>
  </si>
  <si>
    <t>2+0+1</t>
  </si>
  <si>
    <t>И</t>
  </si>
  <si>
    <t>Систематика на водорасли и гъби</t>
  </si>
  <si>
    <t>Физика</t>
  </si>
  <si>
    <t>Зоология на гръбначните животни</t>
  </si>
  <si>
    <t>IV</t>
  </si>
  <si>
    <t>Систематика на висши растения</t>
  </si>
  <si>
    <t>Анатомия на човека</t>
  </si>
  <si>
    <t xml:space="preserve">Биохимия  </t>
  </si>
  <si>
    <t>V</t>
  </si>
  <si>
    <t>Хидробиология</t>
  </si>
  <si>
    <t>3+0+1</t>
  </si>
  <si>
    <t xml:space="preserve">Почвознание </t>
  </si>
  <si>
    <t>VI</t>
  </si>
  <si>
    <t>Генетика</t>
  </si>
  <si>
    <t>Физиология на животните и човека</t>
  </si>
  <si>
    <t>Физиология на растенията</t>
  </si>
  <si>
    <t>VII</t>
  </si>
  <si>
    <t>Качество и контрол на атмосферния въздух</t>
  </si>
  <si>
    <t>Управление на водите</t>
  </si>
  <si>
    <t>Екологичен мониторинг</t>
  </si>
  <si>
    <t>VIII</t>
  </si>
  <si>
    <t>Управление на отпадъците</t>
  </si>
  <si>
    <t>Технологии за пречистване на флуиди</t>
  </si>
  <si>
    <t>Биотехнологии</t>
  </si>
  <si>
    <t>Палеонтология</t>
  </si>
  <si>
    <t>Биогеография</t>
  </si>
  <si>
    <t>Антропология</t>
  </si>
  <si>
    <t>Екологична физиология и биохимия на животните</t>
  </si>
  <si>
    <t>Методи на екологичните изследвания</t>
  </si>
  <si>
    <t>Екологична физиология и биохимия на растенията</t>
  </si>
  <si>
    <t>2+1+0</t>
  </si>
  <si>
    <t>Вирусология</t>
  </si>
  <si>
    <t>Приложения на ГИС в биологичните изследвания</t>
  </si>
  <si>
    <t>Радиоекология</t>
  </si>
  <si>
    <t>Палеоекология</t>
  </si>
  <si>
    <t>Биотехнологични методи в екологията</t>
  </si>
  <si>
    <t>Принципи на отглеждане и развъждане на диви животни на затворено</t>
  </si>
  <si>
    <t>Екология на водораслите</t>
  </si>
  <si>
    <t>Ин витро култивиране на лечебни растения</t>
  </si>
  <si>
    <t>Ф</t>
  </si>
  <si>
    <t>Английски език</t>
  </si>
  <si>
    <t>0+0+3</t>
  </si>
  <si>
    <t>Латински език</t>
  </si>
  <si>
    <t>0+0+2</t>
  </si>
  <si>
    <t>Спорт</t>
  </si>
  <si>
    <t>Политология</t>
  </si>
  <si>
    <t>Обща икономическа теория</t>
  </si>
  <si>
    <t>Философия</t>
  </si>
  <si>
    <t>Практикум по информатика</t>
  </si>
  <si>
    <t xml:space="preserve"> 0+0+2</t>
  </si>
  <si>
    <t>П</t>
  </si>
  <si>
    <t xml:space="preserve">Анатомия и морфология на растенията </t>
  </si>
  <si>
    <t xml:space="preserve">Систематика на растенията </t>
  </si>
  <si>
    <r>
      <t xml:space="preserve">Държавен изпит по </t>
    </r>
    <r>
      <rPr>
        <b/>
        <sz val="11"/>
        <rFont val="Calibri"/>
        <family val="2"/>
      </rPr>
      <t xml:space="preserve">Екология и опазване на околната среда                                                                                                 </t>
    </r>
    <r>
      <rPr>
        <sz val="11"/>
        <rFont val="Calibri"/>
        <family val="2"/>
      </rPr>
      <t>или                                                                                                       Защита на дипломна работа</t>
    </r>
  </si>
  <si>
    <t>юли</t>
  </si>
  <si>
    <t>септември</t>
  </si>
  <si>
    <t xml:space="preserve">юли </t>
  </si>
  <si>
    <t>Биофизика и биофизични методи на пречистване</t>
  </si>
  <si>
    <t>Опазване на околната среда</t>
  </si>
  <si>
    <t xml:space="preserve">Екология </t>
  </si>
  <si>
    <t xml:space="preserve">Етология </t>
  </si>
  <si>
    <t>и</t>
  </si>
  <si>
    <t>Орнитология</t>
  </si>
  <si>
    <t>Медицински растения</t>
  </si>
  <si>
    <t>Микология</t>
  </si>
  <si>
    <t>Декоративни растения</t>
  </si>
  <si>
    <t>Аквакултури</t>
  </si>
  <si>
    <t>Лечебни водорасли и гъби</t>
  </si>
  <si>
    <t xml:space="preserve">Физикохимия </t>
  </si>
  <si>
    <t xml:space="preserve">Аналитична химия </t>
  </si>
  <si>
    <t> 0</t>
  </si>
  <si>
    <t>Въведение в консервационната биология</t>
  </si>
  <si>
    <t>Хищничество  и паразитизъм при висшите растения</t>
  </si>
  <si>
    <t>Биостатистика</t>
  </si>
  <si>
    <t>Основи на фитоценологичния анализ</t>
  </si>
  <si>
    <t>Превантивен контрол на въздействието върху околната среда</t>
  </si>
  <si>
    <t>т.о.</t>
  </si>
  <si>
    <t>Биологични инвазии</t>
  </si>
  <si>
    <r>
      <t xml:space="preserve">Факултативни дисциплини - </t>
    </r>
    <r>
      <rPr>
        <i/>
        <sz val="11"/>
        <rFont val="Calibri"/>
        <family val="2"/>
      </rPr>
      <t>минимален брой ............. кредита</t>
    </r>
  </si>
  <si>
    <r>
      <t>ДЕКАН:</t>
    </r>
    <r>
      <rPr>
        <sz val="11"/>
        <rFont val="Calibri"/>
        <family val="2"/>
      </rPr>
      <t>.........................</t>
    </r>
  </si>
  <si>
    <t>Oпазване на околната среда</t>
  </si>
  <si>
    <t>Зоология на безгръбначните животни I</t>
  </si>
  <si>
    <t>Ихтиология и опазване на рибните ресурси</t>
  </si>
  <si>
    <t>Полярна морска биология</t>
  </si>
  <si>
    <t>Защитени територии и опазване на биоразнообразието</t>
  </si>
  <si>
    <t xml:space="preserve"> Екология на човека</t>
  </si>
  <si>
    <t>Замърсяване  на водите и въздействие върху екосистемите</t>
  </si>
  <si>
    <t>Екологично законодателство и норми</t>
  </si>
  <si>
    <t>Зоология на гръбначните животни I</t>
  </si>
  <si>
    <t xml:space="preserve">Специалност "Екология и опазване на околната среда" </t>
  </si>
  <si>
    <t>Специалност "Екология и опазване на околната среда"</t>
  </si>
  <si>
    <t>за випуска, започнал през   2019/2020  уч.година</t>
  </si>
  <si>
    <t>III, V</t>
  </si>
  <si>
    <t>Биоресурси и тяхното опазване</t>
  </si>
  <si>
    <t>Молекулярна биология</t>
  </si>
  <si>
    <t>IV, VI</t>
  </si>
  <si>
    <t>V, VII</t>
  </si>
  <si>
    <t xml:space="preserve">Екологичен отпечатък </t>
  </si>
  <si>
    <t xml:space="preserve"> 3+0+1</t>
  </si>
  <si>
    <t xml:space="preserve"> 0+0+4</t>
  </si>
  <si>
    <t>TO</t>
  </si>
  <si>
    <t>2+0+3</t>
  </si>
  <si>
    <t>Обща ентомология</t>
  </si>
  <si>
    <t>3+1+2</t>
  </si>
  <si>
    <t>Основи на паразитологията</t>
  </si>
  <si>
    <t>Зоогеография</t>
  </si>
  <si>
    <t>Държавен изпит по "Екология и опазване на околната среда" или Защита на дипломна работа</t>
  </si>
  <si>
    <r>
      <t xml:space="preserve">Избираеми дисциплини </t>
    </r>
    <r>
      <rPr>
        <i/>
        <sz val="11"/>
        <rFont val="Calibri"/>
        <family val="2"/>
      </rPr>
      <t>– избраните дисциплини трябва да носят минимум 15 кредита</t>
    </r>
  </si>
  <si>
    <t xml:space="preserve">Микробиология </t>
  </si>
  <si>
    <t>Зоология на безгръбначните животни II</t>
  </si>
  <si>
    <t>Учебни практики и курсови работи</t>
  </si>
  <si>
    <t>Зоология на гръбначните животни II</t>
  </si>
  <si>
    <t>форма на обучение редовна, срок на обучение 8 семестъра</t>
  </si>
  <si>
    <t>БЛ</t>
  </si>
  <si>
    <t>Е</t>
  </si>
  <si>
    <t>Студентите избират 5 дисциплини, по една в трети, четвърти,пети, шести и седми семестър.</t>
  </si>
  <si>
    <t>Бакалавър по  Екология и опазване на околната среда</t>
  </si>
  <si>
    <r>
      <t xml:space="preserve">Учебният план е приет на заседание на Факултетен съвет с протокол № </t>
    </r>
    <r>
      <rPr>
        <sz val="11"/>
        <rFont val="Calibri"/>
        <family val="2"/>
      </rPr>
      <t xml:space="preserve">10 </t>
    </r>
    <r>
      <rPr>
        <b/>
        <sz val="11"/>
        <rFont val="Calibri"/>
        <family val="2"/>
      </rPr>
      <t>от</t>
    </r>
    <r>
      <rPr>
        <sz val="11"/>
        <rFont val="Calibri"/>
        <family val="2"/>
      </rPr>
      <t xml:space="preserve"> 02.07.2019 г.</t>
    </r>
  </si>
  <si>
    <r>
      <t>Избираеми дисциплини</t>
    </r>
    <r>
      <rPr>
        <sz val="12"/>
        <rFont val="Calibri"/>
        <family val="2"/>
      </rPr>
      <t xml:space="preserve"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университет, </t>
    </r>
    <r>
      <rPr>
        <b/>
        <sz val="12"/>
        <rFont val="Calibri"/>
        <family val="2"/>
      </rPr>
      <t>отговарящи на спецификата на специалността</t>
    </r>
  </si>
  <si>
    <t>Изследователска етика в
биологичните науки и биотехнологиите</t>
  </si>
  <si>
    <t>III, IV, V, VI, VII</t>
  </si>
  <si>
    <r>
      <t>Факултативни дисциплини</t>
    </r>
    <r>
      <rPr>
        <sz val="12"/>
        <rFont val="Calibri"/>
        <family val="2"/>
      </rPr>
      <t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</t>
    </r>
  </si>
  <si>
    <t>I - VIII</t>
  </si>
  <si>
    <t>Допълнения - приети на заседание на Факултетен съвет с протокол  № 7/ 25.05.2021</t>
  </si>
  <si>
    <t>Допълнения - приети на заседание на Факултетен съвет с протокол  № 2/ 01.02.2022</t>
  </si>
  <si>
    <t>проф. д-р Стоян Шишков</t>
  </si>
  <si>
    <t>Български език като чужд</t>
  </si>
  <si>
    <t xml:space="preserve">Български език като чужд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</si>
</sst>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0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center" textRotation="90" wrapText="1"/>
      <protection/>
    </xf>
    <xf numFmtId="0" fontId="3" fillId="0" borderId="14" xfId="0" applyFont="1" applyBorder="1" applyAlignment="1" applyProtection="1">
      <alignment horizontal="center" textRotation="90" wrapText="1"/>
      <protection/>
    </xf>
    <xf numFmtId="0" fontId="0" fillId="0" borderId="15" xfId="0" applyBorder="1" applyAlignment="1" applyProtection="1">
      <alignment horizontal="center" textRotation="90"/>
      <protection/>
    </xf>
    <xf numFmtId="0" fontId="11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1" fontId="2" fillId="0" borderId="12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" fontId="2" fillId="33" borderId="24" xfId="0" applyNumberFormat="1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horizontal="center" vertical="center" textRotation="255" wrapText="1"/>
    </xf>
    <xf numFmtId="0" fontId="11" fillId="0" borderId="31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center" textRotation="255" wrapText="1"/>
    </xf>
    <xf numFmtId="0" fontId="11" fillId="0" borderId="3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textRotation="255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wrapText="1"/>
    </xf>
    <xf numFmtId="0" fontId="8" fillId="0" borderId="35" xfId="0" applyFont="1" applyBorder="1" applyAlignment="1">
      <alignment wrapText="1"/>
    </xf>
    <xf numFmtId="0" fontId="8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6" xfId="0" applyFont="1" applyBorder="1" applyAlignment="1">
      <alignment wrapText="1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wrapText="1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37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4" xfId="0" applyFont="1" applyBorder="1" applyAlignment="1" applyProtection="1">
      <alignment horizontal="center" vertical="center" textRotation="90" wrapText="1"/>
      <protection locked="0"/>
    </xf>
    <xf numFmtId="0" fontId="14" fillId="33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textRotation="90" wrapText="1"/>
      <protection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38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5" xfId="0" applyFont="1" applyFill="1" applyBorder="1" applyAlignment="1">
      <alignment horizontal="center" wrapText="1"/>
    </xf>
    <xf numFmtId="0" fontId="16" fillId="33" borderId="32" xfId="0" applyFont="1" applyFill="1" applyBorder="1" applyAlignment="1">
      <alignment horizontal="left" vertical="top"/>
    </xf>
    <xf numFmtId="2" fontId="8" fillId="0" borderId="0" xfId="0" applyNumberFormat="1" applyFont="1" applyBorder="1" applyAlignment="1">
      <alignment vertical="top" wrapText="1"/>
    </xf>
    <xf numFmtId="0" fontId="8" fillId="0" borderId="35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32" xfId="0" applyFont="1" applyBorder="1" applyAlignment="1">
      <alignment horizontal="center" wrapText="1"/>
    </xf>
    <xf numFmtId="0" fontId="8" fillId="0" borderId="32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wrapText="1"/>
    </xf>
    <xf numFmtId="1" fontId="8" fillId="34" borderId="40" xfId="0" applyNumberFormat="1" applyFont="1" applyFill="1" applyBorder="1" applyAlignment="1">
      <alignment horizontal="center" vertical="center" wrapText="1"/>
    </xf>
    <xf numFmtId="2" fontId="8" fillId="34" borderId="40" xfId="0" applyNumberFormat="1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wrapText="1"/>
    </xf>
    <xf numFmtId="1" fontId="8" fillId="34" borderId="35" xfId="0" applyNumberFormat="1" applyFont="1" applyFill="1" applyBorder="1" applyAlignment="1">
      <alignment horizontal="center" vertical="center" wrapText="1"/>
    </xf>
    <xf numFmtId="2" fontId="8" fillId="34" borderId="35" xfId="0" applyNumberFormat="1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wrapText="1"/>
    </xf>
    <xf numFmtId="1" fontId="8" fillId="34" borderId="45" xfId="0" applyNumberFormat="1" applyFont="1" applyFill="1" applyBorder="1" applyAlignment="1">
      <alignment horizontal="center" vertical="center" wrapText="1"/>
    </xf>
    <xf numFmtId="2" fontId="8" fillId="34" borderId="45" xfId="0" applyNumberFormat="1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wrapText="1"/>
    </xf>
    <xf numFmtId="1" fontId="8" fillId="0" borderId="40" xfId="0" applyNumberFormat="1" applyFont="1" applyFill="1" applyBorder="1" applyAlignment="1">
      <alignment horizontal="center" vertical="center" wrapText="1"/>
    </xf>
    <xf numFmtId="2" fontId="8" fillId="0" borderId="40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wrapText="1"/>
    </xf>
    <xf numFmtId="1" fontId="8" fillId="0" borderId="35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wrapText="1"/>
    </xf>
    <xf numFmtId="1" fontId="8" fillId="0" borderId="45" xfId="0" applyNumberFormat="1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vertical="top"/>
    </xf>
    <xf numFmtId="0" fontId="11" fillId="0" borderId="32" xfId="0" applyFont="1" applyBorder="1" applyAlignment="1">
      <alignment vertical="top" wrapText="1"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top" wrapText="1"/>
    </xf>
    <xf numFmtId="0" fontId="15" fillId="0" borderId="32" xfId="0" applyFont="1" applyBorder="1" applyAlignment="1">
      <alignment/>
    </xf>
    <xf numFmtId="0" fontId="10" fillId="0" borderId="35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18" fillId="0" borderId="35" xfId="0" applyFont="1" applyBorder="1" applyAlignment="1">
      <alignment wrapText="1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8" fillId="0" borderId="47" xfId="0" applyFont="1" applyBorder="1" applyAlignment="1">
      <alignment wrapText="1"/>
    </xf>
    <xf numFmtId="0" fontId="11" fillId="0" borderId="47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wrapText="1"/>
    </xf>
    <xf numFmtId="0" fontId="8" fillId="0" borderId="32" xfId="0" applyFont="1" applyBorder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33" borderId="48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Font="1" applyBorder="1" applyAlignment="1" applyProtection="1">
      <alignment horizontal="center" vertical="center" textRotation="90" wrapText="1"/>
      <protection locked="0"/>
    </xf>
    <xf numFmtId="0" fontId="8" fillId="0" borderId="24" xfId="0" applyFont="1" applyBorder="1" applyAlignment="1" applyProtection="1">
      <alignment horizontal="center" vertical="center" textRotation="90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0" borderId="49" xfId="0" applyFont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14" fillId="0" borderId="5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/>
    </xf>
    <xf numFmtId="0" fontId="8" fillId="0" borderId="17" xfId="0" applyFont="1" applyBorder="1" applyAlignment="1" applyProtection="1">
      <alignment horizontal="center" vertical="center" textRotation="90" wrapText="1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48" xfId="0" applyFont="1" applyBorder="1" applyAlignment="1">
      <alignment vertical="top" wrapText="1"/>
    </xf>
    <xf numFmtId="0" fontId="8" fillId="0" borderId="36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11" fillId="0" borderId="35" xfId="0" applyFont="1" applyFill="1" applyBorder="1" applyAlignment="1">
      <alignment horizontal="center" wrapText="1"/>
    </xf>
    <xf numFmtId="0" fontId="8" fillId="0" borderId="24" xfId="0" applyFont="1" applyBorder="1" applyAlignment="1" applyProtection="1">
      <alignment/>
      <protection/>
    </xf>
    <xf numFmtId="0" fontId="1" fillId="33" borderId="48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49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3" borderId="24" xfId="0" applyFont="1" applyFill="1" applyBorder="1" applyAlignment="1">
      <alignment horizontal="center" wrapText="1"/>
    </xf>
    <xf numFmtId="0" fontId="1" fillId="0" borderId="48" xfId="0" applyFont="1" applyBorder="1" applyAlignment="1" applyProtection="1">
      <alignment horizontal="center" vertical="top" wrapText="1"/>
      <protection/>
    </xf>
    <xf numFmtId="0" fontId="1" fillId="0" borderId="36" xfId="0" applyFont="1" applyBorder="1" applyAlignment="1" applyProtection="1">
      <alignment horizontal="center" vertical="top" wrapText="1"/>
      <protection/>
    </xf>
    <xf numFmtId="0" fontId="1" fillId="0" borderId="49" xfId="0" applyFont="1" applyBorder="1" applyAlignment="1" applyProtection="1">
      <alignment horizontal="center" vertical="top" wrapText="1"/>
      <protection/>
    </xf>
    <xf numFmtId="0" fontId="1" fillId="0" borderId="52" xfId="0" applyFont="1" applyBorder="1" applyAlignment="1" applyProtection="1">
      <alignment horizontal="center" vertical="top" wrapText="1"/>
      <protection/>
    </xf>
    <xf numFmtId="0" fontId="1" fillId="33" borderId="53" xfId="0" applyFont="1" applyFill="1" applyBorder="1" applyAlignment="1" applyProtection="1">
      <alignment horizontal="center" vertical="top" wrapText="1"/>
      <protection/>
    </xf>
    <xf numFmtId="0" fontId="1" fillId="33" borderId="36" xfId="0" applyFont="1" applyFill="1" applyBorder="1" applyAlignment="1" applyProtection="1">
      <alignment horizontal="center" vertical="top" wrapText="1"/>
      <protection/>
    </xf>
    <xf numFmtId="0" fontId="1" fillId="33" borderId="49" xfId="0" applyFont="1" applyFill="1" applyBorder="1" applyAlignment="1" applyProtection="1">
      <alignment horizontal="center" vertical="top" wrapText="1"/>
      <protection/>
    </xf>
    <xf numFmtId="0" fontId="0" fillId="0" borderId="36" xfId="0" applyBorder="1" applyAlignment="1" applyProtection="1">
      <alignment horizontal="center" vertical="top" wrapText="1"/>
      <protection/>
    </xf>
    <xf numFmtId="0" fontId="0" fillId="0" borderId="49" xfId="0" applyBorder="1" applyAlignment="1" applyProtection="1">
      <alignment horizontal="center" vertical="top" wrapText="1"/>
      <protection/>
    </xf>
    <xf numFmtId="0" fontId="0" fillId="0" borderId="24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10">
      <selection activeCell="F97" sqref="F97"/>
    </sheetView>
  </sheetViews>
  <sheetFormatPr defaultColWidth="9.140625" defaultRowHeight="12.75"/>
  <cols>
    <col min="1" max="1" width="4.8515625" style="15" customWidth="1"/>
    <col min="2" max="2" width="3.28125" style="15" customWidth="1"/>
    <col min="3" max="3" width="4.140625" style="15" customWidth="1"/>
    <col min="4" max="4" width="2.28125" style="15" customWidth="1"/>
    <col min="5" max="5" width="4.8515625" style="15" customWidth="1"/>
    <col min="6" max="6" width="29.140625" style="15" customWidth="1"/>
    <col min="7" max="7" width="7.57421875" style="89" customWidth="1"/>
    <col min="8" max="8" width="7.140625" style="86" customWidth="1"/>
    <col min="9" max="11" width="6.28125" style="86" customWidth="1"/>
    <col min="12" max="13" width="7.28125" style="15" customWidth="1"/>
    <col min="14" max="14" width="8.7109375" style="15" customWidth="1"/>
    <col min="15" max="15" width="8.8515625" style="15" customWidth="1"/>
    <col min="16" max="16384" width="9.140625" style="15" customWidth="1"/>
  </cols>
  <sheetData>
    <row r="1" spans="1:15" ht="17.25" customHeight="1">
      <c r="A1" s="84" t="s">
        <v>184</v>
      </c>
      <c r="B1" s="85" t="s">
        <v>185</v>
      </c>
      <c r="C1" s="85">
        <v>5</v>
      </c>
      <c r="D1" s="85">
        <v>1</v>
      </c>
      <c r="E1" s="85">
        <v>19</v>
      </c>
      <c r="F1" s="202" t="s">
        <v>161</v>
      </c>
      <c r="G1" s="202"/>
      <c r="H1" s="202"/>
      <c r="I1" s="202"/>
      <c r="J1" s="202"/>
      <c r="K1" s="202"/>
      <c r="L1" s="202"/>
      <c r="M1" s="202"/>
      <c r="N1" s="202"/>
      <c r="O1" s="202"/>
    </row>
    <row r="2" spans="1:15" ht="21.75" customHeight="1" thickBot="1">
      <c r="A2" s="203" t="s">
        <v>24</v>
      </c>
      <c r="B2" s="203"/>
      <c r="C2" s="203"/>
      <c r="D2" s="203"/>
      <c r="E2" s="203"/>
      <c r="F2" s="204" t="s">
        <v>162</v>
      </c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5.75" thickBot="1">
      <c r="A3" s="190" t="s">
        <v>0</v>
      </c>
      <c r="B3" s="191" t="s">
        <v>50</v>
      </c>
      <c r="C3" s="192"/>
      <c r="D3" s="192"/>
      <c r="E3" s="193"/>
      <c r="F3" s="190" t="s">
        <v>51</v>
      </c>
      <c r="G3" s="189" t="s">
        <v>10</v>
      </c>
      <c r="H3" s="189" t="s">
        <v>5</v>
      </c>
      <c r="I3" s="197" t="s">
        <v>48</v>
      </c>
      <c r="J3" s="199" t="s">
        <v>7</v>
      </c>
      <c r="K3" s="200"/>
      <c r="L3" s="200"/>
      <c r="M3" s="201"/>
      <c r="N3" s="187" t="s">
        <v>9</v>
      </c>
      <c r="O3" s="205" t="s">
        <v>21</v>
      </c>
    </row>
    <row r="4" spans="1:15" ht="67.5" customHeight="1" thickBot="1">
      <c r="A4" s="190"/>
      <c r="B4" s="194"/>
      <c r="C4" s="195"/>
      <c r="D4" s="195"/>
      <c r="E4" s="196"/>
      <c r="F4" s="190"/>
      <c r="G4" s="189"/>
      <c r="H4" s="189"/>
      <c r="I4" s="198"/>
      <c r="J4" s="87" t="s">
        <v>2</v>
      </c>
      <c r="K4" s="87" t="s">
        <v>3</v>
      </c>
      <c r="L4" s="87" t="s">
        <v>8</v>
      </c>
      <c r="M4" s="87" t="s">
        <v>6</v>
      </c>
      <c r="N4" s="188"/>
      <c r="O4" s="188"/>
    </row>
    <row r="5" spans="1:15" s="89" customFormat="1" ht="15.75" thickBot="1">
      <c r="A5" s="88">
        <v>1</v>
      </c>
      <c r="B5" s="182">
        <v>2</v>
      </c>
      <c r="C5" s="183"/>
      <c r="D5" s="183"/>
      <c r="E5" s="184"/>
      <c r="F5" s="88">
        <v>3</v>
      </c>
      <c r="G5" s="88">
        <v>4</v>
      </c>
      <c r="H5" s="88">
        <v>5</v>
      </c>
      <c r="I5" s="88">
        <v>6</v>
      </c>
      <c r="J5" s="88">
        <v>7</v>
      </c>
      <c r="K5" s="88">
        <v>8</v>
      </c>
      <c r="L5" s="88">
        <v>9</v>
      </c>
      <c r="M5" s="88">
        <v>10</v>
      </c>
      <c r="N5" s="88">
        <v>11</v>
      </c>
      <c r="O5" s="88">
        <v>12</v>
      </c>
    </row>
    <row r="6" spans="1:14" ht="18.75" customHeight="1" thickBot="1">
      <c r="A6" s="70" t="s">
        <v>4</v>
      </c>
      <c r="B6" s="71"/>
      <c r="C6" s="71"/>
      <c r="D6" s="71"/>
      <c r="E6" s="72"/>
      <c r="F6" s="72"/>
      <c r="G6" s="16"/>
      <c r="H6" s="73"/>
      <c r="I6" s="73"/>
      <c r="J6" s="73"/>
      <c r="K6" s="73"/>
      <c r="L6" s="72"/>
      <c r="M6" s="72"/>
      <c r="N6" s="72"/>
    </row>
    <row r="7" spans="1:15" ht="15">
      <c r="A7" s="118">
        <v>1</v>
      </c>
      <c r="B7" s="119" t="s">
        <v>52</v>
      </c>
      <c r="C7" s="119">
        <v>0</v>
      </c>
      <c r="D7" s="119">
        <v>1</v>
      </c>
      <c r="E7" s="119">
        <v>1</v>
      </c>
      <c r="F7" s="120" t="s">
        <v>53</v>
      </c>
      <c r="G7" s="119" t="s">
        <v>52</v>
      </c>
      <c r="H7" s="119" t="s">
        <v>54</v>
      </c>
      <c r="I7" s="121">
        <v>7</v>
      </c>
      <c r="J7" s="121">
        <v>210</v>
      </c>
      <c r="K7" s="119">
        <v>45</v>
      </c>
      <c r="L7" s="119">
        <v>0</v>
      </c>
      <c r="M7" s="119">
        <v>30</v>
      </c>
      <c r="N7" s="122" t="s">
        <v>55</v>
      </c>
      <c r="O7" s="123" t="s">
        <v>56</v>
      </c>
    </row>
    <row r="8" spans="1:15" ht="30">
      <c r="A8" s="124">
        <v>2</v>
      </c>
      <c r="B8" s="125" t="s">
        <v>52</v>
      </c>
      <c r="C8" s="125">
        <v>0</v>
      </c>
      <c r="D8" s="125">
        <v>2</v>
      </c>
      <c r="E8" s="125">
        <v>1</v>
      </c>
      <c r="F8" s="126" t="s">
        <v>57</v>
      </c>
      <c r="G8" s="125" t="s">
        <v>52</v>
      </c>
      <c r="H8" s="125" t="s">
        <v>54</v>
      </c>
      <c r="I8" s="127">
        <v>7</v>
      </c>
      <c r="J8" s="127">
        <v>210</v>
      </c>
      <c r="K8" s="125">
        <v>30</v>
      </c>
      <c r="L8" s="125">
        <v>0</v>
      </c>
      <c r="M8" s="125">
        <v>30</v>
      </c>
      <c r="N8" s="128" t="s">
        <v>58</v>
      </c>
      <c r="O8" s="129" t="s">
        <v>56</v>
      </c>
    </row>
    <row r="9" spans="1:15" ht="15">
      <c r="A9" s="124">
        <v>3</v>
      </c>
      <c r="B9" s="125" t="s">
        <v>52</v>
      </c>
      <c r="C9" s="125">
        <v>0</v>
      </c>
      <c r="D9" s="125">
        <v>3</v>
      </c>
      <c r="E9" s="125">
        <v>1</v>
      </c>
      <c r="F9" s="126" t="s">
        <v>59</v>
      </c>
      <c r="G9" s="125" t="s">
        <v>52</v>
      </c>
      <c r="H9" s="125" t="s">
        <v>54</v>
      </c>
      <c r="I9" s="127">
        <v>5</v>
      </c>
      <c r="J9" s="127">
        <v>150</v>
      </c>
      <c r="K9" s="125">
        <v>30</v>
      </c>
      <c r="L9" s="125">
        <v>0</v>
      </c>
      <c r="M9" s="125">
        <v>30</v>
      </c>
      <c r="N9" s="128" t="s">
        <v>68</v>
      </c>
      <c r="O9" s="129" t="s">
        <v>56</v>
      </c>
    </row>
    <row r="10" spans="1:15" ht="30">
      <c r="A10" s="124">
        <v>4</v>
      </c>
      <c r="B10" s="125" t="s">
        <v>52</v>
      </c>
      <c r="C10" s="125">
        <v>0</v>
      </c>
      <c r="D10" s="125">
        <v>4</v>
      </c>
      <c r="E10" s="125">
        <v>1</v>
      </c>
      <c r="F10" s="126" t="s">
        <v>152</v>
      </c>
      <c r="G10" s="125" t="s">
        <v>52</v>
      </c>
      <c r="H10" s="125" t="s">
        <v>54</v>
      </c>
      <c r="I10" s="127">
        <v>6</v>
      </c>
      <c r="J10" s="127">
        <v>180</v>
      </c>
      <c r="K10" s="125">
        <v>30</v>
      </c>
      <c r="L10" s="125">
        <v>0</v>
      </c>
      <c r="M10" s="125">
        <v>45</v>
      </c>
      <c r="N10" s="128" t="s">
        <v>172</v>
      </c>
      <c r="O10" s="129" t="s">
        <v>56</v>
      </c>
    </row>
    <row r="11" spans="1:15" ht="15.75" thickBot="1">
      <c r="A11" s="130">
        <v>5</v>
      </c>
      <c r="B11" s="131" t="s">
        <v>52</v>
      </c>
      <c r="C11" s="131">
        <v>0</v>
      </c>
      <c r="D11" s="131">
        <v>5</v>
      </c>
      <c r="E11" s="131">
        <v>1</v>
      </c>
      <c r="F11" s="132" t="s">
        <v>60</v>
      </c>
      <c r="G11" s="131" t="s">
        <v>52</v>
      </c>
      <c r="H11" s="131" t="s">
        <v>54</v>
      </c>
      <c r="I11" s="133">
        <v>5</v>
      </c>
      <c r="J11" s="133">
        <v>150</v>
      </c>
      <c r="K11" s="131">
        <v>30</v>
      </c>
      <c r="L11" s="131">
        <v>0</v>
      </c>
      <c r="M11" s="131">
        <v>30</v>
      </c>
      <c r="N11" s="134" t="s">
        <v>68</v>
      </c>
      <c r="O11" s="135" t="s">
        <v>56</v>
      </c>
    </row>
    <row r="12" spans="1:15" ht="30">
      <c r="A12" s="136">
        <v>6</v>
      </c>
      <c r="B12" s="137" t="s">
        <v>52</v>
      </c>
      <c r="C12" s="137">
        <v>0</v>
      </c>
      <c r="D12" s="137">
        <v>6</v>
      </c>
      <c r="E12" s="137">
        <v>2</v>
      </c>
      <c r="F12" s="138" t="s">
        <v>180</v>
      </c>
      <c r="G12" s="137" t="s">
        <v>52</v>
      </c>
      <c r="H12" s="137" t="s">
        <v>64</v>
      </c>
      <c r="I12" s="139">
        <v>6</v>
      </c>
      <c r="J12" s="139">
        <v>180</v>
      </c>
      <c r="K12" s="137">
        <v>30</v>
      </c>
      <c r="L12" s="137">
        <v>0</v>
      </c>
      <c r="M12" s="137">
        <v>45</v>
      </c>
      <c r="N12" s="140" t="s">
        <v>172</v>
      </c>
      <c r="O12" s="141" t="s">
        <v>56</v>
      </c>
    </row>
    <row r="13" spans="1:15" ht="15">
      <c r="A13" s="142">
        <v>7</v>
      </c>
      <c r="B13" s="143" t="s">
        <v>52</v>
      </c>
      <c r="C13" s="143">
        <v>0</v>
      </c>
      <c r="D13" s="143">
        <v>7</v>
      </c>
      <c r="E13" s="143">
        <v>2</v>
      </c>
      <c r="F13" s="144" t="s">
        <v>65</v>
      </c>
      <c r="G13" s="143" t="s">
        <v>52</v>
      </c>
      <c r="H13" s="143" t="s">
        <v>64</v>
      </c>
      <c r="I13" s="145">
        <v>5</v>
      </c>
      <c r="J13" s="145">
        <v>150</v>
      </c>
      <c r="K13" s="143">
        <v>30</v>
      </c>
      <c r="L13" s="143">
        <v>0</v>
      </c>
      <c r="M13" s="143">
        <v>30</v>
      </c>
      <c r="N13" s="146" t="s">
        <v>58</v>
      </c>
      <c r="O13" s="147" t="s">
        <v>56</v>
      </c>
    </row>
    <row r="14" spans="1:15" ht="15">
      <c r="A14" s="142">
        <v>8</v>
      </c>
      <c r="B14" s="143" t="s">
        <v>52</v>
      </c>
      <c r="C14" s="143">
        <v>0</v>
      </c>
      <c r="D14" s="143">
        <v>8</v>
      </c>
      <c r="E14" s="143">
        <v>2</v>
      </c>
      <c r="F14" s="144" t="s">
        <v>140</v>
      </c>
      <c r="G14" s="143" t="s">
        <v>52</v>
      </c>
      <c r="H14" s="143" t="s">
        <v>64</v>
      </c>
      <c r="I14" s="145">
        <v>5</v>
      </c>
      <c r="J14" s="145">
        <v>150</v>
      </c>
      <c r="K14" s="143">
        <v>30</v>
      </c>
      <c r="L14" s="143">
        <v>0</v>
      </c>
      <c r="M14" s="143">
        <v>45</v>
      </c>
      <c r="N14" s="146" t="s">
        <v>172</v>
      </c>
      <c r="O14" s="147" t="s">
        <v>71</v>
      </c>
    </row>
    <row r="15" spans="1:15" ht="15">
      <c r="A15" s="142">
        <v>9</v>
      </c>
      <c r="B15" s="143" t="s">
        <v>52</v>
      </c>
      <c r="C15" s="143">
        <v>0</v>
      </c>
      <c r="D15" s="143">
        <v>9</v>
      </c>
      <c r="E15" s="143">
        <v>2</v>
      </c>
      <c r="F15" s="144" t="s">
        <v>67</v>
      </c>
      <c r="G15" s="143" t="s">
        <v>52</v>
      </c>
      <c r="H15" s="143" t="s">
        <v>64</v>
      </c>
      <c r="I15" s="145">
        <v>5</v>
      </c>
      <c r="J15" s="145">
        <v>150</v>
      </c>
      <c r="K15" s="143">
        <v>45</v>
      </c>
      <c r="L15" s="143">
        <v>0</v>
      </c>
      <c r="M15" s="143">
        <v>15</v>
      </c>
      <c r="N15" s="146" t="s">
        <v>81</v>
      </c>
      <c r="O15" s="147" t="s">
        <v>71</v>
      </c>
    </row>
    <row r="16" spans="1:15" s="96" customFormat="1" ht="15.75" thickBot="1">
      <c r="A16" s="148">
        <v>10</v>
      </c>
      <c r="B16" s="149" t="s">
        <v>52</v>
      </c>
      <c r="C16" s="149">
        <v>1</v>
      </c>
      <c r="D16" s="149">
        <v>0</v>
      </c>
      <c r="E16" s="149">
        <v>2</v>
      </c>
      <c r="F16" s="150" t="s">
        <v>73</v>
      </c>
      <c r="G16" s="149" t="s">
        <v>52</v>
      </c>
      <c r="H16" s="149" t="s">
        <v>64</v>
      </c>
      <c r="I16" s="151">
        <v>4</v>
      </c>
      <c r="J16" s="151">
        <v>120</v>
      </c>
      <c r="K16" s="149">
        <v>30</v>
      </c>
      <c r="L16" s="149">
        <v>0</v>
      </c>
      <c r="M16" s="149">
        <v>30</v>
      </c>
      <c r="N16" s="152" t="s">
        <v>68</v>
      </c>
      <c r="O16" s="153" t="s">
        <v>66</v>
      </c>
    </row>
    <row r="17" spans="1:15" ht="16.5" customHeight="1">
      <c r="A17" s="136">
        <v>11</v>
      </c>
      <c r="B17" s="137" t="s">
        <v>52</v>
      </c>
      <c r="C17" s="137">
        <v>1</v>
      </c>
      <c r="D17" s="137">
        <v>1</v>
      </c>
      <c r="E17" s="137">
        <v>3</v>
      </c>
      <c r="F17" s="138" t="s">
        <v>80</v>
      </c>
      <c r="G17" s="137" t="s">
        <v>52</v>
      </c>
      <c r="H17" s="137" t="s">
        <v>69</v>
      </c>
      <c r="I17" s="139">
        <v>6</v>
      </c>
      <c r="J17" s="139">
        <v>180</v>
      </c>
      <c r="K17" s="137">
        <v>45</v>
      </c>
      <c r="L17" s="137">
        <v>0</v>
      </c>
      <c r="M17" s="137">
        <v>30</v>
      </c>
      <c r="N17" s="140" t="s">
        <v>55</v>
      </c>
      <c r="O17" s="141" t="s">
        <v>71</v>
      </c>
    </row>
    <row r="18" spans="1:15" ht="30.75" customHeight="1">
      <c r="A18" s="142">
        <v>12</v>
      </c>
      <c r="B18" s="143" t="s">
        <v>52</v>
      </c>
      <c r="C18" s="143">
        <v>1</v>
      </c>
      <c r="D18" s="143">
        <v>2</v>
      </c>
      <c r="E18" s="143">
        <v>3</v>
      </c>
      <c r="F18" s="144" t="s">
        <v>159</v>
      </c>
      <c r="G18" s="143" t="s">
        <v>52</v>
      </c>
      <c r="H18" s="143" t="s">
        <v>69</v>
      </c>
      <c r="I18" s="145">
        <v>5</v>
      </c>
      <c r="J18" s="145">
        <v>150</v>
      </c>
      <c r="K18" s="143">
        <v>30</v>
      </c>
      <c r="L18" s="143">
        <v>0</v>
      </c>
      <c r="M18" s="143">
        <v>30</v>
      </c>
      <c r="N18" s="146" t="s">
        <v>68</v>
      </c>
      <c r="O18" s="147" t="s">
        <v>71</v>
      </c>
    </row>
    <row r="19" spans="1:15" ht="16.5" customHeight="1">
      <c r="A19" s="142">
        <v>13</v>
      </c>
      <c r="B19" s="143" t="s">
        <v>52</v>
      </c>
      <c r="C19" s="143">
        <v>1</v>
      </c>
      <c r="D19" s="143">
        <v>3</v>
      </c>
      <c r="E19" s="143">
        <v>3</v>
      </c>
      <c r="F19" s="144" t="s">
        <v>139</v>
      </c>
      <c r="G19" s="143" t="s">
        <v>52</v>
      </c>
      <c r="H19" s="143" t="s">
        <v>69</v>
      </c>
      <c r="I19" s="145">
        <v>4</v>
      </c>
      <c r="J19" s="145">
        <v>120</v>
      </c>
      <c r="K19" s="143">
        <v>30</v>
      </c>
      <c r="L19" s="143">
        <v>0</v>
      </c>
      <c r="M19" s="143">
        <v>30</v>
      </c>
      <c r="N19" s="146" t="s">
        <v>68</v>
      </c>
      <c r="O19" s="147" t="s">
        <v>56</v>
      </c>
    </row>
    <row r="20" spans="1:15" ht="30">
      <c r="A20" s="142">
        <v>14</v>
      </c>
      <c r="B20" s="143" t="s">
        <v>52</v>
      </c>
      <c r="C20" s="143">
        <v>1</v>
      </c>
      <c r="D20" s="143">
        <v>4</v>
      </c>
      <c r="E20" s="143">
        <v>3</v>
      </c>
      <c r="F20" s="144" t="s">
        <v>72</v>
      </c>
      <c r="G20" s="143" t="s">
        <v>52</v>
      </c>
      <c r="H20" s="143" t="s">
        <v>69</v>
      </c>
      <c r="I20" s="145">
        <v>7</v>
      </c>
      <c r="J20" s="145">
        <v>210</v>
      </c>
      <c r="K20" s="143">
        <v>45</v>
      </c>
      <c r="L20" s="143">
        <v>0</v>
      </c>
      <c r="M20" s="143">
        <v>45</v>
      </c>
      <c r="N20" s="146" t="s">
        <v>62</v>
      </c>
      <c r="O20" s="147" t="s">
        <v>56</v>
      </c>
    </row>
    <row r="21" spans="1:15" s="96" customFormat="1" ht="15.75" thickBot="1">
      <c r="A21" s="148">
        <v>15</v>
      </c>
      <c r="B21" s="149" t="s">
        <v>52</v>
      </c>
      <c r="C21" s="149">
        <v>1</v>
      </c>
      <c r="D21" s="149">
        <v>5</v>
      </c>
      <c r="E21" s="149">
        <v>3</v>
      </c>
      <c r="F21" s="150" t="s">
        <v>82</v>
      </c>
      <c r="G21" s="149" t="s">
        <v>52</v>
      </c>
      <c r="H21" s="149" t="s">
        <v>69</v>
      </c>
      <c r="I21" s="151">
        <v>5</v>
      </c>
      <c r="J21" s="151">
        <v>150</v>
      </c>
      <c r="K21" s="149">
        <v>30</v>
      </c>
      <c r="L21" s="149">
        <v>0</v>
      </c>
      <c r="M21" s="149">
        <v>30</v>
      </c>
      <c r="N21" s="152" t="s">
        <v>68</v>
      </c>
      <c r="O21" s="153" t="s">
        <v>56</v>
      </c>
    </row>
    <row r="22" spans="1:15" ht="30">
      <c r="A22" s="136">
        <v>16</v>
      </c>
      <c r="B22" s="137" t="s">
        <v>52</v>
      </c>
      <c r="C22" s="137">
        <v>1</v>
      </c>
      <c r="D22" s="137">
        <v>6</v>
      </c>
      <c r="E22" s="137">
        <v>4</v>
      </c>
      <c r="F22" s="138" t="s">
        <v>182</v>
      </c>
      <c r="G22" s="137" t="s">
        <v>52</v>
      </c>
      <c r="H22" s="137" t="s">
        <v>75</v>
      </c>
      <c r="I22" s="139">
        <v>5</v>
      </c>
      <c r="J22" s="139">
        <v>150</v>
      </c>
      <c r="K22" s="137">
        <v>30</v>
      </c>
      <c r="L22" s="137">
        <v>0</v>
      </c>
      <c r="M22" s="137">
        <v>45</v>
      </c>
      <c r="N22" s="140" t="s">
        <v>172</v>
      </c>
      <c r="O22" s="141" t="s">
        <v>71</v>
      </c>
    </row>
    <row r="23" spans="1:15" s="90" customFormat="1" ht="30">
      <c r="A23" s="142">
        <v>17</v>
      </c>
      <c r="B23" s="143" t="s">
        <v>52</v>
      </c>
      <c r="C23" s="143">
        <v>1</v>
      </c>
      <c r="D23" s="143">
        <v>7</v>
      </c>
      <c r="E23" s="143">
        <v>4</v>
      </c>
      <c r="F23" s="144" t="s">
        <v>76</v>
      </c>
      <c r="G23" s="143" t="s">
        <v>52</v>
      </c>
      <c r="H23" s="143" t="s">
        <v>75</v>
      </c>
      <c r="I23" s="145">
        <v>7</v>
      </c>
      <c r="J23" s="145">
        <v>210</v>
      </c>
      <c r="K23" s="143">
        <v>45</v>
      </c>
      <c r="L23" s="143">
        <v>0</v>
      </c>
      <c r="M23" s="143">
        <v>45</v>
      </c>
      <c r="N23" s="146" t="s">
        <v>62</v>
      </c>
      <c r="O23" s="147" t="s">
        <v>71</v>
      </c>
    </row>
    <row r="24" spans="1:15" ht="15" customHeight="1">
      <c r="A24" s="142">
        <v>18</v>
      </c>
      <c r="B24" s="143" t="s">
        <v>52</v>
      </c>
      <c r="C24" s="143">
        <v>1</v>
      </c>
      <c r="D24" s="143">
        <v>8</v>
      </c>
      <c r="E24" s="143">
        <v>4</v>
      </c>
      <c r="F24" s="144" t="s">
        <v>77</v>
      </c>
      <c r="G24" s="143" t="s">
        <v>52</v>
      </c>
      <c r="H24" s="143" t="s">
        <v>75</v>
      </c>
      <c r="I24" s="145">
        <v>5</v>
      </c>
      <c r="J24" s="145">
        <v>150</v>
      </c>
      <c r="K24" s="143">
        <v>30</v>
      </c>
      <c r="L24" s="143">
        <v>0</v>
      </c>
      <c r="M24" s="143">
        <v>30</v>
      </c>
      <c r="N24" s="146" t="s">
        <v>68</v>
      </c>
      <c r="O24" s="147" t="s">
        <v>66</v>
      </c>
    </row>
    <row r="25" spans="1:16" s="96" customFormat="1" ht="15" customHeight="1" thickBot="1">
      <c r="A25" s="148">
        <v>19</v>
      </c>
      <c r="B25" s="149" t="s">
        <v>52</v>
      </c>
      <c r="C25" s="149">
        <v>1</v>
      </c>
      <c r="D25" s="149">
        <v>9</v>
      </c>
      <c r="E25" s="149">
        <v>4</v>
      </c>
      <c r="F25" s="150" t="s">
        <v>78</v>
      </c>
      <c r="G25" s="149" t="s">
        <v>52</v>
      </c>
      <c r="H25" s="149" t="s">
        <v>75</v>
      </c>
      <c r="I25" s="151">
        <v>6</v>
      </c>
      <c r="J25" s="151">
        <v>180</v>
      </c>
      <c r="K25" s="149">
        <v>45</v>
      </c>
      <c r="L25" s="149">
        <v>15</v>
      </c>
      <c r="M25" s="149">
        <v>30</v>
      </c>
      <c r="N25" s="152" t="s">
        <v>174</v>
      </c>
      <c r="O25" s="153" t="s">
        <v>71</v>
      </c>
      <c r="P25" s="14"/>
    </row>
    <row r="26" spans="1:15" s="91" customFormat="1" ht="30">
      <c r="A26" s="136">
        <v>20</v>
      </c>
      <c r="B26" s="137" t="s">
        <v>52</v>
      </c>
      <c r="C26" s="137">
        <v>2</v>
      </c>
      <c r="D26" s="137">
        <v>0</v>
      </c>
      <c r="E26" s="137">
        <v>5</v>
      </c>
      <c r="F26" s="138" t="s">
        <v>128</v>
      </c>
      <c r="G26" s="137" t="s">
        <v>52</v>
      </c>
      <c r="H26" s="137" t="s">
        <v>79</v>
      </c>
      <c r="I26" s="139">
        <v>4</v>
      </c>
      <c r="J26" s="139">
        <v>120</v>
      </c>
      <c r="K26" s="137">
        <v>30</v>
      </c>
      <c r="L26" s="137">
        <v>0</v>
      </c>
      <c r="M26" s="137">
        <v>30</v>
      </c>
      <c r="N26" s="140" t="s">
        <v>68</v>
      </c>
      <c r="O26" s="141" t="s">
        <v>71</v>
      </c>
    </row>
    <row r="27" spans="1:15" ht="15.75" customHeight="1">
      <c r="A27" s="142">
        <v>21</v>
      </c>
      <c r="B27" s="143" t="s">
        <v>52</v>
      </c>
      <c r="C27" s="143">
        <v>2</v>
      </c>
      <c r="D27" s="143">
        <v>1</v>
      </c>
      <c r="E27" s="143">
        <v>5</v>
      </c>
      <c r="F27" s="144" t="s">
        <v>131</v>
      </c>
      <c r="G27" s="143" t="s">
        <v>52</v>
      </c>
      <c r="H27" s="143" t="s">
        <v>79</v>
      </c>
      <c r="I27" s="143">
        <v>4</v>
      </c>
      <c r="J27" s="143">
        <v>120</v>
      </c>
      <c r="K27" s="143">
        <v>30</v>
      </c>
      <c r="L27" s="143">
        <v>0</v>
      </c>
      <c r="M27" s="143">
        <v>30</v>
      </c>
      <c r="N27" s="146" t="s">
        <v>68</v>
      </c>
      <c r="O27" s="147" t="s">
        <v>71</v>
      </c>
    </row>
    <row r="28" spans="1:15" ht="15">
      <c r="A28" s="142">
        <v>22</v>
      </c>
      <c r="B28" s="143" t="s">
        <v>52</v>
      </c>
      <c r="C28" s="143">
        <v>2</v>
      </c>
      <c r="D28" s="143">
        <v>2</v>
      </c>
      <c r="E28" s="143">
        <v>5</v>
      </c>
      <c r="F28" s="144" t="s">
        <v>179</v>
      </c>
      <c r="G28" s="143" t="s">
        <v>52</v>
      </c>
      <c r="H28" s="143" t="s">
        <v>79</v>
      </c>
      <c r="I28" s="145">
        <v>6</v>
      </c>
      <c r="J28" s="145">
        <v>180</v>
      </c>
      <c r="K28" s="143">
        <v>45</v>
      </c>
      <c r="L28" s="143">
        <v>0</v>
      </c>
      <c r="M28" s="143">
        <v>45</v>
      </c>
      <c r="N28" s="146" t="s">
        <v>62</v>
      </c>
      <c r="O28" s="147" t="s">
        <v>71</v>
      </c>
    </row>
    <row r="29" spans="1:15" ht="15">
      <c r="A29" s="142">
        <v>23</v>
      </c>
      <c r="B29" s="143" t="s">
        <v>52</v>
      </c>
      <c r="C29" s="143">
        <v>2</v>
      </c>
      <c r="D29" s="143">
        <v>3</v>
      </c>
      <c r="E29" s="143">
        <v>5</v>
      </c>
      <c r="F29" s="144" t="s">
        <v>130</v>
      </c>
      <c r="G29" s="143" t="s">
        <v>52</v>
      </c>
      <c r="H29" s="143" t="s">
        <v>79</v>
      </c>
      <c r="I29" s="145">
        <v>7</v>
      </c>
      <c r="J29" s="145">
        <v>210</v>
      </c>
      <c r="K29" s="143">
        <v>45</v>
      </c>
      <c r="L29" s="143">
        <v>0</v>
      </c>
      <c r="M29" s="143">
        <v>45</v>
      </c>
      <c r="N29" s="146" t="s">
        <v>62</v>
      </c>
      <c r="O29" s="147" t="s">
        <v>56</v>
      </c>
    </row>
    <row r="30" spans="1:15" ht="15.75" thickBot="1">
      <c r="A30" s="148">
        <v>24</v>
      </c>
      <c r="B30" s="149" t="s">
        <v>52</v>
      </c>
      <c r="C30" s="149">
        <v>2</v>
      </c>
      <c r="D30" s="149">
        <v>4</v>
      </c>
      <c r="E30" s="149">
        <v>5</v>
      </c>
      <c r="F30" s="150" t="s">
        <v>96</v>
      </c>
      <c r="G30" s="149" t="s">
        <v>52</v>
      </c>
      <c r="H30" s="149" t="s">
        <v>79</v>
      </c>
      <c r="I30" s="151">
        <v>4</v>
      </c>
      <c r="J30" s="151">
        <v>120</v>
      </c>
      <c r="K30" s="149">
        <v>30</v>
      </c>
      <c r="L30" s="149">
        <v>0</v>
      </c>
      <c r="M30" s="149">
        <v>30</v>
      </c>
      <c r="N30" s="152" t="s">
        <v>68</v>
      </c>
      <c r="O30" s="153" t="s">
        <v>66</v>
      </c>
    </row>
    <row r="31" spans="1:15" s="96" customFormat="1" ht="18" customHeight="1">
      <c r="A31" s="136">
        <v>25</v>
      </c>
      <c r="B31" s="137" t="s">
        <v>52</v>
      </c>
      <c r="C31" s="137">
        <v>2</v>
      </c>
      <c r="D31" s="137">
        <v>5</v>
      </c>
      <c r="E31" s="137">
        <v>6</v>
      </c>
      <c r="F31" s="138" t="s">
        <v>151</v>
      </c>
      <c r="G31" s="137" t="s">
        <v>52</v>
      </c>
      <c r="H31" s="137" t="s">
        <v>83</v>
      </c>
      <c r="I31" s="139">
        <v>4</v>
      </c>
      <c r="J31" s="139">
        <v>120</v>
      </c>
      <c r="K31" s="137">
        <v>30</v>
      </c>
      <c r="L31" s="137">
        <v>0</v>
      </c>
      <c r="M31" s="137">
        <v>30</v>
      </c>
      <c r="N31" s="140" t="s">
        <v>68</v>
      </c>
      <c r="O31" s="141" t="s">
        <v>71</v>
      </c>
    </row>
    <row r="32" spans="1:16" s="96" customFormat="1" ht="16.5" customHeight="1">
      <c r="A32" s="142">
        <v>26</v>
      </c>
      <c r="B32" s="143" t="s">
        <v>52</v>
      </c>
      <c r="C32" s="143">
        <v>2</v>
      </c>
      <c r="D32" s="143">
        <v>6</v>
      </c>
      <c r="E32" s="143">
        <v>6</v>
      </c>
      <c r="F32" s="154" t="s">
        <v>84</v>
      </c>
      <c r="G32" s="143" t="s">
        <v>52</v>
      </c>
      <c r="H32" s="143" t="s">
        <v>83</v>
      </c>
      <c r="I32" s="145">
        <v>6</v>
      </c>
      <c r="J32" s="145">
        <v>180</v>
      </c>
      <c r="K32" s="143">
        <v>45</v>
      </c>
      <c r="L32" s="143">
        <v>0</v>
      </c>
      <c r="M32" s="143">
        <v>45</v>
      </c>
      <c r="N32" s="146" t="s">
        <v>62</v>
      </c>
      <c r="O32" s="147" t="s">
        <v>71</v>
      </c>
      <c r="P32" s="103"/>
    </row>
    <row r="33" spans="1:16" ht="36.75" customHeight="1">
      <c r="A33" s="142">
        <v>27</v>
      </c>
      <c r="B33" s="143" t="s">
        <v>52</v>
      </c>
      <c r="C33" s="143">
        <v>2</v>
      </c>
      <c r="D33" s="143">
        <v>7</v>
      </c>
      <c r="E33" s="143">
        <v>6</v>
      </c>
      <c r="F33" s="144" t="s">
        <v>85</v>
      </c>
      <c r="G33" s="143" t="s">
        <v>52</v>
      </c>
      <c r="H33" s="143" t="s">
        <v>83</v>
      </c>
      <c r="I33" s="145">
        <v>6</v>
      </c>
      <c r="J33" s="145">
        <v>180</v>
      </c>
      <c r="K33" s="143">
        <v>45</v>
      </c>
      <c r="L33" s="143">
        <v>0</v>
      </c>
      <c r="M33" s="143">
        <v>45</v>
      </c>
      <c r="N33" s="146" t="s">
        <v>62</v>
      </c>
      <c r="O33" s="147" t="s">
        <v>71</v>
      </c>
      <c r="P33" s="103"/>
    </row>
    <row r="34" spans="1:16" s="97" customFormat="1" ht="30.75" customHeight="1">
      <c r="A34" s="142">
        <v>28</v>
      </c>
      <c r="B34" s="143" t="s">
        <v>52</v>
      </c>
      <c r="C34" s="143">
        <v>2</v>
      </c>
      <c r="D34" s="143">
        <v>8</v>
      </c>
      <c r="E34" s="143">
        <v>6</v>
      </c>
      <c r="F34" s="144" t="s">
        <v>99</v>
      </c>
      <c r="G34" s="143" t="s">
        <v>52</v>
      </c>
      <c r="H34" s="143" t="s">
        <v>83</v>
      </c>
      <c r="I34" s="145">
        <v>5</v>
      </c>
      <c r="J34" s="145">
        <v>150</v>
      </c>
      <c r="K34" s="143">
        <v>45</v>
      </c>
      <c r="L34" s="143">
        <v>0</v>
      </c>
      <c r="M34" s="143">
        <v>30</v>
      </c>
      <c r="N34" s="143" t="s">
        <v>55</v>
      </c>
      <c r="O34" s="147" t="s">
        <v>147</v>
      </c>
      <c r="P34" s="105"/>
    </row>
    <row r="35" spans="1:16" s="97" customFormat="1" ht="45.75" thickBot="1">
      <c r="A35" s="148">
        <v>29</v>
      </c>
      <c r="B35" s="149" t="s">
        <v>52</v>
      </c>
      <c r="C35" s="149">
        <v>2</v>
      </c>
      <c r="D35" s="149">
        <v>9</v>
      </c>
      <c r="E35" s="149">
        <v>6</v>
      </c>
      <c r="F35" s="150" t="s">
        <v>155</v>
      </c>
      <c r="G35" s="149" t="s">
        <v>52</v>
      </c>
      <c r="H35" s="149" t="s">
        <v>83</v>
      </c>
      <c r="I35" s="149">
        <v>4</v>
      </c>
      <c r="J35" s="149">
        <v>120</v>
      </c>
      <c r="K35" s="149">
        <v>45</v>
      </c>
      <c r="L35" s="149">
        <v>0</v>
      </c>
      <c r="M35" s="149">
        <v>15</v>
      </c>
      <c r="N35" s="149" t="s">
        <v>81</v>
      </c>
      <c r="O35" s="153" t="s">
        <v>147</v>
      </c>
      <c r="P35" s="104"/>
    </row>
    <row r="36" spans="1:15" ht="45">
      <c r="A36" s="136">
        <v>30</v>
      </c>
      <c r="B36" s="137" t="s">
        <v>52</v>
      </c>
      <c r="C36" s="137">
        <v>3</v>
      </c>
      <c r="D36" s="137">
        <v>0</v>
      </c>
      <c r="E36" s="137">
        <v>7</v>
      </c>
      <c r="F36" s="155" t="s">
        <v>157</v>
      </c>
      <c r="G36" s="137" t="s">
        <v>52</v>
      </c>
      <c r="H36" s="137" t="s">
        <v>87</v>
      </c>
      <c r="I36" s="139">
        <v>6</v>
      </c>
      <c r="J36" s="139">
        <v>180</v>
      </c>
      <c r="K36" s="137">
        <v>45</v>
      </c>
      <c r="L36" s="137">
        <v>0</v>
      </c>
      <c r="M36" s="137">
        <v>30</v>
      </c>
      <c r="N36" s="140" t="s">
        <v>55</v>
      </c>
      <c r="O36" s="141" t="s">
        <v>56</v>
      </c>
    </row>
    <row r="37" spans="1:15" ht="18" customHeight="1">
      <c r="A37" s="142">
        <v>31</v>
      </c>
      <c r="B37" s="143" t="s">
        <v>52</v>
      </c>
      <c r="C37" s="143">
        <v>3</v>
      </c>
      <c r="D37" s="143">
        <v>1</v>
      </c>
      <c r="E37" s="143">
        <v>7</v>
      </c>
      <c r="F37" s="156" t="s">
        <v>156</v>
      </c>
      <c r="G37" s="143" t="s">
        <v>52</v>
      </c>
      <c r="H37" s="143" t="s">
        <v>87</v>
      </c>
      <c r="I37" s="145">
        <v>4</v>
      </c>
      <c r="J37" s="145">
        <v>120</v>
      </c>
      <c r="K37" s="143">
        <v>30</v>
      </c>
      <c r="L37" s="143">
        <v>0</v>
      </c>
      <c r="M37" s="143">
        <v>15</v>
      </c>
      <c r="N37" s="146" t="s">
        <v>70</v>
      </c>
      <c r="O37" s="147" t="s">
        <v>56</v>
      </c>
    </row>
    <row r="38" spans="1:15" s="96" customFormat="1" ht="34.5" customHeight="1">
      <c r="A38" s="142">
        <v>32</v>
      </c>
      <c r="B38" s="143" t="s">
        <v>52</v>
      </c>
      <c r="C38" s="143">
        <v>3</v>
      </c>
      <c r="D38" s="143">
        <v>2</v>
      </c>
      <c r="E38" s="143">
        <v>7</v>
      </c>
      <c r="F38" s="156" t="s">
        <v>86</v>
      </c>
      <c r="G38" s="143" t="s">
        <v>52</v>
      </c>
      <c r="H38" s="143" t="s">
        <v>87</v>
      </c>
      <c r="I38" s="145">
        <v>6</v>
      </c>
      <c r="J38" s="145">
        <v>180</v>
      </c>
      <c r="K38" s="143">
        <v>45</v>
      </c>
      <c r="L38" s="143">
        <v>0</v>
      </c>
      <c r="M38" s="143">
        <v>45</v>
      </c>
      <c r="N38" s="146" t="s">
        <v>55</v>
      </c>
      <c r="O38" s="147" t="s">
        <v>71</v>
      </c>
    </row>
    <row r="39" spans="1:15" ht="15">
      <c r="A39" s="142">
        <v>33</v>
      </c>
      <c r="B39" s="143" t="s">
        <v>52</v>
      </c>
      <c r="C39" s="143">
        <v>3</v>
      </c>
      <c r="D39" s="143">
        <v>3</v>
      </c>
      <c r="E39" s="143">
        <v>7</v>
      </c>
      <c r="F39" s="156" t="s">
        <v>94</v>
      </c>
      <c r="G39" s="143" t="s">
        <v>52</v>
      </c>
      <c r="H39" s="143" t="s">
        <v>87</v>
      </c>
      <c r="I39" s="145">
        <v>5</v>
      </c>
      <c r="J39" s="145">
        <v>150</v>
      </c>
      <c r="K39" s="143">
        <v>30</v>
      </c>
      <c r="L39" s="143">
        <v>0</v>
      </c>
      <c r="M39" s="143">
        <v>30</v>
      </c>
      <c r="N39" s="146" t="s">
        <v>68</v>
      </c>
      <c r="O39" s="147" t="s">
        <v>71</v>
      </c>
    </row>
    <row r="40" spans="1:15" ht="30.75" thickBot="1">
      <c r="A40" s="148">
        <v>34</v>
      </c>
      <c r="B40" s="149" t="s">
        <v>52</v>
      </c>
      <c r="C40" s="149">
        <v>3</v>
      </c>
      <c r="D40" s="149">
        <v>4</v>
      </c>
      <c r="E40" s="149">
        <v>7</v>
      </c>
      <c r="F40" s="157" t="s">
        <v>88</v>
      </c>
      <c r="G40" s="149" t="s">
        <v>52</v>
      </c>
      <c r="H40" s="149" t="s">
        <v>87</v>
      </c>
      <c r="I40" s="151">
        <v>5</v>
      </c>
      <c r="J40" s="151">
        <v>150</v>
      </c>
      <c r="K40" s="149">
        <v>30</v>
      </c>
      <c r="L40" s="149">
        <v>0</v>
      </c>
      <c r="M40" s="149">
        <v>30</v>
      </c>
      <c r="N40" s="152" t="s">
        <v>68</v>
      </c>
      <c r="O40" s="153" t="s">
        <v>56</v>
      </c>
    </row>
    <row r="41" spans="1:15" ht="19.5" customHeight="1">
      <c r="A41" s="136">
        <v>35</v>
      </c>
      <c r="B41" s="137" t="s">
        <v>52</v>
      </c>
      <c r="C41" s="137">
        <v>3</v>
      </c>
      <c r="D41" s="137">
        <v>5</v>
      </c>
      <c r="E41" s="137">
        <v>8</v>
      </c>
      <c r="F41" s="138" t="s">
        <v>92</v>
      </c>
      <c r="G41" s="137" t="s">
        <v>52</v>
      </c>
      <c r="H41" s="137" t="s">
        <v>91</v>
      </c>
      <c r="I41" s="139">
        <v>5</v>
      </c>
      <c r="J41" s="139">
        <v>150</v>
      </c>
      <c r="K41" s="137">
        <v>30</v>
      </c>
      <c r="L41" s="137">
        <v>0</v>
      </c>
      <c r="M41" s="137">
        <v>30</v>
      </c>
      <c r="N41" s="140" t="s">
        <v>68</v>
      </c>
      <c r="O41" s="141" t="s">
        <v>56</v>
      </c>
    </row>
    <row r="42" spans="1:15" ht="30">
      <c r="A42" s="142">
        <v>36</v>
      </c>
      <c r="B42" s="143" t="s">
        <v>52</v>
      </c>
      <c r="C42" s="143">
        <v>3</v>
      </c>
      <c r="D42" s="143">
        <v>6</v>
      </c>
      <c r="E42" s="143">
        <v>8</v>
      </c>
      <c r="F42" s="144" t="s">
        <v>93</v>
      </c>
      <c r="G42" s="143" t="s">
        <v>52</v>
      </c>
      <c r="H42" s="143" t="s">
        <v>91</v>
      </c>
      <c r="I42" s="145">
        <v>5</v>
      </c>
      <c r="J42" s="145">
        <v>150</v>
      </c>
      <c r="K42" s="143">
        <v>45</v>
      </c>
      <c r="L42" s="143">
        <v>0</v>
      </c>
      <c r="M42" s="143">
        <v>15</v>
      </c>
      <c r="N42" s="146" t="s">
        <v>169</v>
      </c>
      <c r="O42" s="147" t="s">
        <v>71</v>
      </c>
    </row>
    <row r="43" spans="1:15" ht="15">
      <c r="A43" s="142">
        <v>37</v>
      </c>
      <c r="B43" s="143" t="s">
        <v>52</v>
      </c>
      <c r="C43" s="143">
        <v>3</v>
      </c>
      <c r="D43" s="143">
        <v>7</v>
      </c>
      <c r="E43" s="143">
        <v>8</v>
      </c>
      <c r="F43" s="144" t="s">
        <v>90</v>
      </c>
      <c r="G43" s="143" t="s">
        <v>52</v>
      </c>
      <c r="H43" s="143" t="s">
        <v>91</v>
      </c>
      <c r="I43" s="145">
        <v>6</v>
      </c>
      <c r="J43" s="145">
        <v>180</v>
      </c>
      <c r="K43" s="143">
        <v>45</v>
      </c>
      <c r="L43" s="143">
        <v>0</v>
      </c>
      <c r="M43" s="143">
        <v>45</v>
      </c>
      <c r="N43" s="146" t="s">
        <v>62</v>
      </c>
      <c r="O43" s="147" t="s">
        <v>56</v>
      </c>
    </row>
    <row r="44" spans="1:15" ht="15.75" thickBot="1">
      <c r="A44" s="148">
        <v>38</v>
      </c>
      <c r="B44" s="149" t="s">
        <v>52</v>
      </c>
      <c r="C44" s="149">
        <v>3</v>
      </c>
      <c r="D44" s="149">
        <v>8</v>
      </c>
      <c r="E44" s="149">
        <v>8</v>
      </c>
      <c r="F44" s="150" t="s">
        <v>89</v>
      </c>
      <c r="G44" s="149" t="s">
        <v>52</v>
      </c>
      <c r="H44" s="149" t="s">
        <v>91</v>
      </c>
      <c r="I44" s="151">
        <v>5</v>
      </c>
      <c r="J44" s="151">
        <v>150</v>
      </c>
      <c r="K44" s="149">
        <v>30</v>
      </c>
      <c r="L44" s="149">
        <v>0</v>
      </c>
      <c r="M44" s="149">
        <v>30</v>
      </c>
      <c r="N44" s="152" t="s">
        <v>68</v>
      </c>
      <c r="O44" s="153" t="s">
        <v>56</v>
      </c>
    </row>
    <row r="45" spans="1:15" ht="15">
      <c r="A45" s="67"/>
      <c r="B45" s="67"/>
      <c r="C45" s="67"/>
      <c r="D45" s="67"/>
      <c r="E45" s="67"/>
      <c r="F45" s="17"/>
      <c r="G45" s="67"/>
      <c r="H45" s="67"/>
      <c r="I45" s="68"/>
      <c r="J45" s="68"/>
      <c r="K45" s="99"/>
      <c r="L45" s="99"/>
      <c r="M45" s="99"/>
      <c r="N45" s="69"/>
      <c r="O45" s="98"/>
    </row>
    <row r="46" spans="1:15" ht="15" customHeight="1">
      <c r="A46" s="163"/>
      <c r="B46" s="163"/>
      <c r="C46" s="163"/>
      <c r="D46" s="163"/>
      <c r="E46" s="163"/>
      <c r="F46" s="214" t="s">
        <v>186</v>
      </c>
      <c r="G46" s="214"/>
      <c r="H46" s="214"/>
      <c r="I46" s="214"/>
      <c r="J46" s="214"/>
      <c r="K46" s="214"/>
      <c r="L46" s="214"/>
      <c r="M46" s="214"/>
      <c r="N46" s="214"/>
      <c r="O46" s="214"/>
    </row>
    <row r="47" spans="1:15" s="100" customFormat="1" ht="15.75" thickBot="1">
      <c r="A47" s="158" t="s">
        <v>178</v>
      </c>
      <c r="B47" s="158"/>
      <c r="C47" s="158"/>
      <c r="D47" s="158"/>
      <c r="E47" s="159"/>
      <c r="F47" s="159"/>
      <c r="G47" s="160"/>
      <c r="H47" s="161"/>
      <c r="I47" s="161"/>
      <c r="J47" s="161"/>
      <c r="K47" s="161"/>
      <c r="L47" s="159"/>
      <c r="M47" s="159"/>
      <c r="N47" s="159"/>
      <c r="O47" s="162"/>
    </row>
    <row r="48" spans="1:15" s="100" customFormat="1" ht="15">
      <c r="A48" s="74">
        <v>1</v>
      </c>
      <c r="B48" s="74" t="s">
        <v>71</v>
      </c>
      <c r="C48" s="74">
        <v>0</v>
      </c>
      <c r="D48" s="74">
        <v>1</v>
      </c>
      <c r="E48" s="74">
        <v>2</v>
      </c>
      <c r="F48" s="108" t="s">
        <v>168</v>
      </c>
      <c r="G48" s="74" t="s">
        <v>71</v>
      </c>
      <c r="H48" s="74" t="s">
        <v>163</v>
      </c>
      <c r="I48" s="74">
        <v>3</v>
      </c>
      <c r="J48" s="74">
        <v>90</v>
      </c>
      <c r="K48" s="74">
        <v>30</v>
      </c>
      <c r="L48" s="74">
        <v>0</v>
      </c>
      <c r="M48" s="74">
        <v>15</v>
      </c>
      <c r="N48" s="74" t="s">
        <v>70</v>
      </c>
      <c r="O48" s="76" t="s">
        <v>71</v>
      </c>
    </row>
    <row r="49" spans="1:15" ht="30">
      <c r="A49" s="74">
        <v>2</v>
      </c>
      <c r="B49" s="74" t="s">
        <v>71</v>
      </c>
      <c r="C49" s="74">
        <v>0</v>
      </c>
      <c r="D49" s="74">
        <v>2</v>
      </c>
      <c r="E49" s="74">
        <v>3</v>
      </c>
      <c r="F49" s="75" t="s">
        <v>164</v>
      </c>
      <c r="G49" s="74" t="s">
        <v>71</v>
      </c>
      <c r="H49" s="74" t="s">
        <v>163</v>
      </c>
      <c r="I49" s="74">
        <v>3</v>
      </c>
      <c r="J49" s="74">
        <v>90</v>
      </c>
      <c r="K49" s="74">
        <v>30</v>
      </c>
      <c r="L49" s="74">
        <v>0</v>
      </c>
      <c r="M49" s="74">
        <v>15</v>
      </c>
      <c r="N49" s="74" t="s">
        <v>70</v>
      </c>
      <c r="O49" s="76" t="s">
        <v>71</v>
      </c>
    </row>
    <row r="50" spans="1:16" ht="30">
      <c r="A50" s="74">
        <v>3</v>
      </c>
      <c r="B50" s="74" t="s">
        <v>71</v>
      </c>
      <c r="C50" s="74">
        <v>0</v>
      </c>
      <c r="D50" s="74">
        <v>3</v>
      </c>
      <c r="E50" s="74">
        <v>3</v>
      </c>
      <c r="F50" s="75" t="s">
        <v>103</v>
      </c>
      <c r="G50" s="74" t="s">
        <v>71</v>
      </c>
      <c r="H50" s="74" t="s">
        <v>69</v>
      </c>
      <c r="I50" s="74">
        <v>3</v>
      </c>
      <c r="J50" s="74">
        <v>90</v>
      </c>
      <c r="K50" s="74">
        <v>30</v>
      </c>
      <c r="L50" s="74">
        <v>0</v>
      </c>
      <c r="M50" s="74">
        <v>15</v>
      </c>
      <c r="N50" s="74" t="s">
        <v>70</v>
      </c>
      <c r="O50" s="76" t="s">
        <v>71</v>
      </c>
      <c r="P50" s="14"/>
    </row>
    <row r="51" spans="1:16" ht="27.75" customHeight="1">
      <c r="A51" s="74">
        <v>4</v>
      </c>
      <c r="B51" s="74" t="s">
        <v>71</v>
      </c>
      <c r="C51" s="74">
        <v>0</v>
      </c>
      <c r="D51" s="74">
        <v>4</v>
      </c>
      <c r="E51" s="74">
        <v>3</v>
      </c>
      <c r="F51" s="101" t="s">
        <v>175</v>
      </c>
      <c r="G51" s="74" t="s">
        <v>71</v>
      </c>
      <c r="H51" s="74" t="s">
        <v>163</v>
      </c>
      <c r="I51" s="74">
        <v>3</v>
      </c>
      <c r="J51" s="74">
        <v>90</v>
      </c>
      <c r="K51" s="74">
        <v>30</v>
      </c>
      <c r="L51" s="74">
        <v>0</v>
      </c>
      <c r="M51" s="74">
        <v>15</v>
      </c>
      <c r="N51" s="74" t="s">
        <v>70</v>
      </c>
      <c r="O51" s="76" t="s">
        <v>132</v>
      </c>
      <c r="P51" s="14"/>
    </row>
    <row r="52" spans="1:16" ht="30" customHeight="1">
      <c r="A52" s="74">
        <v>5</v>
      </c>
      <c r="B52" s="74" t="s">
        <v>71</v>
      </c>
      <c r="C52" s="74">
        <v>0</v>
      </c>
      <c r="D52" s="74">
        <v>5</v>
      </c>
      <c r="E52" s="74">
        <v>4</v>
      </c>
      <c r="F52" s="75" t="s">
        <v>138</v>
      </c>
      <c r="G52" s="74" t="s">
        <v>71</v>
      </c>
      <c r="H52" s="74" t="s">
        <v>75</v>
      </c>
      <c r="I52" s="74">
        <v>3</v>
      </c>
      <c r="J52" s="74">
        <v>90</v>
      </c>
      <c r="K52" s="74">
        <v>30</v>
      </c>
      <c r="L52" s="74" t="s">
        <v>141</v>
      </c>
      <c r="M52" s="74">
        <v>15</v>
      </c>
      <c r="N52" s="74" t="s">
        <v>70</v>
      </c>
      <c r="O52" s="76" t="s">
        <v>132</v>
      </c>
      <c r="P52" s="14"/>
    </row>
    <row r="53" spans="1:15" s="14" customFormat="1" ht="28.5" customHeight="1">
      <c r="A53" s="106">
        <v>6</v>
      </c>
      <c r="B53" s="106" t="s">
        <v>71</v>
      </c>
      <c r="C53" s="106">
        <v>0</v>
      </c>
      <c r="D53" s="106">
        <v>6</v>
      </c>
      <c r="E53" s="106">
        <v>4</v>
      </c>
      <c r="F53" s="75" t="s">
        <v>135</v>
      </c>
      <c r="G53" s="74" t="s">
        <v>71</v>
      </c>
      <c r="H53" s="74" t="s">
        <v>75</v>
      </c>
      <c r="I53" s="74">
        <v>3</v>
      </c>
      <c r="J53" s="74">
        <v>90</v>
      </c>
      <c r="K53" s="74">
        <v>30</v>
      </c>
      <c r="L53" s="74" t="s">
        <v>141</v>
      </c>
      <c r="M53" s="74">
        <v>15</v>
      </c>
      <c r="N53" s="74" t="s">
        <v>70</v>
      </c>
      <c r="O53" s="76" t="s">
        <v>132</v>
      </c>
    </row>
    <row r="54" spans="1:16" ht="21" customHeight="1">
      <c r="A54" s="74">
        <v>7</v>
      </c>
      <c r="B54" s="74" t="s">
        <v>71</v>
      </c>
      <c r="C54" s="74">
        <v>0</v>
      </c>
      <c r="D54" s="74">
        <v>7</v>
      </c>
      <c r="E54" s="74">
        <v>4</v>
      </c>
      <c r="F54" s="75" t="s">
        <v>136</v>
      </c>
      <c r="G54" s="74" t="s">
        <v>71</v>
      </c>
      <c r="H54" s="74" t="s">
        <v>75</v>
      </c>
      <c r="I54" s="74">
        <v>3</v>
      </c>
      <c r="J54" s="74">
        <v>90</v>
      </c>
      <c r="K54" s="74">
        <v>30</v>
      </c>
      <c r="L54" s="74" t="s">
        <v>141</v>
      </c>
      <c r="M54" s="74">
        <v>15</v>
      </c>
      <c r="N54" s="74" t="s">
        <v>70</v>
      </c>
      <c r="O54" s="76" t="s">
        <v>132</v>
      </c>
      <c r="P54" s="14"/>
    </row>
    <row r="55" spans="1:15" ht="30">
      <c r="A55" s="74">
        <v>8</v>
      </c>
      <c r="B55" s="74" t="s">
        <v>71</v>
      </c>
      <c r="C55" s="74">
        <v>0</v>
      </c>
      <c r="D55" s="74">
        <v>8</v>
      </c>
      <c r="E55" s="74">
        <v>4</v>
      </c>
      <c r="F55" s="75" t="s">
        <v>142</v>
      </c>
      <c r="G55" s="74" t="s">
        <v>71</v>
      </c>
      <c r="H55" s="74" t="s">
        <v>166</v>
      </c>
      <c r="I55" s="74">
        <v>3</v>
      </c>
      <c r="J55" s="74">
        <v>90</v>
      </c>
      <c r="K55" s="74">
        <v>30</v>
      </c>
      <c r="L55" s="74" t="s">
        <v>141</v>
      </c>
      <c r="M55" s="74">
        <v>15</v>
      </c>
      <c r="N55" s="74" t="s">
        <v>70</v>
      </c>
      <c r="O55" s="76" t="s">
        <v>56</v>
      </c>
    </row>
    <row r="56" spans="1:16" ht="30">
      <c r="A56" s="74">
        <v>9</v>
      </c>
      <c r="B56" s="74" t="s">
        <v>71</v>
      </c>
      <c r="C56" s="74">
        <v>0</v>
      </c>
      <c r="D56" s="74">
        <v>9</v>
      </c>
      <c r="E56" s="74">
        <v>4</v>
      </c>
      <c r="F56" s="75" t="s">
        <v>143</v>
      </c>
      <c r="G56" s="74" t="s">
        <v>71</v>
      </c>
      <c r="H56" s="74" t="s">
        <v>75</v>
      </c>
      <c r="I56" s="74">
        <v>3</v>
      </c>
      <c r="J56" s="74">
        <v>90</v>
      </c>
      <c r="K56" s="74">
        <v>30</v>
      </c>
      <c r="L56" s="74" t="s">
        <v>141</v>
      </c>
      <c r="M56" s="74">
        <v>15</v>
      </c>
      <c r="N56" s="74" t="s">
        <v>70</v>
      </c>
      <c r="O56" s="76" t="s">
        <v>56</v>
      </c>
      <c r="P56" s="14"/>
    </row>
    <row r="57" spans="1:16" ht="15">
      <c r="A57" s="74">
        <v>10</v>
      </c>
      <c r="B57" s="74" t="s">
        <v>71</v>
      </c>
      <c r="C57" s="74">
        <v>1</v>
      </c>
      <c r="D57" s="74">
        <v>0</v>
      </c>
      <c r="E57" s="74">
        <v>4</v>
      </c>
      <c r="F57" s="75" t="s">
        <v>154</v>
      </c>
      <c r="G57" s="74" t="s">
        <v>71</v>
      </c>
      <c r="H57" s="74" t="s">
        <v>75</v>
      </c>
      <c r="I57" s="74">
        <v>3</v>
      </c>
      <c r="J57" s="74">
        <v>90</v>
      </c>
      <c r="K57" s="74">
        <v>30</v>
      </c>
      <c r="L57" s="74" t="s">
        <v>141</v>
      </c>
      <c r="M57" s="74">
        <v>15</v>
      </c>
      <c r="N57" s="74" t="s">
        <v>70</v>
      </c>
      <c r="O57" s="76" t="s">
        <v>56</v>
      </c>
      <c r="P57" s="14"/>
    </row>
    <row r="58" spans="1:16" ht="15">
      <c r="A58" s="74">
        <v>11</v>
      </c>
      <c r="B58" s="74" t="s">
        <v>71</v>
      </c>
      <c r="C58" s="74">
        <v>1</v>
      </c>
      <c r="D58" s="74">
        <v>1</v>
      </c>
      <c r="E58" s="74">
        <v>4</v>
      </c>
      <c r="F58" s="75" t="s">
        <v>173</v>
      </c>
      <c r="G58" s="74" t="s">
        <v>71</v>
      </c>
      <c r="H58" s="74" t="s">
        <v>166</v>
      </c>
      <c r="I58" s="74">
        <v>3</v>
      </c>
      <c r="J58" s="74">
        <v>90</v>
      </c>
      <c r="K58" s="74">
        <v>30</v>
      </c>
      <c r="L58" s="74">
        <v>0</v>
      </c>
      <c r="M58" s="74">
        <v>15</v>
      </c>
      <c r="N58" s="74" t="s">
        <v>70</v>
      </c>
      <c r="O58" s="76" t="s">
        <v>71</v>
      </c>
      <c r="P58" s="14"/>
    </row>
    <row r="59" spans="1:16" ht="15">
      <c r="A59" s="74">
        <v>12</v>
      </c>
      <c r="B59" s="74" t="s">
        <v>71</v>
      </c>
      <c r="C59" s="74">
        <v>1</v>
      </c>
      <c r="D59" s="74">
        <v>2</v>
      </c>
      <c r="E59" s="74">
        <v>4</v>
      </c>
      <c r="F59" s="75" t="s">
        <v>137</v>
      </c>
      <c r="G59" s="74" t="s">
        <v>71</v>
      </c>
      <c r="H59" s="74" t="s">
        <v>79</v>
      </c>
      <c r="I59" s="74">
        <v>3</v>
      </c>
      <c r="J59" s="74">
        <v>90</v>
      </c>
      <c r="K59" s="74">
        <v>30</v>
      </c>
      <c r="L59" s="74">
        <v>0</v>
      </c>
      <c r="M59" s="74">
        <v>15</v>
      </c>
      <c r="N59" s="74" t="s">
        <v>70</v>
      </c>
      <c r="O59" s="76" t="s">
        <v>71</v>
      </c>
      <c r="P59" s="14"/>
    </row>
    <row r="60" spans="1:16" ht="30">
      <c r="A60" s="74">
        <v>13</v>
      </c>
      <c r="B60" s="74" t="s">
        <v>71</v>
      </c>
      <c r="C60" s="74">
        <v>1</v>
      </c>
      <c r="D60" s="74">
        <v>3</v>
      </c>
      <c r="E60" s="74">
        <v>5</v>
      </c>
      <c r="F60" s="101" t="s">
        <v>153</v>
      </c>
      <c r="G60" s="74" t="s">
        <v>71</v>
      </c>
      <c r="H60" s="74" t="s">
        <v>79</v>
      </c>
      <c r="I60" s="74">
        <v>3</v>
      </c>
      <c r="J60" s="74">
        <v>90</v>
      </c>
      <c r="K60" s="74">
        <v>30</v>
      </c>
      <c r="L60" s="74"/>
      <c r="M60" s="74">
        <v>15</v>
      </c>
      <c r="N60" s="74" t="s">
        <v>70</v>
      </c>
      <c r="O60" s="76" t="s">
        <v>132</v>
      </c>
      <c r="P60" s="14"/>
    </row>
    <row r="61" spans="1:16" ht="15">
      <c r="A61" s="74">
        <v>14</v>
      </c>
      <c r="B61" s="74" t="s">
        <v>71</v>
      </c>
      <c r="C61" s="74">
        <v>1</v>
      </c>
      <c r="D61" s="74">
        <v>4</v>
      </c>
      <c r="E61" s="74">
        <v>5</v>
      </c>
      <c r="F61" s="75" t="s">
        <v>97</v>
      </c>
      <c r="G61" s="74" t="s">
        <v>71</v>
      </c>
      <c r="H61" s="74" t="s">
        <v>79</v>
      </c>
      <c r="I61" s="74">
        <v>3</v>
      </c>
      <c r="J61" s="74">
        <v>90</v>
      </c>
      <c r="K61" s="74">
        <v>30</v>
      </c>
      <c r="L61" s="74">
        <v>0</v>
      </c>
      <c r="M61" s="74">
        <v>15</v>
      </c>
      <c r="N61" s="74" t="s">
        <v>70</v>
      </c>
      <c r="O61" s="76" t="s">
        <v>71</v>
      </c>
      <c r="P61" s="14"/>
    </row>
    <row r="62" spans="1:16" ht="45">
      <c r="A62" s="74">
        <v>15</v>
      </c>
      <c r="B62" s="74" t="s">
        <v>71</v>
      </c>
      <c r="C62" s="74">
        <v>1</v>
      </c>
      <c r="D62" s="74">
        <v>5</v>
      </c>
      <c r="E62" s="74">
        <v>5</v>
      </c>
      <c r="F62" s="75" t="s">
        <v>107</v>
      </c>
      <c r="G62" s="74" t="s">
        <v>71</v>
      </c>
      <c r="H62" s="74" t="s">
        <v>79</v>
      </c>
      <c r="I62" s="74">
        <v>3</v>
      </c>
      <c r="J62" s="74">
        <v>90</v>
      </c>
      <c r="K62" s="74">
        <v>30</v>
      </c>
      <c r="L62" s="74">
        <v>0</v>
      </c>
      <c r="M62" s="74">
        <v>15</v>
      </c>
      <c r="N62" s="74" t="s">
        <v>70</v>
      </c>
      <c r="O62" s="76" t="s">
        <v>71</v>
      </c>
      <c r="P62" s="14"/>
    </row>
    <row r="63" spans="1:16" ht="29.25" customHeight="1">
      <c r="A63" s="74">
        <v>16</v>
      </c>
      <c r="B63" s="74" t="s">
        <v>71</v>
      </c>
      <c r="C63" s="74">
        <v>1</v>
      </c>
      <c r="D63" s="74">
        <v>6</v>
      </c>
      <c r="E63" s="74">
        <v>5</v>
      </c>
      <c r="F63" s="75" t="s">
        <v>133</v>
      </c>
      <c r="G63" s="74" t="s">
        <v>71</v>
      </c>
      <c r="H63" s="74" t="s">
        <v>79</v>
      </c>
      <c r="I63" s="74">
        <v>3</v>
      </c>
      <c r="J63" s="74">
        <v>90</v>
      </c>
      <c r="K63" s="74">
        <v>30</v>
      </c>
      <c r="L63" s="74"/>
      <c r="M63" s="74">
        <v>15</v>
      </c>
      <c r="N63" s="74" t="s">
        <v>70</v>
      </c>
      <c r="O63" s="76" t="s">
        <v>132</v>
      </c>
      <c r="P63" s="14"/>
    </row>
    <row r="64" spans="1:15" s="14" customFormat="1" ht="15">
      <c r="A64" s="74">
        <v>17</v>
      </c>
      <c r="B64" s="74" t="s">
        <v>71</v>
      </c>
      <c r="C64" s="74">
        <v>1</v>
      </c>
      <c r="D64" s="74">
        <v>7</v>
      </c>
      <c r="E64" s="74">
        <v>5</v>
      </c>
      <c r="F64" s="75" t="s">
        <v>102</v>
      </c>
      <c r="G64" s="74" t="s">
        <v>71</v>
      </c>
      <c r="H64" s="74" t="s">
        <v>79</v>
      </c>
      <c r="I64" s="74">
        <v>3</v>
      </c>
      <c r="J64" s="74">
        <v>90</v>
      </c>
      <c r="K64" s="74">
        <v>30</v>
      </c>
      <c r="L64" s="74">
        <v>0</v>
      </c>
      <c r="M64" s="74">
        <v>15</v>
      </c>
      <c r="N64" s="74" t="s">
        <v>70</v>
      </c>
      <c r="O64" s="76" t="s">
        <v>71</v>
      </c>
    </row>
    <row r="65" spans="1:16" ht="15">
      <c r="A65" s="74">
        <v>18</v>
      </c>
      <c r="B65" s="74" t="s">
        <v>71</v>
      </c>
      <c r="C65" s="74">
        <v>1</v>
      </c>
      <c r="D65" s="74">
        <v>8</v>
      </c>
      <c r="E65" s="74">
        <v>5</v>
      </c>
      <c r="F65" s="75" t="s">
        <v>144</v>
      </c>
      <c r="G65" s="74" t="s">
        <v>71</v>
      </c>
      <c r="H65" s="74" t="s">
        <v>163</v>
      </c>
      <c r="I65" s="74">
        <v>3</v>
      </c>
      <c r="J65" s="74">
        <v>90</v>
      </c>
      <c r="K65" s="74">
        <v>30</v>
      </c>
      <c r="L65" s="74">
        <v>0</v>
      </c>
      <c r="M65" s="74">
        <v>15</v>
      </c>
      <c r="N65" s="74" t="s">
        <v>70</v>
      </c>
      <c r="O65" s="76" t="s">
        <v>71</v>
      </c>
      <c r="P65" s="14"/>
    </row>
    <row r="66" spans="1:16" ht="27.75" customHeight="1">
      <c r="A66" s="74">
        <v>19</v>
      </c>
      <c r="B66" s="74" t="s">
        <v>71</v>
      </c>
      <c r="C66" s="74">
        <v>1</v>
      </c>
      <c r="D66" s="74">
        <v>9</v>
      </c>
      <c r="E66" s="74">
        <v>5</v>
      </c>
      <c r="F66" s="75" t="s">
        <v>145</v>
      </c>
      <c r="G66" s="74" t="s">
        <v>71</v>
      </c>
      <c r="H66" s="74" t="s">
        <v>167</v>
      </c>
      <c r="I66" s="74">
        <v>3</v>
      </c>
      <c r="J66" s="74">
        <v>90</v>
      </c>
      <c r="K66" s="74">
        <v>30</v>
      </c>
      <c r="L66" s="74">
        <v>0</v>
      </c>
      <c r="M66" s="74">
        <v>15</v>
      </c>
      <c r="N66" s="74" t="s">
        <v>70</v>
      </c>
      <c r="O66" s="76" t="s">
        <v>56</v>
      </c>
      <c r="P66" s="14"/>
    </row>
    <row r="67" spans="1:16" ht="15">
      <c r="A67" s="74">
        <v>20</v>
      </c>
      <c r="B67" s="74" t="s">
        <v>71</v>
      </c>
      <c r="C67" s="74">
        <v>2</v>
      </c>
      <c r="D67" s="74">
        <v>0</v>
      </c>
      <c r="E67" s="74">
        <v>5</v>
      </c>
      <c r="F67" s="109" t="s">
        <v>148</v>
      </c>
      <c r="G67" s="74" t="s">
        <v>71</v>
      </c>
      <c r="H67" s="74" t="s">
        <v>83</v>
      </c>
      <c r="I67" s="74">
        <v>3</v>
      </c>
      <c r="J67" s="74">
        <v>90</v>
      </c>
      <c r="K67" s="74">
        <v>30</v>
      </c>
      <c r="L67" s="74">
        <v>0</v>
      </c>
      <c r="M67" s="74">
        <v>15</v>
      </c>
      <c r="N67" s="74" t="s">
        <v>81</v>
      </c>
      <c r="O67" s="76" t="s">
        <v>71</v>
      </c>
      <c r="P67" s="14"/>
    </row>
    <row r="68" spans="1:15" ht="15">
      <c r="A68" s="74">
        <v>21</v>
      </c>
      <c r="B68" s="74" t="s">
        <v>71</v>
      </c>
      <c r="C68" s="74">
        <v>2</v>
      </c>
      <c r="D68" s="74">
        <v>1</v>
      </c>
      <c r="E68" s="74">
        <v>6</v>
      </c>
      <c r="F68" s="75" t="s">
        <v>108</v>
      </c>
      <c r="G68" s="74" t="s">
        <v>71</v>
      </c>
      <c r="H68" s="74" t="s">
        <v>83</v>
      </c>
      <c r="I68" s="74">
        <v>3</v>
      </c>
      <c r="J68" s="74">
        <v>90</v>
      </c>
      <c r="K68" s="74">
        <v>30</v>
      </c>
      <c r="L68" s="74">
        <v>0</v>
      </c>
      <c r="M68" s="74">
        <v>15</v>
      </c>
      <c r="N68" s="74" t="s">
        <v>70</v>
      </c>
      <c r="O68" s="76" t="s">
        <v>71</v>
      </c>
    </row>
    <row r="69" spans="1:16" ht="30">
      <c r="A69" s="74">
        <v>22</v>
      </c>
      <c r="B69" s="74" t="s">
        <v>71</v>
      </c>
      <c r="C69" s="74">
        <v>2</v>
      </c>
      <c r="D69" s="74">
        <v>2</v>
      </c>
      <c r="E69" s="74">
        <v>6</v>
      </c>
      <c r="F69" s="75" t="s">
        <v>98</v>
      </c>
      <c r="G69" s="74" t="s">
        <v>71</v>
      </c>
      <c r="H69" s="74" t="s">
        <v>83</v>
      </c>
      <c r="I69" s="74">
        <v>3</v>
      </c>
      <c r="J69" s="74">
        <v>90</v>
      </c>
      <c r="K69" s="74">
        <v>30</v>
      </c>
      <c r="L69" s="74">
        <v>0</v>
      </c>
      <c r="M69" s="74">
        <v>15</v>
      </c>
      <c r="N69" s="74" t="s">
        <v>70</v>
      </c>
      <c r="O69" s="76" t="s">
        <v>71</v>
      </c>
      <c r="P69" s="14"/>
    </row>
    <row r="70" spans="1:16" ht="30">
      <c r="A70" s="74">
        <v>23</v>
      </c>
      <c r="B70" s="74" t="s">
        <v>71</v>
      </c>
      <c r="C70" s="74">
        <v>2</v>
      </c>
      <c r="D70" s="74">
        <v>3</v>
      </c>
      <c r="E70" s="74">
        <v>6</v>
      </c>
      <c r="F70" s="75" t="s">
        <v>158</v>
      </c>
      <c r="G70" s="74" t="s">
        <v>71</v>
      </c>
      <c r="H70" s="74" t="s">
        <v>83</v>
      </c>
      <c r="I70" s="74">
        <v>3</v>
      </c>
      <c r="J70" s="74">
        <v>90</v>
      </c>
      <c r="K70" s="74">
        <v>30</v>
      </c>
      <c r="L70" s="74">
        <v>0</v>
      </c>
      <c r="M70" s="74">
        <v>15</v>
      </c>
      <c r="N70" s="74" t="s">
        <v>70</v>
      </c>
      <c r="O70" s="76" t="s">
        <v>71</v>
      </c>
      <c r="P70" s="14"/>
    </row>
    <row r="71" spans="1:16" ht="15">
      <c r="A71" s="74">
        <v>24</v>
      </c>
      <c r="B71" s="74" t="s">
        <v>71</v>
      </c>
      <c r="C71" s="74">
        <v>2</v>
      </c>
      <c r="D71" s="74">
        <v>4</v>
      </c>
      <c r="E71" s="74">
        <v>6</v>
      </c>
      <c r="F71" s="102" t="s">
        <v>165</v>
      </c>
      <c r="G71" s="74" t="s">
        <v>71</v>
      </c>
      <c r="H71" s="74" t="s">
        <v>83</v>
      </c>
      <c r="I71" s="74">
        <v>3</v>
      </c>
      <c r="J71" s="74">
        <v>90</v>
      </c>
      <c r="K71" s="74">
        <v>30</v>
      </c>
      <c r="L71" s="74">
        <v>0</v>
      </c>
      <c r="M71" s="74">
        <v>15</v>
      </c>
      <c r="N71" s="74" t="s">
        <v>70</v>
      </c>
      <c r="O71" s="76" t="s">
        <v>71</v>
      </c>
      <c r="P71" s="14"/>
    </row>
    <row r="72" spans="1:16" ht="29.25" customHeight="1">
      <c r="A72" s="95">
        <v>25</v>
      </c>
      <c r="B72" s="95" t="s">
        <v>71</v>
      </c>
      <c r="C72" s="95">
        <v>2</v>
      </c>
      <c r="D72" s="95">
        <v>5</v>
      </c>
      <c r="E72" s="74">
        <v>6</v>
      </c>
      <c r="F72" s="102" t="s">
        <v>176</v>
      </c>
      <c r="G72" s="74" t="s">
        <v>71</v>
      </c>
      <c r="H72" s="74" t="s">
        <v>83</v>
      </c>
      <c r="I72" s="74">
        <v>3</v>
      </c>
      <c r="J72" s="74">
        <v>90</v>
      </c>
      <c r="K72" s="74">
        <v>30</v>
      </c>
      <c r="L72" s="74">
        <v>0</v>
      </c>
      <c r="M72" s="74">
        <v>15</v>
      </c>
      <c r="N72" s="74" t="s">
        <v>70</v>
      </c>
      <c r="O72" s="76" t="s">
        <v>71</v>
      </c>
      <c r="P72" s="14"/>
    </row>
    <row r="73" spans="1:16" ht="29.25" customHeight="1">
      <c r="A73" s="74">
        <v>26</v>
      </c>
      <c r="B73" s="74" t="s">
        <v>71</v>
      </c>
      <c r="C73" s="74">
        <v>2</v>
      </c>
      <c r="D73" s="74">
        <v>6</v>
      </c>
      <c r="E73" s="74">
        <v>7</v>
      </c>
      <c r="F73" s="75" t="s">
        <v>104</v>
      </c>
      <c r="G73" s="74" t="s">
        <v>71</v>
      </c>
      <c r="H73" s="74" t="s">
        <v>87</v>
      </c>
      <c r="I73" s="74">
        <v>3</v>
      </c>
      <c r="J73" s="74">
        <v>90</v>
      </c>
      <c r="K73" s="74">
        <v>30</v>
      </c>
      <c r="L73" s="74">
        <v>0</v>
      </c>
      <c r="M73" s="74">
        <v>15</v>
      </c>
      <c r="N73" s="74" t="s">
        <v>70</v>
      </c>
      <c r="O73" s="76" t="s">
        <v>71</v>
      </c>
      <c r="P73" s="14"/>
    </row>
    <row r="74" spans="1:16" ht="30">
      <c r="A74" s="74">
        <v>27</v>
      </c>
      <c r="B74" s="74" t="s">
        <v>71</v>
      </c>
      <c r="C74" s="74">
        <v>2</v>
      </c>
      <c r="D74" s="74">
        <v>7</v>
      </c>
      <c r="E74" s="74">
        <v>7</v>
      </c>
      <c r="F74" s="75" t="s">
        <v>100</v>
      </c>
      <c r="G74" s="74" t="s">
        <v>71</v>
      </c>
      <c r="H74" s="74" t="s">
        <v>87</v>
      </c>
      <c r="I74" s="74">
        <v>3</v>
      </c>
      <c r="J74" s="74">
        <v>90</v>
      </c>
      <c r="K74" s="74">
        <v>30</v>
      </c>
      <c r="L74" s="74">
        <v>0</v>
      </c>
      <c r="M74" s="74">
        <v>15</v>
      </c>
      <c r="N74" s="74" t="s">
        <v>101</v>
      </c>
      <c r="O74" s="76" t="s">
        <v>71</v>
      </c>
      <c r="P74" s="14"/>
    </row>
    <row r="75" spans="1:16" ht="30" customHeight="1">
      <c r="A75" s="74">
        <v>28</v>
      </c>
      <c r="B75" s="74" t="s">
        <v>71</v>
      </c>
      <c r="C75" s="74">
        <v>2</v>
      </c>
      <c r="D75" s="74">
        <v>8</v>
      </c>
      <c r="E75" s="95">
        <v>7</v>
      </c>
      <c r="F75" s="75" t="s">
        <v>105</v>
      </c>
      <c r="G75" s="74" t="s">
        <v>71</v>
      </c>
      <c r="H75" s="74" t="s">
        <v>87</v>
      </c>
      <c r="I75" s="74">
        <v>3</v>
      </c>
      <c r="J75" s="74">
        <v>90</v>
      </c>
      <c r="K75" s="74">
        <v>30</v>
      </c>
      <c r="L75" s="74">
        <v>0</v>
      </c>
      <c r="M75" s="74">
        <v>15</v>
      </c>
      <c r="N75" s="74" t="s">
        <v>70</v>
      </c>
      <c r="O75" s="76" t="s">
        <v>71</v>
      </c>
      <c r="P75" s="14"/>
    </row>
    <row r="76" spans="1:15" ht="30">
      <c r="A76" s="74">
        <v>29</v>
      </c>
      <c r="B76" s="74" t="s">
        <v>71</v>
      </c>
      <c r="C76" s="74">
        <v>2</v>
      </c>
      <c r="D76" s="74">
        <v>9</v>
      </c>
      <c r="E76" s="74">
        <v>7</v>
      </c>
      <c r="F76" s="75" t="s">
        <v>106</v>
      </c>
      <c r="G76" s="74" t="s">
        <v>71</v>
      </c>
      <c r="H76" s="74" t="s">
        <v>87</v>
      </c>
      <c r="I76" s="74">
        <v>3</v>
      </c>
      <c r="J76" s="74">
        <v>90</v>
      </c>
      <c r="K76" s="74">
        <v>30</v>
      </c>
      <c r="L76" s="74">
        <v>0</v>
      </c>
      <c r="M76" s="74">
        <v>15</v>
      </c>
      <c r="N76" s="74" t="s">
        <v>70</v>
      </c>
      <c r="O76" s="76" t="s">
        <v>71</v>
      </c>
    </row>
    <row r="77" spans="1:16" ht="27.75" customHeight="1">
      <c r="A77" s="74">
        <v>30</v>
      </c>
      <c r="B77" s="74" t="s">
        <v>71</v>
      </c>
      <c r="C77" s="74">
        <v>3</v>
      </c>
      <c r="D77" s="74">
        <v>0</v>
      </c>
      <c r="E77" s="74">
        <v>7</v>
      </c>
      <c r="F77" s="75" t="s">
        <v>134</v>
      </c>
      <c r="G77" s="74" t="s">
        <v>71</v>
      </c>
      <c r="H77" s="74" t="s">
        <v>87</v>
      </c>
      <c r="I77" s="74">
        <v>3</v>
      </c>
      <c r="J77" s="74">
        <v>90</v>
      </c>
      <c r="K77" s="74">
        <v>30</v>
      </c>
      <c r="L77" s="74">
        <v>0</v>
      </c>
      <c r="M77" s="74">
        <v>15</v>
      </c>
      <c r="N77" s="74" t="s">
        <v>70</v>
      </c>
      <c r="O77" s="76" t="s">
        <v>71</v>
      </c>
      <c r="P77" s="14"/>
    </row>
    <row r="78" spans="1:16" ht="45">
      <c r="A78" s="74">
        <v>31</v>
      </c>
      <c r="B78" s="74" t="s">
        <v>71</v>
      </c>
      <c r="C78" s="74">
        <v>3</v>
      </c>
      <c r="D78" s="74">
        <v>1</v>
      </c>
      <c r="E78" s="74">
        <v>7</v>
      </c>
      <c r="F78" s="75" t="s">
        <v>146</v>
      </c>
      <c r="G78" s="74" t="s">
        <v>71</v>
      </c>
      <c r="H78" s="74" t="s">
        <v>87</v>
      </c>
      <c r="I78" s="74">
        <v>3</v>
      </c>
      <c r="J78" s="74">
        <v>90</v>
      </c>
      <c r="K78" s="74">
        <v>30</v>
      </c>
      <c r="L78" s="74">
        <v>0</v>
      </c>
      <c r="M78" s="74">
        <v>15</v>
      </c>
      <c r="N78" s="74" t="s">
        <v>70</v>
      </c>
      <c r="O78" s="76" t="s">
        <v>56</v>
      </c>
      <c r="P78" s="14"/>
    </row>
    <row r="79" spans="1:16" ht="30">
      <c r="A79" s="74">
        <v>32</v>
      </c>
      <c r="B79" s="74" t="s">
        <v>71</v>
      </c>
      <c r="C79" s="74">
        <v>3</v>
      </c>
      <c r="D79" s="74">
        <v>2</v>
      </c>
      <c r="E79" s="74">
        <v>7</v>
      </c>
      <c r="F79" s="75" t="s">
        <v>109</v>
      </c>
      <c r="G79" s="74" t="s">
        <v>71</v>
      </c>
      <c r="H79" s="74" t="s">
        <v>87</v>
      </c>
      <c r="I79" s="74">
        <v>3</v>
      </c>
      <c r="J79" s="74">
        <v>90</v>
      </c>
      <c r="K79" s="74">
        <v>30</v>
      </c>
      <c r="L79" s="74">
        <v>0</v>
      </c>
      <c r="M79" s="74">
        <v>15</v>
      </c>
      <c r="N79" s="74" t="s">
        <v>70</v>
      </c>
      <c r="O79" s="76" t="s">
        <v>71</v>
      </c>
      <c r="P79" s="14"/>
    </row>
    <row r="80" spans="1:16" ht="15">
      <c r="A80" s="74">
        <v>33</v>
      </c>
      <c r="B80" s="74" t="s">
        <v>71</v>
      </c>
      <c r="C80" s="74">
        <v>3</v>
      </c>
      <c r="D80" s="74">
        <v>3</v>
      </c>
      <c r="E80" s="74">
        <v>7</v>
      </c>
      <c r="F80" s="75" t="s">
        <v>95</v>
      </c>
      <c r="G80" s="74" t="s">
        <v>71</v>
      </c>
      <c r="H80" s="74" t="s">
        <v>87</v>
      </c>
      <c r="I80" s="74">
        <v>3</v>
      </c>
      <c r="J80" s="74">
        <v>90</v>
      </c>
      <c r="K80" s="74">
        <v>30</v>
      </c>
      <c r="L80" s="74">
        <v>0</v>
      </c>
      <c r="M80" s="74">
        <v>15</v>
      </c>
      <c r="N80" s="74" t="s">
        <v>70</v>
      </c>
      <c r="O80" s="76" t="s">
        <v>71</v>
      </c>
      <c r="P80" s="14"/>
    </row>
    <row r="81" spans="1:16" ht="45">
      <c r="A81" s="167">
        <v>34</v>
      </c>
      <c r="B81" s="167" t="s">
        <v>71</v>
      </c>
      <c r="C81" s="167">
        <v>3</v>
      </c>
      <c r="D81" s="167">
        <v>4</v>
      </c>
      <c r="E81" s="167">
        <v>4</v>
      </c>
      <c r="F81" s="168" t="s">
        <v>190</v>
      </c>
      <c r="G81" s="167" t="s">
        <v>71</v>
      </c>
      <c r="H81" s="167" t="s">
        <v>166</v>
      </c>
      <c r="I81" s="167">
        <v>3</v>
      </c>
      <c r="J81" s="167">
        <v>90</v>
      </c>
      <c r="K81" s="167">
        <v>30</v>
      </c>
      <c r="L81" s="167">
        <v>15</v>
      </c>
      <c r="M81" s="167">
        <v>0</v>
      </c>
      <c r="N81" s="167" t="s">
        <v>101</v>
      </c>
      <c r="O81" s="174" t="s">
        <v>56</v>
      </c>
      <c r="P81" s="14"/>
    </row>
    <row r="82" spans="1:16" ht="174" thickBot="1">
      <c r="A82" s="169">
        <v>35</v>
      </c>
      <c r="B82" s="170" t="s">
        <v>71</v>
      </c>
      <c r="C82" s="171">
        <v>3</v>
      </c>
      <c r="D82" s="171">
        <v>5</v>
      </c>
      <c r="E82" s="170">
        <v>3</v>
      </c>
      <c r="F82" s="172" t="s">
        <v>189</v>
      </c>
      <c r="G82" s="173" t="s">
        <v>71</v>
      </c>
      <c r="H82" s="173" t="s">
        <v>191</v>
      </c>
      <c r="I82" s="173">
        <v>3</v>
      </c>
      <c r="J82" s="74"/>
      <c r="K82" s="74"/>
      <c r="L82" s="74"/>
      <c r="M82" s="74"/>
      <c r="N82" s="74"/>
      <c r="O82" s="76"/>
      <c r="P82" s="14"/>
    </row>
    <row r="83" spans="1:16" s="90" customFormat="1" ht="15.75" thickBot="1">
      <c r="A83" s="77" t="s">
        <v>149</v>
      </c>
      <c r="B83" s="77"/>
      <c r="C83" s="77"/>
      <c r="D83" s="77"/>
      <c r="E83" s="78"/>
      <c r="F83" s="78"/>
      <c r="G83" s="79"/>
      <c r="H83" s="80"/>
      <c r="I83" s="80"/>
      <c r="J83" s="111"/>
      <c r="K83" s="111"/>
      <c r="L83" s="175"/>
      <c r="M83" s="175"/>
      <c r="N83" s="175"/>
      <c r="O83" s="176"/>
      <c r="P83" s="110"/>
    </row>
    <row r="84" spans="1:15" ht="15">
      <c r="A84" s="19">
        <v>1</v>
      </c>
      <c r="B84" s="20" t="s">
        <v>110</v>
      </c>
      <c r="C84" s="21">
        <v>0</v>
      </c>
      <c r="D84" s="21">
        <v>1</v>
      </c>
      <c r="E84" s="22">
        <v>1</v>
      </c>
      <c r="F84" s="23" t="s">
        <v>111</v>
      </c>
      <c r="G84" s="13" t="s">
        <v>110</v>
      </c>
      <c r="H84" s="21" t="s">
        <v>54</v>
      </c>
      <c r="I84" s="42"/>
      <c r="J84" s="24">
        <v>90</v>
      </c>
      <c r="K84" s="25">
        <v>0</v>
      </c>
      <c r="L84" s="21">
        <v>0</v>
      </c>
      <c r="M84" s="25">
        <v>45</v>
      </c>
      <c r="N84" s="21" t="s">
        <v>112</v>
      </c>
      <c r="O84" s="44" t="s">
        <v>63</v>
      </c>
    </row>
    <row r="85" spans="1:15" ht="15">
      <c r="A85" s="26"/>
      <c r="B85" s="27" t="s">
        <v>110</v>
      </c>
      <c r="C85" s="28">
        <v>0</v>
      </c>
      <c r="D85" s="28">
        <v>1</v>
      </c>
      <c r="E85" s="29">
        <v>1</v>
      </c>
      <c r="F85" s="30" t="s">
        <v>111</v>
      </c>
      <c r="G85" s="31" t="s">
        <v>110</v>
      </c>
      <c r="H85" s="32" t="s">
        <v>64</v>
      </c>
      <c r="I85" s="43">
        <v>6</v>
      </c>
      <c r="J85" s="32">
        <v>90</v>
      </c>
      <c r="K85" s="33">
        <v>0</v>
      </c>
      <c r="L85" s="28">
        <v>0</v>
      </c>
      <c r="M85" s="33">
        <v>45</v>
      </c>
      <c r="N85" s="28" t="s">
        <v>112</v>
      </c>
      <c r="O85" s="45" t="s">
        <v>71</v>
      </c>
    </row>
    <row r="86" spans="1:15" ht="15">
      <c r="A86" s="26">
        <v>2</v>
      </c>
      <c r="B86" s="27" t="s">
        <v>110</v>
      </c>
      <c r="C86" s="28">
        <v>0</v>
      </c>
      <c r="D86" s="28">
        <v>2</v>
      </c>
      <c r="E86" s="29">
        <v>1</v>
      </c>
      <c r="F86" s="30" t="s">
        <v>113</v>
      </c>
      <c r="G86" s="31" t="s">
        <v>110</v>
      </c>
      <c r="H86" s="32" t="s">
        <v>54</v>
      </c>
      <c r="I86" s="43"/>
      <c r="J86" s="32">
        <v>60</v>
      </c>
      <c r="K86" s="33">
        <v>0</v>
      </c>
      <c r="L86" s="28">
        <v>0</v>
      </c>
      <c r="M86" s="33">
        <v>30</v>
      </c>
      <c r="N86" s="28" t="s">
        <v>114</v>
      </c>
      <c r="O86" s="46" t="s">
        <v>63</v>
      </c>
    </row>
    <row r="87" spans="1:15" ht="15">
      <c r="A87" s="26"/>
      <c r="B87" s="27" t="s">
        <v>110</v>
      </c>
      <c r="C87" s="28">
        <v>0</v>
      </c>
      <c r="D87" s="28">
        <v>2</v>
      </c>
      <c r="E87" s="29">
        <v>1</v>
      </c>
      <c r="F87" s="30" t="s">
        <v>113</v>
      </c>
      <c r="G87" s="31" t="s">
        <v>110</v>
      </c>
      <c r="H87" s="32" t="s">
        <v>64</v>
      </c>
      <c r="I87" s="43">
        <v>4</v>
      </c>
      <c r="J87" s="32">
        <v>60</v>
      </c>
      <c r="K87" s="33">
        <v>0</v>
      </c>
      <c r="L87" s="28">
        <v>0</v>
      </c>
      <c r="M87" s="33">
        <v>30</v>
      </c>
      <c r="N87" s="28" t="s">
        <v>114</v>
      </c>
      <c r="O87" s="45" t="s">
        <v>71</v>
      </c>
    </row>
    <row r="88" spans="1:15" ht="15">
      <c r="A88" s="26">
        <v>3</v>
      </c>
      <c r="B88" s="27" t="s">
        <v>110</v>
      </c>
      <c r="C88" s="28">
        <v>0</v>
      </c>
      <c r="D88" s="28">
        <v>3</v>
      </c>
      <c r="E88" s="29">
        <v>1</v>
      </c>
      <c r="F88" s="30" t="s">
        <v>115</v>
      </c>
      <c r="G88" s="31" t="s">
        <v>110</v>
      </c>
      <c r="H88" s="32" t="s">
        <v>54</v>
      </c>
      <c r="I88" s="43"/>
      <c r="J88" s="32">
        <v>60</v>
      </c>
      <c r="K88" s="33">
        <v>0</v>
      </c>
      <c r="L88" s="28">
        <v>0</v>
      </c>
      <c r="M88" s="33">
        <v>30</v>
      </c>
      <c r="N88" s="28" t="s">
        <v>114</v>
      </c>
      <c r="O88" s="46" t="s">
        <v>63</v>
      </c>
    </row>
    <row r="89" spans="1:15" ht="15">
      <c r="A89" s="26"/>
      <c r="B89" s="27" t="s">
        <v>110</v>
      </c>
      <c r="C89" s="28">
        <v>0</v>
      </c>
      <c r="D89" s="28">
        <v>3</v>
      </c>
      <c r="E89" s="29">
        <v>1</v>
      </c>
      <c r="F89" s="30" t="s">
        <v>115</v>
      </c>
      <c r="G89" s="31" t="s">
        <v>110</v>
      </c>
      <c r="H89" s="32" t="s">
        <v>64</v>
      </c>
      <c r="I89" s="43">
        <v>4</v>
      </c>
      <c r="J89" s="32">
        <v>60</v>
      </c>
      <c r="K89" s="33">
        <v>0</v>
      </c>
      <c r="L89" s="28">
        <v>0</v>
      </c>
      <c r="M89" s="33">
        <v>30</v>
      </c>
      <c r="N89" s="28" t="s">
        <v>114</v>
      </c>
      <c r="O89" s="45" t="s">
        <v>71</v>
      </c>
    </row>
    <row r="90" spans="1:15" ht="15">
      <c r="A90" s="26">
        <v>4</v>
      </c>
      <c r="B90" s="27" t="s">
        <v>110</v>
      </c>
      <c r="C90" s="28">
        <v>0</v>
      </c>
      <c r="D90" s="28">
        <v>4</v>
      </c>
      <c r="E90" s="29">
        <v>2</v>
      </c>
      <c r="F90" s="30" t="s">
        <v>116</v>
      </c>
      <c r="G90" s="31" t="s">
        <v>110</v>
      </c>
      <c r="H90" s="32" t="s">
        <v>64</v>
      </c>
      <c r="I90" s="43">
        <v>4</v>
      </c>
      <c r="J90" s="32">
        <v>120</v>
      </c>
      <c r="K90" s="33">
        <v>30</v>
      </c>
      <c r="L90" s="28">
        <v>0</v>
      </c>
      <c r="M90" s="33">
        <v>30</v>
      </c>
      <c r="N90" s="28" t="s">
        <v>68</v>
      </c>
      <c r="O90" s="45" t="s">
        <v>71</v>
      </c>
    </row>
    <row r="91" spans="1:15" ht="15">
      <c r="A91" s="26">
        <v>5</v>
      </c>
      <c r="B91" s="27" t="s">
        <v>110</v>
      </c>
      <c r="C91" s="28">
        <v>0</v>
      </c>
      <c r="D91" s="28">
        <v>5</v>
      </c>
      <c r="E91" s="29">
        <v>2</v>
      </c>
      <c r="F91" s="30" t="s">
        <v>117</v>
      </c>
      <c r="G91" s="31" t="s">
        <v>110</v>
      </c>
      <c r="H91" s="32" t="s">
        <v>64</v>
      </c>
      <c r="I91" s="43">
        <v>4</v>
      </c>
      <c r="J91" s="32">
        <v>120</v>
      </c>
      <c r="K91" s="33">
        <v>30</v>
      </c>
      <c r="L91" s="28">
        <v>0</v>
      </c>
      <c r="M91" s="33">
        <v>30</v>
      </c>
      <c r="N91" s="28" t="s">
        <v>68</v>
      </c>
      <c r="O91" s="45" t="s">
        <v>71</v>
      </c>
    </row>
    <row r="92" spans="1:15" ht="15">
      <c r="A92" s="26">
        <v>6</v>
      </c>
      <c r="B92" s="27" t="s">
        <v>110</v>
      </c>
      <c r="C92" s="28">
        <v>0</v>
      </c>
      <c r="D92" s="28">
        <v>6</v>
      </c>
      <c r="E92" s="29">
        <v>6</v>
      </c>
      <c r="F92" s="30" t="s">
        <v>118</v>
      </c>
      <c r="G92" s="31" t="s">
        <v>110</v>
      </c>
      <c r="H92" s="18" t="s">
        <v>83</v>
      </c>
      <c r="I92" s="43">
        <v>4</v>
      </c>
      <c r="J92" s="32">
        <v>120</v>
      </c>
      <c r="K92" s="33">
        <v>30</v>
      </c>
      <c r="L92" s="28">
        <v>0</v>
      </c>
      <c r="M92" s="33">
        <v>30</v>
      </c>
      <c r="N92" s="28" t="s">
        <v>68</v>
      </c>
      <c r="O92" s="45" t="s">
        <v>71</v>
      </c>
    </row>
    <row r="93" spans="1:15" ht="15">
      <c r="A93" s="26">
        <v>7</v>
      </c>
      <c r="B93" s="27" t="s">
        <v>110</v>
      </c>
      <c r="C93" s="28">
        <v>0</v>
      </c>
      <c r="D93" s="28">
        <v>7</v>
      </c>
      <c r="E93" s="29">
        <v>1</v>
      </c>
      <c r="F93" s="15" t="s">
        <v>119</v>
      </c>
      <c r="G93" s="31" t="s">
        <v>110</v>
      </c>
      <c r="H93" s="18" t="s">
        <v>54</v>
      </c>
      <c r="I93" s="43">
        <v>2</v>
      </c>
      <c r="J93" s="32">
        <v>60</v>
      </c>
      <c r="K93" s="33">
        <v>0</v>
      </c>
      <c r="L93" s="28">
        <v>0</v>
      </c>
      <c r="M93" s="33">
        <v>30</v>
      </c>
      <c r="N93" s="28" t="s">
        <v>120</v>
      </c>
      <c r="O93" s="45" t="s">
        <v>71</v>
      </c>
    </row>
    <row r="94" spans="1:15" ht="15">
      <c r="A94" s="26">
        <v>8</v>
      </c>
      <c r="B94" s="27" t="s">
        <v>110</v>
      </c>
      <c r="C94" s="28">
        <v>0</v>
      </c>
      <c r="D94" s="28">
        <v>8</v>
      </c>
      <c r="E94" s="29">
        <v>1</v>
      </c>
      <c r="F94" s="30" t="s">
        <v>197</v>
      </c>
      <c r="G94" s="31" t="s">
        <v>110</v>
      </c>
      <c r="H94" s="32" t="s">
        <v>54</v>
      </c>
      <c r="I94" s="43">
        <v>4</v>
      </c>
      <c r="J94" s="32">
        <v>120</v>
      </c>
      <c r="K94" s="33">
        <v>0</v>
      </c>
      <c r="L94" s="28">
        <v>0</v>
      </c>
      <c r="M94" s="33">
        <v>60</v>
      </c>
      <c r="N94" s="28" t="s">
        <v>170</v>
      </c>
      <c r="O94" s="45" t="s">
        <v>171</v>
      </c>
    </row>
    <row r="95" spans="1:15" ht="15">
      <c r="A95" s="26">
        <v>9</v>
      </c>
      <c r="B95" s="27" t="s">
        <v>110</v>
      </c>
      <c r="C95" s="28">
        <v>0</v>
      </c>
      <c r="D95" s="28">
        <v>9</v>
      </c>
      <c r="E95" s="29">
        <v>2</v>
      </c>
      <c r="F95" s="30" t="s">
        <v>197</v>
      </c>
      <c r="G95" s="31" t="s">
        <v>110</v>
      </c>
      <c r="H95" s="32" t="s">
        <v>64</v>
      </c>
      <c r="I95" s="43">
        <v>4</v>
      </c>
      <c r="J95" s="32">
        <v>120</v>
      </c>
      <c r="K95" s="33">
        <v>0</v>
      </c>
      <c r="L95" s="28">
        <v>0</v>
      </c>
      <c r="M95" s="33">
        <v>60</v>
      </c>
      <c r="N95" s="28" t="s">
        <v>170</v>
      </c>
      <c r="O95" s="45" t="s">
        <v>171</v>
      </c>
    </row>
    <row r="96" spans="1:15" ht="15">
      <c r="A96" s="26">
        <v>10</v>
      </c>
      <c r="B96" s="27" t="s">
        <v>110</v>
      </c>
      <c r="C96" s="28">
        <v>1</v>
      </c>
      <c r="D96" s="28">
        <v>0</v>
      </c>
      <c r="E96" s="29">
        <v>3</v>
      </c>
      <c r="F96" s="30" t="s">
        <v>198</v>
      </c>
      <c r="G96" s="31" t="s">
        <v>110</v>
      </c>
      <c r="H96" s="18" t="s">
        <v>69</v>
      </c>
      <c r="I96" s="43">
        <v>4</v>
      </c>
      <c r="J96" s="32">
        <v>120</v>
      </c>
      <c r="K96" s="33">
        <v>0</v>
      </c>
      <c r="L96" s="28">
        <v>0</v>
      </c>
      <c r="M96" s="33">
        <v>60</v>
      </c>
      <c r="N96" s="28" t="s">
        <v>170</v>
      </c>
      <c r="O96" s="45" t="s">
        <v>171</v>
      </c>
    </row>
    <row r="97" spans="1:15" ht="15.75" thickBot="1">
      <c r="A97" s="26">
        <v>11</v>
      </c>
      <c r="B97" s="27" t="s">
        <v>110</v>
      </c>
      <c r="C97" s="28">
        <v>1</v>
      </c>
      <c r="D97" s="28">
        <v>1</v>
      </c>
      <c r="E97" s="29">
        <v>4</v>
      </c>
      <c r="F97" s="112" t="s">
        <v>198</v>
      </c>
      <c r="G97" s="113" t="s">
        <v>110</v>
      </c>
      <c r="H97" s="111" t="s">
        <v>75</v>
      </c>
      <c r="I97" s="114">
        <v>4</v>
      </c>
      <c r="J97" s="115">
        <v>120</v>
      </c>
      <c r="K97" s="116">
        <v>0</v>
      </c>
      <c r="L97" s="111">
        <v>0</v>
      </c>
      <c r="M97" s="116">
        <v>60</v>
      </c>
      <c r="N97" s="111" t="s">
        <v>170</v>
      </c>
      <c r="O97" s="117" t="s">
        <v>171</v>
      </c>
    </row>
    <row r="98" spans="1:15" ht="131.25" customHeight="1">
      <c r="A98" s="167">
        <v>12</v>
      </c>
      <c r="B98" s="177" t="s">
        <v>110</v>
      </c>
      <c r="C98" s="177">
        <v>1</v>
      </c>
      <c r="D98" s="177">
        <v>2</v>
      </c>
      <c r="E98" s="177">
        <v>1</v>
      </c>
      <c r="F98" s="166" t="s">
        <v>192</v>
      </c>
      <c r="G98" s="177" t="s">
        <v>110</v>
      </c>
      <c r="H98" s="177" t="s">
        <v>193</v>
      </c>
      <c r="I98" s="32"/>
      <c r="J98" s="32"/>
      <c r="K98" s="28"/>
      <c r="L98" s="28"/>
      <c r="M98" s="28"/>
      <c r="N98" s="28"/>
      <c r="O98" s="165"/>
    </row>
    <row r="99" ht="15.75" thickBot="1">
      <c r="A99" s="107" t="s">
        <v>181</v>
      </c>
    </row>
    <row r="100" spans="1:14" ht="100.5" thickBot="1">
      <c r="A100" s="92" t="s">
        <v>0</v>
      </c>
      <c r="B100" s="206" t="s">
        <v>19</v>
      </c>
      <c r="C100" s="183"/>
      <c r="D100" s="183"/>
      <c r="E100" s="184"/>
      <c r="F100" s="81" t="s">
        <v>11</v>
      </c>
      <c r="G100" s="87" t="s">
        <v>22</v>
      </c>
      <c r="H100" s="87" t="s">
        <v>12</v>
      </c>
      <c r="I100" s="87" t="s">
        <v>15</v>
      </c>
      <c r="J100" s="87" t="s">
        <v>13</v>
      </c>
      <c r="K100" s="87" t="s">
        <v>14</v>
      </c>
      <c r="L100" s="87" t="s">
        <v>20</v>
      </c>
      <c r="N100" s="82"/>
    </row>
    <row r="101" spans="1:15" ht="30.75" thickBot="1">
      <c r="A101" s="47">
        <v>1</v>
      </c>
      <c r="B101" s="48" t="s">
        <v>121</v>
      </c>
      <c r="C101" s="49">
        <v>0</v>
      </c>
      <c r="D101" s="49">
        <v>1</v>
      </c>
      <c r="E101" s="50">
        <v>2</v>
      </c>
      <c r="F101" s="51" t="s">
        <v>61</v>
      </c>
      <c r="G101" s="52" t="s">
        <v>52</v>
      </c>
      <c r="H101" s="53" t="s">
        <v>64</v>
      </c>
      <c r="I101" s="53">
        <v>2</v>
      </c>
      <c r="J101" s="53"/>
      <c r="K101" s="53">
        <v>60</v>
      </c>
      <c r="L101" s="54" t="s">
        <v>66</v>
      </c>
      <c r="O101" s="14"/>
    </row>
    <row r="102" spans="1:15" ht="30.75" thickBot="1">
      <c r="A102" s="47">
        <v>2</v>
      </c>
      <c r="B102" s="48" t="s">
        <v>121</v>
      </c>
      <c r="C102" s="49">
        <v>0</v>
      </c>
      <c r="D102" s="49">
        <v>2</v>
      </c>
      <c r="E102" s="50">
        <v>2</v>
      </c>
      <c r="F102" s="51" t="s">
        <v>122</v>
      </c>
      <c r="G102" s="55" t="s">
        <v>52</v>
      </c>
      <c r="H102" s="53" t="s">
        <v>64</v>
      </c>
      <c r="I102" s="53">
        <v>2</v>
      </c>
      <c r="J102" s="53"/>
      <c r="K102" s="53">
        <v>60</v>
      </c>
      <c r="L102" s="54" t="s">
        <v>66</v>
      </c>
      <c r="O102" s="14"/>
    </row>
    <row r="103" spans="1:15" ht="17.25" thickBot="1">
      <c r="A103" s="47">
        <v>3</v>
      </c>
      <c r="B103" s="48" t="s">
        <v>121</v>
      </c>
      <c r="C103" s="49">
        <v>0</v>
      </c>
      <c r="D103" s="49">
        <v>3</v>
      </c>
      <c r="E103" s="50">
        <v>2</v>
      </c>
      <c r="F103" s="51" t="s">
        <v>65</v>
      </c>
      <c r="G103" s="55" t="s">
        <v>52</v>
      </c>
      <c r="H103" s="53" t="s">
        <v>64</v>
      </c>
      <c r="I103" s="53">
        <v>1</v>
      </c>
      <c r="J103" s="53"/>
      <c r="K103" s="53">
        <v>30</v>
      </c>
      <c r="L103" s="54" t="s">
        <v>66</v>
      </c>
      <c r="O103" s="14"/>
    </row>
    <row r="104" spans="1:15" ht="30.75" thickBot="1">
      <c r="A104" s="47">
        <v>4</v>
      </c>
      <c r="B104" s="48" t="s">
        <v>121</v>
      </c>
      <c r="C104" s="49">
        <v>0</v>
      </c>
      <c r="D104" s="49">
        <v>4</v>
      </c>
      <c r="E104" s="50">
        <v>4</v>
      </c>
      <c r="F104" s="51" t="s">
        <v>74</v>
      </c>
      <c r="G104" s="55" t="s">
        <v>52</v>
      </c>
      <c r="H104" s="56" t="s">
        <v>75</v>
      </c>
      <c r="I104" s="56">
        <v>2</v>
      </c>
      <c r="J104" s="56"/>
      <c r="K104" s="56">
        <v>60</v>
      </c>
      <c r="L104" s="57" t="s">
        <v>66</v>
      </c>
      <c r="O104" s="14"/>
    </row>
    <row r="105" spans="1:15" ht="17.25" thickBot="1">
      <c r="A105" s="47">
        <v>5</v>
      </c>
      <c r="B105" s="48" t="s">
        <v>121</v>
      </c>
      <c r="C105" s="49">
        <v>0</v>
      </c>
      <c r="D105" s="49">
        <v>5</v>
      </c>
      <c r="E105" s="50">
        <v>4</v>
      </c>
      <c r="F105" s="51" t="s">
        <v>123</v>
      </c>
      <c r="G105" s="55" t="s">
        <v>52</v>
      </c>
      <c r="H105" s="56" t="s">
        <v>75</v>
      </c>
      <c r="I105" s="53">
        <v>2</v>
      </c>
      <c r="J105" s="53"/>
      <c r="K105" s="53">
        <v>60</v>
      </c>
      <c r="L105" s="54" t="s">
        <v>66</v>
      </c>
      <c r="O105" s="14"/>
    </row>
    <row r="106" spans="1:15" ht="17.25" thickBot="1">
      <c r="A106" s="58">
        <v>6</v>
      </c>
      <c r="B106" s="59" t="s">
        <v>121</v>
      </c>
      <c r="C106" s="60">
        <v>0</v>
      </c>
      <c r="D106" s="60">
        <v>6</v>
      </c>
      <c r="E106" s="61">
        <v>6</v>
      </c>
      <c r="F106" s="62" t="s">
        <v>130</v>
      </c>
      <c r="G106" s="63" t="s">
        <v>52</v>
      </c>
      <c r="H106" s="64" t="s">
        <v>83</v>
      </c>
      <c r="I106" s="65">
        <v>2</v>
      </c>
      <c r="J106" s="65"/>
      <c r="K106" s="65">
        <v>60</v>
      </c>
      <c r="L106" s="66" t="s">
        <v>66</v>
      </c>
      <c r="O106" s="14"/>
    </row>
    <row r="107" spans="1:15" ht="17.25" thickBot="1">
      <c r="A107" s="58">
        <v>7</v>
      </c>
      <c r="B107" s="59" t="s">
        <v>121</v>
      </c>
      <c r="C107" s="60">
        <v>0</v>
      </c>
      <c r="D107" s="60">
        <v>6</v>
      </c>
      <c r="E107" s="61">
        <v>6</v>
      </c>
      <c r="F107" s="62" t="s">
        <v>129</v>
      </c>
      <c r="G107" s="63" t="s">
        <v>52</v>
      </c>
      <c r="H107" s="64" t="s">
        <v>83</v>
      </c>
      <c r="I107" s="65">
        <v>2</v>
      </c>
      <c r="J107" s="65"/>
      <c r="K107" s="65">
        <v>60</v>
      </c>
      <c r="L107" s="66" t="s">
        <v>66</v>
      </c>
      <c r="O107" s="14"/>
    </row>
    <row r="109" ht="15.75" thickBot="1">
      <c r="A109" s="83" t="s">
        <v>23</v>
      </c>
    </row>
    <row r="110" spans="1:12" ht="45.75" thickBot="1">
      <c r="A110" s="207" t="s">
        <v>16</v>
      </c>
      <c r="B110" s="208"/>
      <c r="C110" s="208"/>
      <c r="D110" s="208"/>
      <c r="E110" s="208"/>
      <c r="F110" s="208"/>
      <c r="G110" s="208"/>
      <c r="H110" s="93" t="s">
        <v>15</v>
      </c>
      <c r="I110" s="209" t="s">
        <v>17</v>
      </c>
      <c r="J110" s="210"/>
      <c r="K110" s="209" t="s">
        <v>18</v>
      </c>
      <c r="L110" s="215"/>
    </row>
    <row r="111" spans="1:12" ht="72.75" customHeight="1" thickBot="1">
      <c r="A111" s="211" t="s">
        <v>124</v>
      </c>
      <c r="B111" s="212"/>
      <c r="C111" s="212"/>
      <c r="D111" s="212"/>
      <c r="E111" s="212"/>
      <c r="F111" s="212"/>
      <c r="G111" s="213"/>
      <c r="H111" s="94">
        <v>10</v>
      </c>
      <c r="I111" s="185" t="s">
        <v>125</v>
      </c>
      <c r="J111" s="186"/>
      <c r="K111" s="185" t="s">
        <v>126</v>
      </c>
      <c r="L111" s="186"/>
    </row>
    <row r="113" spans="1:15" ht="15">
      <c r="A113" s="180" t="s">
        <v>188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</row>
    <row r="114" spans="1:13" ht="15">
      <c r="A114" s="181" t="s">
        <v>194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</row>
    <row r="115" spans="1:13" ht="15">
      <c r="A115" s="181" t="s">
        <v>195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</row>
    <row r="117" ht="15">
      <c r="I117" s="83" t="s">
        <v>150</v>
      </c>
    </row>
    <row r="118" ht="15">
      <c r="I118" s="15" t="s">
        <v>196</v>
      </c>
    </row>
    <row r="119" ht="61.5" customHeight="1">
      <c r="I119" s="83"/>
    </row>
  </sheetData>
  <sheetProtection deleteColumns="0" deleteRows="0"/>
  <mergeCells count="24">
    <mergeCell ref="B100:E100"/>
    <mergeCell ref="A110:G110"/>
    <mergeCell ref="I110:J110"/>
    <mergeCell ref="A111:G111"/>
    <mergeCell ref="F46:O46"/>
    <mergeCell ref="K111:L111"/>
    <mergeCell ref="K110:L110"/>
    <mergeCell ref="J3:M3"/>
    <mergeCell ref="F1:O1"/>
    <mergeCell ref="A2:E2"/>
    <mergeCell ref="F2:O2"/>
    <mergeCell ref="O3:O4"/>
    <mergeCell ref="F3:F4"/>
    <mergeCell ref="H3:H4"/>
    <mergeCell ref="A113:O113"/>
    <mergeCell ref="A114:M114"/>
    <mergeCell ref="A115:M115"/>
    <mergeCell ref="B5:E5"/>
    <mergeCell ref="I111:J111"/>
    <mergeCell ref="N3:N4"/>
    <mergeCell ref="G3:G4"/>
    <mergeCell ref="A3:A4"/>
    <mergeCell ref="B3:E4"/>
    <mergeCell ref="I3:I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A28">
      <selection activeCell="AI48" sqref="AI48"/>
    </sheetView>
  </sheetViews>
  <sheetFormatPr defaultColWidth="9.140625" defaultRowHeight="12.75"/>
  <cols>
    <col min="1" max="1" width="10.00390625" style="0" customWidth="1"/>
    <col min="2" max="2" width="5.57421875" style="0" bestFit="1" customWidth="1"/>
    <col min="3" max="3" width="3.140625" style="0" customWidth="1"/>
    <col min="4" max="4" width="2.421875" style="0" customWidth="1"/>
    <col min="5" max="5" width="4.421875" style="0" bestFit="1" customWidth="1"/>
    <col min="6" max="6" width="3.140625" style="0" customWidth="1"/>
    <col min="7" max="7" width="2.7109375" style="0" customWidth="1"/>
    <col min="8" max="8" width="4.421875" style="0" bestFit="1" customWidth="1"/>
    <col min="9" max="9" width="3.140625" style="0" customWidth="1"/>
    <col min="10" max="10" width="2.7109375" style="0" customWidth="1"/>
    <col min="11" max="11" width="4.421875" style="0" bestFit="1" customWidth="1"/>
    <col min="12" max="12" width="3.140625" style="0" customWidth="1"/>
    <col min="13" max="13" width="2.7109375" style="0" customWidth="1"/>
    <col min="14" max="14" width="5.57421875" style="0" bestFit="1" customWidth="1"/>
    <col min="15" max="15" width="3.140625" style="0" customWidth="1"/>
    <col min="16" max="16" width="2.57421875" style="0" customWidth="1"/>
    <col min="17" max="17" width="5.57421875" style="0" bestFit="1" customWidth="1"/>
    <col min="18" max="19" width="3.140625" style="0" customWidth="1"/>
    <col min="20" max="20" width="5.57421875" style="0" bestFit="1" customWidth="1"/>
    <col min="21" max="22" width="3.140625" style="0" customWidth="1"/>
    <col min="23" max="23" width="4.421875" style="0" bestFit="1" customWidth="1"/>
    <col min="24" max="31" width="3.140625" style="0" customWidth="1"/>
    <col min="32" max="32" width="5.57421875" style="0" bestFit="1" customWidth="1"/>
    <col min="33" max="34" width="4.7109375" style="0" customWidth="1"/>
  </cols>
  <sheetData>
    <row r="1" spans="1:34" ht="15">
      <c r="A1" s="255" t="s">
        <v>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</row>
    <row r="2" spans="1:34" ht="15.75">
      <c r="A2" s="256" t="s">
        <v>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</row>
    <row r="3" spans="1:34" ht="12.75">
      <c r="A3" s="260" t="s">
        <v>160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</row>
    <row r="4" spans="1:34" ht="13.5" thickBot="1">
      <c r="A4" s="262" t="s">
        <v>183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</row>
    <row r="5" spans="1:34" ht="15.75" thickBot="1">
      <c r="A5" s="216" t="s">
        <v>49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8"/>
    </row>
    <row r="6" spans="1:34" ht="15.75" customHeight="1" thickBot="1">
      <c r="A6" s="258" t="s">
        <v>25</v>
      </c>
      <c r="B6" s="224" t="s">
        <v>28</v>
      </c>
      <c r="C6" s="225"/>
      <c r="D6" s="226"/>
      <c r="E6" s="224" t="s">
        <v>29</v>
      </c>
      <c r="F6" s="225"/>
      <c r="G6" s="226"/>
      <c r="H6" s="224" t="s">
        <v>30</v>
      </c>
      <c r="I6" s="231"/>
      <c r="J6" s="232"/>
      <c r="K6" s="224" t="s">
        <v>31</v>
      </c>
      <c r="L6" s="225"/>
      <c r="M6" s="226"/>
      <c r="N6" s="224" t="s">
        <v>32</v>
      </c>
      <c r="O6" s="225"/>
      <c r="P6" s="226"/>
      <c r="Q6" s="224" t="s">
        <v>33</v>
      </c>
      <c r="R6" s="225"/>
      <c r="S6" s="226"/>
      <c r="T6" s="224" t="s">
        <v>34</v>
      </c>
      <c r="U6" s="225"/>
      <c r="V6" s="226"/>
      <c r="W6" s="224" t="s">
        <v>35</v>
      </c>
      <c r="X6" s="225"/>
      <c r="Y6" s="226"/>
      <c r="Z6" s="224" t="s">
        <v>36</v>
      </c>
      <c r="AA6" s="225"/>
      <c r="AB6" s="226"/>
      <c r="AC6" s="224" t="s">
        <v>37</v>
      </c>
      <c r="AD6" s="225"/>
      <c r="AE6" s="227"/>
      <c r="AF6" s="228" t="s">
        <v>26</v>
      </c>
      <c r="AG6" s="229"/>
      <c r="AH6" s="230"/>
    </row>
    <row r="7" spans="1:34" ht="92.25" customHeight="1" thickBot="1">
      <c r="A7" s="259"/>
      <c r="B7" s="10" t="s">
        <v>38</v>
      </c>
      <c r="C7" s="11" t="s">
        <v>1</v>
      </c>
      <c r="D7" s="12" t="s">
        <v>41</v>
      </c>
      <c r="E7" s="10" t="s">
        <v>38</v>
      </c>
      <c r="F7" s="11" t="s">
        <v>1</v>
      </c>
      <c r="G7" s="12" t="s">
        <v>41</v>
      </c>
      <c r="H7" s="10" t="s">
        <v>38</v>
      </c>
      <c r="I7" s="11" t="s">
        <v>1</v>
      </c>
      <c r="J7" s="12" t="s">
        <v>41</v>
      </c>
      <c r="K7" s="10" t="s">
        <v>38</v>
      </c>
      <c r="L7" s="11" t="s">
        <v>1</v>
      </c>
      <c r="M7" s="12" t="s">
        <v>41</v>
      </c>
      <c r="N7" s="10" t="s">
        <v>38</v>
      </c>
      <c r="O7" s="11" t="s">
        <v>1</v>
      </c>
      <c r="P7" s="12" t="s">
        <v>41</v>
      </c>
      <c r="Q7" s="10" t="s">
        <v>38</v>
      </c>
      <c r="R7" s="11" t="s">
        <v>1</v>
      </c>
      <c r="S7" s="12" t="s">
        <v>41</v>
      </c>
      <c r="T7" s="10" t="s">
        <v>38</v>
      </c>
      <c r="U7" s="11" t="s">
        <v>1</v>
      </c>
      <c r="V7" s="12" t="s">
        <v>41</v>
      </c>
      <c r="W7" s="10" t="s">
        <v>38</v>
      </c>
      <c r="X7" s="11" t="s">
        <v>1</v>
      </c>
      <c r="Y7" s="12" t="s">
        <v>41</v>
      </c>
      <c r="Z7" s="10" t="s">
        <v>38</v>
      </c>
      <c r="AA7" s="11" t="s">
        <v>1</v>
      </c>
      <c r="AB7" s="12" t="s">
        <v>41</v>
      </c>
      <c r="AC7" s="10" t="s">
        <v>38</v>
      </c>
      <c r="AD7" s="11" t="s">
        <v>1</v>
      </c>
      <c r="AE7" s="12" t="s">
        <v>41</v>
      </c>
      <c r="AF7" s="10" t="s">
        <v>38</v>
      </c>
      <c r="AG7" s="11" t="s">
        <v>1</v>
      </c>
      <c r="AH7" s="12" t="s">
        <v>41</v>
      </c>
    </row>
    <row r="8" spans="1:34" ht="35.25" customHeight="1" thickBot="1" thickTop="1">
      <c r="A8" s="9" t="s">
        <v>4</v>
      </c>
      <c r="B8" s="37">
        <f>SUM('учебен план'!K7:M11)</f>
        <v>330</v>
      </c>
      <c r="C8" s="37">
        <f>SUM('учебен план'!I7:I11)</f>
        <v>30</v>
      </c>
      <c r="D8" s="37">
        <v>5</v>
      </c>
      <c r="E8" s="37">
        <f>SUM('учебен план'!K12:M16)</f>
        <v>330</v>
      </c>
      <c r="F8" s="37">
        <f>SUM('учебен план'!I12:I16)</f>
        <v>25</v>
      </c>
      <c r="G8" s="37">
        <v>5</v>
      </c>
      <c r="H8" s="37">
        <f>SUM('учебен план'!K17:M21)</f>
        <v>345</v>
      </c>
      <c r="I8" s="38">
        <f>SUM('учебен план'!I17:I21)</f>
        <v>27</v>
      </c>
      <c r="J8" s="36">
        <v>5</v>
      </c>
      <c r="K8" s="37">
        <f>SUM('учебен план'!K22:M25)</f>
        <v>315</v>
      </c>
      <c r="L8" s="38">
        <f>SUM('учебен план'!I22:I25)</f>
        <v>23</v>
      </c>
      <c r="M8" s="36">
        <v>4</v>
      </c>
      <c r="N8" s="37">
        <f>SUM('учебен план'!K26:M30)</f>
        <v>360</v>
      </c>
      <c r="O8" s="38">
        <f>SUM('учебен план'!I26:I30)</f>
        <v>25</v>
      </c>
      <c r="P8" s="36">
        <v>5</v>
      </c>
      <c r="Q8" s="37">
        <f>SUM('учебен план'!K31:M35)</f>
        <v>375</v>
      </c>
      <c r="R8" s="38">
        <f>SUM('учебен план'!I31:I35)</f>
        <v>25</v>
      </c>
      <c r="S8" s="36">
        <v>5</v>
      </c>
      <c r="T8" s="37">
        <f>SUM('учебен план'!K36:M40)</f>
        <v>330</v>
      </c>
      <c r="U8" s="38">
        <f>SUM('учебен план'!I36:I40)</f>
        <v>26</v>
      </c>
      <c r="V8" s="36">
        <v>5</v>
      </c>
      <c r="W8" s="37">
        <f>SUM('учебен план'!K41:M44)</f>
        <v>270</v>
      </c>
      <c r="X8" s="38">
        <f>SUM('учебен план'!I41:I44)</f>
        <v>21</v>
      </c>
      <c r="Y8" s="36">
        <v>4</v>
      </c>
      <c r="Z8" s="34"/>
      <c r="AA8" s="35"/>
      <c r="AB8" s="36"/>
      <c r="AC8" s="34"/>
      <c r="AD8" s="39"/>
      <c r="AE8" s="40"/>
      <c r="AF8" s="41">
        <f>SUM(B8,E8,H8,K8,N8,Q8,T8,W8)</f>
        <v>2655</v>
      </c>
      <c r="AG8" s="41">
        <f>SUM(C8,F8,I8,L8,O8,R8,U8,X8)</f>
        <v>202</v>
      </c>
      <c r="AH8" s="41">
        <f>SUM(D8,G8,J8,M8,P8,S8,V8,Y8)</f>
        <v>38</v>
      </c>
    </row>
    <row r="9" spans="1:34" ht="35.25" customHeight="1" thickBot="1">
      <c r="A9" s="9" t="s">
        <v>40</v>
      </c>
      <c r="B9" s="34"/>
      <c r="C9" s="35"/>
      <c r="D9" s="36"/>
      <c r="E9" s="34"/>
      <c r="F9" s="35"/>
      <c r="G9" s="36"/>
      <c r="H9" s="34">
        <v>45</v>
      </c>
      <c r="I9" s="35">
        <v>3</v>
      </c>
      <c r="J9" s="36">
        <v>1</v>
      </c>
      <c r="K9" s="34">
        <v>45</v>
      </c>
      <c r="L9" s="35">
        <v>3</v>
      </c>
      <c r="M9" s="36">
        <v>1</v>
      </c>
      <c r="N9" s="34">
        <v>45</v>
      </c>
      <c r="O9" s="35">
        <v>3</v>
      </c>
      <c r="P9" s="36">
        <v>1</v>
      </c>
      <c r="Q9" s="34">
        <v>45</v>
      </c>
      <c r="R9" s="35">
        <v>3</v>
      </c>
      <c r="S9" s="36">
        <v>1</v>
      </c>
      <c r="T9" s="34">
        <v>45</v>
      </c>
      <c r="U9" s="35">
        <v>3</v>
      </c>
      <c r="V9" s="36">
        <v>1</v>
      </c>
      <c r="W9" s="34"/>
      <c r="X9" s="35"/>
      <c r="Y9" s="36"/>
      <c r="Z9" s="34"/>
      <c r="AA9" s="35"/>
      <c r="AB9" s="36"/>
      <c r="AC9" s="34"/>
      <c r="AD9" s="39"/>
      <c r="AE9" s="40"/>
      <c r="AF9" s="41">
        <f>E9+H9+K9+N9+Q9+T9+W9+Z9+B9</f>
        <v>225</v>
      </c>
      <c r="AG9" s="41">
        <f aca="true" t="shared" si="0" ref="AG9:AH11">SUM(C9,F9,I9,L9,O9,R9,U9,X9)</f>
        <v>15</v>
      </c>
      <c r="AH9" s="41">
        <f t="shared" si="0"/>
        <v>5</v>
      </c>
    </row>
    <row r="10" spans="1:34" ht="24.75" customHeight="1" thickBot="1">
      <c r="A10" s="9" t="s">
        <v>39</v>
      </c>
      <c r="B10" s="34"/>
      <c r="C10" s="35"/>
      <c r="D10" s="36"/>
      <c r="E10" s="34">
        <v>80</v>
      </c>
      <c r="F10" s="35">
        <v>5</v>
      </c>
      <c r="G10" s="36">
        <v>3</v>
      </c>
      <c r="H10" s="34"/>
      <c r="I10" s="35"/>
      <c r="J10" s="36"/>
      <c r="K10" s="34">
        <v>64</v>
      </c>
      <c r="L10" s="35">
        <v>4</v>
      </c>
      <c r="M10" s="36">
        <v>2</v>
      </c>
      <c r="N10" s="34"/>
      <c r="O10" s="35"/>
      <c r="P10" s="36"/>
      <c r="Q10" s="34">
        <v>64</v>
      </c>
      <c r="R10" s="35">
        <v>4</v>
      </c>
      <c r="S10" s="36">
        <v>2</v>
      </c>
      <c r="T10" s="34"/>
      <c r="U10" s="35"/>
      <c r="V10" s="36"/>
      <c r="W10" s="34"/>
      <c r="X10" s="35"/>
      <c r="Y10" s="36"/>
      <c r="Z10" s="34"/>
      <c r="AA10" s="35"/>
      <c r="AB10" s="36"/>
      <c r="AC10" s="34"/>
      <c r="AD10" s="39"/>
      <c r="AE10" s="40"/>
      <c r="AF10" s="41">
        <f>E10+H10+K10+N10+Q10+T10+W10+Z10+B10</f>
        <v>208</v>
      </c>
      <c r="AG10" s="41">
        <f t="shared" si="0"/>
        <v>13</v>
      </c>
      <c r="AH10" s="41">
        <f t="shared" si="0"/>
        <v>7</v>
      </c>
    </row>
    <row r="11" spans="1:34" ht="20.25" customHeight="1" thickBot="1">
      <c r="A11" s="1" t="s">
        <v>27</v>
      </c>
      <c r="B11" s="164">
        <f aca="true" t="shared" si="1" ref="B11:Y11">SUM(B8:B10)</f>
        <v>330</v>
      </c>
      <c r="C11" s="164">
        <f t="shared" si="1"/>
        <v>30</v>
      </c>
      <c r="D11" s="164">
        <f t="shared" si="1"/>
        <v>5</v>
      </c>
      <c r="E11" s="164">
        <f t="shared" si="1"/>
        <v>410</v>
      </c>
      <c r="F11" s="164">
        <f t="shared" si="1"/>
        <v>30</v>
      </c>
      <c r="G11" s="164">
        <f t="shared" si="1"/>
        <v>8</v>
      </c>
      <c r="H11" s="164">
        <f t="shared" si="1"/>
        <v>390</v>
      </c>
      <c r="I11" s="164">
        <f t="shared" si="1"/>
        <v>30</v>
      </c>
      <c r="J11" s="164">
        <f t="shared" si="1"/>
        <v>6</v>
      </c>
      <c r="K11" s="164">
        <f t="shared" si="1"/>
        <v>424</v>
      </c>
      <c r="L11" s="164">
        <f t="shared" si="1"/>
        <v>30</v>
      </c>
      <c r="M11" s="164">
        <f t="shared" si="1"/>
        <v>7</v>
      </c>
      <c r="N11" s="164">
        <f>SUM(N8:N10)</f>
        <v>405</v>
      </c>
      <c r="O11" s="164">
        <f t="shared" si="1"/>
        <v>28</v>
      </c>
      <c r="P11" s="164">
        <f t="shared" si="1"/>
        <v>6</v>
      </c>
      <c r="Q11" s="164">
        <f t="shared" si="1"/>
        <v>484</v>
      </c>
      <c r="R11" s="164">
        <f t="shared" si="1"/>
        <v>32</v>
      </c>
      <c r="S11" s="164">
        <f t="shared" si="1"/>
        <v>8</v>
      </c>
      <c r="T11" s="164">
        <f t="shared" si="1"/>
        <v>375</v>
      </c>
      <c r="U11" s="164">
        <f t="shared" si="1"/>
        <v>29</v>
      </c>
      <c r="V11" s="164">
        <f t="shared" si="1"/>
        <v>6</v>
      </c>
      <c r="W11" s="164">
        <f t="shared" si="1"/>
        <v>270</v>
      </c>
      <c r="X11" s="164">
        <f t="shared" si="1"/>
        <v>21</v>
      </c>
      <c r="Y11" s="164">
        <f t="shared" si="1"/>
        <v>4</v>
      </c>
      <c r="Z11" s="2"/>
      <c r="AA11" s="3"/>
      <c r="AB11" s="4"/>
      <c r="AC11" s="2"/>
      <c r="AD11" s="5"/>
      <c r="AE11" s="6"/>
      <c r="AF11" s="41">
        <f>SUM(AF8:AF10)</f>
        <v>3088</v>
      </c>
      <c r="AG11" s="41">
        <f t="shared" si="0"/>
        <v>230</v>
      </c>
      <c r="AH11" s="41">
        <f t="shared" si="0"/>
        <v>50</v>
      </c>
    </row>
    <row r="12" ht="9" customHeight="1" thickBot="1"/>
    <row r="13" spans="1:28" ht="40.5" customHeight="1" thickBot="1">
      <c r="A13" s="221" t="s">
        <v>16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3" t="s">
        <v>15</v>
      </c>
      <c r="R13" s="222"/>
      <c r="S13" s="222"/>
      <c r="T13" s="223" t="s">
        <v>42</v>
      </c>
      <c r="U13" s="223"/>
      <c r="V13" s="222"/>
      <c r="W13" s="223" t="s">
        <v>17</v>
      </c>
      <c r="X13" s="257"/>
      <c r="Y13" s="222"/>
      <c r="Z13" s="223" t="s">
        <v>18</v>
      </c>
      <c r="AA13" s="233"/>
      <c r="AB13" s="222"/>
    </row>
    <row r="14" spans="1:34" ht="13.5" customHeight="1">
      <c r="A14" s="237" t="s">
        <v>177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9"/>
      <c r="Q14" s="246">
        <v>10</v>
      </c>
      <c r="R14" s="247"/>
      <c r="S14" s="248"/>
      <c r="T14" s="246">
        <v>300</v>
      </c>
      <c r="U14" s="247"/>
      <c r="V14" s="248"/>
      <c r="W14" s="246" t="s">
        <v>127</v>
      </c>
      <c r="X14" s="247"/>
      <c r="Y14" s="248"/>
      <c r="Z14" s="246" t="s">
        <v>126</v>
      </c>
      <c r="AA14" s="247"/>
      <c r="AB14" s="248"/>
      <c r="AC14" s="7"/>
      <c r="AD14" s="7"/>
      <c r="AE14" s="219"/>
      <c r="AF14" s="219"/>
      <c r="AG14" s="219"/>
      <c r="AH14" s="220"/>
    </row>
    <row r="15" spans="1:34" ht="13.5" customHeight="1">
      <c r="A15" s="240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2"/>
      <c r="Q15" s="249"/>
      <c r="R15" s="250"/>
      <c r="S15" s="251"/>
      <c r="T15" s="249"/>
      <c r="U15" s="250"/>
      <c r="V15" s="251"/>
      <c r="W15" s="249"/>
      <c r="X15" s="250"/>
      <c r="Y15" s="251"/>
      <c r="Z15" s="249"/>
      <c r="AA15" s="250"/>
      <c r="AB15" s="251"/>
      <c r="AC15" s="7"/>
      <c r="AD15" s="7"/>
      <c r="AE15" s="219"/>
      <c r="AF15" s="219"/>
      <c r="AG15" s="219"/>
      <c r="AH15" s="220"/>
    </row>
    <row r="16" spans="1:34" ht="13.5" customHeight="1">
      <c r="A16" s="240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2"/>
      <c r="Q16" s="249"/>
      <c r="R16" s="250"/>
      <c r="S16" s="251"/>
      <c r="T16" s="249"/>
      <c r="U16" s="250"/>
      <c r="V16" s="251"/>
      <c r="W16" s="249"/>
      <c r="X16" s="250"/>
      <c r="Y16" s="251"/>
      <c r="Z16" s="249"/>
      <c r="AA16" s="250"/>
      <c r="AB16" s="251"/>
      <c r="AC16" s="7"/>
      <c r="AD16" s="7"/>
      <c r="AE16" s="219"/>
      <c r="AF16" s="219"/>
      <c r="AG16" s="219"/>
      <c r="AH16" s="220"/>
    </row>
    <row r="17" spans="1:34" ht="6.75" customHeight="1" thickBot="1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5"/>
      <c r="Q17" s="252"/>
      <c r="R17" s="253"/>
      <c r="S17" s="254"/>
      <c r="T17" s="252"/>
      <c r="U17" s="253"/>
      <c r="V17" s="254"/>
      <c r="W17" s="252"/>
      <c r="X17" s="253"/>
      <c r="Y17" s="254"/>
      <c r="Z17" s="252"/>
      <c r="AA17" s="253"/>
      <c r="AB17" s="254"/>
      <c r="AC17" s="7"/>
      <c r="AD17" s="7"/>
      <c r="AE17" s="219"/>
      <c r="AF17" s="219"/>
      <c r="AG17" s="219"/>
      <c r="AH17" s="220"/>
    </row>
    <row r="18" spans="1:34" ht="21" customHeight="1">
      <c r="A18" s="234" t="s">
        <v>43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 t="s">
        <v>187</v>
      </c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</row>
    <row r="19" spans="1:24" ht="15">
      <c r="A19" s="8" t="s">
        <v>45</v>
      </c>
      <c r="X19" s="8" t="s">
        <v>46</v>
      </c>
    </row>
    <row r="20" ht="30.75" customHeight="1"/>
    <row r="21" spans="1:34" ht="15">
      <c r="A21" s="255" t="s">
        <v>47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</row>
    <row r="22" spans="1:34" ht="15.75">
      <c r="A22" s="256" t="s">
        <v>44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</row>
    <row r="23" spans="1:34" ht="12.75">
      <c r="A23" s="260" t="s">
        <v>160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</row>
    <row r="24" spans="1:34" ht="13.5" thickBot="1">
      <c r="A24" s="262" t="s">
        <v>183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</row>
    <row r="25" spans="1:34" ht="15.75" thickBot="1">
      <c r="A25" s="216" t="s">
        <v>49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8"/>
    </row>
    <row r="26" spans="1:34" ht="15.75" thickBot="1">
      <c r="A26" s="258" t="s">
        <v>25</v>
      </c>
      <c r="B26" s="224" t="s">
        <v>28</v>
      </c>
      <c r="C26" s="225"/>
      <c r="D26" s="226"/>
      <c r="E26" s="224" t="s">
        <v>29</v>
      </c>
      <c r="F26" s="225"/>
      <c r="G26" s="226"/>
      <c r="H26" s="224" t="s">
        <v>30</v>
      </c>
      <c r="I26" s="231"/>
      <c r="J26" s="232"/>
      <c r="K26" s="224" t="s">
        <v>31</v>
      </c>
      <c r="L26" s="225"/>
      <c r="M26" s="226"/>
      <c r="N26" s="224" t="s">
        <v>32</v>
      </c>
      <c r="O26" s="225"/>
      <c r="P26" s="226"/>
      <c r="Q26" s="224" t="s">
        <v>33</v>
      </c>
      <c r="R26" s="225"/>
      <c r="S26" s="226"/>
      <c r="T26" s="224" t="s">
        <v>34</v>
      </c>
      <c r="U26" s="225"/>
      <c r="V26" s="226"/>
      <c r="W26" s="224" t="s">
        <v>35</v>
      </c>
      <c r="X26" s="225"/>
      <c r="Y26" s="226"/>
      <c r="Z26" s="224" t="s">
        <v>36</v>
      </c>
      <c r="AA26" s="225"/>
      <c r="AB26" s="226"/>
      <c r="AC26" s="224" t="s">
        <v>37</v>
      </c>
      <c r="AD26" s="225"/>
      <c r="AE26" s="227"/>
      <c r="AF26" s="228" t="s">
        <v>26</v>
      </c>
      <c r="AG26" s="229"/>
      <c r="AH26" s="230"/>
    </row>
    <row r="27" spans="1:34" ht="79.5" thickBot="1">
      <c r="A27" s="259"/>
      <c r="B27" s="10" t="s">
        <v>38</v>
      </c>
      <c r="C27" s="11" t="s">
        <v>1</v>
      </c>
      <c r="D27" s="12" t="s">
        <v>41</v>
      </c>
      <c r="E27" s="10" t="s">
        <v>38</v>
      </c>
      <c r="F27" s="11" t="s">
        <v>1</v>
      </c>
      <c r="G27" s="12" t="s">
        <v>41</v>
      </c>
      <c r="H27" s="10" t="s">
        <v>38</v>
      </c>
      <c r="I27" s="11" t="s">
        <v>1</v>
      </c>
      <c r="J27" s="12" t="s">
        <v>41</v>
      </c>
      <c r="K27" s="10" t="s">
        <v>38</v>
      </c>
      <c r="L27" s="11" t="s">
        <v>1</v>
      </c>
      <c r="M27" s="12" t="s">
        <v>41</v>
      </c>
      <c r="N27" s="10" t="s">
        <v>38</v>
      </c>
      <c r="O27" s="11" t="s">
        <v>1</v>
      </c>
      <c r="P27" s="12" t="s">
        <v>41</v>
      </c>
      <c r="Q27" s="10" t="s">
        <v>38</v>
      </c>
      <c r="R27" s="11" t="s">
        <v>1</v>
      </c>
      <c r="S27" s="12" t="s">
        <v>41</v>
      </c>
      <c r="T27" s="10" t="s">
        <v>38</v>
      </c>
      <c r="U27" s="11" t="s">
        <v>1</v>
      </c>
      <c r="V27" s="12" t="s">
        <v>41</v>
      </c>
      <c r="W27" s="10" t="s">
        <v>38</v>
      </c>
      <c r="X27" s="11" t="s">
        <v>1</v>
      </c>
      <c r="Y27" s="12" t="s">
        <v>41</v>
      </c>
      <c r="Z27" s="10" t="s">
        <v>38</v>
      </c>
      <c r="AA27" s="11" t="s">
        <v>1</v>
      </c>
      <c r="AB27" s="12" t="s">
        <v>41</v>
      </c>
      <c r="AC27" s="10" t="s">
        <v>38</v>
      </c>
      <c r="AD27" s="11" t="s">
        <v>1</v>
      </c>
      <c r="AE27" s="12" t="s">
        <v>41</v>
      </c>
      <c r="AF27" s="10" t="s">
        <v>38</v>
      </c>
      <c r="AG27" s="11" t="s">
        <v>1</v>
      </c>
      <c r="AH27" s="12" t="s">
        <v>41</v>
      </c>
    </row>
    <row r="28" spans="1:34" ht="49.5" thickBot="1" thickTop="1">
      <c r="A28" s="9" t="s">
        <v>4</v>
      </c>
      <c r="B28" s="37">
        <f>SUM('учебен план'!J7:J11)</f>
        <v>900</v>
      </c>
      <c r="C28" s="37">
        <f>SUM('учебен план'!I7:I11)</f>
        <v>30</v>
      </c>
      <c r="D28" s="37">
        <v>5</v>
      </c>
      <c r="E28" s="37">
        <f>SUM('учебен план'!J12:J16)</f>
        <v>750</v>
      </c>
      <c r="F28" s="37">
        <f>SUM('учебен план'!I12:I16)</f>
        <v>25</v>
      </c>
      <c r="G28" s="37">
        <v>5</v>
      </c>
      <c r="H28" s="37">
        <f>SUM('учебен план'!J17:J21)</f>
        <v>810</v>
      </c>
      <c r="I28" s="38">
        <f>SUM('учебен план'!I17:I21)</f>
        <v>27</v>
      </c>
      <c r="J28" s="36">
        <v>5</v>
      </c>
      <c r="K28" s="37">
        <f>SUM('учебен план'!J22:J25)</f>
        <v>690</v>
      </c>
      <c r="L28" s="38">
        <f>SUM('учебен план'!I22:I25)</f>
        <v>23</v>
      </c>
      <c r="M28" s="36">
        <v>4</v>
      </c>
      <c r="N28" s="37">
        <f>SUM('учебен план'!J26:J30)</f>
        <v>750</v>
      </c>
      <c r="O28" s="38">
        <f>SUM('учебен план'!I26:I30)</f>
        <v>25</v>
      </c>
      <c r="P28" s="36">
        <v>5</v>
      </c>
      <c r="Q28" s="37">
        <f>SUM('учебен план'!J31:J35)</f>
        <v>750</v>
      </c>
      <c r="R28" s="38">
        <f>SUM('учебен план'!I31:I35)</f>
        <v>25</v>
      </c>
      <c r="S28" s="36">
        <v>5</v>
      </c>
      <c r="T28" s="37">
        <f>SUM('учебен план'!J36:J40)</f>
        <v>780</v>
      </c>
      <c r="U28" s="38">
        <f>SUM('учебен план'!I36:I40)</f>
        <v>26</v>
      </c>
      <c r="V28" s="36">
        <v>5</v>
      </c>
      <c r="W28" s="37">
        <f>SUM('учебен план'!J41:J44)</f>
        <v>630</v>
      </c>
      <c r="X28" s="38">
        <f>SUM('учебен план'!I41:I44)</f>
        <v>21</v>
      </c>
      <c r="Y28" s="36">
        <v>4</v>
      </c>
      <c r="Z28" s="34"/>
      <c r="AA28" s="35"/>
      <c r="AB28" s="36"/>
      <c r="AC28" s="34"/>
      <c r="AD28" s="39"/>
      <c r="AE28" s="40"/>
      <c r="AF28" s="41">
        <f>SUM(B28,E28,H28,K28,N28,Q28,T28,W28)</f>
        <v>6060</v>
      </c>
      <c r="AG28" s="41">
        <f>SUM(C28,F28,I28,L28,O28,R28,U28,X28)</f>
        <v>202</v>
      </c>
      <c r="AH28" s="41">
        <f>SUM(D28,G28,J28,M28,P28,S28,V28,Y28)</f>
        <v>38</v>
      </c>
    </row>
    <row r="29" spans="1:34" ht="48.75" customHeight="1" thickBot="1">
      <c r="A29" s="9" t="s">
        <v>40</v>
      </c>
      <c r="B29" s="34"/>
      <c r="C29" s="35"/>
      <c r="D29" s="36"/>
      <c r="E29" s="34"/>
      <c r="F29" s="35"/>
      <c r="G29" s="36"/>
      <c r="H29" s="34">
        <v>90</v>
      </c>
      <c r="I29" s="35">
        <v>3</v>
      </c>
      <c r="J29" s="36">
        <v>1</v>
      </c>
      <c r="K29" s="34">
        <v>90</v>
      </c>
      <c r="L29" s="35">
        <v>3</v>
      </c>
      <c r="M29" s="36">
        <v>1</v>
      </c>
      <c r="N29" s="34">
        <v>90</v>
      </c>
      <c r="O29" s="35">
        <v>3</v>
      </c>
      <c r="P29" s="36">
        <v>1</v>
      </c>
      <c r="Q29" s="34">
        <v>90</v>
      </c>
      <c r="R29" s="35">
        <v>3</v>
      </c>
      <c r="S29" s="36">
        <v>1</v>
      </c>
      <c r="T29" s="34">
        <v>90</v>
      </c>
      <c r="U29" s="35">
        <v>3</v>
      </c>
      <c r="V29" s="36">
        <v>1</v>
      </c>
      <c r="W29" s="34"/>
      <c r="X29" s="35"/>
      <c r="Y29" s="36"/>
      <c r="Z29" s="34"/>
      <c r="AA29" s="35"/>
      <c r="AB29" s="36"/>
      <c r="AC29" s="34"/>
      <c r="AD29" s="39"/>
      <c r="AE29" s="40"/>
      <c r="AF29" s="41">
        <f>E29+H29+K29+N29+Q29+T29+W29+Z29+B29</f>
        <v>450</v>
      </c>
      <c r="AG29" s="41">
        <f aca="true" t="shared" si="2" ref="AG29:AH31">SUM(C29,F29,I29,L29,O29,R29,U29,X29)</f>
        <v>15</v>
      </c>
      <c r="AH29" s="41">
        <f t="shared" si="2"/>
        <v>5</v>
      </c>
    </row>
    <row r="30" spans="1:34" ht="24.75" thickBot="1">
      <c r="A30" s="9" t="s">
        <v>39</v>
      </c>
      <c r="B30" s="34"/>
      <c r="C30" s="35"/>
      <c r="D30" s="36"/>
      <c r="E30" s="34">
        <v>150</v>
      </c>
      <c r="F30" s="35">
        <v>5</v>
      </c>
      <c r="G30" s="36">
        <v>3</v>
      </c>
      <c r="H30" s="34"/>
      <c r="I30" s="35"/>
      <c r="J30" s="36"/>
      <c r="K30" s="34">
        <v>120</v>
      </c>
      <c r="L30" s="35">
        <v>4</v>
      </c>
      <c r="M30" s="36">
        <v>2</v>
      </c>
      <c r="N30" s="34"/>
      <c r="O30" s="35"/>
      <c r="P30" s="36"/>
      <c r="Q30" s="34">
        <v>120</v>
      </c>
      <c r="R30" s="35">
        <v>4</v>
      </c>
      <c r="S30" s="36">
        <v>2</v>
      </c>
      <c r="T30" s="34"/>
      <c r="U30" s="35"/>
      <c r="V30" s="36"/>
      <c r="W30" s="34"/>
      <c r="X30" s="35"/>
      <c r="Y30" s="36"/>
      <c r="Z30" s="34"/>
      <c r="AA30" s="35"/>
      <c r="AB30" s="36"/>
      <c r="AC30" s="34"/>
      <c r="AD30" s="39"/>
      <c r="AE30" s="40"/>
      <c r="AF30" s="41">
        <f>SUM(E30,K30,Q30)</f>
        <v>390</v>
      </c>
      <c r="AG30" s="41">
        <f t="shared" si="2"/>
        <v>13</v>
      </c>
      <c r="AH30" s="41">
        <f t="shared" si="2"/>
        <v>7</v>
      </c>
    </row>
    <row r="31" spans="1:34" ht="15.75" thickBot="1">
      <c r="A31" s="1" t="s">
        <v>27</v>
      </c>
      <c r="B31" s="164">
        <f aca="true" t="shared" si="3" ref="B31:Y31">SUM(B28:B30)</f>
        <v>900</v>
      </c>
      <c r="C31" s="164">
        <f t="shared" si="3"/>
        <v>30</v>
      </c>
      <c r="D31" s="164">
        <f t="shared" si="3"/>
        <v>5</v>
      </c>
      <c r="E31" s="164">
        <f t="shared" si="3"/>
        <v>900</v>
      </c>
      <c r="F31" s="164">
        <f t="shared" si="3"/>
        <v>30</v>
      </c>
      <c r="G31" s="164">
        <f t="shared" si="3"/>
        <v>8</v>
      </c>
      <c r="H31" s="164">
        <f t="shared" si="3"/>
        <v>900</v>
      </c>
      <c r="I31" s="164">
        <f t="shared" si="3"/>
        <v>30</v>
      </c>
      <c r="J31" s="164">
        <f t="shared" si="3"/>
        <v>6</v>
      </c>
      <c r="K31" s="164">
        <f t="shared" si="3"/>
        <v>900</v>
      </c>
      <c r="L31" s="164">
        <f t="shared" si="3"/>
        <v>30</v>
      </c>
      <c r="M31" s="164">
        <f t="shared" si="3"/>
        <v>7</v>
      </c>
      <c r="N31" s="164">
        <f t="shared" si="3"/>
        <v>840</v>
      </c>
      <c r="O31" s="164">
        <f t="shared" si="3"/>
        <v>28</v>
      </c>
      <c r="P31" s="164">
        <f t="shared" si="3"/>
        <v>6</v>
      </c>
      <c r="Q31" s="164">
        <f t="shared" si="3"/>
        <v>960</v>
      </c>
      <c r="R31" s="164">
        <f t="shared" si="3"/>
        <v>32</v>
      </c>
      <c r="S31" s="164">
        <f t="shared" si="3"/>
        <v>8</v>
      </c>
      <c r="T31" s="164">
        <f t="shared" si="3"/>
        <v>870</v>
      </c>
      <c r="U31" s="164">
        <f t="shared" si="3"/>
        <v>29</v>
      </c>
      <c r="V31" s="164">
        <f t="shared" si="3"/>
        <v>6</v>
      </c>
      <c r="W31" s="164">
        <f t="shared" si="3"/>
        <v>630</v>
      </c>
      <c r="X31" s="164">
        <f t="shared" si="3"/>
        <v>21</v>
      </c>
      <c r="Y31" s="164">
        <f t="shared" si="3"/>
        <v>4</v>
      </c>
      <c r="Z31" s="2"/>
      <c r="AA31" s="3"/>
      <c r="AB31" s="4"/>
      <c r="AC31" s="2"/>
      <c r="AD31" s="5"/>
      <c r="AE31" s="6"/>
      <c r="AF31" s="41">
        <f>SUM(AF28:AF30)</f>
        <v>6900</v>
      </c>
      <c r="AG31" s="41">
        <f t="shared" si="2"/>
        <v>230</v>
      </c>
      <c r="AH31" s="41">
        <f t="shared" si="2"/>
        <v>50</v>
      </c>
    </row>
    <row r="32" ht="13.5" thickBot="1"/>
    <row r="33" spans="1:28" ht="40.5" customHeight="1" thickBot="1">
      <c r="A33" s="221" t="s">
        <v>16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3" t="s">
        <v>15</v>
      </c>
      <c r="R33" s="264"/>
      <c r="S33" s="264"/>
      <c r="T33" s="223" t="s">
        <v>42</v>
      </c>
      <c r="U33" s="223"/>
      <c r="V33" s="264"/>
      <c r="W33" s="223" t="s">
        <v>17</v>
      </c>
      <c r="X33" s="265"/>
      <c r="Y33" s="264"/>
      <c r="Z33" s="223" t="s">
        <v>18</v>
      </c>
      <c r="AA33" s="263"/>
      <c r="AB33" s="264"/>
    </row>
    <row r="34" spans="1:34" ht="13.5" customHeight="1">
      <c r="A34" s="237" t="s">
        <v>177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9"/>
      <c r="Q34" s="246">
        <v>10</v>
      </c>
      <c r="R34" s="247"/>
      <c r="S34" s="248"/>
      <c r="T34" s="246">
        <v>300</v>
      </c>
      <c r="U34" s="247"/>
      <c r="V34" s="248"/>
      <c r="W34" s="246" t="s">
        <v>127</v>
      </c>
      <c r="X34" s="247"/>
      <c r="Y34" s="248"/>
      <c r="Z34" s="246" t="s">
        <v>126</v>
      </c>
      <c r="AA34" s="247"/>
      <c r="AB34" s="248"/>
      <c r="AC34" s="7"/>
      <c r="AD34" s="7"/>
      <c r="AE34" s="219"/>
      <c r="AF34" s="219"/>
      <c r="AG34" s="219"/>
      <c r="AH34" s="220"/>
    </row>
    <row r="35" spans="1:34" ht="13.5" customHeight="1">
      <c r="A35" s="240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2"/>
      <c r="Q35" s="249"/>
      <c r="R35" s="250"/>
      <c r="S35" s="251"/>
      <c r="T35" s="249"/>
      <c r="U35" s="250"/>
      <c r="V35" s="251"/>
      <c r="W35" s="249"/>
      <c r="X35" s="250"/>
      <c r="Y35" s="251"/>
      <c r="Z35" s="249"/>
      <c r="AA35" s="250"/>
      <c r="AB35" s="251"/>
      <c r="AC35" s="7"/>
      <c r="AD35" s="7"/>
      <c r="AE35" s="219"/>
      <c r="AF35" s="219"/>
      <c r="AG35" s="219"/>
      <c r="AH35" s="220"/>
    </row>
    <row r="36" spans="1:34" ht="13.5" customHeight="1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2"/>
      <c r="Q36" s="249"/>
      <c r="R36" s="250"/>
      <c r="S36" s="251"/>
      <c r="T36" s="249"/>
      <c r="U36" s="250"/>
      <c r="V36" s="251"/>
      <c r="W36" s="249"/>
      <c r="X36" s="250"/>
      <c r="Y36" s="251"/>
      <c r="Z36" s="249"/>
      <c r="AA36" s="250"/>
      <c r="AB36" s="251"/>
      <c r="AC36" s="7"/>
      <c r="AD36" s="7"/>
      <c r="AE36" s="219"/>
      <c r="AF36" s="219"/>
      <c r="AG36" s="219"/>
      <c r="AH36" s="220"/>
    </row>
    <row r="37" spans="1:34" ht="13.5" customHeight="1" thickBot="1">
      <c r="A37" s="243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5"/>
      <c r="Q37" s="252"/>
      <c r="R37" s="253"/>
      <c r="S37" s="254"/>
      <c r="T37" s="252"/>
      <c r="U37" s="253"/>
      <c r="V37" s="254"/>
      <c r="W37" s="252"/>
      <c r="X37" s="253"/>
      <c r="Y37" s="254"/>
      <c r="Z37" s="252"/>
      <c r="AA37" s="253"/>
      <c r="AB37" s="254"/>
      <c r="AC37" s="7"/>
      <c r="AD37" s="7"/>
      <c r="AE37" s="219"/>
      <c r="AF37" s="219"/>
      <c r="AG37" s="219"/>
      <c r="AH37" s="220"/>
    </row>
    <row r="38" spans="1:34" ht="15">
      <c r="A38" s="234" t="s">
        <v>43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6" t="s">
        <v>187</v>
      </c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</row>
    <row r="39" ht="15">
      <c r="A39" s="8" t="s">
        <v>45</v>
      </c>
    </row>
    <row r="41" spans="1:15" ht="15">
      <c r="A41" s="178" t="s">
        <v>188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</row>
    <row r="42" spans="1:24" ht="15.75">
      <c r="A42" s="179" t="s">
        <v>194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5"/>
      <c r="O42" s="15"/>
      <c r="X42" s="8" t="s">
        <v>46</v>
      </c>
    </row>
    <row r="43" spans="1:27" ht="15">
      <c r="A43" s="179" t="s">
        <v>195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5"/>
      <c r="O43" s="15"/>
      <c r="X43" s="15" t="s">
        <v>196</v>
      </c>
      <c r="Y43" s="86"/>
      <c r="Z43" s="86"/>
      <c r="AA43" s="15"/>
    </row>
  </sheetData>
  <sheetProtection/>
  <mergeCells count="74">
    <mergeCell ref="A33:P33"/>
    <mergeCell ref="Q33:S33"/>
    <mergeCell ref="T33:V33"/>
    <mergeCell ref="A25:AH25"/>
    <mergeCell ref="A26:A27"/>
    <mergeCell ref="B26:D26"/>
    <mergeCell ref="W33:Y33"/>
    <mergeCell ref="Q26:S26"/>
    <mergeCell ref="T26:V26"/>
    <mergeCell ref="W26:Y26"/>
    <mergeCell ref="A38:P38"/>
    <mergeCell ref="Q38:AH38"/>
    <mergeCell ref="AE36:AF36"/>
    <mergeCell ref="AG36:AH36"/>
    <mergeCell ref="AE37:AF37"/>
    <mergeCell ref="AG37:AH37"/>
    <mergeCell ref="A34:P37"/>
    <mergeCell ref="Q34:S37"/>
    <mergeCell ref="T34:V37"/>
    <mergeCell ref="W34:Y37"/>
    <mergeCell ref="AE34:AF34"/>
    <mergeCell ref="AG34:AH34"/>
    <mergeCell ref="Z34:AB37"/>
    <mergeCell ref="AE35:AF35"/>
    <mergeCell ref="AG35:AH35"/>
    <mergeCell ref="Z26:AB26"/>
    <mergeCell ref="AC26:AE26"/>
    <mergeCell ref="AF26:AH26"/>
    <mergeCell ref="Z33:AB33"/>
    <mergeCell ref="A21:AH21"/>
    <mergeCell ref="A22:AH22"/>
    <mergeCell ref="A23:AH23"/>
    <mergeCell ref="A24:AH24"/>
    <mergeCell ref="E26:G26"/>
    <mergeCell ref="H26:J26"/>
    <mergeCell ref="K26:M26"/>
    <mergeCell ref="N26:P26"/>
    <mergeCell ref="A1:AH1"/>
    <mergeCell ref="A2:AH2"/>
    <mergeCell ref="W6:Y6"/>
    <mergeCell ref="W13:Y13"/>
    <mergeCell ref="T13:V13"/>
    <mergeCell ref="A6:A7"/>
    <mergeCell ref="B6:D6"/>
    <mergeCell ref="T6:V6"/>
    <mergeCell ref="A3:AH3"/>
    <mergeCell ref="A4:AH4"/>
    <mergeCell ref="AE14:AF14"/>
    <mergeCell ref="AG14:AH14"/>
    <mergeCell ref="Z13:AB13"/>
    <mergeCell ref="A18:P18"/>
    <mergeCell ref="Q18:AH18"/>
    <mergeCell ref="A14:P17"/>
    <mergeCell ref="Z14:AB17"/>
    <mergeCell ref="W14:Y17"/>
    <mergeCell ref="Q14:S17"/>
    <mergeCell ref="T14:V17"/>
    <mergeCell ref="AC6:AE6"/>
    <mergeCell ref="AF6:AH6"/>
    <mergeCell ref="E6:G6"/>
    <mergeCell ref="K6:M6"/>
    <mergeCell ref="N6:P6"/>
    <mergeCell ref="Q6:S6"/>
    <mergeCell ref="H6:J6"/>
    <mergeCell ref="A5:AH5"/>
    <mergeCell ref="AE17:AF17"/>
    <mergeCell ref="AG17:AH17"/>
    <mergeCell ref="AE15:AF15"/>
    <mergeCell ref="AG15:AH15"/>
    <mergeCell ref="AE16:AF16"/>
    <mergeCell ref="AG16:AH16"/>
    <mergeCell ref="A13:P13"/>
    <mergeCell ref="Q13:S13"/>
    <mergeCell ref="Z6:AB6"/>
  </mergeCells>
  <printOptions/>
  <pageMargins left="0.75" right="0.75" top="1" bottom="1" header="0.5" footer="0.5"/>
  <pageSetup horizontalDpi="600" verticalDpi="600" orientation="landscape" paperSize="9" r:id="rId1"/>
  <ignoredErrors>
    <ignoredError sqref="C8 F8 I8 L8 O8 R8 U8 X8 B28:C28 E28:F28 H28:I28 K28:L28 N28:O28 Q28:R28 T28:U28 W28:X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PC-204</cp:lastModifiedBy>
  <cp:lastPrinted>2019-07-02T08:14:59Z</cp:lastPrinted>
  <dcterms:created xsi:type="dcterms:W3CDTF">2012-03-07T09:02:11Z</dcterms:created>
  <dcterms:modified xsi:type="dcterms:W3CDTF">2022-04-11T08:04:06Z</dcterms:modified>
  <cp:category/>
  <cp:version/>
  <cp:contentType/>
  <cp:contentStatus/>
</cp:coreProperties>
</file>