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8076" tabRatio="431" activeTab="1"/>
  </bookViews>
  <sheets>
    <sheet name="учебен план" sheetId="1" r:id="rId1"/>
    <sheet name="справка" sheetId="2" r:id="rId2"/>
  </sheets>
  <definedNames/>
  <calcPr fullCalcOnLoad="1"/>
</workbook>
</file>

<file path=xl/sharedStrings.xml><?xml version="1.0" encoding="utf-8"?>
<sst xmlns="http://schemas.openxmlformats.org/spreadsheetml/2006/main" count="693" uniqueCount="183">
  <si>
    <t>№</t>
  </si>
  <si>
    <t>код на дисциплината</t>
  </si>
  <si>
    <t>Наименование на учебната дисциплината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</si>
  <si>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</si>
  <si>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</si>
  <si>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</si>
  <si>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</si>
  <si>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</si>
  <si>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</si>
  <si>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</si>
  <si>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</si>
  <si>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</si>
  <si>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практически упр. / хоспетиране</t>
  </si>
  <si>
    <t>натоваре-ност (ч.)</t>
  </si>
  <si>
    <t>ECTS – кредити</t>
  </si>
  <si>
    <t>Задължителни дисциплини</t>
  </si>
  <si>
    <t>З</t>
  </si>
  <si>
    <t>И</t>
  </si>
  <si>
    <t>Психология</t>
  </si>
  <si>
    <t>то</t>
  </si>
  <si>
    <t>2+0+2</t>
  </si>
  <si>
    <t>Механика</t>
  </si>
  <si>
    <t>Електричество и магнетизъм</t>
  </si>
  <si>
    <t>Педагогика</t>
  </si>
  <si>
    <t>0+0+2</t>
  </si>
  <si>
    <t>4+1+2</t>
  </si>
  <si>
    <t>Методика и техника на учебния експеримент по физика</t>
  </si>
  <si>
    <t>2+0+3</t>
  </si>
  <si>
    <t>Астрономия</t>
  </si>
  <si>
    <t>2+1+1</t>
  </si>
  <si>
    <t>Спорт</t>
  </si>
  <si>
    <t>Учебно-производствена практика</t>
  </si>
  <si>
    <t>ECTS - кредити</t>
  </si>
  <si>
    <t>Дипломиране</t>
  </si>
  <si>
    <t>Начин на дипломиране</t>
  </si>
  <si>
    <t>Първа държавна сесия</t>
  </si>
  <si>
    <t>Втора държавна сесия</t>
  </si>
  <si>
    <t>юли</t>
  </si>
  <si>
    <t>септември</t>
  </si>
  <si>
    <r>
      <t>ДЕКАН:</t>
    </r>
    <r>
      <rPr>
        <sz val="11"/>
        <rFont val="Arial"/>
        <family val="2"/>
      </rPr>
      <t>.........................</t>
    </r>
  </si>
  <si>
    <t>Софийски университет "Св. Климент Охридски"</t>
  </si>
  <si>
    <t xml:space="preserve">Справка - извлечение от учебен план </t>
  </si>
  <si>
    <t>форма на обучение - редовна, срок на обучение  8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</si>
  <si>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</si>
  <si>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</si>
  <si>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</si>
  <si>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</si>
  <si>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</si>
  <si>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</si>
  <si>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</si>
  <si>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</si>
  <si>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</si>
  <si>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</si>
  <si>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Общо</t>
  </si>
  <si>
    <t>бр.оценки</t>
  </si>
  <si>
    <t>мин. избираеми дисциплини</t>
  </si>
  <si>
    <t xml:space="preserve">учебни практики </t>
  </si>
  <si>
    <t>Общо:</t>
  </si>
  <si>
    <t>брой часове за подготовка</t>
  </si>
  <si>
    <t>№ на решението на ФС:</t>
  </si>
  <si>
    <t>Декан:</t>
  </si>
  <si>
    <t xml:space="preserve">                                              Общ брой кредити</t>
  </si>
  <si>
    <t>Общ брой кредити:</t>
  </si>
  <si>
    <t>Математика</t>
  </si>
  <si>
    <t>Обща биология</t>
  </si>
  <si>
    <t>Молекулна физика и термодинамика</t>
  </si>
  <si>
    <t>Зоология</t>
  </si>
  <si>
    <t>3+0+2</t>
  </si>
  <si>
    <t>Аналитична химия</t>
  </si>
  <si>
    <t>Приобщаващо образование</t>
  </si>
  <si>
    <t>1+0+0</t>
  </si>
  <si>
    <t>Информационни и комуникационни технологии в обучението и работа в дигитална среда</t>
  </si>
  <si>
    <t>Оптика и атомна физика</t>
  </si>
  <si>
    <t>Методика на обучението по човекът и природата с хоспетиране</t>
  </si>
  <si>
    <t>Физикохимия</t>
  </si>
  <si>
    <t>Методика на обучението по физика и астрономия с хоспетиране</t>
  </si>
  <si>
    <t>Методика на обучението по химия с хоспетиране</t>
  </si>
  <si>
    <t>Методика на обучението по биология с хоспетиране</t>
  </si>
  <si>
    <t>Екология</t>
  </si>
  <si>
    <t>Методика и техника на учебния експеримент по биология</t>
  </si>
  <si>
    <t>Практически държавен изпит по природни науки</t>
  </si>
  <si>
    <t>Обш държавен изпит по природни науки/ дипломна работа</t>
  </si>
  <si>
    <t>Методика и техника на учебния експеримент по химия</t>
  </si>
  <si>
    <t>Методика на решаване на физични задачи</t>
  </si>
  <si>
    <t>Психология на управлението</t>
  </si>
  <si>
    <t>История на физиката и астрономията</t>
  </si>
  <si>
    <t xml:space="preserve">Физика на земята и атмосферата </t>
  </si>
  <si>
    <t>Практическа астрономия</t>
  </si>
  <si>
    <t>Междупредметни връзки в обучението по природни науки</t>
  </si>
  <si>
    <t>2+0+1</t>
  </si>
  <si>
    <t>Микология</t>
  </si>
  <si>
    <t>Училищен курс по физика</t>
  </si>
  <si>
    <t>Училищен курс по биология</t>
  </si>
  <si>
    <t>Стажантска практика: химия</t>
  </si>
  <si>
    <t>Стажантска практика: физика</t>
  </si>
  <si>
    <t>Стажантска практика: биология</t>
  </si>
  <si>
    <t>Стажантска практика: човекът и природата</t>
  </si>
  <si>
    <t>ECTS</t>
  </si>
  <si>
    <t>практически упр.</t>
  </si>
  <si>
    <t>Форма на оценяване</t>
  </si>
  <si>
    <t>Вид - З, И, Ф</t>
  </si>
  <si>
    <t xml:space="preserve">Всичко </t>
  </si>
  <si>
    <t>История на химията</t>
  </si>
  <si>
    <t>Строеж на молекулите</t>
  </si>
  <si>
    <t>Методология и философия на физиката</t>
  </si>
  <si>
    <t>Изследвания в химичното образование</t>
  </si>
  <si>
    <t>Оценяване на обучението по физика</t>
  </si>
  <si>
    <t xml:space="preserve">Общ държавен изпит по природни науки/ дипломна работа </t>
  </si>
  <si>
    <t>Ф</t>
  </si>
  <si>
    <t>Органична химия - част 2</t>
  </si>
  <si>
    <t>A</t>
  </si>
  <si>
    <t>3</t>
  </si>
  <si>
    <t>9</t>
  </si>
  <si>
    <t>0</t>
  </si>
  <si>
    <t>1</t>
  </si>
  <si>
    <t>2</t>
  </si>
  <si>
    <t>4</t>
  </si>
  <si>
    <t>5</t>
  </si>
  <si>
    <t>6</t>
  </si>
  <si>
    <t>7</t>
  </si>
  <si>
    <t>8</t>
  </si>
  <si>
    <t>E</t>
  </si>
  <si>
    <t>Училищен мениджмънт</t>
  </si>
  <si>
    <t>Наименование на практиката</t>
  </si>
  <si>
    <t>Код</t>
  </si>
  <si>
    <t>ФЗП</t>
  </si>
  <si>
    <t>ФЗП 15 01 18</t>
  </si>
  <si>
    <t>за випуска, започнал през 2018/2019 уч.г. (редовно обучение)</t>
  </si>
  <si>
    <t>прод</t>
  </si>
  <si>
    <t>N: 10/27.06.2017</t>
  </si>
  <si>
    <t>Неорганична химия</t>
  </si>
  <si>
    <t>Обща химия</t>
  </si>
  <si>
    <t>Хигиена и здраве</t>
  </si>
  <si>
    <t>Микробиология и вирусология</t>
  </si>
  <si>
    <t>Анатомия на човека</t>
  </si>
  <si>
    <t>Физиология на животните и човека</t>
  </si>
  <si>
    <t>Кариерно развитие и атестиране на учителя</t>
  </si>
  <si>
    <t>Биология на природни води</t>
  </si>
  <si>
    <t>Генетика</t>
  </si>
  <si>
    <t>Биохимия и молекулярна биология</t>
  </si>
  <si>
    <t>Произход на живота и теории за еволюцията</t>
  </si>
  <si>
    <t>История на науката</t>
  </si>
  <si>
    <t>Български език като чужд - 4 част</t>
  </si>
  <si>
    <t>Български език като чужд - 3 част</t>
  </si>
  <si>
    <t>Български език като чужд - 2 част</t>
  </si>
  <si>
    <t>Български език като чужд - 1 част</t>
  </si>
  <si>
    <t>Латински език</t>
  </si>
  <si>
    <t>3,5,7</t>
  </si>
  <si>
    <t>4+0+0</t>
  </si>
  <si>
    <t>ТО</t>
  </si>
  <si>
    <t>Учебни практики и курсови работи</t>
  </si>
  <si>
    <t>код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</si>
  <si>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</si>
  <si>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</si>
  <si>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</si>
  <si>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</si>
  <si>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</si>
  <si>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Текуща педагогическа практика  по природни науки (човекът и природата, химия, физика, биология)</t>
  </si>
  <si>
    <t>Избираеми дисциплини І група - педагогически, психологически и частно-дидактически (избират се 4 дисциплини - 1 в 4. семестър, 1 в 6. семестър и 2 в 7. семестър - общо 16 кредита)</t>
  </si>
  <si>
    <t>Избираеми дисциплини ІІ група - интердисциплинарни и приложно-експериментални (избират се 4 дисциплини - 1 в 3. семестър, 1 в 5. семестър и 2 в 7. семестър - общо 12 кредита)</t>
  </si>
  <si>
    <t xml:space="preserve">Придобита професионална квалификация:  </t>
  </si>
  <si>
    <t xml:space="preserve">Учител по природни науки 
(учител  по човекът и природата, учител по химия, учител по физика и учител по биология  в 7 кл.)
</t>
  </si>
  <si>
    <t>Специалност: Учител по природни науки в основната степен на образование</t>
  </si>
  <si>
    <t>Специалност    Учител по природни науки в основната степен на образование</t>
  </si>
  <si>
    <t>май - юни</t>
  </si>
  <si>
    <t>септември - октомври</t>
  </si>
  <si>
    <t>Учебният план е приет на заседание на Факултетен съвет с протокол № N: 10 от 27.06.2017</t>
  </si>
  <si>
    <t>Органична химия - част 1</t>
  </si>
  <si>
    <t>КИ</t>
  </si>
  <si>
    <t>3+0+1</t>
  </si>
  <si>
    <t>Основи на курса по химия и опазване на околната среда в средното училище</t>
  </si>
  <si>
    <t>Е</t>
  </si>
  <si>
    <t>Дидактически тестове по химия</t>
  </si>
  <si>
    <t>Методика на решаване на химични задачи за средното училище</t>
  </si>
  <si>
    <t>Химични технологии, съвременни материали и полимери</t>
  </si>
  <si>
    <t>Аналитични инструментални методи в химията</t>
  </si>
  <si>
    <t>Английски език</t>
  </si>
  <si>
    <t>Компютърни технологии в учебния физичен експеримент</t>
  </si>
  <si>
    <r>
      <t>Факултативни дисциплини</t>
    </r>
    <r>
      <rPr>
        <sz val="11"/>
        <rFont val="Arial"/>
        <family val="2"/>
      </rPr>
      <t xml:space="preserve"> (дисциплината Български език като чужд от 1. до 4.част е задължителна за чуждестранните студенти)</t>
    </r>
  </si>
  <si>
    <t>Физиология на растенията</t>
  </si>
  <si>
    <t>Ботаника</t>
  </si>
  <si>
    <t>1+0+1</t>
  </si>
  <si>
    <t>0+0+4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</si>
</sst>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\ mmm"/>
    <numFmt numFmtId="189" formatCode="[$-409]dddd\,\ mmmm\ dd\,\ yyyy"/>
    <numFmt numFmtId="190" formatCode="[$-409]h:mm:ss\ AM/P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8"/>
      <name val="Arial"/>
      <family val="2"/>
    </font>
    <font>
      <b/>
      <sz val="1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22"/>
      </right>
      <top style="medium">
        <color indexed="63"/>
      </top>
      <bottom style="medium">
        <color indexed="63"/>
      </bottom>
    </border>
    <border>
      <left style="medium">
        <color indexed="22"/>
      </left>
      <right style="medium">
        <color indexed="22"/>
      </right>
      <top style="medium">
        <color indexed="63"/>
      </top>
      <bottom style="medium">
        <color indexed="63"/>
      </bottom>
    </border>
    <border>
      <left style="medium">
        <color indexed="22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63"/>
      </bottom>
    </border>
    <border>
      <left style="medium">
        <color indexed="22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55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55"/>
      </left>
      <right style="medium">
        <color indexed="55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thick"/>
      <right style="medium"/>
      <top style="medium">
        <color indexed="22"/>
      </top>
      <bottom style="thick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22"/>
      </right>
      <top style="medium">
        <color indexed="63"/>
      </top>
      <bottom style="medium"/>
    </border>
    <border>
      <left style="medium"/>
      <right style="medium"/>
      <top style="medium">
        <color indexed="22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ck"/>
      <top style="medium">
        <color indexed="22"/>
      </top>
      <bottom style="thick"/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top"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7" fillId="0" borderId="0" xfId="0" applyFont="1" applyAlignment="1">
      <alignment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23" fillId="0" borderId="0" xfId="0" applyFont="1" applyFill="1" applyBorder="1" applyAlignment="1">
      <alignment vertical="top" textRotation="90" wrapText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6" xfId="0" applyFont="1" applyBorder="1" applyAlignment="1" applyProtection="1">
      <alignment horizontal="center" textRotation="90" wrapText="1"/>
      <protection/>
    </xf>
    <xf numFmtId="0" fontId="21" fillId="0" borderId="17" xfId="0" applyFont="1" applyBorder="1" applyAlignment="1" applyProtection="1">
      <alignment horizontal="center" textRotation="90" wrapText="1"/>
      <protection/>
    </xf>
    <xf numFmtId="0" fontId="0" fillId="0" borderId="18" xfId="0" applyFont="1" applyBorder="1" applyAlignment="1" applyProtection="1">
      <alignment horizontal="center" textRotation="90"/>
      <protection/>
    </xf>
    <xf numFmtId="0" fontId="25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2" borderId="10" xfId="0" applyFont="1" applyFill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3" fillId="0" borderId="30" xfId="0" applyFont="1" applyBorder="1" applyAlignment="1">
      <alignment vertical="top" wrapText="1"/>
    </xf>
    <xf numFmtId="0" fontId="23" fillId="2" borderId="19" xfId="0" applyFont="1" applyFill="1" applyBorder="1" applyAlignment="1">
      <alignment horizontal="right" wrapText="1"/>
    </xf>
    <xf numFmtId="0" fontId="23" fillId="2" borderId="31" xfId="0" applyFont="1" applyFill="1" applyBorder="1" applyAlignment="1">
      <alignment vertical="top" wrapText="1"/>
    </xf>
    <xf numFmtId="0" fontId="23" fillId="2" borderId="32" xfId="0" applyFont="1" applyFill="1" applyBorder="1" applyAlignment="1">
      <alignment vertical="top" wrapText="1"/>
    </xf>
    <xf numFmtId="0" fontId="23" fillId="2" borderId="33" xfId="0" applyFont="1" applyFill="1" applyBorder="1" applyAlignment="1">
      <alignment vertical="top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0" fillId="0" borderId="31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49" fontId="20" fillId="2" borderId="12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20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49" fontId="20" fillId="2" borderId="35" xfId="0" applyNumberFormat="1" applyFont="1" applyFill="1" applyBorder="1" applyAlignment="1">
      <alignment wrapText="1"/>
    </xf>
    <xf numFmtId="0" fontId="20" fillId="0" borderId="3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38" xfId="0" applyFont="1" applyBorder="1" applyAlignment="1" applyProtection="1">
      <alignment horizontal="center" vertical="center"/>
      <protection locked="0"/>
    </xf>
    <xf numFmtId="49" fontId="20" fillId="2" borderId="39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0" xfId="0" applyFont="1" applyBorder="1" applyAlignment="1">
      <alignment wrapText="1"/>
    </xf>
    <xf numFmtId="0" fontId="2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24" fillId="2" borderId="4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30" fillId="0" borderId="41" xfId="0" applyFont="1" applyFill="1" applyBorder="1" applyAlignment="1" applyProtection="1">
      <alignment horizontal="center" textRotation="90" wrapText="1"/>
      <protection/>
    </xf>
    <xf numFmtId="0" fontId="30" fillId="0" borderId="0" xfId="0" applyFont="1" applyFill="1" applyBorder="1" applyAlignment="1" applyProtection="1">
      <alignment horizontal="center" textRotation="90" wrapTex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18" borderId="42" xfId="0" applyFont="1" applyFill="1" applyBorder="1" applyAlignment="1">
      <alignment horizontal="left" vertical="top"/>
    </xf>
    <xf numFmtId="0" fontId="23" fillId="18" borderId="42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53" xfId="0" applyFont="1" applyBorder="1" applyAlignment="1">
      <alignment horizontal="center" vertical="center" wrapText="1"/>
    </xf>
    <xf numFmtId="0" fontId="0" fillId="2" borderId="10" xfId="0" applyFont="1" applyFill="1" applyBorder="1" applyAlignment="1" applyProtection="1">
      <alignment horizontal="center" textRotation="90" wrapText="1"/>
      <protection/>
    </xf>
    <xf numFmtId="0" fontId="0" fillId="0" borderId="54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/>
    </xf>
    <xf numFmtId="0" fontId="24" fillId="0" borderId="54" xfId="0" applyFont="1" applyFill="1" applyBorder="1" applyAlignment="1">
      <alignment vertical="top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top" wrapText="1"/>
    </xf>
    <xf numFmtId="0" fontId="0" fillId="2" borderId="56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wrapText="1"/>
      <protection/>
    </xf>
    <xf numFmtId="0" fontId="20" fillId="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Font="1" applyBorder="1" applyAlignment="1">
      <alignment horizontal="center"/>
    </xf>
    <xf numFmtId="0" fontId="26" fillId="0" borderId="5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 vertical="top" wrapText="1"/>
      <protection/>
    </xf>
    <xf numFmtId="0" fontId="23" fillId="0" borderId="64" xfId="0" applyFont="1" applyBorder="1" applyAlignment="1" applyProtection="1">
      <alignment horizontal="center" vertical="top" wrapText="1"/>
      <protection/>
    </xf>
    <xf numFmtId="0" fontId="23" fillId="2" borderId="65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 horizontal="center" textRotation="90" wrapText="1"/>
    </xf>
    <xf numFmtId="0" fontId="20" fillId="0" borderId="3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66" xfId="0" applyBorder="1" applyAlignment="1">
      <alignment horizontal="center"/>
    </xf>
    <xf numFmtId="0" fontId="2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3" fillId="2" borderId="10" xfId="0" applyFont="1" applyFill="1" applyBorder="1" applyAlignment="1">
      <alignment horizontal="center" vertical="top" wrapText="1"/>
    </xf>
    <xf numFmtId="0" fontId="23" fillId="0" borderId="67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>
      <alignment horizontal="right" vertical="top" wrapText="1"/>
    </xf>
    <xf numFmtId="0" fontId="20" fillId="0" borderId="30" xfId="0" applyFont="1" applyBorder="1" applyAlignment="1">
      <alignment horizontal="right" vertical="top" wrapText="1"/>
    </xf>
    <xf numFmtId="0" fontId="0" fillId="2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57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49" fontId="23" fillId="0" borderId="0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20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48" xfId="0" applyFont="1" applyBorder="1" applyAlignment="1">
      <alignment vertical="top"/>
    </xf>
    <xf numFmtId="0" fontId="20" fillId="0" borderId="37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0" fillId="0" borderId="4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 textRotation="90" wrapText="1"/>
      <protection locked="0"/>
    </xf>
    <xf numFmtId="0" fontId="0" fillId="0" borderId="66" xfId="0" applyFont="1" applyBorder="1" applyAlignment="1" applyProtection="1">
      <alignment horizontal="center" vertical="center" textRotation="90" wrapText="1"/>
      <protection locked="0"/>
    </xf>
    <xf numFmtId="0" fontId="0" fillId="0" borderId="76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Alignment="1">
      <alignment vertical="top" textRotation="90" wrapText="1"/>
    </xf>
    <xf numFmtId="0" fontId="0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24" fillId="0" borderId="79" xfId="0" applyFont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workbookViewId="0" topLeftCell="A53">
      <selection activeCell="H53" sqref="H53"/>
    </sheetView>
  </sheetViews>
  <sheetFormatPr defaultColWidth="9.140625" defaultRowHeight="12.75"/>
  <cols>
    <col min="1" max="1" width="4.8515625" style="185" customWidth="1"/>
    <col min="2" max="5" width="2.28125" style="185" customWidth="1"/>
    <col min="6" max="6" width="46.57421875" style="185" customWidth="1"/>
    <col min="7" max="7" width="7.57421875" style="195" customWidth="1"/>
    <col min="8" max="8" width="7.140625" style="202" customWidth="1"/>
    <col min="9" max="11" width="6.28125" style="202" customWidth="1"/>
    <col min="12" max="13" width="7.28125" style="185" customWidth="1"/>
    <col min="14" max="14" width="8.7109375" style="185" customWidth="1"/>
    <col min="15" max="15" width="8.8515625" style="185" customWidth="1"/>
    <col min="16" max="17" width="3.421875" style="90" bestFit="1" customWidth="1"/>
    <col min="18" max="18" width="7.421875" style="23" customWidth="1"/>
    <col min="19" max="19" width="9.140625" style="23" customWidth="1"/>
    <col min="20" max="16384" width="8.8515625" style="185" customWidth="1"/>
  </cols>
  <sheetData>
    <row r="1" spans="1:15" ht="17.25" customHeight="1">
      <c r="A1" s="183" t="s">
        <v>125</v>
      </c>
      <c r="B1" s="184">
        <v>1</v>
      </c>
      <c r="C1" s="184">
        <v>5</v>
      </c>
      <c r="D1" s="184">
        <v>0</v>
      </c>
      <c r="E1" s="184">
        <v>1</v>
      </c>
      <c r="F1" s="139" t="s">
        <v>162</v>
      </c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44" t="s">
        <v>126</v>
      </c>
      <c r="B2" s="144"/>
      <c r="C2" s="144"/>
      <c r="D2" s="144"/>
      <c r="E2" s="144"/>
      <c r="F2" s="145" t="s">
        <v>127</v>
      </c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customHeight="1" thickBot="1">
      <c r="A3" s="147" t="s">
        <v>0</v>
      </c>
      <c r="B3" s="146" t="s">
        <v>1</v>
      </c>
      <c r="C3" s="146"/>
      <c r="D3" s="146"/>
      <c r="E3" s="146"/>
      <c r="F3" s="146" t="s">
        <v>2</v>
      </c>
      <c r="G3" s="142" t="s">
        <v>3</v>
      </c>
      <c r="H3" s="142" t="s">
        <v>4</v>
      </c>
      <c r="I3" s="146" t="s">
        <v>5</v>
      </c>
      <c r="J3" s="146" t="s">
        <v>6</v>
      </c>
      <c r="K3" s="146"/>
      <c r="L3" s="146"/>
      <c r="M3" s="146"/>
      <c r="N3" s="138" t="s">
        <v>7</v>
      </c>
      <c r="O3" s="142" t="s">
        <v>8</v>
      </c>
    </row>
    <row r="4" spans="1:17" ht="67.5" customHeight="1" thickBot="1">
      <c r="A4" s="147"/>
      <c r="B4" s="146"/>
      <c r="C4" s="146"/>
      <c r="D4" s="146"/>
      <c r="E4" s="146"/>
      <c r="F4" s="146"/>
      <c r="G4" s="142"/>
      <c r="H4" s="142"/>
      <c r="I4" s="146"/>
      <c r="J4" s="2" t="s">
        <v>9</v>
      </c>
      <c r="K4" s="2" t="s">
        <v>10</v>
      </c>
      <c r="L4" s="2" t="s">
        <v>11</v>
      </c>
      <c r="M4" s="2" t="s">
        <v>12</v>
      </c>
      <c r="N4" s="138"/>
      <c r="O4" s="138"/>
      <c r="P4" s="91"/>
      <c r="Q4" s="92"/>
    </row>
    <row r="5" spans="1:19" s="195" customFormat="1" ht="13.5" customHeight="1" thickBot="1">
      <c r="A5" s="3">
        <v>1</v>
      </c>
      <c r="B5" s="143">
        <v>2</v>
      </c>
      <c r="C5" s="143"/>
      <c r="D5" s="143"/>
      <c r="E5" s="143"/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93"/>
      <c r="Q5" s="93"/>
      <c r="R5" s="94"/>
      <c r="S5" s="94"/>
    </row>
    <row r="6" spans="1:18" ht="18.75" customHeight="1">
      <c r="A6" s="4" t="s">
        <v>15</v>
      </c>
      <c r="B6" s="5"/>
      <c r="C6" s="5"/>
      <c r="D6" s="5"/>
      <c r="E6" s="6"/>
      <c r="F6" s="6"/>
      <c r="G6" s="7"/>
      <c r="H6" s="8"/>
      <c r="I6" s="8"/>
      <c r="J6" s="9"/>
      <c r="K6" s="9"/>
      <c r="L6" s="10"/>
      <c r="M6" s="10"/>
      <c r="N6" s="6"/>
      <c r="P6" s="15"/>
      <c r="Q6" s="15"/>
      <c r="R6" s="15"/>
    </row>
    <row r="7" spans="1:19" ht="13.5">
      <c r="A7" s="11">
        <v>1</v>
      </c>
      <c r="B7" s="11" t="s">
        <v>110</v>
      </c>
      <c r="C7" s="11" t="s">
        <v>111</v>
      </c>
      <c r="D7" s="11" t="s">
        <v>112</v>
      </c>
      <c r="E7" s="11" t="s">
        <v>113</v>
      </c>
      <c r="F7" s="127" t="s">
        <v>63</v>
      </c>
      <c r="G7" s="12" t="s">
        <v>16</v>
      </c>
      <c r="H7" s="12">
        <v>1</v>
      </c>
      <c r="I7" s="12">
        <v>6</v>
      </c>
      <c r="J7" s="126">
        <v>180</v>
      </c>
      <c r="K7" s="126">
        <v>30</v>
      </c>
      <c r="L7" s="126">
        <v>0</v>
      </c>
      <c r="M7" s="126">
        <v>30</v>
      </c>
      <c r="N7" s="13" t="s">
        <v>20</v>
      </c>
      <c r="O7" s="13" t="s">
        <v>17</v>
      </c>
      <c r="P7" s="15"/>
      <c r="Q7" s="186"/>
      <c r="R7" s="186"/>
      <c r="S7" s="186"/>
    </row>
    <row r="8" spans="1:19" ht="13.5">
      <c r="A8" s="11">
        <f>A7+1</f>
        <v>2</v>
      </c>
      <c r="B8" s="11" t="s">
        <v>110</v>
      </c>
      <c r="C8" s="11" t="s">
        <v>111</v>
      </c>
      <c r="D8" s="11" t="s">
        <v>112</v>
      </c>
      <c r="E8" s="11" t="s">
        <v>114</v>
      </c>
      <c r="F8" s="127" t="s">
        <v>21</v>
      </c>
      <c r="G8" s="12" t="s">
        <v>16</v>
      </c>
      <c r="H8" s="12">
        <v>1</v>
      </c>
      <c r="I8" s="12">
        <v>6</v>
      </c>
      <c r="J8" s="126">
        <v>180</v>
      </c>
      <c r="K8" s="126">
        <v>30</v>
      </c>
      <c r="L8" s="126">
        <v>0</v>
      </c>
      <c r="M8" s="126">
        <v>30</v>
      </c>
      <c r="N8" s="13" t="s">
        <v>20</v>
      </c>
      <c r="O8" s="13" t="s">
        <v>17</v>
      </c>
      <c r="P8" s="15"/>
      <c r="Q8" s="186"/>
      <c r="R8" s="186"/>
      <c r="S8" s="186"/>
    </row>
    <row r="9" spans="1:19" ht="13.5">
      <c r="A9" s="11">
        <f aca="true" t="shared" si="0" ref="A9:A41">A8+1</f>
        <v>3</v>
      </c>
      <c r="B9" s="11" t="s">
        <v>110</v>
      </c>
      <c r="C9" s="11" t="s">
        <v>111</v>
      </c>
      <c r="D9" s="11" t="s">
        <v>112</v>
      </c>
      <c r="E9" s="11" t="s">
        <v>115</v>
      </c>
      <c r="F9" s="127" t="s">
        <v>18</v>
      </c>
      <c r="G9" s="12" t="s">
        <v>16</v>
      </c>
      <c r="H9" s="12">
        <v>1</v>
      </c>
      <c r="I9" s="12">
        <v>6</v>
      </c>
      <c r="J9" s="126">
        <v>180</v>
      </c>
      <c r="K9" s="126">
        <v>45</v>
      </c>
      <c r="L9" s="126">
        <v>0</v>
      </c>
      <c r="M9" s="126">
        <v>15</v>
      </c>
      <c r="N9" s="13" t="s">
        <v>169</v>
      </c>
      <c r="O9" s="13" t="s">
        <v>17</v>
      </c>
      <c r="P9" s="15"/>
      <c r="Q9" s="186"/>
      <c r="R9" s="186"/>
      <c r="S9" s="186"/>
    </row>
    <row r="10" spans="1:19" ht="13.5">
      <c r="A10" s="11">
        <f t="shared" si="0"/>
        <v>4</v>
      </c>
      <c r="B10" s="11" t="s">
        <v>110</v>
      </c>
      <c r="C10" s="11" t="s">
        <v>111</v>
      </c>
      <c r="D10" s="11" t="s">
        <v>112</v>
      </c>
      <c r="E10" s="11" t="s">
        <v>111</v>
      </c>
      <c r="F10" s="127" t="s">
        <v>131</v>
      </c>
      <c r="G10" s="12" t="s">
        <v>16</v>
      </c>
      <c r="H10" s="12">
        <v>1</v>
      </c>
      <c r="I10" s="12">
        <v>6</v>
      </c>
      <c r="J10" s="126">
        <v>180</v>
      </c>
      <c r="K10" s="126">
        <v>30</v>
      </c>
      <c r="L10" s="126">
        <v>0</v>
      </c>
      <c r="M10" s="126">
        <v>30</v>
      </c>
      <c r="N10" s="13" t="s">
        <v>20</v>
      </c>
      <c r="O10" s="128" t="s">
        <v>168</v>
      </c>
      <c r="P10" s="15"/>
      <c r="Q10" s="186"/>
      <c r="R10" s="186"/>
      <c r="S10" s="186"/>
    </row>
    <row r="11" spans="1:19" ht="13.5">
      <c r="A11" s="11">
        <f t="shared" si="0"/>
        <v>5</v>
      </c>
      <c r="B11" s="11" t="s">
        <v>110</v>
      </c>
      <c r="C11" s="11" t="s">
        <v>111</v>
      </c>
      <c r="D11" s="11" t="s">
        <v>112</v>
      </c>
      <c r="E11" s="11" t="s">
        <v>116</v>
      </c>
      <c r="F11" s="127" t="s">
        <v>64</v>
      </c>
      <c r="G11" s="12" t="s">
        <v>16</v>
      </c>
      <c r="H11" s="12">
        <v>1</v>
      </c>
      <c r="I11" s="12">
        <v>6</v>
      </c>
      <c r="J11" s="126">
        <v>180</v>
      </c>
      <c r="K11" s="126">
        <v>45</v>
      </c>
      <c r="L11" s="126">
        <v>0</v>
      </c>
      <c r="M11" s="126">
        <v>30</v>
      </c>
      <c r="N11" s="13" t="s">
        <v>67</v>
      </c>
      <c r="O11" s="13" t="s">
        <v>17</v>
      </c>
      <c r="P11" s="15"/>
      <c r="Q11" s="186"/>
      <c r="R11" s="186"/>
      <c r="S11" s="186"/>
    </row>
    <row r="12" spans="1:19" ht="13.5">
      <c r="A12" s="11">
        <f t="shared" si="0"/>
        <v>6</v>
      </c>
      <c r="B12" s="11" t="s">
        <v>110</v>
      </c>
      <c r="C12" s="11" t="s">
        <v>111</v>
      </c>
      <c r="D12" s="11" t="s">
        <v>112</v>
      </c>
      <c r="E12" s="11" t="s">
        <v>117</v>
      </c>
      <c r="F12" s="127" t="s">
        <v>65</v>
      </c>
      <c r="G12" s="12" t="s">
        <v>16</v>
      </c>
      <c r="H12" s="12">
        <v>2</v>
      </c>
      <c r="I12" s="12">
        <v>8</v>
      </c>
      <c r="J12" s="126">
        <v>240</v>
      </c>
      <c r="K12" s="126">
        <v>30</v>
      </c>
      <c r="L12" s="126">
        <v>0</v>
      </c>
      <c r="M12" s="126">
        <v>30</v>
      </c>
      <c r="N12" s="13" t="s">
        <v>20</v>
      </c>
      <c r="O12" s="13" t="s">
        <v>17</v>
      </c>
      <c r="P12" s="15"/>
      <c r="Q12" s="186"/>
      <c r="R12" s="186"/>
      <c r="S12" s="186"/>
    </row>
    <row r="13" spans="1:19" ht="13.5">
      <c r="A13" s="11">
        <f t="shared" si="0"/>
        <v>7</v>
      </c>
      <c r="B13" s="11" t="s">
        <v>110</v>
      </c>
      <c r="C13" s="11" t="s">
        <v>111</v>
      </c>
      <c r="D13" s="11" t="s">
        <v>112</v>
      </c>
      <c r="E13" s="11" t="s">
        <v>118</v>
      </c>
      <c r="F13" s="127" t="s">
        <v>130</v>
      </c>
      <c r="G13" s="12" t="s">
        <v>16</v>
      </c>
      <c r="H13" s="12">
        <v>2</v>
      </c>
      <c r="I13" s="12">
        <v>8</v>
      </c>
      <c r="J13" s="126">
        <v>240</v>
      </c>
      <c r="K13" s="126">
        <v>30</v>
      </c>
      <c r="L13" s="126">
        <v>0</v>
      </c>
      <c r="M13" s="126">
        <v>45</v>
      </c>
      <c r="N13" s="13" t="s">
        <v>27</v>
      </c>
      <c r="O13" s="128" t="s">
        <v>168</v>
      </c>
      <c r="P13" s="15"/>
      <c r="Q13" s="186"/>
      <c r="R13" s="186"/>
      <c r="S13" s="186"/>
    </row>
    <row r="14" spans="1:19" ht="13.5">
      <c r="A14" s="11">
        <f t="shared" si="0"/>
        <v>8</v>
      </c>
      <c r="B14" s="11" t="s">
        <v>110</v>
      </c>
      <c r="C14" s="11" t="s">
        <v>111</v>
      </c>
      <c r="D14" s="11" t="s">
        <v>112</v>
      </c>
      <c r="E14" s="11" t="s">
        <v>119</v>
      </c>
      <c r="F14" s="127" t="s">
        <v>180</v>
      </c>
      <c r="G14" s="12" t="s">
        <v>16</v>
      </c>
      <c r="H14" s="12">
        <v>2</v>
      </c>
      <c r="I14" s="12">
        <v>5</v>
      </c>
      <c r="J14" s="126">
        <v>150</v>
      </c>
      <c r="K14" s="126">
        <v>45</v>
      </c>
      <c r="L14" s="126">
        <v>0</v>
      </c>
      <c r="M14" s="126">
        <v>30</v>
      </c>
      <c r="N14" s="13" t="s">
        <v>67</v>
      </c>
      <c r="O14" s="128" t="s">
        <v>17</v>
      </c>
      <c r="P14" s="15"/>
      <c r="Q14" s="186"/>
      <c r="R14" s="186"/>
      <c r="S14" s="186"/>
    </row>
    <row r="15" spans="1:19" ht="13.5">
      <c r="A15" s="11">
        <f t="shared" si="0"/>
        <v>9</v>
      </c>
      <c r="B15" s="11" t="s">
        <v>110</v>
      </c>
      <c r="C15" s="11">
        <v>4</v>
      </c>
      <c r="D15" s="11">
        <v>3</v>
      </c>
      <c r="E15" s="11">
        <v>7</v>
      </c>
      <c r="F15" s="127" t="s">
        <v>179</v>
      </c>
      <c r="G15" s="12" t="s">
        <v>16</v>
      </c>
      <c r="H15" s="12">
        <v>2</v>
      </c>
      <c r="I15" s="12">
        <v>3</v>
      </c>
      <c r="J15" s="126">
        <v>90</v>
      </c>
      <c r="K15" s="126">
        <v>15</v>
      </c>
      <c r="L15" s="126">
        <v>0</v>
      </c>
      <c r="M15" s="126">
        <v>15</v>
      </c>
      <c r="N15" s="13" t="s">
        <v>181</v>
      </c>
      <c r="O15" s="128" t="s">
        <v>17</v>
      </c>
      <c r="P15" s="15"/>
      <c r="Q15" s="186"/>
      <c r="R15" s="186"/>
      <c r="S15" s="186"/>
    </row>
    <row r="16" spans="1:19" ht="13.5">
      <c r="A16" s="11">
        <f t="shared" si="0"/>
        <v>10</v>
      </c>
      <c r="B16" s="11" t="s">
        <v>110</v>
      </c>
      <c r="C16" s="11" t="s">
        <v>111</v>
      </c>
      <c r="D16" s="11" t="s">
        <v>112</v>
      </c>
      <c r="E16" s="11" t="s">
        <v>120</v>
      </c>
      <c r="F16" s="127" t="s">
        <v>66</v>
      </c>
      <c r="G16" s="12" t="s">
        <v>16</v>
      </c>
      <c r="H16" s="12">
        <v>2</v>
      </c>
      <c r="I16" s="12">
        <v>6</v>
      </c>
      <c r="J16" s="126">
        <v>180</v>
      </c>
      <c r="K16" s="126">
        <v>45</v>
      </c>
      <c r="L16" s="126">
        <v>0</v>
      </c>
      <c r="M16" s="126">
        <v>30</v>
      </c>
      <c r="N16" s="13" t="s">
        <v>67</v>
      </c>
      <c r="O16" s="128" t="s">
        <v>17</v>
      </c>
      <c r="P16" s="15"/>
      <c r="Q16" s="186"/>
      <c r="R16" s="186"/>
      <c r="S16" s="186"/>
    </row>
    <row r="17" spans="1:19" ht="13.5">
      <c r="A17" s="11">
        <f t="shared" si="0"/>
        <v>11</v>
      </c>
      <c r="B17" s="11" t="s">
        <v>110</v>
      </c>
      <c r="C17" s="11" t="s">
        <v>111</v>
      </c>
      <c r="D17" s="11" t="s">
        <v>112</v>
      </c>
      <c r="E17" s="11" t="s">
        <v>112</v>
      </c>
      <c r="F17" s="127" t="s">
        <v>23</v>
      </c>
      <c r="G17" s="12" t="s">
        <v>16</v>
      </c>
      <c r="H17" s="12">
        <v>3</v>
      </c>
      <c r="I17" s="12">
        <v>4</v>
      </c>
      <c r="J17" s="126">
        <v>120</v>
      </c>
      <c r="K17" s="126">
        <v>45</v>
      </c>
      <c r="L17" s="126">
        <v>0</v>
      </c>
      <c r="M17" s="126">
        <v>15</v>
      </c>
      <c r="N17" s="13" t="s">
        <v>169</v>
      </c>
      <c r="O17" s="128" t="s">
        <v>17</v>
      </c>
      <c r="P17" s="15"/>
      <c r="Q17" s="186"/>
      <c r="R17" s="186"/>
      <c r="S17" s="186"/>
    </row>
    <row r="18" spans="1:19" ht="13.5">
      <c r="A18" s="11">
        <f t="shared" si="0"/>
        <v>12</v>
      </c>
      <c r="B18" s="11" t="s">
        <v>110</v>
      </c>
      <c r="C18" s="11" t="s">
        <v>116</v>
      </c>
      <c r="D18" s="11" t="s">
        <v>113</v>
      </c>
      <c r="E18" s="11" t="s">
        <v>113</v>
      </c>
      <c r="F18" s="127" t="s">
        <v>22</v>
      </c>
      <c r="G18" s="12" t="s">
        <v>16</v>
      </c>
      <c r="H18" s="12">
        <v>3</v>
      </c>
      <c r="I18" s="12">
        <v>6</v>
      </c>
      <c r="J18" s="126">
        <v>180</v>
      </c>
      <c r="K18" s="126">
        <v>30</v>
      </c>
      <c r="L18" s="126">
        <v>0</v>
      </c>
      <c r="M18" s="126">
        <v>30</v>
      </c>
      <c r="N18" s="13" t="s">
        <v>20</v>
      </c>
      <c r="O18" s="128" t="s">
        <v>17</v>
      </c>
      <c r="P18" s="15"/>
      <c r="Q18" s="186"/>
      <c r="R18" s="186"/>
      <c r="S18" s="186"/>
    </row>
    <row r="19" spans="1:19" ht="13.5">
      <c r="A19" s="11">
        <f t="shared" si="0"/>
        <v>13</v>
      </c>
      <c r="B19" s="11" t="s">
        <v>110</v>
      </c>
      <c r="C19" s="11" t="s">
        <v>116</v>
      </c>
      <c r="D19" s="11" t="s">
        <v>113</v>
      </c>
      <c r="E19" s="11" t="s">
        <v>114</v>
      </c>
      <c r="F19" s="14" t="s">
        <v>167</v>
      </c>
      <c r="G19" s="12" t="s">
        <v>16</v>
      </c>
      <c r="H19" s="12">
        <v>3</v>
      </c>
      <c r="I19" s="12">
        <v>5</v>
      </c>
      <c r="J19" s="126">
        <v>150</v>
      </c>
      <c r="K19" s="126">
        <v>30</v>
      </c>
      <c r="L19" s="126">
        <v>0</v>
      </c>
      <c r="M19" s="126">
        <v>30</v>
      </c>
      <c r="N19" s="13" t="s">
        <v>20</v>
      </c>
      <c r="O19" s="128" t="s">
        <v>168</v>
      </c>
      <c r="P19" s="15"/>
      <c r="Q19" s="186"/>
      <c r="R19" s="186"/>
      <c r="S19" s="186"/>
    </row>
    <row r="20" spans="1:19" ht="13.5">
      <c r="A20" s="11">
        <f t="shared" si="0"/>
        <v>14</v>
      </c>
      <c r="B20" s="11" t="s">
        <v>110</v>
      </c>
      <c r="C20" s="11" t="s">
        <v>116</v>
      </c>
      <c r="D20" s="11" t="s">
        <v>113</v>
      </c>
      <c r="E20" s="11" t="s">
        <v>115</v>
      </c>
      <c r="F20" s="127" t="s">
        <v>28</v>
      </c>
      <c r="G20" s="12" t="s">
        <v>16</v>
      </c>
      <c r="H20" s="12">
        <v>3</v>
      </c>
      <c r="I20" s="12">
        <v>6</v>
      </c>
      <c r="J20" s="126">
        <v>180</v>
      </c>
      <c r="K20" s="126">
        <v>45</v>
      </c>
      <c r="L20" s="126">
        <v>0</v>
      </c>
      <c r="M20" s="126">
        <v>15</v>
      </c>
      <c r="N20" s="13" t="s">
        <v>169</v>
      </c>
      <c r="O20" s="128" t="s">
        <v>17</v>
      </c>
      <c r="P20" s="15"/>
      <c r="Q20" s="186"/>
      <c r="R20" s="186"/>
      <c r="S20" s="186"/>
    </row>
    <row r="21" spans="1:19" ht="13.5">
      <c r="A21" s="11">
        <f t="shared" si="0"/>
        <v>15</v>
      </c>
      <c r="B21" s="11" t="s">
        <v>110</v>
      </c>
      <c r="C21" s="11" t="s">
        <v>116</v>
      </c>
      <c r="D21" s="11" t="s">
        <v>113</v>
      </c>
      <c r="E21" s="11" t="s">
        <v>111</v>
      </c>
      <c r="F21" s="127" t="s">
        <v>134</v>
      </c>
      <c r="G21" s="12" t="s">
        <v>16</v>
      </c>
      <c r="H21" s="12">
        <v>3</v>
      </c>
      <c r="I21" s="12">
        <v>6</v>
      </c>
      <c r="J21" s="126">
        <v>180</v>
      </c>
      <c r="K21" s="126">
        <v>30</v>
      </c>
      <c r="L21" s="126">
        <v>0</v>
      </c>
      <c r="M21" s="126">
        <v>30</v>
      </c>
      <c r="N21" s="13" t="s">
        <v>20</v>
      </c>
      <c r="O21" s="128" t="s">
        <v>17</v>
      </c>
      <c r="P21" s="15"/>
      <c r="Q21" s="186"/>
      <c r="R21" s="186"/>
      <c r="S21" s="186"/>
    </row>
    <row r="22" spans="1:19" ht="26.25">
      <c r="A22" s="11">
        <f t="shared" si="0"/>
        <v>16</v>
      </c>
      <c r="B22" s="11" t="s">
        <v>110</v>
      </c>
      <c r="C22" s="11" t="s">
        <v>116</v>
      </c>
      <c r="D22" s="11" t="s">
        <v>113</v>
      </c>
      <c r="E22" s="11" t="s">
        <v>117</v>
      </c>
      <c r="F22" s="127" t="s">
        <v>71</v>
      </c>
      <c r="G22" s="12" t="s">
        <v>16</v>
      </c>
      <c r="H22" s="12">
        <v>4</v>
      </c>
      <c r="I22" s="12">
        <v>6</v>
      </c>
      <c r="J22" s="126">
        <v>180</v>
      </c>
      <c r="K22" s="126">
        <v>30</v>
      </c>
      <c r="L22" s="126">
        <v>0</v>
      </c>
      <c r="M22" s="126">
        <v>45</v>
      </c>
      <c r="N22" s="13" t="s">
        <v>27</v>
      </c>
      <c r="O22" s="128" t="s">
        <v>168</v>
      </c>
      <c r="P22" s="15"/>
      <c r="Q22" s="186"/>
      <c r="R22" s="186"/>
      <c r="S22" s="186"/>
    </row>
    <row r="23" spans="1:19" ht="13.5">
      <c r="A23" s="11">
        <f t="shared" si="0"/>
        <v>17</v>
      </c>
      <c r="B23" s="11" t="s">
        <v>110</v>
      </c>
      <c r="C23" s="11" t="s">
        <v>116</v>
      </c>
      <c r="D23" s="11" t="s">
        <v>113</v>
      </c>
      <c r="E23" s="11" t="s">
        <v>118</v>
      </c>
      <c r="F23" s="127" t="s">
        <v>135</v>
      </c>
      <c r="G23" s="12" t="s">
        <v>16</v>
      </c>
      <c r="H23" s="12">
        <v>4</v>
      </c>
      <c r="I23" s="12">
        <v>6</v>
      </c>
      <c r="J23" s="126">
        <v>180</v>
      </c>
      <c r="K23" s="126">
        <v>30</v>
      </c>
      <c r="L23" s="126">
        <v>0</v>
      </c>
      <c r="M23" s="126">
        <v>30</v>
      </c>
      <c r="N23" s="13" t="s">
        <v>20</v>
      </c>
      <c r="O23" s="128" t="s">
        <v>17</v>
      </c>
      <c r="P23" s="15"/>
      <c r="Q23" s="186"/>
      <c r="R23" s="186"/>
      <c r="S23" s="186"/>
    </row>
    <row r="24" spans="1:19" ht="13.5">
      <c r="A24" s="11">
        <f t="shared" si="0"/>
        <v>18</v>
      </c>
      <c r="B24" s="11" t="s">
        <v>110</v>
      </c>
      <c r="C24" s="11" t="s">
        <v>116</v>
      </c>
      <c r="D24" s="11" t="s">
        <v>113</v>
      </c>
      <c r="E24" s="11" t="s">
        <v>119</v>
      </c>
      <c r="F24" s="127" t="s">
        <v>72</v>
      </c>
      <c r="G24" s="12" t="s">
        <v>16</v>
      </c>
      <c r="H24" s="12">
        <v>4</v>
      </c>
      <c r="I24" s="12">
        <v>6</v>
      </c>
      <c r="J24" s="126">
        <v>180</v>
      </c>
      <c r="K24" s="126">
        <v>30</v>
      </c>
      <c r="L24" s="126">
        <v>15</v>
      </c>
      <c r="M24" s="126">
        <v>15</v>
      </c>
      <c r="N24" s="13" t="s">
        <v>29</v>
      </c>
      <c r="O24" s="128" t="s">
        <v>17</v>
      </c>
      <c r="P24" s="15"/>
      <c r="Q24" s="186"/>
      <c r="R24" s="186"/>
      <c r="S24" s="186"/>
    </row>
    <row r="25" spans="1:19" ht="13.5">
      <c r="A25" s="11">
        <f t="shared" si="0"/>
        <v>19</v>
      </c>
      <c r="B25" s="11" t="s">
        <v>110</v>
      </c>
      <c r="C25" s="11" t="s">
        <v>116</v>
      </c>
      <c r="D25" s="11" t="s">
        <v>113</v>
      </c>
      <c r="E25" s="11" t="s">
        <v>120</v>
      </c>
      <c r="F25" s="127" t="s">
        <v>109</v>
      </c>
      <c r="G25" s="12" t="s">
        <v>16</v>
      </c>
      <c r="H25" s="12">
        <v>4</v>
      </c>
      <c r="I25" s="12">
        <v>6</v>
      </c>
      <c r="J25" s="126">
        <v>180</v>
      </c>
      <c r="K25" s="126">
        <v>30</v>
      </c>
      <c r="L25" s="126">
        <v>0</v>
      </c>
      <c r="M25" s="126">
        <v>30</v>
      </c>
      <c r="N25" s="13" t="s">
        <v>20</v>
      </c>
      <c r="O25" s="128" t="s">
        <v>168</v>
      </c>
      <c r="P25" s="15"/>
      <c r="Q25" s="186"/>
      <c r="R25" s="186"/>
      <c r="S25" s="186"/>
    </row>
    <row r="26" spans="1:19" ht="13.5">
      <c r="A26" s="11">
        <f t="shared" si="0"/>
        <v>20</v>
      </c>
      <c r="B26" s="11" t="s">
        <v>110</v>
      </c>
      <c r="C26" s="11" t="s">
        <v>116</v>
      </c>
      <c r="D26" s="11" t="s">
        <v>113</v>
      </c>
      <c r="E26" s="11" t="s">
        <v>112</v>
      </c>
      <c r="F26" s="127" t="s">
        <v>176</v>
      </c>
      <c r="G26" s="12" t="s">
        <v>16</v>
      </c>
      <c r="H26" s="12">
        <v>4</v>
      </c>
      <c r="I26" s="12">
        <v>2</v>
      </c>
      <c r="J26" s="126">
        <v>60</v>
      </c>
      <c r="K26" s="126">
        <v>0</v>
      </c>
      <c r="L26" s="126">
        <v>0</v>
      </c>
      <c r="M26" s="126">
        <v>30</v>
      </c>
      <c r="N26" s="13" t="s">
        <v>24</v>
      </c>
      <c r="O26" s="128" t="s">
        <v>19</v>
      </c>
      <c r="P26" s="15"/>
      <c r="Q26" s="186"/>
      <c r="R26" s="186"/>
      <c r="S26" s="186"/>
    </row>
    <row r="27" spans="1:19" ht="13.5">
      <c r="A27" s="11">
        <f t="shared" si="0"/>
        <v>21</v>
      </c>
      <c r="B27" s="11" t="s">
        <v>110</v>
      </c>
      <c r="C27" s="11" t="s">
        <v>116</v>
      </c>
      <c r="D27" s="11" t="s">
        <v>114</v>
      </c>
      <c r="E27" s="11" t="s">
        <v>113</v>
      </c>
      <c r="F27" s="127" t="s">
        <v>68</v>
      </c>
      <c r="G27" s="12" t="s">
        <v>16</v>
      </c>
      <c r="H27" s="12">
        <v>5</v>
      </c>
      <c r="I27" s="12">
        <v>6</v>
      </c>
      <c r="J27" s="126">
        <v>180</v>
      </c>
      <c r="K27" s="126">
        <v>30</v>
      </c>
      <c r="L27" s="126">
        <v>0</v>
      </c>
      <c r="M27" s="126">
        <v>15</v>
      </c>
      <c r="N27" s="13" t="s">
        <v>89</v>
      </c>
      <c r="O27" s="128" t="s">
        <v>168</v>
      </c>
      <c r="P27" s="15"/>
      <c r="Q27" s="186"/>
      <c r="R27" s="186"/>
      <c r="S27" s="186"/>
    </row>
    <row r="28" spans="1:19" ht="13.5">
      <c r="A28" s="11">
        <f t="shared" si="0"/>
        <v>22</v>
      </c>
      <c r="B28" s="11" t="s">
        <v>110</v>
      </c>
      <c r="C28" s="11" t="s">
        <v>116</v>
      </c>
      <c r="D28" s="11" t="s">
        <v>114</v>
      </c>
      <c r="E28" s="11" t="s">
        <v>114</v>
      </c>
      <c r="F28" s="127" t="s">
        <v>132</v>
      </c>
      <c r="G28" s="12" t="s">
        <v>16</v>
      </c>
      <c r="H28" s="12">
        <v>5</v>
      </c>
      <c r="I28" s="12">
        <v>6</v>
      </c>
      <c r="J28" s="126">
        <v>180</v>
      </c>
      <c r="K28" s="126">
        <v>30</v>
      </c>
      <c r="L28" s="126">
        <v>0</v>
      </c>
      <c r="M28" s="126">
        <v>15</v>
      </c>
      <c r="N28" s="13" t="s">
        <v>89</v>
      </c>
      <c r="O28" s="128" t="s">
        <v>17</v>
      </c>
      <c r="P28" s="15"/>
      <c r="Q28" s="186"/>
      <c r="R28" s="186"/>
      <c r="S28" s="186"/>
    </row>
    <row r="29" spans="1:19" ht="26.25">
      <c r="A29" s="11">
        <f t="shared" si="0"/>
        <v>23</v>
      </c>
      <c r="B29" s="11" t="s">
        <v>110</v>
      </c>
      <c r="C29" s="11" t="s">
        <v>116</v>
      </c>
      <c r="D29" s="11" t="s">
        <v>114</v>
      </c>
      <c r="E29" s="11" t="s">
        <v>115</v>
      </c>
      <c r="F29" s="127" t="s">
        <v>73</v>
      </c>
      <c r="G29" s="12" t="s">
        <v>16</v>
      </c>
      <c r="H29" s="12">
        <v>5</v>
      </c>
      <c r="I29" s="12">
        <v>7</v>
      </c>
      <c r="J29" s="126">
        <v>210</v>
      </c>
      <c r="K29" s="126">
        <v>60</v>
      </c>
      <c r="L29" s="126">
        <v>15</v>
      </c>
      <c r="M29" s="126">
        <v>30</v>
      </c>
      <c r="N29" s="13" t="s">
        <v>25</v>
      </c>
      <c r="O29" s="13" t="s">
        <v>168</v>
      </c>
      <c r="P29" s="15"/>
      <c r="Q29" s="186"/>
      <c r="R29" s="186"/>
      <c r="S29" s="186"/>
    </row>
    <row r="30" spans="1:19" ht="13.5">
      <c r="A30" s="11">
        <f t="shared" si="0"/>
        <v>24</v>
      </c>
      <c r="B30" s="11" t="s">
        <v>110</v>
      </c>
      <c r="C30" s="11" t="s">
        <v>116</v>
      </c>
      <c r="D30" s="11" t="s">
        <v>114</v>
      </c>
      <c r="E30" s="11" t="s">
        <v>111</v>
      </c>
      <c r="F30" s="127" t="s">
        <v>74</v>
      </c>
      <c r="G30" s="12" t="s">
        <v>16</v>
      </c>
      <c r="H30" s="12">
        <v>5</v>
      </c>
      <c r="I30" s="12">
        <v>6</v>
      </c>
      <c r="J30" s="126">
        <v>180</v>
      </c>
      <c r="K30" s="126">
        <v>30</v>
      </c>
      <c r="L30" s="126">
        <v>0</v>
      </c>
      <c r="M30" s="126">
        <v>15</v>
      </c>
      <c r="N30" s="13" t="s">
        <v>89</v>
      </c>
      <c r="O30" s="13" t="s">
        <v>168</v>
      </c>
      <c r="P30" s="15"/>
      <c r="Q30" s="186"/>
      <c r="R30" s="186"/>
      <c r="S30" s="186"/>
    </row>
    <row r="31" spans="1:19" ht="13.5">
      <c r="A31" s="11">
        <f t="shared" si="0"/>
        <v>25</v>
      </c>
      <c r="B31" s="11" t="s">
        <v>110</v>
      </c>
      <c r="C31" s="11" t="s">
        <v>116</v>
      </c>
      <c r="D31" s="11" t="s">
        <v>114</v>
      </c>
      <c r="E31" s="11" t="s">
        <v>116</v>
      </c>
      <c r="F31" s="127" t="s">
        <v>176</v>
      </c>
      <c r="G31" s="12" t="s">
        <v>16</v>
      </c>
      <c r="H31" s="12">
        <v>5</v>
      </c>
      <c r="I31" s="12">
        <v>2</v>
      </c>
      <c r="J31" s="126">
        <f>I31*30</f>
        <v>60</v>
      </c>
      <c r="K31" s="126">
        <v>0</v>
      </c>
      <c r="L31" s="126">
        <v>0</v>
      </c>
      <c r="M31" s="126">
        <v>30</v>
      </c>
      <c r="N31" s="13" t="s">
        <v>24</v>
      </c>
      <c r="O31" s="13" t="s">
        <v>149</v>
      </c>
      <c r="P31" s="15"/>
      <c r="Q31" s="186"/>
      <c r="R31" s="186"/>
      <c r="S31" s="186"/>
    </row>
    <row r="32" spans="1:19" ht="26.25">
      <c r="A32" s="11">
        <f t="shared" si="0"/>
        <v>26</v>
      </c>
      <c r="B32" s="11" t="s">
        <v>110</v>
      </c>
      <c r="C32" s="11" t="s">
        <v>116</v>
      </c>
      <c r="D32" s="11" t="s">
        <v>114</v>
      </c>
      <c r="E32" s="11" t="s">
        <v>117</v>
      </c>
      <c r="F32" s="127" t="s">
        <v>75</v>
      </c>
      <c r="G32" s="12" t="s">
        <v>16</v>
      </c>
      <c r="H32" s="12">
        <v>6</v>
      </c>
      <c r="I32" s="12">
        <v>7</v>
      </c>
      <c r="J32" s="126">
        <v>210</v>
      </c>
      <c r="K32" s="126">
        <v>60</v>
      </c>
      <c r="L32" s="126">
        <v>15</v>
      </c>
      <c r="M32" s="126">
        <v>30</v>
      </c>
      <c r="N32" s="13" t="s">
        <v>25</v>
      </c>
      <c r="O32" s="13" t="s">
        <v>168</v>
      </c>
      <c r="P32" s="15"/>
      <c r="Q32" s="186"/>
      <c r="R32" s="186"/>
      <c r="S32" s="186"/>
    </row>
    <row r="33" spans="1:19" ht="13.5">
      <c r="A33" s="11">
        <f t="shared" si="0"/>
        <v>27</v>
      </c>
      <c r="B33" s="11" t="s">
        <v>110</v>
      </c>
      <c r="C33" s="11" t="s">
        <v>116</v>
      </c>
      <c r="D33" s="11" t="s">
        <v>114</v>
      </c>
      <c r="E33" s="11" t="s">
        <v>119</v>
      </c>
      <c r="F33" s="127" t="s">
        <v>76</v>
      </c>
      <c r="G33" s="12" t="s">
        <v>16</v>
      </c>
      <c r="H33" s="12">
        <v>6</v>
      </c>
      <c r="I33" s="12">
        <v>7</v>
      </c>
      <c r="J33" s="126">
        <v>210</v>
      </c>
      <c r="K33" s="126">
        <v>60</v>
      </c>
      <c r="L33" s="126">
        <v>15</v>
      </c>
      <c r="M33" s="126">
        <v>30</v>
      </c>
      <c r="N33" s="13" t="s">
        <v>25</v>
      </c>
      <c r="O33" s="13" t="s">
        <v>168</v>
      </c>
      <c r="P33" s="15"/>
      <c r="Q33" s="186"/>
      <c r="R33" s="186"/>
      <c r="S33" s="186"/>
    </row>
    <row r="34" spans="1:19" ht="19.5" customHeight="1">
      <c r="A34" s="11">
        <f t="shared" si="0"/>
        <v>28</v>
      </c>
      <c r="B34" s="11" t="s">
        <v>110</v>
      </c>
      <c r="C34" s="11" t="s">
        <v>116</v>
      </c>
      <c r="D34" s="11" t="s">
        <v>114</v>
      </c>
      <c r="E34" s="11" t="s">
        <v>118</v>
      </c>
      <c r="F34" s="14" t="s">
        <v>77</v>
      </c>
      <c r="G34" s="12" t="s">
        <v>16</v>
      </c>
      <c r="H34" s="12">
        <v>6</v>
      </c>
      <c r="I34" s="12">
        <v>7</v>
      </c>
      <c r="J34" s="126">
        <v>210</v>
      </c>
      <c r="K34" s="126">
        <v>60</v>
      </c>
      <c r="L34" s="126">
        <v>15</v>
      </c>
      <c r="M34" s="126">
        <v>30</v>
      </c>
      <c r="N34" s="13" t="s">
        <v>25</v>
      </c>
      <c r="O34" s="13" t="s">
        <v>168</v>
      </c>
      <c r="P34" s="15"/>
      <c r="Q34" s="186"/>
      <c r="R34" s="186"/>
      <c r="S34" s="186"/>
    </row>
    <row r="35" spans="1:19" ht="13.5">
      <c r="A35" s="11">
        <f t="shared" si="0"/>
        <v>29</v>
      </c>
      <c r="B35" s="11" t="s">
        <v>110</v>
      </c>
      <c r="C35" s="11" t="s">
        <v>116</v>
      </c>
      <c r="D35" s="11" t="s">
        <v>114</v>
      </c>
      <c r="E35" s="11" t="s">
        <v>120</v>
      </c>
      <c r="F35" s="127" t="s">
        <v>176</v>
      </c>
      <c r="G35" s="12" t="s">
        <v>16</v>
      </c>
      <c r="H35" s="12">
        <v>6</v>
      </c>
      <c r="I35" s="12">
        <v>2</v>
      </c>
      <c r="J35" s="126">
        <v>60</v>
      </c>
      <c r="K35" s="126">
        <v>0</v>
      </c>
      <c r="L35" s="126">
        <v>0</v>
      </c>
      <c r="M35" s="126">
        <v>30</v>
      </c>
      <c r="N35" s="13" t="s">
        <v>24</v>
      </c>
      <c r="O35" s="13" t="s">
        <v>149</v>
      </c>
      <c r="P35" s="15"/>
      <c r="Q35" s="186"/>
      <c r="R35" s="186"/>
      <c r="S35" s="186"/>
    </row>
    <row r="36" spans="1:19" ht="20.25" customHeight="1">
      <c r="A36" s="11">
        <f t="shared" si="0"/>
        <v>30</v>
      </c>
      <c r="B36" s="11" t="s">
        <v>110</v>
      </c>
      <c r="C36" s="11" t="s">
        <v>116</v>
      </c>
      <c r="D36" s="11" t="s">
        <v>114</v>
      </c>
      <c r="E36" s="11" t="s">
        <v>112</v>
      </c>
      <c r="F36" s="127" t="s">
        <v>78</v>
      </c>
      <c r="G36" s="12" t="s">
        <v>16</v>
      </c>
      <c r="H36" s="12">
        <v>6</v>
      </c>
      <c r="I36" s="12">
        <v>3</v>
      </c>
      <c r="J36" s="126">
        <v>90</v>
      </c>
      <c r="K36" s="126">
        <v>30</v>
      </c>
      <c r="L36" s="126">
        <v>0</v>
      </c>
      <c r="M36" s="126">
        <v>15</v>
      </c>
      <c r="N36" s="13" t="s">
        <v>89</v>
      </c>
      <c r="O36" s="13" t="s">
        <v>17</v>
      </c>
      <c r="P36" s="15"/>
      <c r="Q36" s="186"/>
      <c r="R36" s="186"/>
      <c r="S36" s="186"/>
    </row>
    <row r="37" spans="1:19" ht="26.25">
      <c r="A37" s="11">
        <f t="shared" si="0"/>
        <v>31</v>
      </c>
      <c r="B37" s="11" t="s">
        <v>110</v>
      </c>
      <c r="C37" s="11" t="s">
        <v>116</v>
      </c>
      <c r="D37" s="11" t="s">
        <v>115</v>
      </c>
      <c r="E37" s="11" t="s">
        <v>113</v>
      </c>
      <c r="F37" s="127" t="s">
        <v>79</v>
      </c>
      <c r="G37" s="12" t="s">
        <v>16</v>
      </c>
      <c r="H37" s="12">
        <v>7</v>
      </c>
      <c r="I37" s="12">
        <v>4</v>
      </c>
      <c r="J37" s="126">
        <v>120</v>
      </c>
      <c r="K37" s="126">
        <v>30</v>
      </c>
      <c r="L37" s="126">
        <v>0</v>
      </c>
      <c r="M37" s="126">
        <v>30</v>
      </c>
      <c r="N37" s="13" t="s">
        <v>20</v>
      </c>
      <c r="O37" s="11" t="s">
        <v>168</v>
      </c>
      <c r="P37" s="15"/>
      <c r="Q37" s="186"/>
      <c r="R37" s="186"/>
      <c r="S37" s="186"/>
    </row>
    <row r="38" spans="1:20" s="196" customFormat="1" ht="26.25">
      <c r="A38" s="11">
        <f t="shared" si="0"/>
        <v>32</v>
      </c>
      <c r="B38" s="11" t="s">
        <v>110</v>
      </c>
      <c r="C38" s="11" t="s">
        <v>116</v>
      </c>
      <c r="D38" s="11" t="s">
        <v>115</v>
      </c>
      <c r="E38" s="11" t="s">
        <v>114</v>
      </c>
      <c r="F38" s="127" t="s">
        <v>26</v>
      </c>
      <c r="G38" s="12" t="s">
        <v>16</v>
      </c>
      <c r="H38" s="12">
        <v>7</v>
      </c>
      <c r="I38" s="12">
        <v>4</v>
      </c>
      <c r="J38" s="126">
        <f>I38*30</f>
        <v>120</v>
      </c>
      <c r="K38" s="126">
        <v>30</v>
      </c>
      <c r="L38" s="126">
        <v>0</v>
      </c>
      <c r="M38" s="126">
        <v>30</v>
      </c>
      <c r="N38" s="13" t="s">
        <v>20</v>
      </c>
      <c r="O38" s="13" t="s">
        <v>168</v>
      </c>
      <c r="P38" s="69"/>
      <c r="Q38" s="186"/>
      <c r="R38" s="186"/>
      <c r="S38" s="186"/>
      <c r="T38" s="185"/>
    </row>
    <row r="39" spans="1:19" ht="26.25">
      <c r="A39" s="11">
        <f t="shared" si="0"/>
        <v>33</v>
      </c>
      <c r="B39" s="11" t="s">
        <v>110</v>
      </c>
      <c r="C39" s="11" t="s">
        <v>116</v>
      </c>
      <c r="D39" s="11" t="s">
        <v>115</v>
      </c>
      <c r="E39" s="11" t="s">
        <v>115</v>
      </c>
      <c r="F39" s="127" t="s">
        <v>82</v>
      </c>
      <c r="G39" s="12" t="s">
        <v>16</v>
      </c>
      <c r="H39" s="12">
        <v>7</v>
      </c>
      <c r="I39" s="12">
        <v>4</v>
      </c>
      <c r="J39" s="126">
        <f>I39*30</f>
        <v>120</v>
      </c>
      <c r="K39" s="126">
        <v>30</v>
      </c>
      <c r="L39" s="126">
        <v>0</v>
      </c>
      <c r="M39" s="126">
        <v>30</v>
      </c>
      <c r="N39" s="13" t="s">
        <v>20</v>
      </c>
      <c r="O39" s="13" t="s">
        <v>168</v>
      </c>
      <c r="P39" s="15"/>
      <c r="Q39" s="186"/>
      <c r="R39" s="186"/>
      <c r="S39" s="186"/>
    </row>
    <row r="40" spans="1:19" ht="13.5">
      <c r="A40" s="11">
        <f t="shared" si="0"/>
        <v>34</v>
      </c>
      <c r="B40" s="11" t="s">
        <v>110</v>
      </c>
      <c r="C40" s="11" t="s">
        <v>116</v>
      </c>
      <c r="D40" s="11" t="s">
        <v>113</v>
      </c>
      <c r="E40" s="11" t="s">
        <v>116</v>
      </c>
      <c r="F40" s="127" t="s">
        <v>69</v>
      </c>
      <c r="G40" s="12" t="s">
        <v>16</v>
      </c>
      <c r="H40" s="12">
        <v>8</v>
      </c>
      <c r="I40" s="12">
        <v>2</v>
      </c>
      <c r="J40" s="126">
        <v>60</v>
      </c>
      <c r="K40" s="126">
        <v>15</v>
      </c>
      <c r="L40" s="126">
        <v>0</v>
      </c>
      <c r="M40" s="126">
        <v>0</v>
      </c>
      <c r="N40" s="13" t="s">
        <v>70</v>
      </c>
      <c r="O40" s="13" t="s">
        <v>149</v>
      </c>
      <c r="P40" s="15"/>
      <c r="Q40" s="186"/>
      <c r="R40" s="186"/>
      <c r="S40" s="186"/>
    </row>
    <row r="41" spans="1:20" s="73" customFormat="1" ht="13.5">
      <c r="A41" s="11">
        <f t="shared" si="0"/>
        <v>35</v>
      </c>
      <c r="B41" s="124" t="s">
        <v>110</v>
      </c>
      <c r="C41" s="124">
        <v>4</v>
      </c>
      <c r="D41" s="124">
        <v>3</v>
      </c>
      <c r="E41" s="124">
        <v>0</v>
      </c>
      <c r="F41" s="89" t="s">
        <v>141</v>
      </c>
      <c r="G41" s="124" t="s">
        <v>16</v>
      </c>
      <c r="H41" s="124">
        <v>8</v>
      </c>
      <c r="I41" s="124">
        <v>6</v>
      </c>
      <c r="J41" s="132">
        <v>180</v>
      </c>
      <c r="K41" s="132">
        <v>60</v>
      </c>
      <c r="L41" s="132">
        <v>0</v>
      </c>
      <c r="M41" s="132">
        <v>0</v>
      </c>
      <c r="N41" s="125" t="s">
        <v>148</v>
      </c>
      <c r="O41" s="125" t="s">
        <v>17</v>
      </c>
      <c r="P41" s="95"/>
      <c r="Q41" s="186"/>
      <c r="R41" s="186"/>
      <c r="S41" s="186"/>
      <c r="T41" s="185"/>
    </row>
    <row r="42" spans="1:19" s="73" customFormat="1" ht="25.5" customHeight="1">
      <c r="A42" s="65"/>
      <c r="B42" s="65"/>
      <c r="C42" s="65"/>
      <c r="D42" s="65"/>
      <c r="E42" s="65"/>
      <c r="F42" s="82"/>
      <c r="G42" s="65"/>
      <c r="H42" s="65"/>
      <c r="I42" s="65"/>
      <c r="J42" s="66"/>
      <c r="K42" s="66"/>
      <c r="L42" s="66"/>
      <c r="M42" s="66"/>
      <c r="N42" s="83"/>
      <c r="O42" s="83"/>
      <c r="P42" s="95"/>
      <c r="Q42" s="95"/>
      <c r="R42" s="96"/>
      <c r="S42" s="96"/>
    </row>
    <row r="43" spans="1:17" ht="27.75" customHeight="1">
      <c r="A43" s="63"/>
      <c r="B43" s="63"/>
      <c r="C43" s="63"/>
      <c r="D43" s="63"/>
      <c r="E43" s="63"/>
      <c r="F43" s="64"/>
      <c r="G43" s="65"/>
      <c r="H43" s="65"/>
      <c r="I43" s="65"/>
      <c r="J43" s="66"/>
      <c r="K43" s="66"/>
      <c r="L43" s="66"/>
      <c r="M43" s="66"/>
      <c r="N43" s="197"/>
      <c r="O43" s="197"/>
      <c r="P43" s="15"/>
      <c r="Q43" s="15"/>
    </row>
    <row r="44" spans="1:19" s="198" customFormat="1" ht="30" customHeight="1">
      <c r="A44" s="140" t="s">
        <v>158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7"/>
      <c r="Q44" s="17"/>
      <c r="R44" s="97"/>
      <c r="S44" s="97"/>
    </row>
    <row r="45" spans="1:17" ht="13.5">
      <c r="A45" s="11">
        <v>1</v>
      </c>
      <c r="B45" s="11" t="s">
        <v>121</v>
      </c>
      <c r="C45" s="11" t="s">
        <v>119</v>
      </c>
      <c r="D45" s="11" t="s">
        <v>116</v>
      </c>
      <c r="E45" s="11" t="s">
        <v>111</v>
      </c>
      <c r="F45" s="127" t="s">
        <v>83</v>
      </c>
      <c r="G45" s="12" t="s">
        <v>17</v>
      </c>
      <c r="H45" s="12">
        <v>4</v>
      </c>
      <c r="I45" s="12">
        <v>4</v>
      </c>
      <c r="J45" s="126">
        <v>120</v>
      </c>
      <c r="K45" s="126">
        <v>30</v>
      </c>
      <c r="L45" s="126">
        <v>0</v>
      </c>
      <c r="M45" s="126">
        <v>15</v>
      </c>
      <c r="N45" s="13" t="s">
        <v>89</v>
      </c>
      <c r="O45" s="13" t="s">
        <v>168</v>
      </c>
      <c r="P45" s="15"/>
      <c r="Q45" s="15"/>
    </row>
    <row r="46" spans="1:17" ht="13.5">
      <c r="A46" s="11">
        <f aca="true" t="shared" si="1" ref="A46:A52">A45+1</f>
        <v>2</v>
      </c>
      <c r="B46" s="11" t="s">
        <v>121</v>
      </c>
      <c r="C46" s="11" t="s">
        <v>119</v>
      </c>
      <c r="D46" s="11" t="s">
        <v>116</v>
      </c>
      <c r="E46" s="11" t="s">
        <v>117</v>
      </c>
      <c r="F46" s="127" t="s">
        <v>106</v>
      </c>
      <c r="G46" s="12" t="s">
        <v>17</v>
      </c>
      <c r="H46" s="12">
        <v>4</v>
      </c>
      <c r="I46" s="12">
        <v>4</v>
      </c>
      <c r="J46" s="126">
        <v>120</v>
      </c>
      <c r="K46" s="126">
        <v>30</v>
      </c>
      <c r="L46" s="126">
        <v>0</v>
      </c>
      <c r="M46" s="126">
        <v>15</v>
      </c>
      <c r="N46" s="13" t="s">
        <v>89</v>
      </c>
      <c r="O46" s="13" t="s">
        <v>168</v>
      </c>
      <c r="P46" s="15"/>
      <c r="Q46" s="15"/>
    </row>
    <row r="47" spans="1:17" ht="13.5">
      <c r="A47" s="11">
        <f t="shared" si="1"/>
        <v>3</v>
      </c>
      <c r="B47" s="11" t="s">
        <v>121</v>
      </c>
      <c r="C47" s="11" t="s">
        <v>119</v>
      </c>
      <c r="D47" s="11" t="s">
        <v>116</v>
      </c>
      <c r="E47" s="11" t="s">
        <v>118</v>
      </c>
      <c r="F47" s="127" t="s">
        <v>84</v>
      </c>
      <c r="G47" s="12" t="s">
        <v>17</v>
      </c>
      <c r="H47" s="12">
        <v>4</v>
      </c>
      <c r="I47" s="12">
        <v>4</v>
      </c>
      <c r="J47" s="126">
        <v>120</v>
      </c>
      <c r="K47" s="126">
        <v>30</v>
      </c>
      <c r="L47" s="126">
        <v>0</v>
      </c>
      <c r="M47" s="126">
        <v>15</v>
      </c>
      <c r="N47" s="13" t="s">
        <v>89</v>
      </c>
      <c r="O47" s="13" t="s">
        <v>17</v>
      </c>
      <c r="P47" s="15"/>
      <c r="Q47" s="15"/>
    </row>
    <row r="48" spans="1:17" ht="13.5">
      <c r="A48" s="11">
        <f t="shared" si="1"/>
        <v>4</v>
      </c>
      <c r="B48" s="11" t="s">
        <v>121</v>
      </c>
      <c r="C48" s="11" t="s">
        <v>119</v>
      </c>
      <c r="D48" s="11" t="s">
        <v>117</v>
      </c>
      <c r="E48" s="11" t="s">
        <v>115</v>
      </c>
      <c r="F48" s="127" t="s">
        <v>136</v>
      </c>
      <c r="G48" s="12" t="s">
        <v>17</v>
      </c>
      <c r="H48" s="12">
        <v>6</v>
      </c>
      <c r="I48" s="12">
        <v>4</v>
      </c>
      <c r="J48" s="126">
        <v>120</v>
      </c>
      <c r="K48" s="126">
        <v>30</v>
      </c>
      <c r="L48" s="126">
        <v>0</v>
      </c>
      <c r="M48" s="126">
        <v>15</v>
      </c>
      <c r="N48" s="13" t="s">
        <v>89</v>
      </c>
      <c r="O48" s="13" t="s">
        <v>17</v>
      </c>
      <c r="P48" s="15"/>
      <c r="Q48" s="15"/>
    </row>
    <row r="49" spans="1:17" ht="14.25" customHeight="1">
      <c r="A49" s="11">
        <f t="shared" si="1"/>
        <v>5</v>
      </c>
      <c r="B49" s="11" t="s">
        <v>121</v>
      </c>
      <c r="C49" s="11" t="s">
        <v>119</v>
      </c>
      <c r="D49" s="11" t="s">
        <v>117</v>
      </c>
      <c r="E49" s="11" t="s">
        <v>114</v>
      </c>
      <c r="F49" s="67" t="s">
        <v>122</v>
      </c>
      <c r="G49" s="12" t="s">
        <v>17</v>
      </c>
      <c r="H49" s="12">
        <v>6</v>
      </c>
      <c r="I49" s="12">
        <v>4</v>
      </c>
      <c r="J49" s="126">
        <v>120</v>
      </c>
      <c r="K49" s="126">
        <v>30</v>
      </c>
      <c r="L49" s="126">
        <v>0</v>
      </c>
      <c r="M49" s="126">
        <v>15</v>
      </c>
      <c r="N49" s="13" t="s">
        <v>89</v>
      </c>
      <c r="O49" s="13" t="s">
        <v>17</v>
      </c>
      <c r="P49" s="15"/>
      <c r="Q49" s="15"/>
    </row>
    <row r="50" spans="1:17" ht="25.5" customHeight="1">
      <c r="A50" s="11">
        <f t="shared" si="1"/>
        <v>6</v>
      </c>
      <c r="B50" s="11" t="s">
        <v>121</v>
      </c>
      <c r="C50" s="11" t="s">
        <v>119</v>
      </c>
      <c r="D50" s="11" t="s">
        <v>116</v>
      </c>
      <c r="E50" s="11" t="s">
        <v>115</v>
      </c>
      <c r="F50" s="127" t="s">
        <v>88</v>
      </c>
      <c r="G50" s="12" t="s">
        <v>17</v>
      </c>
      <c r="H50" s="12">
        <v>6</v>
      </c>
      <c r="I50" s="12">
        <v>4</v>
      </c>
      <c r="J50" s="126">
        <v>120</v>
      </c>
      <c r="K50" s="126">
        <v>30</v>
      </c>
      <c r="L50" s="126">
        <v>0</v>
      </c>
      <c r="M50" s="126">
        <v>15</v>
      </c>
      <c r="N50" s="13" t="s">
        <v>89</v>
      </c>
      <c r="O50" s="13" t="s">
        <v>17</v>
      </c>
      <c r="P50" s="15"/>
      <c r="Q50" s="15"/>
    </row>
    <row r="51" spans="1:17" ht="13.5">
      <c r="A51" s="11">
        <f t="shared" si="1"/>
        <v>7</v>
      </c>
      <c r="B51" s="19" t="s">
        <v>121</v>
      </c>
      <c r="C51" s="19" t="s">
        <v>119</v>
      </c>
      <c r="D51" s="19" t="s">
        <v>116</v>
      </c>
      <c r="E51" s="19" t="s">
        <v>116</v>
      </c>
      <c r="F51" s="129" t="s">
        <v>104</v>
      </c>
      <c r="G51" s="12" t="s">
        <v>17</v>
      </c>
      <c r="H51" s="12">
        <v>6</v>
      </c>
      <c r="I51" s="12">
        <v>4</v>
      </c>
      <c r="J51" s="126">
        <v>120</v>
      </c>
      <c r="K51" s="126">
        <v>30</v>
      </c>
      <c r="L51" s="126">
        <v>0</v>
      </c>
      <c r="M51" s="126">
        <v>15</v>
      </c>
      <c r="N51" s="13" t="s">
        <v>89</v>
      </c>
      <c r="O51" s="13" t="s">
        <v>17</v>
      </c>
      <c r="P51" s="15"/>
      <c r="Q51" s="15"/>
    </row>
    <row r="52" spans="1:17" ht="13.5">
      <c r="A52" s="88">
        <f t="shared" si="1"/>
        <v>8</v>
      </c>
      <c r="B52" s="78" t="s">
        <v>121</v>
      </c>
      <c r="C52" s="78" t="s">
        <v>119</v>
      </c>
      <c r="D52" s="78" t="s">
        <v>116</v>
      </c>
      <c r="E52" s="78" t="s">
        <v>112</v>
      </c>
      <c r="F52" s="79" t="s">
        <v>91</v>
      </c>
      <c r="G52" s="222" t="s">
        <v>17</v>
      </c>
      <c r="H52" s="12">
        <v>7</v>
      </c>
      <c r="I52" s="12">
        <v>4</v>
      </c>
      <c r="J52" s="126">
        <v>120</v>
      </c>
      <c r="K52" s="126">
        <v>30</v>
      </c>
      <c r="L52" s="126">
        <v>0</v>
      </c>
      <c r="M52" s="126">
        <v>15</v>
      </c>
      <c r="N52" s="13" t="s">
        <v>89</v>
      </c>
      <c r="O52" s="13" t="s">
        <v>168</v>
      </c>
      <c r="P52" s="15"/>
      <c r="Q52" s="15"/>
    </row>
    <row r="53" spans="1:17" ht="33" customHeight="1">
      <c r="A53" s="88">
        <f>A52+1</f>
        <v>9</v>
      </c>
      <c r="B53" s="78" t="s">
        <v>121</v>
      </c>
      <c r="C53" s="78" t="s">
        <v>119</v>
      </c>
      <c r="D53" s="78" t="s">
        <v>117</v>
      </c>
      <c r="E53" s="78" t="s">
        <v>113</v>
      </c>
      <c r="F53" s="226" t="s">
        <v>170</v>
      </c>
      <c r="G53" s="222" t="s">
        <v>17</v>
      </c>
      <c r="H53" s="12">
        <v>4</v>
      </c>
      <c r="I53" s="12">
        <v>4</v>
      </c>
      <c r="J53" s="126">
        <v>120</v>
      </c>
      <c r="K53" s="126">
        <v>30</v>
      </c>
      <c r="L53" s="126">
        <v>0</v>
      </c>
      <c r="M53" s="126">
        <v>15</v>
      </c>
      <c r="N53" s="13" t="s">
        <v>89</v>
      </c>
      <c r="O53" s="13" t="s">
        <v>168</v>
      </c>
      <c r="P53" s="15"/>
      <c r="Q53" s="15"/>
    </row>
    <row r="54" spans="1:17" ht="13.5" customHeight="1">
      <c r="A54" s="88">
        <f>A53+1</f>
        <v>10</v>
      </c>
      <c r="B54" s="78" t="s">
        <v>121</v>
      </c>
      <c r="C54" s="78" t="s">
        <v>119</v>
      </c>
      <c r="D54" s="78" t="s">
        <v>116</v>
      </c>
      <c r="E54" s="78" t="s">
        <v>120</v>
      </c>
      <c r="F54" s="79" t="s">
        <v>92</v>
      </c>
      <c r="G54" s="222" t="s">
        <v>17</v>
      </c>
      <c r="H54" s="12">
        <v>7</v>
      </c>
      <c r="I54" s="12">
        <v>4</v>
      </c>
      <c r="J54" s="126">
        <v>120</v>
      </c>
      <c r="K54" s="126">
        <v>30</v>
      </c>
      <c r="L54" s="126">
        <v>0</v>
      </c>
      <c r="M54" s="126">
        <v>15</v>
      </c>
      <c r="N54" s="13" t="s">
        <v>89</v>
      </c>
      <c r="O54" s="13" t="s">
        <v>17</v>
      </c>
      <c r="P54" s="15"/>
      <c r="Q54" s="15"/>
    </row>
    <row r="55" spans="1:17" ht="34.5" customHeight="1">
      <c r="A55" s="88">
        <v>11</v>
      </c>
      <c r="B55" s="78" t="s">
        <v>121</v>
      </c>
      <c r="C55" s="78" t="s">
        <v>119</v>
      </c>
      <c r="D55" s="78" t="s">
        <v>116</v>
      </c>
      <c r="E55" s="78" t="s">
        <v>119</v>
      </c>
      <c r="F55" s="79" t="s">
        <v>173</v>
      </c>
      <c r="G55" s="223" t="s">
        <v>17</v>
      </c>
      <c r="H55" s="12">
        <v>6</v>
      </c>
      <c r="I55" s="12">
        <v>4</v>
      </c>
      <c r="J55" s="126">
        <v>120</v>
      </c>
      <c r="K55" s="126">
        <v>30</v>
      </c>
      <c r="L55" s="126">
        <v>0</v>
      </c>
      <c r="M55" s="126">
        <v>15</v>
      </c>
      <c r="N55" s="13" t="s">
        <v>89</v>
      </c>
      <c r="O55" s="13" t="s">
        <v>168</v>
      </c>
      <c r="P55" s="15"/>
      <c r="Q55" s="15"/>
    </row>
    <row r="56" spans="1:17" ht="13.5">
      <c r="A56" s="19">
        <v>12</v>
      </c>
      <c r="B56" s="224" t="s">
        <v>121</v>
      </c>
      <c r="C56" s="224" t="s">
        <v>119</v>
      </c>
      <c r="D56" s="224" t="s">
        <v>116</v>
      </c>
      <c r="E56" s="224" t="s">
        <v>114</v>
      </c>
      <c r="F56" s="225" t="s">
        <v>105</v>
      </c>
      <c r="G56" s="20" t="s">
        <v>17</v>
      </c>
      <c r="H56" s="20">
        <v>7</v>
      </c>
      <c r="I56" s="20">
        <v>4</v>
      </c>
      <c r="J56" s="131">
        <v>120</v>
      </c>
      <c r="K56" s="131">
        <v>30</v>
      </c>
      <c r="L56" s="131">
        <v>0</v>
      </c>
      <c r="M56" s="131">
        <v>15</v>
      </c>
      <c r="N56" s="21" t="s">
        <v>89</v>
      </c>
      <c r="O56" s="21" t="s">
        <v>17</v>
      </c>
      <c r="P56" s="15"/>
      <c r="Q56" s="15"/>
    </row>
    <row r="57" spans="1:17" ht="13.5">
      <c r="A57" s="78">
        <v>13</v>
      </c>
      <c r="B57" s="78" t="s">
        <v>171</v>
      </c>
      <c r="C57" s="78">
        <v>7</v>
      </c>
      <c r="D57" s="78">
        <v>7</v>
      </c>
      <c r="E57" s="78">
        <v>5</v>
      </c>
      <c r="F57" s="79" t="s">
        <v>172</v>
      </c>
      <c r="G57" s="124" t="s">
        <v>17</v>
      </c>
      <c r="H57" s="124">
        <v>7</v>
      </c>
      <c r="I57" s="124">
        <v>4</v>
      </c>
      <c r="J57" s="132">
        <v>120</v>
      </c>
      <c r="K57" s="132">
        <v>30</v>
      </c>
      <c r="L57" s="132">
        <v>0</v>
      </c>
      <c r="M57" s="132">
        <v>15</v>
      </c>
      <c r="N57" s="199" t="s">
        <v>89</v>
      </c>
      <c r="O57" s="199" t="s">
        <v>168</v>
      </c>
      <c r="P57" s="15"/>
      <c r="Q57" s="15"/>
    </row>
    <row r="58" spans="1:17" ht="13.5">
      <c r="A58" s="63"/>
      <c r="B58" s="63"/>
      <c r="C58" s="63"/>
      <c r="D58" s="63"/>
      <c r="E58" s="63"/>
      <c r="F58" s="57"/>
      <c r="G58" s="65"/>
      <c r="H58" s="65"/>
      <c r="I58" s="65"/>
      <c r="J58" s="66"/>
      <c r="K58" s="66"/>
      <c r="L58" s="66"/>
      <c r="M58" s="66"/>
      <c r="N58" s="197"/>
      <c r="O58" s="197"/>
      <c r="P58" s="15"/>
      <c r="Q58" s="15"/>
    </row>
    <row r="59" spans="1:17" ht="13.5">
      <c r="A59" s="63"/>
      <c r="B59" s="63"/>
      <c r="C59" s="63"/>
      <c r="D59" s="63"/>
      <c r="E59" s="63"/>
      <c r="F59" s="57"/>
      <c r="G59" s="65"/>
      <c r="H59" s="65"/>
      <c r="I59" s="65"/>
      <c r="J59" s="66"/>
      <c r="K59" s="66"/>
      <c r="L59" s="66"/>
      <c r="M59" s="66"/>
      <c r="N59" s="197"/>
      <c r="O59" s="197"/>
      <c r="P59" s="15"/>
      <c r="Q59" s="15"/>
    </row>
    <row r="60" spans="1:17" ht="32.25" customHeight="1" thickBot="1">
      <c r="A60" s="141" t="s">
        <v>159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5"/>
      <c r="Q60" s="15"/>
    </row>
    <row r="61" spans="1:17" ht="13.5">
      <c r="A61" s="18">
        <v>1</v>
      </c>
      <c r="B61" s="19" t="s">
        <v>121</v>
      </c>
      <c r="C61" s="19" t="s">
        <v>119</v>
      </c>
      <c r="D61" s="19" t="s">
        <v>117</v>
      </c>
      <c r="E61" s="19" t="s">
        <v>117</v>
      </c>
      <c r="F61" s="129" t="s">
        <v>85</v>
      </c>
      <c r="G61" s="20" t="s">
        <v>17</v>
      </c>
      <c r="H61" s="20" t="s">
        <v>147</v>
      </c>
      <c r="I61" s="20">
        <v>3</v>
      </c>
      <c r="J61" s="131">
        <v>90</v>
      </c>
      <c r="K61" s="131">
        <v>30</v>
      </c>
      <c r="L61" s="131">
        <v>0</v>
      </c>
      <c r="M61" s="131">
        <v>15</v>
      </c>
      <c r="N61" s="21" t="s">
        <v>89</v>
      </c>
      <c r="O61" s="21" t="s">
        <v>17</v>
      </c>
      <c r="P61" s="15"/>
      <c r="Q61" s="15"/>
    </row>
    <row r="62" spans="1:17" ht="13.5">
      <c r="A62" s="11">
        <f aca="true" t="shared" si="2" ref="A62:A67">A61+1</f>
        <v>2</v>
      </c>
      <c r="B62" s="11" t="s">
        <v>121</v>
      </c>
      <c r="C62" s="11" t="s">
        <v>119</v>
      </c>
      <c r="D62" s="11" t="s">
        <v>118</v>
      </c>
      <c r="E62" s="11" t="s">
        <v>113</v>
      </c>
      <c r="F62" s="127" t="s">
        <v>86</v>
      </c>
      <c r="G62" s="20" t="s">
        <v>17</v>
      </c>
      <c r="H62" s="12" t="s">
        <v>147</v>
      </c>
      <c r="I62" s="20">
        <v>3</v>
      </c>
      <c r="J62" s="131">
        <v>90</v>
      </c>
      <c r="K62" s="131">
        <v>30</v>
      </c>
      <c r="L62" s="131">
        <v>0</v>
      </c>
      <c r="M62" s="131">
        <v>15</v>
      </c>
      <c r="N62" s="13" t="s">
        <v>89</v>
      </c>
      <c r="O62" s="13" t="s">
        <v>17</v>
      </c>
      <c r="P62" s="15"/>
      <c r="Q62" s="15"/>
    </row>
    <row r="63" spans="1:17" ht="13.5">
      <c r="A63" s="11">
        <f t="shared" si="2"/>
        <v>3</v>
      </c>
      <c r="B63" s="11" t="s">
        <v>121</v>
      </c>
      <c r="C63" s="11" t="s">
        <v>119</v>
      </c>
      <c r="D63" s="11" t="s">
        <v>117</v>
      </c>
      <c r="E63" s="11" t="s">
        <v>120</v>
      </c>
      <c r="F63" s="127" t="s">
        <v>87</v>
      </c>
      <c r="G63" s="20" t="s">
        <v>17</v>
      </c>
      <c r="H63" s="20" t="s">
        <v>147</v>
      </c>
      <c r="I63" s="20">
        <v>3</v>
      </c>
      <c r="J63" s="131">
        <v>90</v>
      </c>
      <c r="K63" s="131">
        <v>30</v>
      </c>
      <c r="L63" s="131">
        <v>0</v>
      </c>
      <c r="M63" s="131">
        <v>15</v>
      </c>
      <c r="N63" s="13" t="s">
        <v>89</v>
      </c>
      <c r="O63" s="13" t="s">
        <v>168</v>
      </c>
      <c r="P63" s="15"/>
      <c r="Q63" s="15"/>
    </row>
    <row r="64" spans="1:17" ht="18" customHeight="1">
      <c r="A64" s="11">
        <f t="shared" si="2"/>
        <v>4</v>
      </c>
      <c r="B64" s="11" t="s">
        <v>121</v>
      </c>
      <c r="C64" s="11" t="s">
        <v>119</v>
      </c>
      <c r="D64" s="11" t="s">
        <v>117</v>
      </c>
      <c r="E64" s="11" t="s">
        <v>116</v>
      </c>
      <c r="F64" s="127" t="s">
        <v>140</v>
      </c>
      <c r="G64" s="20" t="s">
        <v>17</v>
      </c>
      <c r="H64" s="12" t="s">
        <v>147</v>
      </c>
      <c r="I64" s="20">
        <v>3</v>
      </c>
      <c r="J64" s="131">
        <v>90</v>
      </c>
      <c r="K64" s="131">
        <v>30</v>
      </c>
      <c r="L64" s="131">
        <v>0</v>
      </c>
      <c r="M64" s="131">
        <v>15</v>
      </c>
      <c r="N64" s="13" t="s">
        <v>89</v>
      </c>
      <c r="O64" s="13" t="s">
        <v>17</v>
      </c>
      <c r="P64" s="15"/>
      <c r="Q64" s="15"/>
    </row>
    <row r="65" spans="1:17" ht="13.5">
      <c r="A65" s="11">
        <f t="shared" si="2"/>
        <v>5</v>
      </c>
      <c r="B65" s="11" t="s">
        <v>121</v>
      </c>
      <c r="C65" s="11" t="s">
        <v>119</v>
      </c>
      <c r="D65" s="11" t="s">
        <v>117</v>
      </c>
      <c r="E65" s="11" t="s">
        <v>119</v>
      </c>
      <c r="F65" s="127" t="s">
        <v>90</v>
      </c>
      <c r="G65" s="20" t="s">
        <v>17</v>
      </c>
      <c r="H65" s="20" t="s">
        <v>147</v>
      </c>
      <c r="I65" s="20">
        <v>3</v>
      </c>
      <c r="J65" s="131">
        <v>90</v>
      </c>
      <c r="K65" s="131">
        <v>30</v>
      </c>
      <c r="L65" s="131">
        <v>0</v>
      </c>
      <c r="M65" s="131">
        <v>15</v>
      </c>
      <c r="N65" s="13" t="s">
        <v>89</v>
      </c>
      <c r="O65" s="13" t="s">
        <v>17</v>
      </c>
      <c r="P65" s="15"/>
      <c r="Q65" s="15"/>
    </row>
    <row r="66" spans="1:17" ht="13.5">
      <c r="A66" s="11">
        <f t="shared" si="2"/>
        <v>6</v>
      </c>
      <c r="B66" s="11" t="s">
        <v>121</v>
      </c>
      <c r="C66" s="11" t="s">
        <v>119</v>
      </c>
      <c r="D66" s="11" t="s">
        <v>117</v>
      </c>
      <c r="E66" s="11" t="s">
        <v>111</v>
      </c>
      <c r="F66" s="127" t="s">
        <v>133</v>
      </c>
      <c r="G66" s="20" t="s">
        <v>17</v>
      </c>
      <c r="H66" s="12" t="s">
        <v>147</v>
      </c>
      <c r="I66" s="20">
        <v>3</v>
      </c>
      <c r="J66" s="131">
        <v>90</v>
      </c>
      <c r="K66" s="131">
        <v>30</v>
      </c>
      <c r="L66" s="131">
        <v>0</v>
      </c>
      <c r="M66" s="131">
        <v>15</v>
      </c>
      <c r="N66" s="13" t="s">
        <v>89</v>
      </c>
      <c r="O66" s="13" t="s">
        <v>17</v>
      </c>
      <c r="P66" s="15"/>
      <c r="Q66" s="15"/>
    </row>
    <row r="67" spans="1:17" ht="13.5">
      <c r="A67" s="11">
        <f t="shared" si="2"/>
        <v>7</v>
      </c>
      <c r="B67" s="11" t="s">
        <v>121</v>
      </c>
      <c r="C67" s="11" t="s">
        <v>119</v>
      </c>
      <c r="D67" s="11" t="s">
        <v>117</v>
      </c>
      <c r="E67" s="11" t="s">
        <v>118</v>
      </c>
      <c r="F67" s="127" t="s">
        <v>102</v>
      </c>
      <c r="G67" s="20" t="s">
        <v>17</v>
      </c>
      <c r="H67" s="20" t="s">
        <v>147</v>
      </c>
      <c r="I67" s="20">
        <v>3</v>
      </c>
      <c r="J67" s="131">
        <v>90</v>
      </c>
      <c r="K67" s="131">
        <v>30</v>
      </c>
      <c r="L67" s="131">
        <v>0</v>
      </c>
      <c r="M67" s="131">
        <v>15</v>
      </c>
      <c r="N67" s="13" t="s">
        <v>89</v>
      </c>
      <c r="O67" s="13" t="s">
        <v>17</v>
      </c>
      <c r="P67" s="15"/>
      <c r="Q67" s="15"/>
    </row>
    <row r="68" spans="1:17" ht="13.5">
      <c r="A68" s="19">
        <v>8</v>
      </c>
      <c r="B68" s="19" t="s">
        <v>121</v>
      </c>
      <c r="C68" s="19" t="s">
        <v>119</v>
      </c>
      <c r="D68" s="19" t="s">
        <v>118</v>
      </c>
      <c r="E68" s="19" t="s">
        <v>114</v>
      </c>
      <c r="F68" s="129" t="s">
        <v>175</v>
      </c>
      <c r="G68" s="20" t="s">
        <v>17</v>
      </c>
      <c r="H68" s="12">
        <v>7</v>
      </c>
      <c r="I68" s="20">
        <v>3</v>
      </c>
      <c r="J68" s="131">
        <v>90</v>
      </c>
      <c r="K68" s="131">
        <v>30</v>
      </c>
      <c r="L68" s="131">
        <v>0</v>
      </c>
      <c r="M68" s="131">
        <v>15</v>
      </c>
      <c r="N68" s="21" t="s">
        <v>89</v>
      </c>
      <c r="O68" s="21" t="s">
        <v>168</v>
      </c>
      <c r="P68" s="15"/>
      <c r="Q68" s="15"/>
    </row>
    <row r="69" spans="1:17" ht="13.5">
      <c r="A69" s="78">
        <v>9</v>
      </c>
      <c r="B69" s="78" t="s">
        <v>121</v>
      </c>
      <c r="C69" s="78">
        <v>7</v>
      </c>
      <c r="D69" s="78">
        <v>7</v>
      </c>
      <c r="E69" s="78">
        <v>2</v>
      </c>
      <c r="F69" s="79" t="s">
        <v>137</v>
      </c>
      <c r="G69" s="124" t="s">
        <v>17</v>
      </c>
      <c r="H69" s="20" t="s">
        <v>147</v>
      </c>
      <c r="I69" s="20">
        <v>3</v>
      </c>
      <c r="J69" s="131">
        <v>90</v>
      </c>
      <c r="K69" s="131">
        <v>30</v>
      </c>
      <c r="L69" s="131">
        <v>0</v>
      </c>
      <c r="M69" s="131">
        <v>15</v>
      </c>
      <c r="N69" s="13" t="s">
        <v>89</v>
      </c>
      <c r="O69" s="199" t="s">
        <v>17</v>
      </c>
      <c r="P69" s="15"/>
      <c r="Q69" s="15"/>
    </row>
    <row r="70" spans="1:17" ht="13.5">
      <c r="A70" s="78">
        <v>10</v>
      </c>
      <c r="B70" s="78" t="s">
        <v>121</v>
      </c>
      <c r="C70" s="78" t="s">
        <v>119</v>
      </c>
      <c r="D70" s="78" t="s">
        <v>117</v>
      </c>
      <c r="E70" s="78" t="s">
        <v>112</v>
      </c>
      <c r="F70" s="79" t="s">
        <v>103</v>
      </c>
      <c r="G70" s="124" t="s">
        <v>17</v>
      </c>
      <c r="H70" s="12">
        <v>3</v>
      </c>
      <c r="I70" s="20">
        <v>3</v>
      </c>
      <c r="J70" s="131">
        <v>90</v>
      </c>
      <c r="K70" s="131">
        <v>30</v>
      </c>
      <c r="L70" s="131">
        <v>0</v>
      </c>
      <c r="M70" s="131">
        <v>15</v>
      </c>
      <c r="N70" s="21" t="s">
        <v>89</v>
      </c>
      <c r="O70" s="199" t="s">
        <v>168</v>
      </c>
      <c r="P70" s="15"/>
      <c r="Q70" s="15"/>
    </row>
    <row r="71" spans="1:17" ht="13.5">
      <c r="A71" s="119">
        <v>11</v>
      </c>
      <c r="B71" s="118" t="s">
        <v>121</v>
      </c>
      <c r="C71" s="118">
        <v>7</v>
      </c>
      <c r="D71" s="118">
        <v>7</v>
      </c>
      <c r="E71" s="118">
        <v>3</v>
      </c>
      <c r="F71" s="120" t="s">
        <v>138</v>
      </c>
      <c r="G71" s="121" t="s">
        <v>17</v>
      </c>
      <c r="H71" s="20" t="s">
        <v>147</v>
      </c>
      <c r="I71" s="20">
        <v>3</v>
      </c>
      <c r="J71" s="131">
        <v>90</v>
      </c>
      <c r="K71" s="131">
        <v>30</v>
      </c>
      <c r="L71" s="131">
        <v>0</v>
      </c>
      <c r="M71" s="131">
        <v>15</v>
      </c>
      <c r="N71" s="21" t="s">
        <v>89</v>
      </c>
      <c r="O71" s="200" t="s">
        <v>17</v>
      </c>
      <c r="P71" s="15"/>
      <c r="Q71" s="15"/>
    </row>
    <row r="72" spans="1:15" ht="12.75">
      <c r="A72" s="81">
        <v>12</v>
      </c>
      <c r="B72" s="187" t="s">
        <v>121</v>
      </c>
      <c r="C72" s="187">
        <v>7</v>
      </c>
      <c r="D72" s="187">
        <v>7</v>
      </c>
      <c r="E72" s="187">
        <v>4</v>
      </c>
      <c r="F72" s="130" t="s">
        <v>139</v>
      </c>
      <c r="G72" s="199" t="s">
        <v>17</v>
      </c>
      <c r="H72" s="124" t="s">
        <v>147</v>
      </c>
      <c r="I72" s="124">
        <v>3</v>
      </c>
      <c r="J72" s="132">
        <v>90</v>
      </c>
      <c r="K72" s="132">
        <v>30</v>
      </c>
      <c r="L72" s="132">
        <v>0</v>
      </c>
      <c r="M72" s="132">
        <v>15</v>
      </c>
      <c r="N72" s="199" t="s">
        <v>89</v>
      </c>
      <c r="O72" s="199" t="s">
        <v>17</v>
      </c>
    </row>
    <row r="73" spans="1:15" ht="26.25">
      <c r="A73" s="81">
        <v>13</v>
      </c>
      <c r="B73" s="118" t="s">
        <v>121</v>
      </c>
      <c r="C73" s="118">
        <v>7</v>
      </c>
      <c r="D73" s="118">
        <v>7</v>
      </c>
      <c r="E73" s="194">
        <v>6</v>
      </c>
      <c r="F73" s="130" t="s">
        <v>174</v>
      </c>
      <c r="G73" s="199" t="s">
        <v>17</v>
      </c>
      <c r="H73" s="199">
        <v>5</v>
      </c>
      <c r="I73" s="199" t="s">
        <v>16</v>
      </c>
      <c r="J73" s="199">
        <v>90</v>
      </c>
      <c r="K73" s="199">
        <v>30</v>
      </c>
      <c r="L73" s="199">
        <v>0</v>
      </c>
      <c r="M73" s="199">
        <v>15</v>
      </c>
      <c r="N73" s="199" t="s">
        <v>89</v>
      </c>
      <c r="O73" s="199" t="s">
        <v>168</v>
      </c>
    </row>
    <row r="74" spans="1:15" ht="26.25">
      <c r="A74" s="81">
        <v>14</v>
      </c>
      <c r="B74" s="194" t="s">
        <v>121</v>
      </c>
      <c r="C74" s="194">
        <v>7</v>
      </c>
      <c r="D74" s="194">
        <v>7</v>
      </c>
      <c r="E74" s="194">
        <v>7</v>
      </c>
      <c r="F74" s="130" t="s">
        <v>177</v>
      </c>
      <c r="G74" s="199" t="s">
        <v>17</v>
      </c>
      <c r="H74" s="199" t="s">
        <v>147</v>
      </c>
      <c r="I74" s="199">
        <v>3</v>
      </c>
      <c r="J74" s="199">
        <v>90</v>
      </c>
      <c r="K74" s="199">
        <v>30</v>
      </c>
      <c r="L74" s="132">
        <v>0</v>
      </c>
      <c r="M74" s="132">
        <v>15</v>
      </c>
      <c r="N74" s="201" t="s">
        <v>89</v>
      </c>
      <c r="O74" s="201" t="s">
        <v>168</v>
      </c>
    </row>
    <row r="75" spans="1:6" ht="12.75">
      <c r="A75" s="80"/>
      <c r="F75" s="67"/>
    </row>
    <row r="76" spans="1:6" ht="12.75">
      <c r="A76" s="80"/>
      <c r="F76" s="67"/>
    </row>
    <row r="77" spans="1:6" ht="12.75">
      <c r="A77" s="80"/>
      <c r="F77" s="67"/>
    </row>
    <row r="78" spans="1:6" ht="12.75">
      <c r="A78" s="80"/>
      <c r="F78" s="67"/>
    </row>
    <row r="79" spans="1:6" ht="12.75">
      <c r="A79" s="80"/>
      <c r="F79" s="67"/>
    </row>
    <row r="81" spans="1:19" s="198" customFormat="1" ht="15" customHeight="1">
      <c r="A81" s="182" t="s">
        <v>178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5"/>
      <c r="Q81" s="15"/>
      <c r="R81" s="97"/>
      <c r="S81" s="97"/>
    </row>
    <row r="82" spans="1:17" ht="13.5">
      <c r="A82" s="11">
        <v>1</v>
      </c>
      <c r="B82" s="11" t="s">
        <v>110</v>
      </c>
      <c r="C82" s="11" t="s">
        <v>114</v>
      </c>
      <c r="D82" s="11" t="s">
        <v>114</v>
      </c>
      <c r="E82" s="11" t="s">
        <v>119</v>
      </c>
      <c r="F82" s="22" t="s">
        <v>30</v>
      </c>
      <c r="G82" s="68" t="s">
        <v>108</v>
      </c>
      <c r="H82" s="68">
        <v>1</v>
      </c>
      <c r="I82" s="68">
        <v>2</v>
      </c>
      <c r="J82" s="68">
        <v>60</v>
      </c>
      <c r="K82" s="68">
        <v>0</v>
      </c>
      <c r="L82" s="68">
        <v>0</v>
      </c>
      <c r="M82" s="68">
        <v>30</v>
      </c>
      <c r="N82" s="68" t="s">
        <v>24</v>
      </c>
      <c r="O82" s="13" t="s">
        <v>128</v>
      </c>
      <c r="P82" s="15"/>
      <c r="Q82" s="15"/>
    </row>
    <row r="83" spans="1:17" ht="13.5">
      <c r="A83" s="11">
        <v>2</v>
      </c>
      <c r="B83" s="11" t="s">
        <v>110</v>
      </c>
      <c r="C83" s="11" t="s">
        <v>114</v>
      </c>
      <c r="D83" s="11" t="s">
        <v>114</v>
      </c>
      <c r="E83" s="11" t="s">
        <v>120</v>
      </c>
      <c r="F83" s="22" t="s">
        <v>30</v>
      </c>
      <c r="G83" s="68" t="s">
        <v>108</v>
      </c>
      <c r="H83" s="68">
        <v>2</v>
      </c>
      <c r="I83" s="68">
        <v>2</v>
      </c>
      <c r="J83" s="68">
        <v>60</v>
      </c>
      <c r="K83" s="68">
        <v>0</v>
      </c>
      <c r="L83" s="68">
        <v>0</v>
      </c>
      <c r="M83" s="68">
        <v>30</v>
      </c>
      <c r="N83" s="68" t="s">
        <v>24</v>
      </c>
      <c r="O83" s="13" t="s">
        <v>128</v>
      </c>
      <c r="P83" s="15"/>
      <c r="Q83" s="15"/>
    </row>
    <row r="84" spans="1:17" ht="13.5">
      <c r="A84" s="11">
        <v>3</v>
      </c>
      <c r="B84" s="11" t="s">
        <v>110</v>
      </c>
      <c r="C84" s="11" t="s">
        <v>114</v>
      </c>
      <c r="D84" s="11" t="s">
        <v>114</v>
      </c>
      <c r="E84" s="11" t="s">
        <v>112</v>
      </c>
      <c r="F84" s="22" t="s">
        <v>30</v>
      </c>
      <c r="G84" s="68" t="s">
        <v>108</v>
      </c>
      <c r="H84" s="68">
        <v>3</v>
      </c>
      <c r="I84" s="68">
        <v>2</v>
      </c>
      <c r="J84" s="68">
        <v>60</v>
      </c>
      <c r="K84" s="68">
        <v>0</v>
      </c>
      <c r="L84" s="68">
        <v>0</v>
      </c>
      <c r="M84" s="68">
        <v>30</v>
      </c>
      <c r="N84" s="68" t="s">
        <v>24</v>
      </c>
      <c r="O84" s="13" t="s">
        <v>128</v>
      </c>
      <c r="P84" s="15"/>
      <c r="Q84" s="15"/>
    </row>
    <row r="85" spans="1:17" ht="13.5">
      <c r="A85" s="19">
        <v>4</v>
      </c>
      <c r="B85" s="19" t="s">
        <v>110</v>
      </c>
      <c r="C85" s="19" t="s">
        <v>114</v>
      </c>
      <c r="D85" s="19" t="s">
        <v>115</v>
      </c>
      <c r="E85" s="19" t="s">
        <v>113</v>
      </c>
      <c r="F85" s="84" t="s">
        <v>30</v>
      </c>
      <c r="G85" s="85" t="s">
        <v>108</v>
      </c>
      <c r="H85" s="85">
        <v>4</v>
      </c>
      <c r="I85" s="85">
        <v>2</v>
      </c>
      <c r="J85" s="85">
        <v>60</v>
      </c>
      <c r="K85" s="85">
        <v>0</v>
      </c>
      <c r="L85" s="85">
        <v>0</v>
      </c>
      <c r="M85" s="85">
        <v>30</v>
      </c>
      <c r="N85" s="85" t="s">
        <v>24</v>
      </c>
      <c r="O85" s="21" t="s">
        <v>19</v>
      </c>
      <c r="P85" s="15"/>
      <c r="Q85" s="15"/>
    </row>
    <row r="86" spans="1:17" ht="13.5">
      <c r="A86" s="11">
        <v>5</v>
      </c>
      <c r="B86" s="78" t="s">
        <v>110</v>
      </c>
      <c r="C86" s="78">
        <v>4</v>
      </c>
      <c r="D86" s="78">
        <v>3</v>
      </c>
      <c r="E86" s="78">
        <v>1</v>
      </c>
      <c r="F86" s="86" t="s">
        <v>145</v>
      </c>
      <c r="G86" s="87" t="s">
        <v>108</v>
      </c>
      <c r="H86" s="68">
        <v>1</v>
      </c>
      <c r="I86" s="87">
        <v>4</v>
      </c>
      <c r="J86" s="87">
        <v>120</v>
      </c>
      <c r="K86" s="68">
        <v>0</v>
      </c>
      <c r="L86" s="68">
        <v>0</v>
      </c>
      <c r="M86" s="87">
        <v>60</v>
      </c>
      <c r="N86" s="87" t="s">
        <v>182</v>
      </c>
      <c r="O86" s="199" t="s">
        <v>19</v>
      </c>
      <c r="P86" s="15"/>
      <c r="Q86" s="15"/>
    </row>
    <row r="87" spans="1:17" ht="13.5">
      <c r="A87" s="19">
        <v>6</v>
      </c>
      <c r="B87" s="78" t="s">
        <v>110</v>
      </c>
      <c r="C87" s="78">
        <v>4</v>
      </c>
      <c r="D87" s="78">
        <v>3</v>
      </c>
      <c r="E87" s="78">
        <v>2</v>
      </c>
      <c r="F87" s="86" t="s">
        <v>144</v>
      </c>
      <c r="G87" s="87" t="s">
        <v>108</v>
      </c>
      <c r="H87" s="68">
        <v>2</v>
      </c>
      <c r="I87" s="87">
        <v>4</v>
      </c>
      <c r="J87" s="87">
        <v>120</v>
      </c>
      <c r="K87" s="85">
        <v>0</v>
      </c>
      <c r="L87" s="85">
        <v>0</v>
      </c>
      <c r="M87" s="87">
        <v>60</v>
      </c>
      <c r="N87" s="87" t="s">
        <v>182</v>
      </c>
      <c r="O87" s="199" t="s">
        <v>19</v>
      </c>
      <c r="P87" s="15"/>
      <c r="Q87" s="15"/>
    </row>
    <row r="88" spans="1:17" ht="13.5">
      <c r="A88" s="11">
        <v>7</v>
      </c>
      <c r="B88" s="78" t="s">
        <v>110</v>
      </c>
      <c r="C88" s="78">
        <v>4</v>
      </c>
      <c r="D88" s="78">
        <v>3</v>
      </c>
      <c r="E88" s="78">
        <v>3</v>
      </c>
      <c r="F88" s="86" t="s">
        <v>143</v>
      </c>
      <c r="G88" s="87" t="s">
        <v>108</v>
      </c>
      <c r="H88" s="85">
        <v>3</v>
      </c>
      <c r="I88" s="87">
        <v>4</v>
      </c>
      <c r="J88" s="87">
        <v>120</v>
      </c>
      <c r="K88" s="68">
        <v>0</v>
      </c>
      <c r="L88" s="68">
        <v>0</v>
      </c>
      <c r="M88" s="87">
        <v>60</v>
      </c>
      <c r="N88" s="87" t="s">
        <v>182</v>
      </c>
      <c r="O88" s="199" t="s">
        <v>19</v>
      </c>
      <c r="P88" s="15"/>
      <c r="Q88" s="15"/>
    </row>
    <row r="89" spans="1:17" ht="13.5">
      <c r="A89" s="19">
        <v>8</v>
      </c>
      <c r="B89" s="78" t="s">
        <v>110</v>
      </c>
      <c r="C89" s="78">
        <v>4</v>
      </c>
      <c r="D89" s="78">
        <v>3</v>
      </c>
      <c r="E89" s="78">
        <v>4</v>
      </c>
      <c r="F89" s="86" t="s">
        <v>142</v>
      </c>
      <c r="G89" s="87" t="s">
        <v>108</v>
      </c>
      <c r="H89" s="87">
        <v>4</v>
      </c>
      <c r="I89" s="87">
        <v>4</v>
      </c>
      <c r="J89" s="87">
        <v>120</v>
      </c>
      <c r="K89" s="85">
        <v>0</v>
      </c>
      <c r="L89" s="85">
        <v>0</v>
      </c>
      <c r="M89" s="87">
        <v>60</v>
      </c>
      <c r="N89" s="87" t="s">
        <v>182</v>
      </c>
      <c r="O89" s="199" t="s">
        <v>19</v>
      </c>
      <c r="P89" s="15"/>
      <c r="Q89" s="15"/>
    </row>
    <row r="90" spans="1:17" ht="13.5">
      <c r="A90" s="88">
        <v>9</v>
      </c>
      <c r="B90" s="78" t="s">
        <v>110</v>
      </c>
      <c r="C90" s="78">
        <v>4</v>
      </c>
      <c r="D90" s="78">
        <v>3</v>
      </c>
      <c r="E90" s="78">
        <v>5</v>
      </c>
      <c r="F90" s="86" t="s">
        <v>146</v>
      </c>
      <c r="G90" s="87" t="s">
        <v>108</v>
      </c>
      <c r="H90" s="87">
        <v>2</v>
      </c>
      <c r="I90" s="87">
        <v>4</v>
      </c>
      <c r="J90" s="87">
        <v>120</v>
      </c>
      <c r="K90" s="87">
        <v>30</v>
      </c>
      <c r="L90" s="87">
        <v>0</v>
      </c>
      <c r="M90" s="87">
        <v>30</v>
      </c>
      <c r="N90" s="87" t="s">
        <v>20</v>
      </c>
      <c r="O90" s="199" t="s">
        <v>19</v>
      </c>
      <c r="P90" s="15"/>
      <c r="Q90" s="15"/>
    </row>
    <row r="91" spans="1:17" ht="13.5">
      <c r="A91" s="63"/>
      <c r="B91" s="63"/>
      <c r="C91" s="63"/>
      <c r="D91" s="63"/>
      <c r="E91" s="63"/>
      <c r="F91" s="76"/>
      <c r="G91" s="77"/>
      <c r="H91" s="77"/>
      <c r="I91" s="77"/>
      <c r="J91" s="77"/>
      <c r="K91" s="77"/>
      <c r="L91" s="77"/>
      <c r="M91" s="77"/>
      <c r="N91" s="77"/>
      <c r="O91" s="197"/>
      <c r="P91" s="15"/>
      <c r="Q91" s="15"/>
    </row>
    <row r="92" spans="1:17" ht="13.5">
      <c r="A92" s="63"/>
      <c r="B92" s="63"/>
      <c r="C92" s="63"/>
      <c r="D92" s="63"/>
      <c r="E92" s="63"/>
      <c r="F92" s="76"/>
      <c r="G92" s="77"/>
      <c r="H92" s="77"/>
      <c r="I92" s="77"/>
      <c r="J92" s="77"/>
      <c r="K92" s="77"/>
      <c r="L92" s="77"/>
      <c r="M92" s="77"/>
      <c r="N92" s="77"/>
      <c r="O92" s="197"/>
      <c r="P92" s="15"/>
      <c r="Q92" s="15"/>
    </row>
    <row r="93" spans="1:17" ht="13.5">
      <c r="A93" s="63"/>
      <c r="B93" s="63"/>
      <c r="C93" s="63"/>
      <c r="D93" s="63"/>
      <c r="E93" s="63"/>
      <c r="F93" s="76"/>
      <c r="G93" s="77"/>
      <c r="H93" s="77"/>
      <c r="I93" s="77"/>
      <c r="J93" s="77"/>
      <c r="K93" s="77"/>
      <c r="L93" s="77"/>
      <c r="M93" s="77"/>
      <c r="N93" s="77"/>
      <c r="O93" s="197"/>
      <c r="P93" s="15"/>
      <c r="Q93" s="15"/>
    </row>
    <row r="94" spans="1:12" s="203" customFormat="1" ht="14.25" thickBot="1">
      <c r="A94" s="98" t="s">
        <v>150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1:19" ht="52.5" customHeight="1" thickBot="1">
      <c r="A95" s="204" t="s">
        <v>0</v>
      </c>
      <c r="B95" s="205" t="s">
        <v>151</v>
      </c>
      <c r="C95" s="206"/>
      <c r="D95" s="206"/>
      <c r="E95" s="207"/>
      <c r="F95" s="101" t="s">
        <v>123</v>
      </c>
      <c r="G95" s="208" t="s">
        <v>152</v>
      </c>
      <c r="H95" s="209" t="s">
        <v>153</v>
      </c>
      <c r="I95" s="210" t="s">
        <v>32</v>
      </c>
      <c r="J95" s="209" t="s">
        <v>154</v>
      </c>
      <c r="K95" s="209" t="s">
        <v>155</v>
      </c>
      <c r="L95" s="208" t="s">
        <v>156</v>
      </c>
      <c r="M95" s="198"/>
      <c r="N95" s="25"/>
      <c r="O95" s="26"/>
      <c r="P95" s="211"/>
      <c r="Q95" s="211"/>
      <c r="R95" s="185"/>
      <c r="S95" s="185"/>
    </row>
    <row r="96" spans="1:19" ht="42" thickBot="1">
      <c r="A96" s="116">
        <v>1</v>
      </c>
      <c r="B96" s="188" t="s">
        <v>110</v>
      </c>
      <c r="C96" s="189">
        <v>4</v>
      </c>
      <c r="D96" s="189">
        <v>3</v>
      </c>
      <c r="E96" s="190">
        <v>6</v>
      </c>
      <c r="F96" s="122" t="s">
        <v>157</v>
      </c>
      <c r="G96" s="103" t="s">
        <v>16</v>
      </c>
      <c r="H96" s="102">
        <v>7</v>
      </c>
      <c r="I96" s="102">
        <v>4</v>
      </c>
      <c r="J96" s="102">
        <v>15</v>
      </c>
      <c r="K96" s="102">
        <v>120</v>
      </c>
      <c r="L96" s="104" t="s">
        <v>19</v>
      </c>
      <c r="P96" s="185"/>
      <c r="Q96" s="185"/>
      <c r="R96" s="185"/>
      <c r="S96" s="185"/>
    </row>
    <row r="97" spans="1:19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P97" s="185"/>
      <c r="Q97" s="185"/>
      <c r="R97" s="185"/>
      <c r="S97" s="185"/>
    </row>
    <row r="98" spans="1:17" ht="13.5">
      <c r="A98" s="63"/>
      <c r="B98" s="63"/>
      <c r="C98" s="63"/>
      <c r="D98" s="63"/>
      <c r="E98" s="63"/>
      <c r="F98" s="76"/>
      <c r="G98" s="77"/>
      <c r="H98" s="77"/>
      <c r="I98" s="77"/>
      <c r="J98" s="77"/>
      <c r="K98" s="77"/>
      <c r="L98" s="77"/>
      <c r="M98" s="77"/>
      <c r="N98" s="77"/>
      <c r="O98" s="197"/>
      <c r="P98" s="15"/>
      <c r="Q98" s="15"/>
    </row>
    <row r="99" spans="1:17" ht="14.25" thickBot="1">
      <c r="A99" s="23" t="s">
        <v>31</v>
      </c>
      <c r="P99" s="15"/>
      <c r="Q99" s="15"/>
    </row>
    <row r="100" spans="1:17" ht="75.75" customHeight="1" thickBot="1">
      <c r="A100" s="74" t="s">
        <v>0</v>
      </c>
      <c r="B100" s="133" t="s">
        <v>124</v>
      </c>
      <c r="C100" s="133"/>
      <c r="D100" s="133"/>
      <c r="E100" s="133"/>
      <c r="F100" s="24" t="s">
        <v>123</v>
      </c>
      <c r="G100" s="212" t="s">
        <v>100</v>
      </c>
      <c r="H100" s="212" t="s">
        <v>4</v>
      </c>
      <c r="I100" s="212" t="s">
        <v>97</v>
      </c>
      <c r="J100" s="212" t="s">
        <v>101</v>
      </c>
      <c r="K100" s="212" t="s">
        <v>98</v>
      </c>
      <c r="L100" s="212" t="s">
        <v>99</v>
      </c>
      <c r="M100" s="198"/>
      <c r="N100" s="25"/>
      <c r="O100" s="26"/>
      <c r="P100" s="27"/>
      <c r="Q100" s="27"/>
    </row>
    <row r="101" spans="1:17" ht="13.5">
      <c r="A101" s="213">
        <v>1</v>
      </c>
      <c r="B101" s="191" t="s">
        <v>110</v>
      </c>
      <c r="C101" s="191" t="s">
        <v>116</v>
      </c>
      <c r="D101" s="191" t="s">
        <v>115</v>
      </c>
      <c r="E101" s="191" t="s">
        <v>116</v>
      </c>
      <c r="F101" s="75" t="s">
        <v>93</v>
      </c>
      <c r="G101" s="214" t="s">
        <v>16</v>
      </c>
      <c r="H101" s="105">
        <v>8</v>
      </c>
      <c r="I101" s="106">
        <v>3</v>
      </c>
      <c r="J101" s="106">
        <v>90</v>
      </c>
      <c r="K101" s="107"/>
      <c r="L101" s="108" t="s">
        <v>19</v>
      </c>
      <c r="P101" s="15"/>
      <c r="Q101" s="15"/>
    </row>
    <row r="102" spans="1:17" ht="13.5">
      <c r="A102" s="215">
        <v>2</v>
      </c>
      <c r="B102" s="192" t="s">
        <v>110</v>
      </c>
      <c r="C102" s="192" t="s">
        <v>116</v>
      </c>
      <c r="D102" s="192" t="s">
        <v>115</v>
      </c>
      <c r="E102" s="192" t="s">
        <v>117</v>
      </c>
      <c r="F102" s="70" t="s">
        <v>94</v>
      </c>
      <c r="G102" s="78" t="s">
        <v>16</v>
      </c>
      <c r="H102" s="109">
        <v>8</v>
      </c>
      <c r="I102" s="71">
        <v>3</v>
      </c>
      <c r="J102" s="71">
        <v>90</v>
      </c>
      <c r="K102" s="110"/>
      <c r="L102" s="87" t="s">
        <v>19</v>
      </c>
      <c r="P102" s="15"/>
      <c r="Q102" s="15"/>
    </row>
    <row r="103" spans="1:17" ht="13.5">
      <c r="A103" s="215">
        <v>3</v>
      </c>
      <c r="B103" s="192" t="s">
        <v>110</v>
      </c>
      <c r="C103" s="192" t="s">
        <v>116</v>
      </c>
      <c r="D103" s="192" t="s">
        <v>115</v>
      </c>
      <c r="E103" s="192" t="s">
        <v>118</v>
      </c>
      <c r="F103" s="70" t="s">
        <v>95</v>
      </c>
      <c r="G103" s="78" t="s">
        <v>16</v>
      </c>
      <c r="H103" s="109">
        <v>8</v>
      </c>
      <c r="I103" s="71">
        <v>3</v>
      </c>
      <c r="J103" s="71">
        <v>90</v>
      </c>
      <c r="K103" s="110"/>
      <c r="L103" s="87" t="s">
        <v>19</v>
      </c>
      <c r="P103" s="15"/>
      <c r="Q103" s="15"/>
    </row>
    <row r="104" spans="1:17" ht="13.5">
      <c r="A104" s="13">
        <v>4</v>
      </c>
      <c r="B104" s="193" t="s">
        <v>110</v>
      </c>
      <c r="C104" s="193" t="s">
        <v>116</v>
      </c>
      <c r="D104" s="193" t="s">
        <v>115</v>
      </c>
      <c r="E104" s="193" t="s">
        <v>119</v>
      </c>
      <c r="F104" s="62" t="s">
        <v>96</v>
      </c>
      <c r="G104" s="71" t="s">
        <v>16</v>
      </c>
      <c r="H104" s="71">
        <v>8</v>
      </c>
      <c r="I104" s="71">
        <v>3</v>
      </c>
      <c r="J104" s="71">
        <v>90</v>
      </c>
      <c r="K104" s="72"/>
      <c r="L104" s="87" t="s">
        <v>19</v>
      </c>
      <c r="P104" s="15"/>
      <c r="Q104" s="15"/>
    </row>
    <row r="106" ht="15.75" thickBot="1">
      <c r="A106" s="28" t="s">
        <v>33</v>
      </c>
    </row>
    <row r="107" spans="1:12" ht="44.25" customHeight="1" thickBot="1">
      <c r="A107" s="136" t="s">
        <v>34</v>
      </c>
      <c r="B107" s="136"/>
      <c r="C107" s="136"/>
      <c r="D107" s="136"/>
      <c r="E107" s="136"/>
      <c r="F107" s="136"/>
      <c r="G107" s="136"/>
      <c r="H107" s="117" t="s">
        <v>32</v>
      </c>
      <c r="I107" s="137" t="s">
        <v>35</v>
      </c>
      <c r="J107" s="137"/>
      <c r="K107" s="137" t="s">
        <v>36</v>
      </c>
      <c r="L107" s="137"/>
    </row>
    <row r="108" spans="1:12" ht="30" customHeight="1">
      <c r="A108" s="134" t="s">
        <v>80</v>
      </c>
      <c r="B108" s="134"/>
      <c r="C108" s="134"/>
      <c r="D108" s="134"/>
      <c r="E108" s="134"/>
      <c r="F108" s="134"/>
      <c r="G108" s="134"/>
      <c r="H108" s="215">
        <v>5</v>
      </c>
      <c r="I108" s="216" t="s">
        <v>164</v>
      </c>
      <c r="J108" s="216"/>
      <c r="K108" s="217" t="s">
        <v>165</v>
      </c>
      <c r="L108" s="218"/>
    </row>
    <row r="109" spans="1:12" ht="13.5">
      <c r="A109" s="135" t="s">
        <v>81</v>
      </c>
      <c r="B109" s="135"/>
      <c r="C109" s="135"/>
      <c r="D109" s="135"/>
      <c r="E109" s="135"/>
      <c r="F109" s="135"/>
      <c r="G109" s="135"/>
      <c r="H109" s="13">
        <v>5</v>
      </c>
      <c r="I109" s="219" t="s">
        <v>37</v>
      </c>
      <c r="J109" s="219"/>
      <c r="K109" s="219" t="s">
        <v>38</v>
      </c>
      <c r="L109" s="219"/>
    </row>
    <row r="110" spans="1:12" ht="13.5">
      <c r="A110" s="58"/>
      <c r="B110" s="59"/>
      <c r="C110" s="59"/>
      <c r="D110" s="59"/>
      <c r="E110" s="59"/>
      <c r="F110" s="59" t="s">
        <v>61</v>
      </c>
      <c r="G110" s="59"/>
      <c r="H110" s="13">
        <v>10</v>
      </c>
      <c r="I110" s="220"/>
      <c r="J110" s="220"/>
      <c r="K110" s="220"/>
      <c r="L110" s="220"/>
    </row>
    <row r="111" spans="8:17" ht="19.5" customHeight="1">
      <c r="H111" s="123"/>
      <c r="I111" s="123"/>
      <c r="J111" s="123"/>
      <c r="K111" s="123"/>
      <c r="O111" s="221"/>
      <c r="Q111" s="97"/>
    </row>
    <row r="112" ht="13.5">
      <c r="A112" s="29" t="s">
        <v>166</v>
      </c>
    </row>
    <row r="114" ht="13.5">
      <c r="F114" s="29" t="s">
        <v>39</v>
      </c>
    </row>
  </sheetData>
  <sheetProtection selectLockedCells="1" selectUnlockedCells="1"/>
  <mergeCells count="29">
    <mergeCell ref="B95:E95"/>
    <mergeCell ref="J3:M3"/>
    <mergeCell ref="A3:A4"/>
    <mergeCell ref="B3:E4"/>
    <mergeCell ref="F3:F4"/>
    <mergeCell ref="G3:G4"/>
    <mergeCell ref="H3:H4"/>
    <mergeCell ref="I3:I4"/>
    <mergeCell ref="A81:O81"/>
    <mergeCell ref="I109:J109"/>
    <mergeCell ref="K109:L109"/>
    <mergeCell ref="N3:N4"/>
    <mergeCell ref="F1:O1"/>
    <mergeCell ref="A44:O44"/>
    <mergeCell ref="A60:O60"/>
    <mergeCell ref="O3:O4"/>
    <mergeCell ref="B5:E5"/>
    <mergeCell ref="A2:E2"/>
    <mergeCell ref="F2:O2"/>
    <mergeCell ref="B100:E100"/>
    <mergeCell ref="I110:J110"/>
    <mergeCell ref="K110:L110"/>
    <mergeCell ref="A108:G108"/>
    <mergeCell ref="I108:J108"/>
    <mergeCell ref="K108:L108"/>
    <mergeCell ref="A109:G109"/>
    <mergeCell ref="A107:G107"/>
    <mergeCell ref="I107:J107"/>
    <mergeCell ref="K107:L107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r:id="rId1"/>
  <headerFooter scaleWithDoc="0" alignWithMargins="0">
    <oddFooter>&amp;LУчител по природни науки в основната степен на образование&amp;C&amp;P/&amp;N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A1">
      <selection activeCell="A2" sqref="A2:AH2"/>
    </sheetView>
  </sheetViews>
  <sheetFormatPr defaultColWidth="9.140625" defaultRowHeight="12.75"/>
  <cols>
    <col min="1" max="1" width="15.140625" style="0" customWidth="1"/>
    <col min="2" max="2" width="4.8515625" style="0" customWidth="1"/>
    <col min="3" max="4" width="3.28125" style="0" customWidth="1"/>
    <col min="5" max="5" width="4.421875" style="0" customWidth="1"/>
    <col min="6" max="7" width="3.28125" style="0" customWidth="1"/>
    <col min="8" max="8" width="4.421875" style="0" customWidth="1"/>
    <col min="9" max="10" width="3.28125" style="0" customWidth="1"/>
    <col min="11" max="11" width="4.421875" style="0" customWidth="1"/>
    <col min="12" max="13" width="3.28125" style="0" customWidth="1"/>
    <col min="14" max="14" width="4.421875" style="0" customWidth="1"/>
    <col min="15" max="16" width="3.28125" style="0" customWidth="1"/>
    <col min="17" max="17" width="4.421875" style="0" customWidth="1"/>
    <col min="18" max="19" width="3.28125" style="0" customWidth="1"/>
    <col min="20" max="20" width="5.140625" style="0" customWidth="1"/>
    <col min="21" max="22" width="3.28125" style="0" customWidth="1"/>
    <col min="23" max="23" width="4.421875" style="0" customWidth="1"/>
    <col min="24" max="24" width="3.00390625" style="0" customWidth="1"/>
    <col min="25" max="25" width="2.421875" style="0" customWidth="1"/>
    <col min="26" max="28" width="3.140625" style="0" hidden="1" customWidth="1"/>
    <col min="29" max="29" width="2.00390625" style="0" hidden="1" customWidth="1"/>
    <col min="30" max="30" width="1.7109375" style="0" hidden="1" customWidth="1"/>
    <col min="31" max="31" width="1.421875" style="0" hidden="1" customWidth="1"/>
    <col min="32" max="32" width="5.8515625" style="0" customWidth="1"/>
    <col min="33" max="33" width="4.421875" style="0" customWidth="1"/>
    <col min="34" max="34" width="3.28125" style="0" customWidth="1"/>
  </cols>
  <sheetData>
    <row r="1" spans="1:34" ht="15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34" ht="15.75" customHeight="1">
      <c r="A2" s="178" t="s">
        <v>41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4" ht="12.75" customHeight="1">
      <c r="A3" s="179" t="s">
        <v>163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13.5" customHeight="1">
      <c r="A4" s="181" t="s">
        <v>42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</row>
    <row r="5" spans="1:34" ht="15.75" customHeight="1">
      <c r="A5" s="172" t="s">
        <v>43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</row>
    <row r="6" spans="1:34" ht="15.75" customHeight="1">
      <c r="A6" s="173" t="s">
        <v>44</v>
      </c>
      <c r="B6" s="159" t="s">
        <v>45</v>
      </c>
      <c r="C6" s="159"/>
      <c r="D6" s="159"/>
      <c r="E6" s="159" t="s">
        <v>46</v>
      </c>
      <c r="F6" s="159"/>
      <c r="G6" s="159"/>
      <c r="H6" s="159" t="s">
        <v>47</v>
      </c>
      <c r="I6" s="159"/>
      <c r="J6" s="159"/>
      <c r="K6" s="159" t="s">
        <v>48</v>
      </c>
      <c r="L6" s="159"/>
      <c r="M6" s="159"/>
      <c r="N6" s="159" t="s">
        <v>49</v>
      </c>
      <c r="O6" s="159"/>
      <c r="P6" s="159"/>
      <c r="Q6" s="159" t="s">
        <v>50</v>
      </c>
      <c r="R6" s="159"/>
      <c r="S6" s="159"/>
      <c r="T6" s="159" t="s">
        <v>51</v>
      </c>
      <c r="U6" s="159"/>
      <c r="V6" s="159"/>
      <c r="W6" s="159" t="s">
        <v>52</v>
      </c>
      <c r="X6" s="159"/>
      <c r="Y6" s="159"/>
      <c r="Z6" s="159"/>
      <c r="AA6" s="159"/>
      <c r="AB6" s="159"/>
      <c r="AC6" s="160"/>
      <c r="AD6" s="160"/>
      <c r="AE6" s="160"/>
      <c r="AF6" s="161" t="s">
        <v>53</v>
      </c>
      <c r="AG6" s="161"/>
      <c r="AH6" s="161"/>
    </row>
    <row r="7" spans="1:34" ht="72.75" customHeight="1">
      <c r="A7" s="173"/>
      <c r="B7" s="30" t="s">
        <v>13</v>
      </c>
      <c r="C7" s="31" t="s">
        <v>14</v>
      </c>
      <c r="D7" s="32" t="s">
        <v>54</v>
      </c>
      <c r="E7" s="30" t="s">
        <v>13</v>
      </c>
      <c r="F7" s="31" t="s">
        <v>14</v>
      </c>
      <c r="G7" s="32" t="s">
        <v>54</v>
      </c>
      <c r="H7" s="30" t="s">
        <v>13</v>
      </c>
      <c r="I7" s="31" t="s">
        <v>14</v>
      </c>
      <c r="J7" s="32" t="s">
        <v>54</v>
      </c>
      <c r="K7" s="30" t="s">
        <v>13</v>
      </c>
      <c r="L7" s="31" t="s">
        <v>14</v>
      </c>
      <c r="M7" s="32" t="s">
        <v>54</v>
      </c>
      <c r="N7" s="30" t="s">
        <v>13</v>
      </c>
      <c r="O7" s="31" t="s">
        <v>14</v>
      </c>
      <c r="P7" s="32" t="s">
        <v>54</v>
      </c>
      <c r="Q7" s="30" t="s">
        <v>13</v>
      </c>
      <c r="R7" s="31" t="s">
        <v>14</v>
      </c>
      <c r="S7" s="32" t="s">
        <v>54</v>
      </c>
      <c r="T7" s="30" t="s">
        <v>13</v>
      </c>
      <c r="U7" s="31" t="s">
        <v>14</v>
      </c>
      <c r="V7" s="32" t="s">
        <v>54</v>
      </c>
      <c r="W7" s="30" t="s">
        <v>13</v>
      </c>
      <c r="X7" s="31" t="s">
        <v>14</v>
      </c>
      <c r="Y7" s="32" t="s">
        <v>54</v>
      </c>
      <c r="Z7" s="30"/>
      <c r="AA7" s="31"/>
      <c r="AB7" s="32"/>
      <c r="AC7" s="30"/>
      <c r="AD7" s="31"/>
      <c r="AE7" s="32"/>
      <c r="AF7" s="30" t="s">
        <v>13</v>
      </c>
      <c r="AG7" s="31" t="s">
        <v>14</v>
      </c>
      <c r="AH7" s="32" t="s">
        <v>54</v>
      </c>
    </row>
    <row r="8" spans="1:34" ht="24" customHeight="1" thickBot="1" thickTop="1">
      <c r="A8" s="33" t="s">
        <v>15</v>
      </c>
      <c r="B8" s="34">
        <f>C8*30</f>
        <v>900</v>
      </c>
      <c r="C8" s="35">
        <v>30</v>
      </c>
      <c r="D8" s="36">
        <v>5</v>
      </c>
      <c r="E8" s="34">
        <f>F8*30</f>
        <v>900</v>
      </c>
      <c r="F8" s="35">
        <v>30</v>
      </c>
      <c r="G8" s="36">
        <v>5</v>
      </c>
      <c r="H8" s="34">
        <f>I8*30</f>
        <v>810</v>
      </c>
      <c r="I8" s="35">
        <v>27</v>
      </c>
      <c r="J8" s="36">
        <v>5</v>
      </c>
      <c r="K8" s="34">
        <f>L8*30</f>
        <v>780</v>
      </c>
      <c r="L8" s="35">
        <v>26</v>
      </c>
      <c r="M8" s="36">
        <v>5</v>
      </c>
      <c r="N8" s="34">
        <f>O8*30</f>
        <v>810</v>
      </c>
      <c r="O8" s="35">
        <v>27</v>
      </c>
      <c r="P8" s="36">
        <v>5</v>
      </c>
      <c r="Q8" s="34">
        <f>R8*30</f>
        <v>780</v>
      </c>
      <c r="R8" s="35">
        <v>26</v>
      </c>
      <c r="S8" s="36">
        <v>5</v>
      </c>
      <c r="T8" s="34">
        <f>U8*30</f>
        <v>360</v>
      </c>
      <c r="U8" s="35">
        <v>12</v>
      </c>
      <c r="V8" s="36">
        <v>3</v>
      </c>
      <c r="W8" s="34">
        <f>X8*30</f>
        <v>240</v>
      </c>
      <c r="X8" s="35">
        <v>8</v>
      </c>
      <c r="Y8" s="36">
        <v>2</v>
      </c>
      <c r="Z8" s="34"/>
      <c r="AA8" s="35"/>
      <c r="AB8" s="36"/>
      <c r="AC8" s="34"/>
      <c r="AD8" s="37"/>
      <c r="AE8" s="38"/>
      <c r="AF8" s="39">
        <f aca="true" t="shared" si="0" ref="AF8:AH9">B8+E8+H8+K8+N8+Q8+T8+W8+Z8+AC8</f>
        <v>5580</v>
      </c>
      <c r="AG8" s="39">
        <f t="shared" si="0"/>
        <v>186</v>
      </c>
      <c r="AH8" s="39">
        <f t="shared" si="0"/>
        <v>35</v>
      </c>
    </row>
    <row r="9" spans="1:34" ht="22.5" customHeight="1" thickBot="1">
      <c r="A9" s="33" t="s">
        <v>55</v>
      </c>
      <c r="B9" s="34"/>
      <c r="C9" s="35"/>
      <c r="D9" s="36"/>
      <c r="E9" s="40"/>
      <c r="F9" s="41"/>
      <c r="G9" s="42"/>
      <c r="H9" s="34">
        <f>I9*30</f>
        <v>90</v>
      </c>
      <c r="I9" s="41">
        <v>3</v>
      </c>
      <c r="J9" s="42">
        <v>1</v>
      </c>
      <c r="K9" s="34">
        <f>L9*30</f>
        <v>120</v>
      </c>
      <c r="L9" s="41">
        <v>4</v>
      </c>
      <c r="M9" s="42">
        <v>1</v>
      </c>
      <c r="N9" s="34">
        <f>O9*30</f>
        <v>90</v>
      </c>
      <c r="O9" s="35">
        <v>3</v>
      </c>
      <c r="P9" s="36">
        <v>1</v>
      </c>
      <c r="Q9" s="34">
        <f>R9*30</f>
        <v>120</v>
      </c>
      <c r="R9" s="41">
        <v>4</v>
      </c>
      <c r="S9" s="42">
        <v>1</v>
      </c>
      <c r="T9" s="34">
        <f>U9*30</f>
        <v>420</v>
      </c>
      <c r="U9" s="35">
        <v>14</v>
      </c>
      <c r="V9" s="36">
        <v>4</v>
      </c>
      <c r="W9" s="111"/>
      <c r="X9" s="41"/>
      <c r="Y9" s="42"/>
      <c r="Z9" s="40"/>
      <c r="AA9" s="41"/>
      <c r="AB9" s="42"/>
      <c r="AC9" s="34"/>
      <c r="AD9" s="37"/>
      <c r="AE9" s="38"/>
      <c r="AF9" s="39">
        <f t="shared" si="0"/>
        <v>840</v>
      </c>
      <c r="AG9" s="39">
        <f t="shared" si="0"/>
        <v>28</v>
      </c>
      <c r="AH9" s="39">
        <f t="shared" si="0"/>
        <v>8</v>
      </c>
    </row>
    <row r="10" spans="1:34" ht="22.5" customHeight="1" thickBot="1">
      <c r="A10" s="33" t="s">
        <v>56</v>
      </c>
      <c r="B10" s="34"/>
      <c r="C10" s="35"/>
      <c r="D10" s="43"/>
      <c r="E10" s="44"/>
      <c r="F10" s="45"/>
      <c r="G10" s="46"/>
      <c r="H10" s="44"/>
      <c r="I10" s="45"/>
      <c r="J10" s="46"/>
      <c r="K10" s="44"/>
      <c r="L10" s="45"/>
      <c r="M10" s="47"/>
      <c r="N10" s="45"/>
      <c r="O10" s="45"/>
      <c r="P10" s="43"/>
      <c r="Q10" s="44"/>
      <c r="R10" s="45"/>
      <c r="S10" s="47"/>
      <c r="T10" s="34">
        <f>U10*30</f>
        <v>120</v>
      </c>
      <c r="U10" s="45">
        <v>4</v>
      </c>
      <c r="V10" s="43">
        <v>1</v>
      </c>
      <c r="W10" s="34">
        <f>X10*30</f>
        <v>360</v>
      </c>
      <c r="X10" s="45">
        <v>12</v>
      </c>
      <c r="Y10" s="46">
        <v>4</v>
      </c>
      <c r="Z10" s="44"/>
      <c r="AA10" s="45"/>
      <c r="AB10" s="47"/>
      <c r="AC10" s="45"/>
      <c r="AD10" s="45"/>
      <c r="AE10" s="38"/>
      <c r="AF10" s="34">
        <f>AG10*30</f>
        <v>480</v>
      </c>
      <c r="AG10" s="39">
        <f>C10+F10+I10+L10+O10+R10+U10+X10+AA10+AD10</f>
        <v>16</v>
      </c>
      <c r="AH10" s="39">
        <f>D10+G10+J10+M10+P10+S10+V10+Y10+AB10+AE10</f>
        <v>5</v>
      </c>
    </row>
    <row r="11" spans="1:34" ht="20.25" customHeight="1" thickBot="1">
      <c r="A11" s="48" t="s">
        <v>57</v>
      </c>
      <c r="B11" s="49">
        <f>B10+B9+B8</f>
        <v>900</v>
      </c>
      <c r="C11" s="50">
        <f aca="true" t="shared" si="1" ref="C11:Y11">C10+C9+C8</f>
        <v>30</v>
      </c>
      <c r="D11" s="51">
        <f t="shared" si="1"/>
        <v>5</v>
      </c>
      <c r="E11" s="49">
        <f t="shared" si="1"/>
        <v>900</v>
      </c>
      <c r="F11" s="50">
        <f t="shared" si="1"/>
        <v>30</v>
      </c>
      <c r="G11" s="51">
        <v>5</v>
      </c>
      <c r="H11" s="49">
        <f t="shared" si="1"/>
        <v>900</v>
      </c>
      <c r="I11" s="50">
        <f t="shared" si="1"/>
        <v>30</v>
      </c>
      <c r="J11" s="51">
        <f t="shared" si="1"/>
        <v>6</v>
      </c>
      <c r="K11" s="49">
        <f t="shared" si="1"/>
        <v>900</v>
      </c>
      <c r="L11" s="50">
        <f t="shared" si="1"/>
        <v>30</v>
      </c>
      <c r="M11" s="51">
        <f t="shared" si="1"/>
        <v>6</v>
      </c>
      <c r="N11" s="49">
        <f t="shared" si="1"/>
        <v>900</v>
      </c>
      <c r="O11" s="50">
        <f t="shared" si="1"/>
        <v>30</v>
      </c>
      <c r="P11" s="51">
        <f t="shared" si="1"/>
        <v>6</v>
      </c>
      <c r="Q11" s="49">
        <f t="shared" si="1"/>
        <v>900</v>
      </c>
      <c r="R11" s="50">
        <f t="shared" si="1"/>
        <v>30</v>
      </c>
      <c r="S11" s="51">
        <f t="shared" si="1"/>
        <v>6</v>
      </c>
      <c r="T11" s="49">
        <f t="shared" si="1"/>
        <v>900</v>
      </c>
      <c r="U11" s="50">
        <f t="shared" si="1"/>
        <v>30</v>
      </c>
      <c r="V11" s="51">
        <f t="shared" si="1"/>
        <v>8</v>
      </c>
      <c r="W11" s="49">
        <f t="shared" si="1"/>
        <v>600</v>
      </c>
      <c r="X11" s="50">
        <f t="shared" si="1"/>
        <v>20</v>
      </c>
      <c r="Y11" s="51">
        <f t="shared" si="1"/>
        <v>6</v>
      </c>
      <c r="Z11" s="49"/>
      <c r="AA11" s="50"/>
      <c r="AB11" s="51"/>
      <c r="AC11" s="49"/>
      <c r="AD11" s="50"/>
      <c r="AE11" s="51"/>
      <c r="AF11" s="39">
        <f>B11+E11+H11+K11+N11+Q11+T11+W11+Z11+AC11</f>
        <v>6900</v>
      </c>
      <c r="AG11" s="39">
        <f>C11+F11+I11+L11+O11+R11+U11+X11+AA11+AD11</f>
        <v>230</v>
      </c>
      <c r="AH11" s="39">
        <f>D11+G11+J11+M11+P11+S11+V11+Y11+AB11+AE11</f>
        <v>48</v>
      </c>
    </row>
    <row r="12" ht="13.5" thickBot="1"/>
    <row r="13" spans="1:34" ht="51" customHeight="1" thickBot="1">
      <c r="A13" s="176" t="s">
        <v>34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62" t="s">
        <v>32</v>
      </c>
      <c r="R13" s="162"/>
      <c r="S13" s="162"/>
      <c r="T13" s="162" t="s">
        <v>58</v>
      </c>
      <c r="U13" s="162"/>
      <c r="V13" s="162"/>
      <c r="W13" s="157" t="s">
        <v>35</v>
      </c>
      <c r="X13" s="157"/>
      <c r="Y13" s="157"/>
      <c r="Z13" s="157" t="s">
        <v>36</v>
      </c>
      <c r="AA13" s="157"/>
      <c r="AB13" s="157"/>
      <c r="AF13" s="158" t="s">
        <v>36</v>
      </c>
      <c r="AG13" s="157"/>
      <c r="AH13" s="157"/>
    </row>
    <row r="14" spans="1:34" ht="27.75" customHeight="1" thickBot="1">
      <c r="A14" s="163" t="s">
        <v>80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49">
        <v>5</v>
      </c>
      <c r="R14" s="149"/>
      <c r="S14" s="149"/>
      <c r="T14" s="149">
        <v>150</v>
      </c>
      <c r="U14" s="149"/>
      <c r="V14" s="149"/>
      <c r="W14" s="150" t="s">
        <v>164</v>
      </c>
      <c r="X14" s="151"/>
      <c r="Y14" s="152"/>
      <c r="Z14" s="112"/>
      <c r="AA14" s="1"/>
      <c r="AB14" s="1"/>
      <c r="AC14" s="52"/>
      <c r="AD14" s="53"/>
      <c r="AE14" s="100"/>
      <c r="AF14" s="153" t="s">
        <v>165</v>
      </c>
      <c r="AG14" s="153"/>
      <c r="AH14" s="154"/>
    </row>
    <row r="15" spans="1:34" ht="32.25" customHeight="1" thickBot="1">
      <c r="A15" s="163" t="s">
        <v>107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49">
        <v>5</v>
      </c>
      <c r="R15" s="149"/>
      <c r="S15" s="149"/>
      <c r="T15" s="149">
        <v>150</v>
      </c>
      <c r="U15" s="149"/>
      <c r="V15" s="149"/>
      <c r="W15" s="150" t="s">
        <v>37</v>
      </c>
      <c r="X15" s="151"/>
      <c r="Y15" s="152"/>
      <c r="Z15" s="112" t="s">
        <v>38</v>
      </c>
      <c r="AA15" s="1"/>
      <c r="AB15" s="1"/>
      <c r="AC15" s="113"/>
      <c r="AD15" s="16"/>
      <c r="AE15" s="16"/>
      <c r="AF15" s="155" t="s">
        <v>38</v>
      </c>
      <c r="AG15" s="155"/>
      <c r="AH15" s="156"/>
    </row>
    <row r="16" spans="1:34" ht="18" customHeight="1" thickBot="1">
      <c r="A16" s="60"/>
      <c r="B16" s="61"/>
      <c r="C16" s="61"/>
      <c r="D16" s="61"/>
      <c r="E16" s="61"/>
      <c r="F16" s="61"/>
      <c r="G16" s="61"/>
      <c r="H16" s="174" t="s">
        <v>62</v>
      </c>
      <c r="I16" s="174"/>
      <c r="J16" s="174"/>
      <c r="K16" s="174"/>
      <c r="L16" s="174"/>
      <c r="M16" s="174"/>
      <c r="N16" s="174"/>
      <c r="O16" s="174"/>
      <c r="P16" s="175"/>
      <c r="Q16" s="149">
        <v>10</v>
      </c>
      <c r="R16" s="149"/>
      <c r="S16" s="149"/>
      <c r="T16" s="149">
        <v>300</v>
      </c>
      <c r="U16" s="149"/>
      <c r="V16" s="149"/>
      <c r="W16" s="149"/>
      <c r="X16" s="149"/>
      <c r="Y16" s="149"/>
      <c r="Z16" s="149"/>
      <c r="AA16" s="149"/>
      <c r="AB16" s="149"/>
      <c r="AC16" s="53"/>
      <c r="AD16" s="53"/>
      <c r="AE16" s="168"/>
      <c r="AF16" s="168"/>
      <c r="AG16" s="168"/>
      <c r="AH16" s="169"/>
    </row>
    <row r="17" spans="1:34" ht="18" customHeight="1">
      <c r="A17" s="114"/>
      <c r="B17" s="114"/>
      <c r="C17" s="114"/>
      <c r="D17" s="114"/>
      <c r="E17" s="114"/>
      <c r="F17" s="114"/>
      <c r="G17" s="114"/>
      <c r="H17" s="115"/>
      <c r="I17" s="115"/>
      <c r="J17" s="115"/>
      <c r="K17" s="115"/>
      <c r="L17" s="115"/>
      <c r="M17" s="115"/>
      <c r="N17" s="115"/>
      <c r="O17" s="115"/>
      <c r="P17" s="1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53"/>
      <c r="AD17" s="53"/>
      <c r="AE17" s="53"/>
      <c r="AF17" s="53"/>
      <c r="AG17" s="53"/>
      <c r="AH17" s="53"/>
    </row>
    <row r="18" spans="1:34" ht="53.25" customHeight="1">
      <c r="A18" s="170" t="s">
        <v>160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66" t="s">
        <v>161</v>
      </c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4" ht="30" customHeight="1">
      <c r="A19" s="55" t="s">
        <v>59</v>
      </c>
      <c r="G19" s="28" t="s">
        <v>129</v>
      </c>
      <c r="H19" s="23"/>
      <c r="I19" s="23"/>
      <c r="J19" s="23"/>
      <c r="K19" s="23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ht="12.75">
      <c r="R20" s="54"/>
    </row>
    <row r="21" ht="15">
      <c r="X21" s="55" t="s">
        <v>60</v>
      </c>
    </row>
    <row r="33" ht="12.75">
      <c r="T33" s="56"/>
    </row>
  </sheetData>
  <sheetProtection selectLockedCells="1" selectUnlockedCells="1"/>
  <mergeCells count="42">
    <mergeCell ref="A1:AH1"/>
    <mergeCell ref="A2:AH2"/>
    <mergeCell ref="A3:AH3"/>
    <mergeCell ref="A4:AH4"/>
    <mergeCell ref="T6:V6"/>
    <mergeCell ref="W6:Y6"/>
    <mergeCell ref="E6:G6"/>
    <mergeCell ref="H6:J6"/>
    <mergeCell ref="A5:AH5"/>
    <mergeCell ref="A6:A7"/>
    <mergeCell ref="B6:D6"/>
    <mergeCell ref="N6:P6"/>
    <mergeCell ref="H16:P16"/>
    <mergeCell ref="A13:P13"/>
    <mergeCell ref="Q15:S15"/>
    <mergeCell ref="A14:P14"/>
    <mergeCell ref="Q14:S14"/>
    <mergeCell ref="A15:P15"/>
    <mergeCell ref="Q16:S16"/>
    <mergeCell ref="Q18:AH18"/>
    <mergeCell ref="AE16:AH16"/>
    <mergeCell ref="A18:P18"/>
    <mergeCell ref="Z13:AB13"/>
    <mergeCell ref="AF13:AH13"/>
    <mergeCell ref="K6:M6"/>
    <mergeCell ref="W13:Y13"/>
    <mergeCell ref="Z6:AB6"/>
    <mergeCell ref="AC6:AE6"/>
    <mergeCell ref="Q6:S6"/>
    <mergeCell ref="AF6:AH6"/>
    <mergeCell ref="Q13:S13"/>
    <mergeCell ref="T13:V13"/>
    <mergeCell ref="Q19:AH19"/>
    <mergeCell ref="Z16:AB16"/>
    <mergeCell ref="T14:V14"/>
    <mergeCell ref="T15:V15"/>
    <mergeCell ref="W15:Y15"/>
    <mergeCell ref="W14:Y14"/>
    <mergeCell ref="AF14:AH14"/>
    <mergeCell ref="AF15:AH15"/>
    <mergeCell ref="T16:V16"/>
    <mergeCell ref="W16:Y16"/>
  </mergeCells>
  <printOptions/>
  <pageMargins left="0.7479166666666667" right="0.7479166666666667" top="0.56" bottom="0.66" header="0.39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Victor</cp:lastModifiedBy>
  <cp:lastPrinted>2017-12-07T09:47:51Z</cp:lastPrinted>
  <dcterms:created xsi:type="dcterms:W3CDTF">2014-11-26T10:18:44Z</dcterms:created>
  <dcterms:modified xsi:type="dcterms:W3CDTF">2017-12-07T09:50:31Z</dcterms:modified>
  <cp:category/>
  <cp:version/>
  <cp:contentType/>
  <cp:contentStatus/>
</cp:coreProperties>
</file>