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<sst xmlns="http://schemas.openxmlformats.org/spreadsheetml/2006/main" count="481" uniqueCount="172">
  <si>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</si>
  <si>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</si>
  <si>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</si>
  <si>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</si>
  <si>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</si>
  <si>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</si>
  <si>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</si>
  <si>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</si>
  <si>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</si>
  <si>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</si>
  <si>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</si>
  <si>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</si>
  <si>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</si>
  <si>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</si>
  <si>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</si>
  <si>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</si>
  <si>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</si>
  <si>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</si>
  <si>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</si>
  <si>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</si>
  <si>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</si>
  <si>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</si>
  <si>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</si>
  <si>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</si>
  <si>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</si>
  <si>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</si>
  <si>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</si>
  <si>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</si>
  <si>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</si>
  <si>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</si>
  <si>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</si>
  <si>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</si>
  <si>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</si>
  <si>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</si>
  <si>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</si>
  <si>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</si>
  <si>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</si>
  <si>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</si>
  <si>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</si>
  <si>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</si>
  <si>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</si>
  <si>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</si>
  <si>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</si>
  <si>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</si>
  <si>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</si>
  <si>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</si>
  <si>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</si>
  <si>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</si>
  <si>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</si>
  <si>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</si>
  <si>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</si>
  <si>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</si>
  <si>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Специалност " Биотехнологии"</t>
  </si>
  <si>
    <t>Цитология</t>
  </si>
  <si>
    <t>З</t>
  </si>
  <si>
    <t>И</t>
  </si>
  <si>
    <t>Обща и неорганична химия</t>
  </si>
  <si>
    <t>Математика</t>
  </si>
  <si>
    <t>Функционална и структурна зоология</t>
  </si>
  <si>
    <t>Структура и биоразнообразие на растения и гъби</t>
  </si>
  <si>
    <t>Физика</t>
  </si>
  <si>
    <t>Органична химия</t>
  </si>
  <si>
    <t>Информационни системи и технологии</t>
  </si>
  <si>
    <t>Физикохимия с колоидна химия</t>
  </si>
  <si>
    <t>Планиране и анализ на експеримента</t>
  </si>
  <si>
    <t>ТО</t>
  </si>
  <si>
    <t>Процеси и апарати в биотехнологията</t>
  </si>
  <si>
    <t>Екология и опазване на околната среда</t>
  </si>
  <si>
    <t>Биохимия</t>
  </si>
  <si>
    <t>Биофизика и радиобиология</t>
  </si>
  <si>
    <t>Генетика</t>
  </si>
  <si>
    <t>Физиология на растенията</t>
  </si>
  <si>
    <t>Микробиология</t>
  </si>
  <si>
    <t>Основи на биотехнологичните производства</t>
  </si>
  <si>
    <t>Биокатализа</t>
  </si>
  <si>
    <t>Вирусология</t>
  </si>
  <si>
    <t>Въведение в генното инженерство</t>
  </si>
  <si>
    <t>Биотехнологични методи в екологията</t>
  </si>
  <si>
    <t>Молекулярна биология</t>
  </si>
  <si>
    <t>Имунология</t>
  </si>
  <si>
    <t>Биотехнология на първични метаболитни продукти</t>
  </si>
  <si>
    <t>Растителни клетъчни и тъканни култури</t>
  </si>
  <si>
    <t>Животински клетъчни култури и хибридомни технологии</t>
  </si>
  <si>
    <t>Биотехнология на вторични метаболитни продукти</t>
  </si>
  <si>
    <t>Практикум по биотехнология</t>
  </si>
  <si>
    <t>Основи на съвременната физика</t>
  </si>
  <si>
    <t>Анатомия на човека</t>
  </si>
  <si>
    <t>Хистология и ембриология</t>
  </si>
  <si>
    <t>(Задължително се избират се 1 дисциплина 4-ти семестър, 2 дисциплини 7-ми семестър и 1 дисциплина 8-ми семестър.</t>
  </si>
  <si>
    <t>Методи за получаване на щамове свръхпродуценти</t>
  </si>
  <si>
    <t>Биотехнология на хранителните продукти</t>
  </si>
  <si>
    <t>Биотрансформация на органични съединения</t>
  </si>
  <si>
    <t>Растителна цитохистология</t>
  </si>
  <si>
    <t>Биотехнология на алкохолни продукти</t>
  </si>
  <si>
    <t>Биотехнология на белтъци от неконвенционални източници</t>
  </si>
  <si>
    <t>Генетика на бактериите</t>
  </si>
  <si>
    <t>Ф</t>
  </si>
  <si>
    <t>4, 7 или 8</t>
  </si>
  <si>
    <t>И или ТО</t>
  </si>
  <si>
    <t>Английски език</t>
  </si>
  <si>
    <t>Неизбирани от задължително избираемите дисциплини на специалност Биотехнологии</t>
  </si>
  <si>
    <t>Учебна практика по Структура и биоразнообразие на растения и гъби</t>
  </si>
  <si>
    <t>Учебно-производствена практика по Биотехнологични производства</t>
  </si>
  <si>
    <t>м. Юли</t>
  </si>
  <si>
    <t>м. Септември</t>
  </si>
  <si>
    <t>Защита на дипломна работа по Биотехнологии</t>
  </si>
  <si>
    <t>Държавен изпит по Биотехнологии</t>
  </si>
  <si>
    <t>БИОТЕХНОЛОГ</t>
  </si>
  <si>
    <t xml:space="preserve">Специалност " Биотехнологии" </t>
  </si>
  <si>
    <r>
      <t xml:space="preserve">форма на обучение </t>
    </r>
    <r>
      <rPr>
        <b/>
        <sz val="10"/>
        <rFont val="Arial"/>
        <family val="2"/>
      </rPr>
      <t>РЕДОВНА</t>
    </r>
    <r>
      <rPr>
        <sz val="10"/>
        <rFont val="Arial"/>
        <family val="2"/>
      </rPr>
      <t xml:space="preserve">, срок на обучение </t>
    </r>
    <r>
      <rPr>
        <b/>
        <sz val="10"/>
        <rFont val="Arial"/>
        <family val="2"/>
      </rPr>
      <t>осем</t>
    </r>
    <r>
      <rPr>
        <sz val="10"/>
        <rFont val="Arial"/>
        <family val="2"/>
      </rPr>
      <t xml:space="preserve"> семестъра</t>
    </r>
  </si>
  <si>
    <t>Аналитична химия и методи за анализ</t>
  </si>
  <si>
    <t>Тотално управление на качеството</t>
  </si>
  <si>
    <t>ф</t>
  </si>
  <si>
    <t>Дисциплини от други специалности в Биологически факултет *</t>
  </si>
  <si>
    <t>* Характеристиките на избираните като факултативни дисциплини по позиция 2 се определят от учебния план на съответната специалност</t>
  </si>
  <si>
    <t>Учебна практика по Зоология</t>
  </si>
  <si>
    <t>Приложна алгология</t>
  </si>
  <si>
    <t>3+0+3</t>
  </si>
  <si>
    <t>3+0+2</t>
  </si>
  <si>
    <t>3+0+4</t>
  </si>
  <si>
    <t>4+0+3</t>
  </si>
  <si>
    <t>2+0+3</t>
  </si>
  <si>
    <t>4+0+2</t>
  </si>
  <si>
    <t>2+0+2</t>
  </si>
  <si>
    <t>3+0+1</t>
  </si>
  <si>
    <t>4+0+4</t>
  </si>
  <si>
    <t>0+0+5</t>
  </si>
  <si>
    <r>
      <t xml:space="preserve">Избираеми дисциплини </t>
    </r>
    <r>
      <rPr>
        <i/>
        <sz val="10"/>
        <rFont val="Arial"/>
        <family val="2"/>
      </rPr>
      <t xml:space="preserve">– избраните дисциплини трябва да носят </t>
    </r>
    <r>
      <rPr>
        <b/>
        <i/>
        <sz val="10"/>
        <rFont val="Arial"/>
        <family val="2"/>
      </rPr>
      <t>минимум 12 кредита</t>
    </r>
  </si>
  <si>
    <t>2+0+1</t>
  </si>
  <si>
    <t>2+1+0</t>
  </si>
  <si>
    <t>Факултативни дисциплини</t>
  </si>
  <si>
    <t>*</t>
  </si>
  <si>
    <t>Избираеми дисциплини от други специалности в Биологически факултет*</t>
  </si>
  <si>
    <t>2+*+1</t>
  </si>
  <si>
    <t>0+0+3</t>
  </si>
  <si>
    <t>П</t>
  </si>
  <si>
    <t>Учебно-производствена практика -  Биотехнологични производствени системи – апаратурно оформяне, методи и средства за контрол</t>
  </si>
  <si>
    <t>Защита на дипломна работа</t>
  </si>
  <si>
    <t>Физиология на животните и човека</t>
  </si>
  <si>
    <t>2+1+1</t>
  </si>
  <si>
    <t>3+1+2</t>
  </si>
  <si>
    <t>Методи за разделяне и анализ в биологическите науки</t>
  </si>
  <si>
    <t>Приложна молекулярна биотехнология</t>
  </si>
  <si>
    <t>1+2+0</t>
  </si>
  <si>
    <t>БЛТ040117</t>
  </si>
  <si>
    <t>за випуска, започнал през   2017 - 2018   уч.година</t>
  </si>
  <si>
    <r>
      <t>Учебният план е приет на заседание на Факултетен съвет с протокол № 7/06.06.2017</t>
    </r>
    <r>
      <rPr>
        <sz val="11"/>
        <rFont val="Arial"/>
        <family val="2"/>
      </rPr>
      <t xml:space="preserve">  г.</t>
    </r>
  </si>
  <si>
    <t>№ на решението на ФС: 7/06.06. 2017 г.</t>
  </si>
  <si>
    <t>Изследователска етика в
биологичните науки и биотехнологиите</t>
  </si>
  <si>
    <t>КИ</t>
  </si>
  <si>
    <t>I</t>
  </si>
  <si>
    <t xml:space="preserve"> 0+0+4</t>
  </si>
  <si>
    <t>TO</t>
  </si>
  <si>
    <t>II</t>
  </si>
  <si>
    <t>III</t>
  </si>
  <si>
    <t>IV</t>
  </si>
  <si>
    <t>I - VIII</t>
  </si>
  <si>
    <t>Български език като чужд - първа част</t>
  </si>
  <si>
    <t>Български език като чужд  - втора част</t>
  </si>
  <si>
    <t>Български език като чужд  - трета част</t>
  </si>
  <si>
    <t>Български език като чужд  - четвърта част</t>
  </si>
  <si>
    <t>прод.</t>
  </si>
  <si>
    <t>0+0+2</t>
  </si>
  <si>
    <t>Допълнения - приети на заседание на Факултетен съвет с протокол  № 7/ 25.05.2021</t>
  </si>
  <si>
    <t>Допълнения - приети на заседание на Факултетен съвет с протокол  № 2/ 01.02.2022</t>
  </si>
  <si>
    <t>ДЕКАН:</t>
  </si>
  <si>
    <t>Проф. д-р Ст. Шишков</t>
  </si>
  <si>
    <t>проф. д-р Ст. Шишков</t>
  </si>
  <si>
    <t>Спорт - /модулна форма/</t>
  </si>
  <si>
    <t xml:space="preserve"> IV, VII, VIII</t>
  </si>
  <si>
    <r>
      <t>Избираеми дисциплини</t>
    </r>
    <r>
      <rPr>
        <sz val="10"/>
        <rFont val="Arial"/>
        <family val="2"/>
      </rPr>
      <t xml:space="preserve"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университет, </t>
    </r>
    <r>
      <rPr>
        <b/>
        <sz val="10"/>
        <rFont val="Arial"/>
        <family val="2"/>
      </rPr>
      <t>отговарящи на спецификата на специалността</t>
    </r>
  </si>
  <si>
    <r>
      <t>Факултативни дисциплини</t>
    </r>
    <r>
      <rPr>
        <sz val="10"/>
        <rFont val="Arial"/>
        <family val="2"/>
      </rPr>
      <t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</si>
</sst>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4" fillId="0" borderId="11" xfId="0" applyFont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2" xfId="0" applyBorder="1" applyAlignment="1" applyProtection="1">
      <alignment horizontal="center" textRotation="90"/>
      <protection/>
    </xf>
    <xf numFmtId="0" fontId="7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vertical="top" wrapText="1"/>
    </xf>
    <xf numFmtId="0" fontId="11" fillId="32" borderId="14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7" fillId="0" borderId="16" xfId="0" applyFont="1" applyBorder="1" applyAlignment="1">
      <alignment horizontal="right" vertical="center" wrapText="1"/>
    </xf>
    <xf numFmtId="0" fontId="11" fillId="32" borderId="17" xfId="0" applyFont="1" applyFill="1" applyBorder="1" applyAlignment="1">
      <alignment vertical="top" wrapText="1"/>
    </xf>
    <xf numFmtId="0" fontId="7" fillId="0" borderId="18" xfId="0" applyFont="1" applyBorder="1" applyAlignment="1">
      <alignment horizontal="right" vertical="center" wrapText="1"/>
    </xf>
    <xf numFmtId="0" fontId="11" fillId="0" borderId="11" xfId="0" applyFont="1" applyBorder="1" applyAlignment="1">
      <alignment vertical="top" wrapText="1"/>
    </xf>
    <xf numFmtId="0" fontId="11" fillId="32" borderId="11" xfId="0" applyFont="1" applyFill="1" applyBorder="1" applyAlignment="1">
      <alignment vertical="top" wrapText="1"/>
    </xf>
    <xf numFmtId="0" fontId="11" fillId="32" borderId="12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horizontal="right" wrapText="1"/>
    </xf>
    <xf numFmtId="0" fontId="11" fillId="32" borderId="20" xfId="0" applyFont="1" applyFill="1" applyBorder="1" applyAlignment="1">
      <alignment vertical="top" wrapText="1"/>
    </xf>
    <xf numFmtId="0" fontId="11" fillId="32" borderId="21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 vertical="top" wrapText="1"/>
      <protection/>
    </xf>
    <xf numFmtId="0" fontId="0" fillId="32" borderId="22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32" borderId="22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2" borderId="14" xfId="0" applyFont="1" applyFill="1" applyBorder="1" applyAlignment="1" applyProtection="1">
      <alignment horizontal="center" vertical="top" wrapText="1"/>
      <protection/>
    </xf>
    <xf numFmtId="0" fontId="1" fillId="32" borderId="15" xfId="0" applyFont="1" applyFill="1" applyBorder="1" applyAlignment="1" applyProtection="1">
      <alignment horizontal="center" vertical="top" wrapText="1"/>
      <protection/>
    </xf>
    <xf numFmtId="0" fontId="0" fillId="32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center" vertical="top" wrapText="1"/>
      <protection/>
    </xf>
    <xf numFmtId="0" fontId="1" fillId="32" borderId="24" xfId="0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top" wrapText="1"/>
    </xf>
    <xf numFmtId="0" fontId="1" fillId="32" borderId="26" xfId="0" applyFont="1" applyFill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 textRotation="90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textRotation="90" wrapText="1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 textRotation="90" wrapText="1"/>
      <protection locked="0"/>
    </xf>
    <xf numFmtId="0" fontId="0" fillId="33" borderId="32" xfId="0" applyFont="1" applyFill="1" applyBorder="1" applyAlignment="1" applyProtection="1">
      <alignment horizontal="center" vertical="center" textRotation="90" wrapText="1"/>
      <protection locked="0"/>
    </xf>
    <xf numFmtId="0" fontId="0" fillId="33" borderId="32" xfId="0" applyFill="1" applyBorder="1" applyAlignment="1" applyProtection="1">
      <alignment horizontal="center" vertical="center" textRotation="90" wrapText="1"/>
      <protection locked="0"/>
    </xf>
    <xf numFmtId="0" fontId="12" fillId="33" borderId="22" xfId="0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textRotation="90" wrapText="1"/>
      <protection locked="0"/>
    </xf>
    <xf numFmtId="0" fontId="0" fillId="33" borderId="35" xfId="0" applyFont="1" applyFill="1" applyBorder="1" applyAlignment="1" applyProtection="1">
      <alignment horizontal="center" vertical="center" textRotation="90" wrapText="1"/>
      <protection locked="0"/>
    </xf>
    <xf numFmtId="0" fontId="0" fillId="33" borderId="38" xfId="0" applyFont="1" applyFill="1" applyBorder="1" applyAlignment="1" applyProtection="1">
      <alignment horizontal="center" vertical="center" textRotation="90" wrapText="1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vertical="center" wrapText="1"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41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4" fillId="33" borderId="42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5" fillId="33" borderId="2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43" xfId="0" applyFill="1" applyBorder="1" applyAlignment="1">
      <alignment vertical="center"/>
    </xf>
    <xf numFmtId="0" fontId="5" fillId="33" borderId="30" xfId="0" applyFont="1" applyFill="1" applyBorder="1" applyAlignment="1">
      <alignment vertical="center" wrapText="1"/>
    </xf>
    <xf numFmtId="0" fontId="0" fillId="33" borderId="30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textRotation="90" wrapText="1"/>
    </xf>
    <xf numFmtId="0" fontId="0" fillId="33" borderId="18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wrapText="1"/>
    </xf>
    <xf numFmtId="0" fontId="0" fillId="33" borderId="27" xfId="0" applyFont="1" applyFill="1" applyBorder="1" applyAlignment="1" applyProtection="1">
      <alignment horizontal="center" vertical="center" textRotation="90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49">
      <selection activeCell="R66" sqref="R66"/>
    </sheetView>
  </sheetViews>
  <sheetFormatPr defaultColWidth="9.140625" defaultRowHeight="12.75"/>
  <cols>
    <col min="1" max="1" width="4.8515625" style="83" customWidth="1"/>
    <col min="2" max="5" width="2.28125" style="83" customWidth="1"/>
    <col min="6" max="6" width="49.140625" style="83" customWidth="1"/>
    <col min="7" max="7" width="7.57421875" style="74" customWidth="1"/>
    <col min="8" max="8" width="7.140625" style="74" customWidth="1"/>
    <col min="9" max="11" width="6.28125" style="74" customWidth="1"/>
    <col min="12" max="13" width="7.28125" style="83" customWidth="1"/>
    <col min="14" max="14" width="8.7109375" style="83" customWidth="1"/>
    <col min="15" max="15" width="8.8515625" style="74" customWidth="1"/>
    <col min="16" max="16384" width="9.00390625" style="83" customWidth="1"/>
  </cols>
  <sheetData>
    <row r="1" spans="1:15" ht="17.25" customHeight="1">
      <c r="A1" s="125"/>
      <c r="B1" s="126"/>
      <c r="C1" s="126"/>
      <c r="D1" s="126"/>
      <c r="E1" s="126"/>
      <c r="F1" s="127" t="s">
        <v>52</v>
      </c>
      <c r="G1" s="127"/>
      <c r="H1" s="127"/>
      <c r="I1" s="127"/>
      <c r="J1" s="127"/>
      <c r="K1" s="127"/>
      <c r="L1" s="127"/>
      <c r="M1" s="127"/>
      <c r="N1" s="127"/>
      <c r="O1" s="127"/>
    </row>
    <row r="2" spans="1:15" ht="21.75" customHeight="1" thickBot="1">
      <c r="A2" s="128" t="s">
        <v>144</v>
      </c>
      <c r="B2" s="128"/>
      <c r="C2" s="128"/>
      <c r="D2" s="128"/>
      <c r="E2" s="128"/>
      <c r="F2" s="129" t="s">
        <v>145</v>
      </c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2.75" thickBot="1">
      <c r="A3" s="54" t="s">
        <v>0</v>
      </c>
      <c r="B3" s="55" t="s">
        <v>50</v>
      </c>
      <c r="C3" s="56"/>
      <c r="D3" s="56"/>
      <c r="E3" s="57"/>
      <c r="F3" s="54" t="s">
        <v>51</v>
      </c>
      <c r="G3" s="58" t="s">
        <v>10</v>
      </c>
      <c r="H3" s="58" t="s">
        <v>5</v>
      </c>
      <c r="I3" s="59" t="s">
        <v>47</v>
      </c>
      <c r="J3" s="60" t="s">
        <v>7</v>
      </c>
      <c r="K3" s="130"/>
      <c r="L3" s="130"/>
      <c r="M3" s="131"/>
      <c r="N3" s="61" t="s">
        <v>9</v>
      </c>
      <c r="O3" s="61" t="s">
        <v>22</v>
      </c>
    </row>
    <row r="4" spans="1:15" ht="67.5" customHeight="1" thickBot="1">
      <c r="A4" s="54"/>
      <c r="B4" s="62"/>
      <c r="C4" s="63"/>
      <c r="D4" s="63"/>
      <c r="E4" s="64"/>
      <c r="F4" s="54"/>
      <c r="G4" s="58"/>
      <c r="H4" s="58"/>
      <c r="I4" s="65"/>
      <c r="J4" s="66" t="s">
        <v>2</v>
      </c>
      <c r="K4" s="66" t="s">
        <v>3</v>
      </c>
      <c r="L4" s="66" t="s">
        <v>8</v>
      </c>
      <c r="M4" s="66" t="s">
        <v>6</v>
      </c>
      <c r="N4" s="67"/>
      <c r="O4" s="68"/>
    </row>
    <row r="5" spans="1:15" s="74" customFormat="1" ht="12.75" thickBot="1">
      <c r="A5" s="69">
        <v>1</v>
      </c>
      <c r="B5" s="70">
        <v>2</v>
      </c>
      <c r="C5" s="71"/>
      <c r="D5" s="71"/>
      <c r="E5" s="72"/>
      <c r="F5" s="69">
        <v>3</v>
      </c>
      <c r="G5" s="69">
        <v>4</v>
      </c>
      <c r="H5" s="69">
        <v>5</v>
      </c>
      <c r="I5" s="69">
        <v>6</v>
      </c>
      <c r="J5" s="69">
        <v>7</v>
      </c>
      <c r="K5" s="69">
        <v>8</v>
      </c>
      <c r="L5" s="69">
        <v>9</v>
      </c>
      <c r="M5" s="69">
        <v>10</v>
      </c>
      <c r="N5" s="69">
        <v>11</v>
      </c>
      <c r="O5" s="73">
        <v>12</v>
      </c>
    </row>
    <row r="6" spans="1:14" ht="18.75" customHeight="1" thickBot="1">
      <c r="A6" s="132" t="s">
        <v>4</v>
      </c>
      <c r="B6" s="133"/>
      <c r="C6" s="133"/>
      <c r="D6" s="133"/>
      <c r="E6" s="134"/>
      <c r="F6" s="134"/>
      <c r="G6" s="75"/>
      <c r="H6" s="75"/>
      <c r="I6" s="75"/>
      <c r="J6" s="75"/>
      <c r="K6" s="75"/>
      <c r="L6" s="134"/>
      <c r="M6" s="134"/>
      <c r="N6" s="134"/>
    </row>
    <row r="7" spans="1:15" ht="12.75">
      <c r="A7" s="76">
        <v>1</v>
      </c>
      <c r="B7" s="135" t="s">
        <v>54</v>
      </c>
      <c r="C7" s="135">
        <v>0</v>
      </c>
      <c r="D7" s="135">
        <v>1</v>
      </c>
      <c r="E7" s="135">
        <v>1</v>
      </c>
      <c r="F7" s="118" t="s">
        <v>53</v>
      </c>
      <c r="G7" s="77" t="s">
        <v>54</v>
      </c>
      <c r="H7" s="77">
        <v>1</v>
      </c>
      <c r="I7" s="77">
        <v>8</v>
      </c>
      <c r="J7" s="77">
        <v>240</v>
      </c>
      <c r="K7" s="77">
        <v>45</v>
      </c>
      <c r="L7" s="77"/>
      <c r="M7" s="77">
        <v>45</v>
      </c>
      <c r="N7" s="77" t="s">
        <v>117</v>
      </c>
      <c r="O7" s="136" t="s">
        <v>55</v>
      </c>
    </row>
    <row r="8" spans="1:15" ht="12.75">
      <c r="A8" s="78">
        <v>2</v>
      </c>
      <c r="B8" s="80" t="s">
        <v>54</v>
      </c>
      <c r="C8" s="80">
        <v>0</v>
      </c>
      <c r="D8" s="80">
        <v>2</v>
      </c>
      <c r="E8" s="80">
        <v>1</v>
      </c>
      <c r="F8" s="113" t="s">
        <v>56</v>
      </c>
      <c r="G8" s="79" t="s">
        <v>54</v>
      </c>
      <c r="H8" s="79">
        <v>1</v>
      </c>
      <c r="I8" s="79">
        <v>7</v>
      </c>
      <c r="J8" s="79">
        <v>210</v>
      </c>
      <c r="K8" s="79">
        <v>45</v>
      </c>
      <c r="L8" s="79"/>
      <c r="M8" s="79">
        <v>30</v>
      </c>
      <c r="N8" s="79" t="s">
        <v>118</v>
      </c>
      <c r="O8" s="137" t="s">
        <v>55</v>
      </c>
    </row>
    <row r="9" spans="1:15" ht="12.75">
      <c r="A9" s="78">
        <v>3</v>
      </c>
      <c r="B9" s="80" t="s">
        <v>54</v>
      </c>
      <c r="C9" s="80">
        <v>0</v>
      </c>
      <c r="D9" s="80">
        <v>3</v>
      </c>
      <c r="E9" s="80">
        <v>1</v>
      </c>
      <c r="F9" s="113" t="s">
        <v>57</v>
      </c>
      <c r="G9" s="79" t="s">
        <v>54</v>
      </c>
      <c r="H9" s="79">
        <v>1</v>
      </c>
      <c r="I9" s="79">
        <v>9</v>
      </c>
      <c r="J9" s="79">
        <v>270</v>
      </c>
      <c r="K9" s="79">
        <v>45</v>
      </c>
      <c r="L9" s="79"/>
      <c r="M9" s="79">
        <v>60</v>
      </c>
      <c r="N9" s="79" t="s">
        <v>119</v>
      </c>
      <c r="O9" s="82" t="s">
        <v>55</v>
      </c>
    </row>
    <row r="10" spans="1:15" ht="12.75">
      <c r="A10" s="78">
        <v>4</v>
      </c>
      <c r="B10" s="80" t="s">
        <v>54</v>
      </c>
      <c r="C10" s="80">
        <v>0</v>
      </c>
      <c r="D10" s="80">
        <v>4</v>
      </c>
      <c r="E10" s="80">
        <v>1</v>
      </c>
      <c r="F10" s="81" t="s">
        <v>58</v>
      </c>
      <c r="G10" s="79" t="s">
        <v>54</v>
      </c>
      <c r="H10" s="79">
        <v>1</v>
      </c>
      <c r="I10" s="79">
        <v>7</v>
      </c>
      <c r="J10" s="79">
        <v>210</v>
      </c>
      <c r="K10" s="79">
        <v>45</v>
      </c>
      <c r="L10" s="79"/>
      <c r="M10" s="79">
        <v>30</v>
      </c>
      <c r="N10" s="79" t="s">
        <v>118</v>
      </c>
      <c r="O10" s="82" t="s">
        <v>55</v>
      </c>
    </row>
    <row r="11" spans="1:15" ht="18" customHeight="1">
      <c r="A11" s="78">
        <v>5</v>
      </c>
      <c r="B11" s="80" t="s">
        <v>54</v>
      </c>
      <c r="C11" s="80">
        <v>0</v>
      </c>
      <c r="D11" s="80">
        <v>5</v>
      </c>
      <c r="E11" s="80">
        <v>2</v>
      </c>
      <c r="F11" s="81" t="s">
        <v>59</v>
      </c>
      <c r="G11" s="79" t="s">
        <v>54</v>
      </c>
      <c r="H11" s="79">
        <v>2</v>
      </c>
      <c r="I11" s="79">
        <v>7</v>
      </c>
      <c r="J11" s="79">
        <v>210</v>
      </c>
      <c r="K11" s="79">
        <v>45</v>
      </c>
      <c r="L11" s="79"/>
      <c r="M11" s="79">
        <v>30</v>
      </c>
      <c r="N11" s="79" t="s">
        <v>118</v>
      </c>
      <c r="O11" s="82" t="s">
        <v>55</v>
      </c>
    </row>
    <row r="12" spans="1:15" ht="12.75">
      <c r="A12" s="78">
        <v>6</v>
      </c>
      <c r="B12" s="80" t="s">
        <v>54</v>
      </c>
      <c r="C12" s="80">
        <v>0</v>
      </c>
      <c r="D12" s="80">
        <v>6</v>
      </c>
      <c r="E12" s="80">
        <v>2</v>
      </c>
      <c r="F12" s="81" t="s">
        <v>110</v>
      </c>
      <c r="G12" s="79" t="s">
        <v>54</v>
      </c>
      <c r="H12" s="79">
        <v>2</v>
      </c>
      <c r="I12" s="79">
        <v>7</v>
      </c>
      <c r="J12" s="79">
        <v>210</v>
      </c>
      <c r="K12" s="79">
        <v>45</v>
      </c>
      <c r="L12" s="79"/>
      <c r="M12" s="79">
        <v>30</v>
      </c>
      <c r="N12" s="79" t="s">
        <v>118</v>
      </c>
      <c r="O12" s="82" t="s">
        <v>55</v>
      </c>
    </row>
    <row r="13" spans="1:15" ht="12.75">
      <c r="A13" s="78">
        <v>7</v>
      </c>
      <c r="B13" s="80" t="s">
        <v>54</v>
      </c>
      <c r="C13" s="80">
        <v>0</v>
      </c>
      <c r="D13" s="80">
        <v>7</v>
      </c>
      <c r="E13" s="80">
        <v>2</v>
      </c>
      <c r="F13" s="81" t="s">
        <v>60</v>
      </c>
      <c r="G13" s="79" t="s">
        <v>54</v>
      </c>
      <c r="H13" s="79">
        <v>2</v>
      </c>
      <c r="I13" s="79">
        <v>9</v>
      </c>
      <c r="J13" s="79">
        <v>270</v>
      </c>
      <c r="K13" s="79">
        <v>60</v>
      </c>
      <c r="L13" s="79"/>
      <c r="M13" s="79">
        <v>45</v>
      </c>
      <c r="N13" s="79" t="s">
        <v>120</v>
      </c>
      <c r="O13" s="82" t="s">
        <v>55</v>
      </c>
    </row>
    <row r="14" spans="1:15" ht="12.75">
      <c r="A14" s="78"/>
      <c r="B14" s="80" t="s">
        <v>54</v>
      </c>
      <c r="C14" s="80">
        <v>0</v>
      </c>
      <c r="D14" s="80">
        <v>8</v>
      </c>
      <c r="E14" s="80">
        <v>2</v>
      </c>
      <c r="F14" s="81" t="s">
        <v>61</v>
      </c>
      <c r="G14" s="79" t="s">
        <v>54</v>
      </c>
      <c r="H14" s="79">
        <v>2</v>
      </c>
      <c r="I14" s="79"/>
      <c r="J14" s="79">
        <v>105</v>
      </c>
      <c r="K14" s="79">
        <v>45</v>
      </c>
      <c r="L14" s="79"/>
      <c r="M14" s="79">
        <v>30</v>
      </c>
      <c r="N14" s="79" t="s">
        <v>118</v>
      </c>
      <c r="O14" s="137" t="s">
        <v>161</v>
      </c>
    </row>
    <row r="15" spans="1:15" ht="12.75">
      <c r="A15" s="78">
        <v>8</v>
      </c>
      <c r="B15" s="80" t="s">
        <v>54</v>
      </c>
      <c r="C15" s="80">
        <v>0</v>
      </c>
      <c r="D15" s="80">
        <v>8</v>
      </c>
      <c r="E15" s="80">
        <v>2</v>
      </c>
      <c r="F15" s="81" t="s">
        <v>61</v>
      </c>
      <c r="G15" s="79" t="s">
        <v>54</v>
      </c>
      <c r="H15" s="79">
        <v>3</v>
      </c>
      <c r="I15" s="79">
        <v>10</v>
      </c>
      <c r="J15" s="79">
        <v>195</v>
      </c>
      <c r="K15" s="79">
        <v>30</v>
      </c>
      <c r="L15" s="79"/>
      <c r="M15" s="79">
        <v>30</v>
      </c>
      <c r="N15" s="79" t="s">
        <v>118</v>
      </c>
      <c r="O15" s="137" t="s">
        <v>55</v>
      </c>
    </row>
    <row r="16" spans="1:15" ht="17.25" customHeight="1">
      <c r="A16" s="78">
        <v>9</v>
      </c>
      <c r="B16" s="80" t="s">
        <v>54</v>
      </c>
      <c r="C16" s="80">
        <v>0</v>
      </c>
      <c r="D16" s="80">
        <v>9</v>
      </c>
      <c r="E16" s="80">
        <v>3</v>
      </c>
      <c r="F16" s="81" t="s">
        <v>62</v>
      </c>
      <c r="G16" s="79" t="s">
        <v>54</v>
      </c>
      <c r="H16" s="79">
        <v>3</v>
      </c>
      <c r="I16" s="79">
        <v>6</v>
      </c>
      <c r="J16" s="79">
        <v>180</v>
      </c>
      <c r="K16" s="79">
        <v>30</v>
      </c>
      <c r="L16" s="79"/>
      <c r="M16" s="79">
        <v>45</v>
      </c>
      <c r="N16" s="79" t="s">
        <v>121</v>
      </c>
      <c r="O16" s="82" t="s">
        <v>65</v>
      </c>
    </row>
    <row r="17" spans="1:15" ht="12.75">
      <c r="A17" s="78">
        <v>10</v>
      </c>
      <c r="B17" s="80" t="s">
        <v>54</v>
      </c>
      <c r="C17" s="80">
        <v>1</v>
      </c>
      <c r="D17" s="80">
        <v>0</v>
      </c>
      <c r="E17" s="80">
        <v>3</v>
      </c>
      <c r="F17" s="113" t="s">
        <v>63</v>
      </c>
      <c r="G17" s="79" t="s">
        <v>54</v>
      </c>
      <c r="H17" s="79">
        <v>3</v>
      </c>
      <c r="I17" s="79">
        <v>9</v>
      </c>
      <c r="J17" s="79">
        <v>270</v>
      </c>
      <c r="K17" s="79">
        <v>60</v>
      </c>
      <c r="L17" s="79"/>
      <c r="M17" s="79">
        <v>30</v>
      </c>
      <c r="N17" s="79" t="s">
        <v>122</v>
      </c>
      <c r="O17" s="82" t="s">
        <v>55</v>
      </c>
    </row>
    <row r="18" spans="1:15" ht="13.5" customHeight="1">
      <c r="A18" s="78">
        <v>11</v>
      </c>
      <c r="B18" s="80" t="s">
        <v>54</v>
      </c>
      <c r="C18" s="80">
        <v>1</v>
      </c>
      <c r="D18" s="80">
        <v>1</v>
      </c>
      <c r="E18" s="80">
        <v>3</v>
      </c>
      <c r="F18" s="81" t="s">
        <v>64</v>
      </c>
      <c r="G18" s="79" t="s">
        <v>54</v>
      </c>
      <c r="H18" s="79">
        <v>3</v>
      </c>
      <c r="I18" s="79">
        <v>5</v>
      </c>
      <c r="J18" s="79">
        <v>150</v>
      </c>
      <c r="K18" s="79">
        <v>30</v>
      </c>
      <c r="L18" s="79"/>
      <c r="M18" s="79">
        <v>30</v>
      </c>
      <c r="N18" s="79" t="s">
        <v>123</v>
      </c>
      <c r="O18" s="82" t="s">
        <v>55</v>
      </c>
    </row>
    <row r="19" spans="1:15" s="111" customFormat="1" ht="16.5" customHeight="1">
      <c r="A19" s="78">
        <v>12</v>
      </c>
      <c r="B19" s="80" t="s">
        <v>54</v>
      </c>
      <c r="C19" s="80">
        <v>1</v>
      </c>
      <c r="D19" s="80">
        <v>2</v>
      </c>
      <c r="E19" s="80">
        <v>4</v>
      </c>
      <c r="F19" s="81" t="s">
        <v>141</v>
      </c>
      <c r="G19" s="79" t="s">
        <v>54</v>
      </c>
      <c r="H19" s="79">
        <v>4</v>
      </c>
      <c r="I19" s="79">
        <v>8</v>
      </c>
      <c r="J19" s="79">
        <v>240</v>
      </c>
      <c r="K19" s="79">
        <v>45</v>
      </c>
      <c r="L19" s="79">
        <v>15</v>
      </c>
      <c r="M19" s="79">
        <v>30</v>
      </c>
      <c r="N19" s="79" t="s">
        <v>140</v>
      </c>
      <c r="O19" s="82" t="s">
        <v>55</v>
      </c>
    </row>
    <row r="20" spans="1:15" ht="15" customHeight="1">
      <c r="A20" s="78">
        <v>13</v>
      </c>
      <c r="B20" s="80" t="s">
        <v>54</v>
      </c>
      <c r="C20" s="80">
        <v>1</v>
      </c>
      <c r="D20" s="80">
        <v>3</v>
      </c>
      <c r="E20" s="80">
        <v>4</v>
      </c>
      <c r="F20" s="81" t="s">
        <v>66</v>
      </c>
      <c r="G20" s="79" t="s">
        <v>54</v>
      </c>
      <c r="H20" s="79">
        <v>4</v>
      </c>
      <c r="I20" s="79">
        <v>9</v>
      </c>
      <c r="J20" s="79">
        <v>270</v>
      </c>
      <c r="K20" s="79">
        <v>45</v>
      </c>
      <c r="L20" s="79"/>
      <c r="M20" s="79">
        <v>45</v>
      </c>
      <c r="N20" s="79" t="s">
        <v>117</v>
      </c>
      <c r="O20" s="82" t="s">
        <v>55</v>
      </c>
    </row>
    <row r="21" spans="1:15" ht="15.75" customHeight="1">
      <c r="A21" s="78">
        <v>14</v>
      </c>
      <c r="B21" s="80" t="s">
        <v>54</v>
      </c>
      <c r="C21" s="80">
        <v>1</v>
      </c>
      <c r="D21" s="80">
        <v>4</v>
      </c>
      <c r="E21" s="80">
        <v>4</v>
      </c>
      <c r="F21" s="81" t="s">
        <v>67</v>
      </c>
      <c r="G21" s="79" t="s">
        <v>54</v>
      </c>
      <c r="H21" s="79">
        <v>4</v>
      </c>
      <c r="I21" s="79">
        <v>5</v>
      </c>
      <c r="J21" s="79">
        <v>150</v>
      </c>
      <c r="K21" s="79">
        <v>45</v>
      </c>
      <c r="L21" s="79"/>
      <c r="M21" s="79">
        <v>15</v>
      </c>
      <c r="N21" s="79" t="s">
        <v>124</v>
      </c>
      <c r="O21" s="82" t="s">
        <v>55</v>
      </c>
    </row>
    <row r="22" spans="1:15" ht="12.75">
      <c r="A22" s="78"/>
      <c r="B22" s="80" t="s">
        <v>54</v>
      </c>
      <c r="C22" s="80">
        <v>1</v>
      </c>
      <c r="D22" s="80">
        <v>5</v>
      </c>
      <c r="E22" s="80">
        <v>4</v>
      </c>
      <c r="F22" s="81" t="s">
        <v>68</v>
      </c>
      <c r="G22" s="79" t="s">
        <v>54</v>
      </c>
      <c r="H22" s="79">
        <v>4</v>
      </c>
      <c r="I22" s="79"/>
      <c r="J22" s="79">
        <v>105</v>
      </c>
      <c r="K22" s="79">
        <v>45</v>
      </c>
      <c r="L22" s="79"/>
      <c r="M22" s="79">
        <v>30</v>
      </c>
      <c r="N22" s="79" t="s">
        <v>118</v>
      </c>
      <c r="O22" s="137" t="s">
        <v>161</v>
      </c>
    </row>
    <row r="23" spans="1:15" ht="12.75">
      <c r="A23" s="78"/>
      <c r="B23" s="80" t="s">
        <v>54</v>
      </c>
      <c r="C23" s="80">
        <v>1</v>
      </c>
      <c r="D23" s="80">
        <v>6</v>
      </c>
      <c r="E23" s="80">
        <v>4</v>
      </c>
      <c r="F23" s="81" t="s">
        <v>69</v>
      </c>
      <c r="G23" s="79" t="s">
        <v>54</v>
      </c>
      <c r="H23" s="79">
        <v>4</v>
      </c>
      <c r="I23" s="79"/>
      <c r="J23" s="79">
        <v>90</v>
      </c>
      <c r="K23" s="79">
        <v>30</v>
      </c>
      <c r="L23" s="79"/>
      <c r="M23" s="79">
        <v>30</v>
      </c>
      <c r="N23" s="79" t="s">
        <v>123</v>
      </c>
      <c r="O23" s="137" t="s">
        <v>161</v>
      </c>
    </row>
    <row r="24" spans="1:15" ht="12.75">
      <c r="A24" s="78">
        <v>15</v>
      </c>
      <c r="B24" s="80" t="s">
        <v>54</v>
      </c>
      <c r="C24" s="80">
        <v>1</v>
      </c>
      <c r="D24" s="80">
        <v>5</v>
      </c>
      <c r="E24" s="80">
        <v>4</v>
      </c>
      <c r="F24" s="81" t="s">
        <v>68</v>
      </c>
      <c r="G24" s="79" t="s">
        <v>54</v>
      </c>
      <c r="H24" s="79">
        <v>5</v>
      </c>
      <c r="I24" s="79">
        <v>9</v>
      </c>
      <c r="J24" s="79">
        <v>165</v>
      </c>
      <c r="K24" s="79">
        <v>45</v>
      </c>
      <c r="L24" s="79"/>
      <c r="M24" s="79">
        <v>30</v>
      </c>
      <c r="N24" s="79" t="s">
        <v>118</v>
      </c>
      <c r="O24" s="82" t="s">
        <v>55</v>
      </c>
    </row>
    <row r="25" spans="1:15" ht="12.75">
      <c r="A25" s="78">
        <v>16</v>
      </c>
      <c r="B25" s="80" t="s">
        <v>54</v>
      </c>
      <c r="C25" s="80">
        <v>1</v>
      </c>
      <c r="D25" s="80">
        <v>6</v>
      </c>
      <c r="E25" s="80">
        <v>4</v>
      </c>
      <c r="F25" s="81" t="s">
        <v>69</v>
      </c>
      <c r="G25" s="79" t="s">
        <v>54</v>
      </c>
      <c r="H25" s="79">
        <v>5</v>
      </c>
      <c r="I25" s="79">
        <v>7</v>
      </c>
      <c r="J25" s="79">
        <v>120</v>
      </c>
      <c r="K25" s="79">
        <v>30</v>
      </c>
      <c r="L25" s="79"/>
      <c r="M25" s="79">
        <v>30</v>
      </c>
      <c r="N25" s="79" t="s">
        <v>123</v>
      </c>
      <c r="O25" s="82" t="s">
        <v>55</v>
      </c>
    </row>
    <row r="26" spans="1:15" ht="12.75">
      <c r="A26" s="78">
        <v>17</v>
      </c>
      <c r="B26" s="80" t="s">
        <v>54</v>
      </c>
      <c r="C26" s="80">
        <v>1</v>
      </c>
      <c r="D26" s="80">
        <v>7</v>
      </c>
      <c r="E26" s="80">
        <v>5</v>
      </c>
      <c r="F26" s="81" t="s">
        <v>70</v>
      </c>
      <c r="G26" s="79" t="s">
        <v>54</v>
      </c>
      <c r="H26" s="79">
        <v>5</v>
      </c>
      <c r="I26" s="79">
        <v>5</v>
      </c>
      <c r="J26" s="79">
        <v>150</v>
      </c>
      <c r="K26" s="79">
        <v>45</v>
      </c>
      <c r="L26" s="79"/>
      <c r="M26" s="79">
        <v>30</v>
      </c>
      <c r="N26" s="79" t="s">
        <v>118</v>
      </c>
      <c r="O26" s="82" t="s">
        <v>55</v>
      </c>
    </row>
    <row r="27" spans="1:15" ht="12.75">
      <c r="A27" s="78">
        <v>18</v>
      </c>
      <c r="B27" s="80" t="s">
        <v>54</v>
      </c>
      <c r="C27" s="80">
        <v>1</v>
      </c>
      <c r="D27" s="80">
        <v>8</v>
      </c>
      <c r="E27" s="80">
        <v>5</v>
      </c>
      <c r="F27" s="81" t="s">
        <v>71</v>
      </c>
      <c r="G27" s="79" t="s">
        <v>54</v>
      </c>
      <c r="H27" s="79">
        <v>5</v>
      </c>
      <c r="I27" s="79">
        <v>6</v>
      </c>
      <c r="J27" s="79">
        <v>180</v>
      </c>
      <c r="K27" s="79">
        <v>60</v>
      </c>
      <c r="L27" s="79"/>
      <c r="M27" s="79">
        <v>30</v>
      </c>
      <c r="N27" s="79" t="s">
        <v>122</v>
      </c>
      <c r="O27" s="82" t="s">
        <v>55</v>
      </c>
    </row>
    <row r="28" spans="1:15" ht="12.75">
      <c r="A28" s="78"/>
      <c r="B28" s="80" t="s">
        <v>54</v>
      </c>
      <c r="C28" s="80">
        <v>1</v>
      </c>
      <c r="D28" s="80">
        <v>9</v>
      </c>
      <c r="E28" s="80">
        <v>5</v>
      </c>
      <c r="F28" s="81" t="s">
        <v>72</v>
      </c>
      <c r="G28" s="79" t="s">
        <v>54</v>
      </c>
      <c r="H28" s="79">
        <v>5</v>
      </c>
      <c r="I28" s="79"/>
      <c r="J28" s="79">
        <v>95</v>
      </c>
      <c r="K28" s="79">
        <v>30</v>
      </c>
      <c r="L28" s="79"/>
      <c r="M28" s="79">
        <v>30</v>
      </c>
      <c r="N28" s="79" t="s">
        <v>123</v>
      </c>
      <c r="O28" s="137" t="s">
        <v>161</v>
      </c>
    </row>
    <row r="29" spans="1:15" ht="12.75">
      <c r="A29" s="78">
        <v>19</v>
      </c>
      <c r="B29" s="80" t="s">
        <v>54</v>
      </c>
      <c r="C29" s="80">
        <v>1</v>
      </c>
      <c r="D29" s="80">
        <v>9</v>
      </c>
      <c r="E29" s="80">
        <v>5</v>
      </c>
      <c r="F29" s="81" t="s">
        <v>72</v>
      </c>
      <c r="G29" s="79" t="s">
        <v>54</v>
      </c>
      <c r="H29" s="79">
        <v>6</v>
      </c>
      <c r="I29" s="79">
        <v>8</v>
      </c>
      <c r="J29" s="79">
        <v>145</v>
      </c>
      <c r="K29" s="79">
        <v>45</v>
      </c>
      <c r="L29" s="79"/>
      <c r="M29" s="79">
        <v>30</v>
      </c>
      <c r="N29" s="79" t="s">
        <v>118</v>
      </c>
      <c r="O29" s="82" t="s">
        <v>55</v>
      </c>
    </row>
    <row r="30" spans="1:15" ht="12.75">
      <c r="A30" s="78">
        <v>20</v>
      </c>
      <c r="B30" s="80" t="s">
        <v>54</v>
      </c>
      <c r="C30" s="80">
        <v>2</v>
      </c>
      <c r="D30" s="80">
        <v>0</v>
      </c>
      <c r="E30" s="80">
        <v>6</v>
      </c>
      <c r="F30" s="81" t="s">
        <v>138</v>
      </c>
      <c r="G30" s="79" t="s">
        <v>54</v>
      </c>
      <c r="H30" s="79">
        <v>6</v>
      </c>
      <c r="I30" s="79">
        <v>5</v>
      </c>
      <c r="J30" s="79">
        <v>150</v>
      </c>
      <c r="K30" s="79">
        <v>45</v>
      </c>
      <c r="L30" s="79"/>
      <c r="M30" s="79">
        <v>45</v>
      </c>
      <c r="N30" s="79" t="s">
        <v>117</v>
      </c>
      <c r="O30" s="82" t="s">
        <v>55</v>
      </c>
    </row>
    <row r="31" spans="1:15" ht="17.25" customHeight="1">
      <c r="A31" s="78">
        <v>21</v>
      </c>
      <c r="B31" s="80" t="s">
        <v>54</v>
      </c>
      <c r="C31" s="80">
        <v>2</v>
      </c>
      <c r="D31" s="80">
        <v>1</v>
      </c>
      <c r="E31" s="80">
        <v>6</v>
      </c>
      <c r="F31" s="81" t="s">
        <v>73</v>
      </c>
      <c r="G31" s="79" t="s">
        <v>54</v>
      </c>
      <c r="H31" s="79">
        <v>6</v>
      </c>
      <c r="I31" s="79">
        <v>7</v>
      </c>
      <c r="J31" s="79">
        <v>210</v>
      </c>
      <c r="K31" s="79">
        <v>60</v>
      </c>
      <c r="L31" s="79"/>
      <c r="M31" s="79">
        <v>45</v>
      </c>
      <c r="N31" s="79" t="s">
        <v>120</v>
      </c>
      <c r="O31" s="82" t="s">
        <v>55</v>
      </c>
    </row>
    <row r="32" spans="1:15" s="111" customFormat="1" ht="12.75">
      <c r="A32" s="78">
        <v>22</v>
      </c>
      <c r="B32" s="80" t="s">
        <v>54</v>
      </c>
      <c r="C32" s="80">
        <v>2</v>
      </c>
      <c r="D32" s="80">
        <v>2</v>
      </c>
      <c r="E32" s="80">
        <v>6</v>
      </c>
      <c r="F32" s="81" t="s">
        <v>74</v>
      </c>
      <c r="G32" s="79" t="s">
        <v>54</v>
      </c>
      <c r="H32" s="79">
        <v>6</v>
      </c>
      <c r="I32" s="79">
        <v>4</v>
      </c>
      <c r="J32" s="79">
        <v>120</v>
      </c>
      <c r="K32" s="79">
        <v>30</v>
      </c>
      <c r="L32" s="79">
        <v>15</v>
      </c>
      <c r="M32" s="79">
        <v>15</v>
      </c>
      <c r="N32" s="79" t="s">
        <v>139</v>
      </c>
      <c r="O32" s="82" t="s">
        <v>55</v>
      </c>
    </row>
    <row r="33" spans="1:15" ht="12.75">
      <c r="A33" s="78">
        <v>23</v>
      </c>
      <c r="B33" s="80" t="s">
        <v>54</v>
      </c>
      <c r="C33" s="80">
        <v>2</v>
      </c>
      <c r="D33" s="80">
        <v>3</v>
      </c>
      <c r="E33" s="80">
        <v>6</v>
      </c>
      <c r="F33" s="81" t="s">
        <v>75</v>
      </c>
      <c r="G33" s="79" t="s">
        <v>54</v>
      </c>
      <c r="H33" s="79">
        <v>6</v>
      </c>
      <c r="I33" s="79">
        <v>4</v>
      </c>
      <c r="J33" s="79">
        <v>120</v>
      </c>
      <c r="K33" s="79">
        <v>30</v>
      </c>
      <c r="L33" s="79"/>
      <c r="M33" s="79">
        <v>30</v>
      </c>
      <c r="N33" s="79" t="s">
        <v>123</v>
      </c>
      <c r="O33" s="82" t="s">
        <v>65</v>
      </c>
    </row>
    <row r="34" spans="1:15" ht="18" customHeight="1">
      <c r="A34" s="78">
        <v>24</v>
      </c>
      <c r="B34" s="80" t="s">
        <v>54</v>
      </c>
      <c r="C34" s="80">
        <v>2</v>
      </c>
      <c r="D34" s="80">
        <v>4</v>
      </c>
      <c r="E34" s="80">
        <v>7</v>
      </c>
      <c r="F34" s="81" t="s">
        <v>76</v>
      </c>
      <c r="G34" s="79" t="s">
        <v>54</v>
      </c>
      <c r="H34" s="79">
        <v>7</v>
      </c>
      <c r="I34" s="79">
        <v>4</v>
      </c>
      <c r="J34" s="79">
        <v>120</v>
      </c>
      <c r="K34" s="79">
        <v>30</v>
      </c>
      <c r="L34" s="79"/>
      <c r="M34" s="79">
        <v>30</v>
      </c>
      <c r="N34" s="79" t="s">
        <v>123</v>
      </c>
      <c r="O34" s="82" t="s">
        <v>65</v>
      </c>
    </row>
    <row r="35" spans="1:15" ht="12.75">
      <c r="A35" s="78">
        <v>25</v>
      </c>
      <c r="B35" s="80" t="s">
        <v>54</v>
      </c>
      <c r="C35" s="80">
        <v>2</v>
      </c>
      <c r="D35" s="80">
        <v>5</v>
      </c>
      <c r="E35" s="80">
        <v>7</v>
      </c>
      <c r="F35" s="81" t="s">
        <v>77</v>
      </c>
      <c r="G35" s="79" t="s">
        <v>54</v>
      </c>
      <c r="H35" s="79">
        <v>7</v>
      </c>
      <c r="I35" s="79">
        <v>4</v>
      </c>
      <c r="J35" s="79">
        <v>120</v>
      </c>
      <c r="K35" s="79">
        <v>45</v>
      </c>
      <c r="L35" s="79"/>
      <c r="M35" s="79">
        <v>30</v>
      </c>
      <c r="N35" s="79" t="s">
        <v>118</v>
      </c>
      <c r="O35" s="82" t="s">
        <v>55</v>
      </c>
    </row>
    <row r="36" spans="1:15" ht="12.75">
      <c r="A36" s="78">
        <v>26</v>
      </c>
      <c r="B36" s="80" t="s">
        <v>54</v>
      </c>
      <c r="C36" s="80">
        <v>2</v>
      </c>
      <c r="D36" s="80">
        <v>6</v>
      </c>
      <c r="E36" s="80">
        <v>7</v>
      </c>
      <c r="F36" s="81" t="s">
        <v>78</v>
      </c>
      <c r="G36" s="79" t="s">
        <v>54</v>
      </c>
      <c r="H36" s="79">
        <v>7</v>
      </c>
      <c r="I36" s="79">
        <v>5</v>
      </c>
      <c r="J36" s="79">
        <v>150</v>
      </c>
      <c r="K36" s="79">
        <v>60</v>
      </c>
      <c r="L36" s="79"/>
      <c r="M36" s="79">
        <v>30</v>
      </c>
      <c r="N36" s="79" t="s">
        <v>122</v>
      </c>
      <c r="O36" s="82" t="s">
        <v>55</v>
      </c>
    </row>
    <row r="37" spans="1:15" ht="12.75">
      <c r="A37" s="78">
        <v>27</v>
      </c>
      <c r="B37" s="80" t="s">
        <v>54</v>
      </c>
      <c r="C37" s="80">
        <v>2</v>
      </c>
      <c r="D37" s="80">
        <v>7</v>
      </c>
      <c r="E37" s="80">
        <v>7</v>
      </c>
      <c r="F37" s="81" t="s">
        <v>79</v>
      </c>
      <c r="G37" s="79" t="s">
        <v>54</v>
      </c>
      <c r="H37" s="79">
        <v>7</v>
      </c>
      <c r="I37" s="79">
        <v>3</v>
      </c>
      <c r="J37" s="79">
        <v>90</v>
      </c>
      <c r="K37" s="79">
        <v>45</v>
      </c>
      <c r="L37" s="79"/>
      <c r="M37" s="79">
        <v>15</v>
      </c>
      <c r="N37" s="79" t="s">
        <v>124</v>
      </c>
      <c r="O37" s="82" t="s">
        <v>55</v>
      </c>
    </row>
    <row r="38" spans="1:15" ht="12.75">
      <c r="A38" s="78"/>
      <c r="B38" s="80" t="s">
        <v>54</v>
      </c>
      <c r="C38" s="80">
        <v>2</v>
      </c>
      <c r="D38" s="80">
        <v>8</v>
      </c>
      <c r="E38" s="80">
        <v>7</v>
      </c>
      <c r="F38" s="81" t="s">
        <v>80</v>
      </c>
      <c r="G38" s="79" t="s">
        <v>54</v>
      </c>
      <c r="H38" s="79">
        <v>7</v>
      </c>
      <c r="I38" s="79"/>
      <c r="J38" s="79">
        <v>95</v>
      </c>
      <c r="K38" s="79">
        <v>30</v>
      </c>
      <c r="L38" s="79"/>
      <c r="M38" s="79">
        <v>45</v>
      </c>
      <c r="N38" s="79" t="s">
        <v>121</v>
      </c>
      <c r="O38" s="137" t="s">
        <v>161</v>
      </c>
    </row>
    <row r="39" spans="1:15" ht="19.5" customHeight="1">
      <c r="A39" s="78">
        <v>28</v>
      </c>
      <c r="B39" s="80" t="s">
        <v>54</v>
      </c>
      <c r="C39" s="80">
        <v>2</v>
      </c>
      <c r="D39" s="80">
        <v>8</v>
      </c>
      <c r="E39" s="80">
        <v>7</v>
      </c>
      <c r="F39" s="81" t="s">
        <v>80</v>
      </c>
      <c r="G39" s="79" t="s">
        <v>54</v>
      </c>
      <c r="H39" s="79">
        <v>8</v>
      </c>
      <c r="I39" s="79">
        <v>7</v>
      </c>
      <c r="J39" s="79">
        <v>115</v>
      </c>
      <c r="K39" s="79">
        <v>30</v>
      </c>
      <c r="L39" s="79"/>
      <c r="M39" s="79">
        <v>30</v>
      </c>
      <c r="N39" s="79" t="s">
        <v>123</v>
      </c>
      <c r="O39" s="82" t="s">
        <v>55</v>
      </c>
    </row>
    <row r="40" spans="1:15" ht="19.5" customHeight="1">
      <c r="A40" s="78">
        <v>29</v>
      </c>
      <c r="B40" s="80" t="s">
        <v>54</v>
      </c>
      <c r="C40" s="80">
        <v>2</v>
      </c>
      <c r="D40" s="80">
        <v>9</v>
      </c>
      <c r="E40" s="80">
        <v>8</v>
      </c>
      <c r="F40" s="81" t="s">
        <v>81</v>
      </c>
      <c r="G40" s="79" t="s">
        <v>54</v>
      </c>
      <c r="H40" s="79">
        <v>8</v>
      </c>
      <c r="I40" s="79">
        <v>4</v>
      </c>
      <c r="J40" s="79">
        <v>120</v>
      </c>
      <c r="K40" s="79">
        <v>30</v>
      </c>
      <c r="L40" s="79"/>
      <c r="M40" s="79">
        <v>30</v>
      </c>
      <c r="N40" s="79" t="s">
        <v>123</v>
      </c>
      <c r="O40" s="82" t="s">
        <v>65</v>
      </c>
    </row>
    <row r="41" spans="1:15" ht="29.25" customHeight="1">
      <c r="A41" s="78">
        <v>30</v>
      </c>
      <c r="B41" s="80" t="s">
        <v>54</v>
      </c>
      <c r="C41" s="80">
        <v>3</v>
      </c>
      <c r="D41" s="80">
        <v>0</v>
      </c>
      <c r="E41" s="80">
        <v>8</v>
      </c>
      <c r="F41" s="81" t="s">
        <v>82</v>
      </c>
      <c r="G41" s="79" t="s">
        <v>54</v>
      </c>
      <c r="H41" s="79">
        <v>8</v>
      </c>
      <c r="I41" s="79">
        <v>4</v>
      </c>
      <c r="J41" s="79">
        <v>120</v>
      </c>
      <c r="K41" s="79">
        <v>30</v>
      </c>
      <c r="L41" s="79"/>
      <c r="M41" s="79">
        <v>30</v>
      </c>
      <c r="N41" s="79" t="s">
        <v>123</v>
      </c>
      <c r="O41" s="82" t="s">
        <v>65</v>
      </c>
    </row>
    <row r="42" spans="1:15" ht="18.75" customHeight="1">
      <c r="A42" s="78">
        <v>31</v>
      </c>
      <c r="B42" s="80" t="s">
        <v>54</v>
      </c>
      <c r="C42" s="80">
        <v>3</v>
      </c>
      <c r="D42" s="80">
        <v>1</v>
      </c>
      <c r="E42" s="80">
        <v>8</v>
      </c>
      <c r="F42" s="81" t="s">
        <v>83</v>
      </c>
      <c r="G42" s="79" t="s">
        <v>54</v>
      </c>
      <c r="H42" s="79">
        <v>8</v>
      </c>
      <c r="I42" s="79">
        <v>6</v>
      </c>
      <c r="J42" s="79">
        <v>180</v>
      </c>
      <c r="K42" s="79">
        <v>60</v>
      </c>
      <c r="L42" s="79"/>
      <c r="M42" s="79">
        <v>60</v>
      </c>
      <c r="N42" s="79" t="s">
        <v>125</v>
      </c>
      <c r="O42" s="82" t="s">
        <v>55</v>
      </c>
    </row>
    <row r="43" spans="1:15" ht="12.75">
      <c r="A43" s="78">
        <v>32</v>
      </c>
      <c r="B43" s="80" t="s">
        <v>54</v>
      </c>
      <c r="C43" s="80">
        <v>3</v>
      </c>
      <c r="D43" s="80">
        <v>2</v>
      </c>
      <c r="E43" s="80">
        <v>8</v>
      </c>
      <c r="F43" s="81" t="s">
        <v>84</v>
      </c>
      <c r="G43" s="79" t="s">
        <v>54</v>
      </c>
      <c r="H43" s="79">
        <v>8</v>
      </c>
      <c r="I43" s="79">
        <v>4</v>
      </c>
      <c r="J43" s="79">
        <v>120</v>
      </c>
      <c r="K43" s="79"/>
      <c r="L43" s="79"/>
      <c r="M43" s="79">
        <v>75</v>
      </c>
      <c r="N43" s="79" t="s">
        <v>126</v>
      </c>
      <c r="O43" s="82" t="s">
        <v>65</v>
      </c>
    </row>
    <row r="44" spans="1:15" ht="13.5" thickBot="1">
      <c r="A44" s="84"/>
      <c r="B44" s="138"/>
      <c r="C44" s="138"/>
      <c r="D44" s="138"/>
      <c r="E44" s="138"/>
      <c r="F44" s="139"/>
      <c r="G44" s="85"/>
      <c r="H44" s="85"/>
      <c r="I44" s="85"/>
      <c r="J44" s="85"/>
      <c r="K44" s="85"/>
      <c r="L44" s="85"/>
      <c r="M44" s="85"/>
      <c r="N44" s="85"/>
      <c r="O44" s="140"/>
    </row>
    <row r="45" spans="1:15" ht="12.75">
      <c r="A45" s="86"/>
      <c r="B45" s="86"/>
      <c r="C45" s="86"/>
      <c r="D45" s="86"/>
      <c r="E45" s="86"/>
      <c r="F45" s="141"/>
      <c r="G45" s="75"/>
      <c r="H45" s="75"/>
      <c r="I45" s="75"/>
      <c r="J45" s="75"/>
      <c r="K45" s="75"/>
      <c r="L45" s="75"/>
      <c r="M45" s="75"/>
      <c r="N45" s="75"/>
      <c r="O45" s="99"/>
    </row>
    <row r="46" spans="1:32" s="142" customFormat="1" ht="12.75">
      <c r="A46" s="133" t="s">
        <v>127</v>
      </c>
      <c r="B46" s="86"/>
      <c r="C46" s="86"/>
      <c r="D46" s="86"/>
      <c r="E46" s="86"/>
      <c r="F46" s="141"/>
      <c r="G46" s="75"/>
      <c r="H46" s="75"/>
      <c r="I46" s="75"/>
      <c r="J46" s="75"/>
      <c r="K46" s="75"/>
      <c r="L46" s="75"/>
      <c r="M46" s="75"/>
      <c r="N46" s="75"/>
      <c r="O46" s="99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</row>
    <row r="47" spans="1:32" s="144" customFormat="1" ht="13.5" thickBot="1">
      <c r="A47" s="98" t="s">
        <v>88</v>
      </c>
      <c r="B47" s="133"/>
      <c r="C47" s="133"/>
      <c r="D47" s="133"/>
      <c r="E47" s="134"/>
      <c r="F47" s="134"/>
      <c r="G47" s="87"/>
      <c r="H47" s="75"/>
      <c r="I47" s="75"/>
      <c r="J47" s="75"/>
      <c r="K47" s="75"/>
      <c r="L47" s="134"/>
      <c r="M47" s="143"/>
      <c r="N47" s="98"/>
      <c r="O47" s="99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</row>
    <row r="48" spans="1:15" ht="19.5" customHeight="1">
      <c r="A48" s="76">
        <v>1</v>
      </c>
      <c r="B48" s="135" t="s">
        <v>55</v>
      </c>
      <c r="C48" s="135">
        <v>0</v>
      </c>
      <c r="D48" s="135">
        <v>1</v>
      </c>
      <c r="E48" s="135">
        <v>4</v>
      </c>
      <c r="F48" s="118" t="s">
        <v>85</v>
      </c>
      <c r="G48" s="77" t="s">
        <v>55</v>
      </c>
      <c r="H48" s="77">
        <v>4</v>
      </c>
      <c r="I48" s="77">
        <v>3</v>
      </c>
      <c r="J48" s="77">
        <v>90</v>
      </c>
      <c r="K48" s="77">
        <v>30</v>
      </c>
      <c r="L48" s="77">
        <v>15</v>
      </c>
      <c r="M48" s="145"/>
      <c r="N48" s="77" t="s">
        <v>129</v>
      </c>
      <c r="O48" s="146" t="s">
        <v>55</v>
      </c>
    </row>
    <row r="49" spans="1:15" ht="12.75">
      <c r="A49" s="78">
        <v>2</v>
      </c>
      <c r="B49" s="80" t="s">
        <v>55</v>
      </c>
      <c r="C49" s="80">
        <v>0</v>
      </c>
      <c r="D49" s="80">
        <v>2</v>
      </c>
      <c r="E49" s="80">
        <v>4</v>
      </c>
      <c r="F49" s="81" t="s">
        <v>86</v>
      </c>
      <c r="G49" s="79" t="s">
        <v>55</v>
      </c>
      <c r="H49" s="79">
        <v>4</v>
      </c>
      <c r="I49" s="79">
        <v>3</v>
      </c>
      <c r="J49" s="79">
        <v>90</v>
      </c>
      <c r="K49" s="79">
        <v>30</v>
      </c>
      <c r="L49" s="79"/>
      <c r="M49" s="79">
        <v>15</v>
      </c>
      <c r="N49" s="79" t="s">
        <v>128</v>
      </c>
      <c r="O49" s="82" t="s">
        <v>55</v>
      </c>
    </row>
    <row r="50" spans="1:15" ht="12.75">
      <c r="A50" s="78">
        <v>3</v>
      </c>
      <c r="B50" s="80" t="s">
        <v>55</v>
      </c>
      <c r="C50" s="80">
        <v>0</v>
      </c>
      <c r="D50" s="80">
        <v>3</v>
      </c>
      <c r="E50" s="80">
        <v>4</v>
      </c>
      <c r="F50" s="81" t="s">
        <v>87</v>
      </c>
      <c r="G50" s="79" t="s">
        <v>55</v>
      </c>
      <c r="H50" s="79">
        <v>4</v>
      </c>
      <c r="I50" s="79">
        <v>3</v>
      </c>
      <c r="J50" s="79">
        <v>90</v>
      </c>
      <c r="K50" s="79">
        <v>30</v>
      </c>
      <c r="L50" s="79"/>
      <c r="M50" s="79">
        <v>15</v>
      </c>
      <c r="N50" s="79" t="s">
        <v>128</v>
      </c>
      <c r="O50" s="82" t="s">
        <v>55</v>
      </c>
    </row>
    <row r="51" spans="1:15" ht="12.75">
      <c r="A51" s="78">
        <v>4</v>
      </c>
      <c r="B51" s="80" t="s">
        <v>55</v>
      </c>
      <c r="C51" s="80">
        <v>0</v>
      </c>
      <c r="D51" s="80">
        <v>4</v>
      </c>
      <c r="E51" s="80">
        <v>4</v>
      </c>
      <c r="F51" s="81" t="s">
        <v>116</v>
      </c>
      <c r="G51" s="79" t="s">
        <v>55</v>
      </c>
      <c r="H51" s="79">
        <v>4</v>
      </c>
      <c r="I51" s="79">
        <v>3</v>
      </c>
      <c r="J51" s="79">
        <v>90</v>
      </c>
      <c r="K51" s="79">
        <v>30</v>
      </c>
      <c r="L51" s="79"/>
      <c r="M51" s="79">
        <v>15</v>
      </c>
      <c r="N51" s="79" t="s">
        <v>128</v>
      </c>
      <c r="O51" s="82" t="s">
        <v>55</v>
      </c>
    </row>
    <row r="52" spans="1:15" ht="17.25" customHeight="1">
      <c r="A52" s="78">
        <v>5</v>
      </c>
      <c r="B52" s="80" t="s">
        <v>55</v>
      </c>
      <c r="C52" s="80">
        <v>0</v>
      </c>
      <c r="D52" s="80">
        <v>5</v>
      </c>
      <c r="E52" s="80">
        <v>7</v>
      </c>
      <c r="F52" s="81" t="s">
        <v>89</v>
      </c>
      <c r="G52" s="79" t="s">
        <v>55</v>
      </c>
      <c r="H52" s="79">
        <v>7</v>
      </c>
      <c r="I52" s="79">
        <v>3</v>
      </c>
      <c r="J52" s="79">
        <v>90</v>
      </c>
      <c r="K52" s="79">
        <v>30</v>
      </c>
      <c r="L52" s="79"/>
      <c r="M52" s="79">
        <v>15</v>
      </c>
      <c r="N52" s="79" t="s">
        <v>128</v>
      </c>
      <c r="O52" s="82" t="s">
        <v>55</v>
      </c>
    </row>
    <row r="53" spans="1:15" ht="12.75">
      <c r="A53" s="78">
        <v>6</v>
      </c>
      <c r="B53" s="80" t="s">
        <v>55</v>
      </c>
      <c r="C53" s="80">
        <v>0</v>
      </c>
      <c r="D53" s="80">
        <v>6</v>
      </c>
      <c r="E53" s="80">
        <v>7</v>
      </c>
      <c r="F53" s="81" t="s">
        <v>90</v>
      </c>
      <c r="G53" s="79" t="s">
        <v>55</v>
      </c>
      <c r="H53" s="79">
        <v>7</v>
      </c>
      <c r="I53" s="79">
        <v>3</v>
      </c>
      <c r="J53" s="79">
        <v>90</v>
      </c>
      <c r="K53" s="79">
        <v>30</v>
      </c>
      <c r="L53" s="79"/>
      <c r="M53" s="79">
        <v>15</v>
      </c>
      <c r="N53" s="79" t="s">
        <v>128</v>
      </c>
      <c r="O53" s="82" t="s">
        <v>55</v>
      </c>
    </row>
    <row r="54" spans="1:15" ht="17.25" customHeight="1">
      <c r="A54" s="78">
        <v>7</v>
      </c>
      <c r="B54" s="80" t="s">
        <v>55</v>
      </c>
      <c r="C54" s="80">
        <v>0</v>
      </c>
      <c r="D54" s="80">
        <v>7</v>
      </c>
      <c r="E54" s="80">
        <v>7</v>
      </c>
      <c r="F54" s="81" t="s">
        <v>91</v>
      </c>
      <c r="G54" s="79" t="s">
        <v>55</v>
      </c>
      <c r="H54" s="79">
        <v>7</v>
      </c>
      <c r="I54" s="79">
        <v>3</v>
      </c>
      <c r="J54" s="79">
        <v>90</v>
      </c>
      <c r="K54" s="79">
        <v>30</v>
      </c>
      <c r="L54" s="79"/>
      <c r="M54" s="79">
        <v>15</v>
      </c>
      <c r="N54" s="79" t="s">
        <v>128</v>
      </c>
      <c r="O54" s="82" t="s">
        <v>55</v>
      </c>
    </row>
    <row r="55" spans="1:15" ht="12.75">
      <c r="A55" s="78">
        <v>8</v>
      </c>
      <c r="B55" s="80" t="s">
        <v>55</v>
      </c>
      <c r="C55" s="80">
        <v>0</v>
      </c>
      <c r="D55" s="80">
        <v>8</v>
      </c>
      <c r="E55" s="80">
        <v>7</v>
      </c>
      <c r="F55" s="81" t="s">
        <v>92</v>
      </c>
      <c r="G55" s="79" t="s">
        <v>55</v>
      </c>
      <c r="H55" s="79">
        <v>7</v>
      </c>
      <c r="I55" s="79">
        <v>3</v>
      </c>
      <c r="J55" s="79">
        <v>90</v>
      </c>
      <c r="K55" s="79">
        <v>30</v>
      </c>
      <c r="L55" s="79"/>
      <c r="M55" s="79">
        <v>15</v>
      </c>
      <c r="N55" s="79" t="s">
        <v>128</v>
      </c>
      <c r="O55" s="82" t="s">
        <v>55</v>
      </c>
    </row>
    <row r="56" spans="1:15" ht="18" customHeight="1">
      <c r="A56" s="78">
        <v>9</v>
      </c>
      <c r="B56" s="80" t="s">
        <v>55</v>
      </c>
      <c r="C56" s="80">
        <v>0</v>
      </c>
      <c r="D56" s="80">
        <v>9</v>
      </c>
      <c r="E56" s="80">
        <v>8</v>
      </c>
      <c r="F56" s="81" t="s">
        <v>93</v>
      </c>
      <c r="G56" s="79" t="s">
        <v>55</v>
      </c>
      <c r="H56" s="79">
        <v>8</v>
      </c>
      <c r="I56" s="79">
        <v>3</v>
      </c>
      <c r="J56" s="79">
        <v>90</v>
      </c>
      <c r="K56" s="79">
        <v>30</v>
      </c>
      <c r="L56" s="79"/>
      <c r="M56" s="79">
        <v>15</v>
      </c>
      <c r="N56" s="79" t="s">
        <v>128</v>
      </c>
      <c r="O56" s="82" t="s">
        <v>55</v>
      </c>
    </row>
    <row r="57" spans="1:15" ht="25.5">
      <c r="A57" s="78">
        <v>10</v>
      </c>
      <c r="B57" s="80" t="s">
        <v>55</v>
      </c>
      <c r="C57" s="80">
        <v>1</v>
      </c>
      <c r="D57" s="80">
        <v>0</v>
      </c>
      <c r="E57" s="80">
        <v>8</v>
      </c>
      <c r="F57" s="88" t="s">
        <v>94</v>
      </c>
      <c r="G57" s="79" t="s">
        <v>55</v>
      </c>
      <c r="H57" s="79">
        <v>8</v>
      </c>
      <c r="I57" s="79">
        <v>3</v>
      </c>
      <c r="J57" s="79">
        <v>90</v>
      </c>
      <c r="K57" s="79">
        <v>30</v>
      </c>
      <c r="L57" s="79"/>
      <c r="M57" s="79">
        <v>15</v>
      </c>
      <c r="N57" s="79" t="s">
        <v>128</v>
      </c>
      <c r="O57" s="82" t="s">
        <v>55</v>
      </c>
    </row>
    <row r="58" spans="1:15" s="111" customFormat="1" ht="12.75">
      <c r="A58" s="78">
        <v>11</v>
      </c>
      <c r="B58" s="80" t="s">
        <v>55</v>
      </c>
      <c r="C58" s="80">
        <v>1</v>
      </c>
      <c r="D58" s="80">
        <v>1</v>
      </c>
      <c r="E58" s="80">
        <v>8</v>
      </c>
      <c r="F58" s="81" t="s">
        <v>95</v>
      </c>
      <c r="G58" s="79" t="s">
        <v>55</v>
      </c>
      <c r="H58" s="79">
        <v>8</v>
      </c>
      <c r="I58" s="79">
        <v>3</v>
      </c>
      <c r="J58" s="79">
        <v>90</v>
      </c>
      <c r="K58" s="79">
        <v>30</v>
      </c>
      <c r="L58" s="79"/>
      <c r="M58" s="79">
        <v>15</v>
      </c>
      <c r="N58" s="79" t="s">
        <v>128</v>
      </c>
      <c r="O58" s="82" t="s">
        <v>55</v>
      </c>
    </row>
    <row r="59" spans="1:15" ht="18.75" customHeight="1">
      <c r="A59" s="78">
        <v>12</v>
      </c>
      <c r="B59" s="80" t="s">
        <v>55</v>
      </c>
      <c r="C59" s="80">
        <v>1</v>
      </c>
      <c r="D59" s="80">
        <v>2</v>
      </c>
      <c r="E59" s="80">
        <v>8</v>
      </c>
      <c r="F59" s="81" t="s">
        <v>111</v>
      </c>
      <c r="G59" s="79" t="s">
        <v>55</v>
      </c>
      <c r="H59" s="79">
        <v>8</v>
      </c>
      <c r="I59" s="79">
        <v>3</v>
      </c>
      <c r="J59" s="79">
        <v>90</v>
      </c>
      <c r="K59" s="79">
        <v>30</v>
      </c>
      <c r="L59" s="79">
        <v>15</v>
      </c>
      <c r="M59" s="79"/>
      <c r="N59" s="79" t="s">
        <v>129</v>
      </c>
      <c r="O59" s="82" t="s">
        <v>55</v>
      </c>
    </row>
    <row r="60" spans="1:15" s="111" customFormat="1" ht="24.75" customHeight="1">
      <c r="A60" s="78">
        <v>13</v>
      </c>
      <c r="B60" s="80" t="s">
        <v>55</v>
      </c>
      <c r="C60" s="80">
        <v>1</v>
      </c>
      <c r="D60" s="80">
        <v>3</v>
      </c>
      <c r="E60" s="80">
        <v>8</v>
      </c>
      <c r="F60" s="81" t="s">
        <v>142</v>
      </c>
      <c r="G60" s="79" t="s">
        <v>55</v>
      </c>
      <c r="H60" s="79">
        <v>8</v>
      </c>
      <c r="I60" s="79">
        <v>3</v>
      </c>
      <c r="J60" s="79">
        <v>90</v>
      </c>
      <c r="K60" s="79">
        <v>15</v>
      </c>
      <c r="L60" s="79">
        <v>30</v>
      </c>
      <c r="M60" s="79"/>
      <c r="N60" s="79" t="s">
        <v>143</v>
      </c>
      <c r="O60" s="82" t="s">
        <v>65</v>
      </c>
    </row>
    <row r="61" spans="1:15" s="111" customFormat="1" ht="32.25" customHeight="1">
      <c r="A61" s="80">
        <v>14</v>
      </c>
      <c r="B61" s="80" t="s">
        <v>55</v>
      </c>
      <c r="C61" s="80">
        <v>1</v>
      </c>
      <c r="D61" s="80">
        <v>4</v>
      </c>
      <c r="E61" s="80">
        <v>4</v>
      </c>
      <c r="F61" s="81" t="s">
        <v>148</v>
      </c>
      <c r="G61" s="80" t="s">
        <v>55</v>
      </c>
      <c r="H61" s="80">
        <v>4</v>
      </c>
      <c r="I61" s="80">
        <v>3</v>
      </c>
      <c r="J61" s="80">
        <v>90</v>
      </c>
      <c r="K61" s="80">
        <v>30</v>
      </c>
      <c r="L61" s="80">
        <v>15</v>
      </c>
      <c r="M61" s="80">
        <v>0</v>
      </c>
      <c r="N61" s="80" t="s">
        <v>129</v>
      </c>
      <c r="O61" s="94" t="s">
        <v>149</v>
      </c>
    </row>
    <row r="62" spans="1:15" s="111" customFormat="1" ht="64.5">
      <c r="A62" s="89">
        <v>15</v>
      </c>
      <c r="B62" s="90" t="s">
        <v>55</v>
      </c>
      <c r="C62" s="91">
        <v>1</v>
      </c>
      <c r="D62" s="91">
        <v>5</v>
      </c>
      <c r="E62" s="90">
        <v>4</v>
      </c>
      <c r="F62" s="147" t="s">
        <v>170</v>
      </c>
      <c r="G62" s="90" t="s">
        <v>55</v>
      </c>
      <c r="H62" s="90" t="s">
        <v>169</v>
      </c>
      <c r="I62" s="90">
        <v>4</v>
      </c>
      <c r="J62" s="80"/>
      <c r="K62" s="80"/>
      <c r="L62" s="80"/>
      <c r="M62" s="80"/>
      <c r="N62" s="80"/>
      <c r="O62" s="94"/>
    </row>
    <row r="63" spans="1:15" s="111" customFormat="1" ht="12.75">
      <c r="A63" s="86"/>
      <c r="B63" s="86"/>
      <c r="C63" s="86"/>
      <c r="D63" s="86"/>
      <c r="E63" s="86"/>
      <c r="F63" s="141"/>
      <c r="G63" s="75"/>
      <c r="H63" s="75"/>
      <c r="I63" s="75"/>
      <c r="J63" s="75"/>
      <c r="K63" s="75"/>
      <c r="L63" s="75"/>
      <c r="M63" s="75"/>
      <c r="N63" s="75"/>
      <c r="O63" s="92"/>
    </row>
    <row r="64" spans="1:15" s="111" customFormat="1" ht="12.75">
      <c r="A64" s="86"/>
      <c r="B64" s="86"/>
      <c r="C64" s="86"/>
      <c r="D64" s="86"/>
      <c r="E64" s="86"/>
      <c r="F64" s="141"/>
      <c r="G64" s="75"/>
      <c r="H64" s="75"/>
      <c r="I64" s="75"/>
      <c r="J64" s="75"/>
      <c r="K64" s="75"/>
      <c r="L64" s="75"/>
      <c r="M64" s="75"/>
      <c r="N64" s="75"/>
      <c r="O64" s="99"/>
    </row>
    <row r="65" spans="1:15" s="111" customFormat="1" ht="12.75">
      <c r="A65" s="133" t="s">
        <v>130</v>
      </c>
      <c r="B65" s="133"/>
      <c r="C65" s="133"/>
      <c r="D65" s="133"/>
      <c r="E65" s="134"/>
      <c r="F65" s="134"/>
      <c r="G65" s="87"/>
      <c r="H65" s="75"/>
      <c r="I65" s="75"/>
      <c r="J65" s="75"/>
      <c r="K65" s="75"/>
      <c r="L65" s="134"/>
      <c r="M65" s="134"/>
      <c r="N65" s="134"/>
      <c r="O65" s="99"/>
    </row>
    <row r="66" spans="1:15" s="111" customFormat="1" ht="26.25">
      <c r="A66" s="80">
        <v>1</v>
      </c>
      <c r="B66" s="80" t="s">
        <v>96</v>
      </c>
      <c r="C66" s="80" t="s">
        <v>131</v>
      </c>
      <c r="D66" s="80" t="s">
        <v>131</v>
      </c>
      <c r="E66" s="80" t="s">
        <v>131</v>
      </c>
      <c r="F66" s="81" t="s">
        <v>100</v>
      </c>
      <c r="G66" s="79" t="s">
        <v>96</v>
      </c>
      <c r="H66" s="93" t="s">
        <v>97</v>
      </c>
      <c r="I66" s="79">
        <v>3</v>
      </c>
      <c r="J66" s="79">
        <v>90</v>
      </c>
      <c r="K66" s="79">
        <v>30</v>
      </c>
      <c r="L66" s="79"/>
      <c r="M66" s="79">
        <v>15</v>
      </c>
      <c r="N66" s="79" t="s">
        <v>133</v>
      </c>
      <c r="O66" s="94" t="s">
        <v>55</v>
      </c>
    </row>
    <row r="67" spans="1:15" s="111" customFormat="1" ht="25.5">
      <c r="A67" s="80">
        <v>2</v>
      </c>
      <c r="B67" s="80" t="s">
        <v>96</v>
      </c>
      <c r="C67" s="80" t="s">
        <v>131</v>
      </c>
      <c r="D67" s="80" t="s">
        <v>131</v>
      </c>
      <c r="E67" s="80" t="s">
        <v>131</v>
      </c>
      <c r="F67" s="81" t="s">
        <v>113</v>
      </c>
      <c r="G67" s="79" t="s">
        <v>112</v>
      </c>
      <c r="H67" s="93"/>
      <c r="I67" s="79"/>
      <c r="J67" s="79"/>
      <c r="K67" s="79"/>
      <c r="L67" s="79"/>
      <c r="M67" s="79"/>
      <c r="N67" s="79" t="s">
        <v>131</v>
      </c>
      <c r="O67" s="94" t="s">
        <v>98</v>
      </c>
    </row>
    <row r="68" spans="1:15" s="111" customFormat="1" ht="25.5">
      <c r="A68" s="80">
        <v>3</v>
      </c>
      <c r="B68" s="80" t="s">
        <v>96</v>
      </c>
      <c r="C68" s="80" t="s">
        <v>131</v>
      </c>
      <c r="D68" s="80" t="s">
        <v>131</v>
      </c>
      <c r="E68" s="80" t="s">
        <v>131</v>
      </c>
      <c r="F68" s="81" t="s">
        <v>132</v>
      </c>
      <c r="G68" s="79" t="s">
        <v>96</v>
      </c>
      <c r="H68" s="79"/>
      <c r="I68" s="79">
        <v>3</v>
      </c>
      <c r="J68" s="79">
        <v>90</v>
      </c>
      <c r="K68" s="79">
        <v>30</v>
      </c>
      <c r="L68" s="79"/>
      <c r="M68" s="79">
        <v>15</v>
      </c>
      <c r="N68" s="79" t="s">
        <v>131</v>
      </c>
      <c r="O68" s="94" t="s">
        <v>98</v>
      </c>
    </row>
    <row r="69" spans="1:15" s="111" customFormat="1" ht="12.75">
      <c r="A69" s="80"/>
      <c r="B69" s="80" t="s">
        <v>96</v>
      </c>
      <c r="C69" s="80">
        <v>0</v>
      </c>
      <c r="D69" s="80">
        <v>4</v>
      </c>
      <c r="E69" s="80">
        <v>1</v>
      </c>
      <c r="F69" s="81" t="s">
        <v>99</v>
      </c>
      <c r="G69" s="79" t="s">
        <v>96</v>
      </c>
      <c r="H69" s="79" t="s">
        <v>150</v>
      </c>
      <c r="I69" s="79"/>
      <c r="J69" s="79">
        <v>90</v>
      </c>
      <c r="K69" s="79">
        <v>0</v>
      </c>
      <c r="L69" s="79">
        <v>0</v>
      </c>
      <c r="M69" s="79">
        <v>45</v>
      </c>
      <c r="N69" s="79" t="s">
        <v>134</v>
      </c>
      <c r="O69" s="94" t="s">
        <v>161</v>
      </c>
    </row>
    <row r="70" spans="1:15" s="111" customFormat="1" ht="12.75">
      <c r="A70" s="80">
        <v>4</v>
      </c>
      <c r="B70" s="80" t="s">
        <v>96</v>
      </c>
      <c r="C70" s="80">
        <v>0</v>
      </c>
      <c r="D70" s="80">
        <v>4</v>
      </c>
      <c r="E70" s="80">
        <v>1</v>
      </c>
      <c r="F70" s="81" t="s">
        <v>99</v>
      </c>
      <c r="G70" s="79" t="s">
        <v>96</v>
      </c>
      <c r="H70" s="79" t="s">
        <v>153</v>
      </c>
      <c r="I70" s="79">
        <v>6</v>
      </c>
      <c r="J70" s="79">
        <v>90</v>
      </c>
      <c r="K70" s="79">
        <v>0</v>
      </c>
      <c r="L70" s="79">
        <v>0</v>
      </c>
      <c r="M70" s="79">
        <v>45</v>
      </c>
      <c r="N70" s="79" t="s">
        <v>134</v>
      </c>
      <c r="O70" s="94" t="s">
        <v>55</v>
      </c>
    </row>
    <row r="71" spans="1:15" s="111" customFormat="1" ht="12.75">
      <c r="A71" s="80">
        <v>5</v>
      </c>
      <c r="B71" s="80" t="s">
        <v>96</v>
      </c>
      <c r="C71" s="80">
        <v>0</v>
      </c>
      <c r="D71" s="80">
        <v>5</v>
      </c>
      <c r="E71" s="80">
        <v>1</v>
      </c>
      <c r="F71" s="81" t="s">
        <v>168</v>
      </c>
      <c r="G71" s="79" t="s">
        <v>96</v>
      </c>
      <c r="H71" s="79" t="s">
        <v>150</v>
      </c>
      <c r="I71" s="79"/>
      <c r="J71" s="79">
        <v>60</v>
      </c>
      <c r="K71" s="79">
        <v>0</v>
      </c>
      <c r="L71" s="79">
        <v>0</v>
      </c>
      <c r="M71" s="79">
        <v>30</v>
      </c>
      <c r="N71" s="79" t="s">
        <v>162</v>
      </c>
      <c r="O71" s="94" t="s">
        <v>161</v>
      </c>
    </row>
    <row r="72" spans="1:15" s="111" customFormat="1" ht="12.75">
      <c r="A72" s="80"/>
      <c r="B72" s="80" t="s">
        <v>112</v>
      </c>
      <c r="C72" s="80">
        <v>0</v>
      </c>
      <c r="D72" s="80">
        <v>5</v>
      </c>
      <c r="E72" s="80">
        <v>1</v>
      </c>
      <c r="F72" s="81" t="s">
        <v>168</v>
      </c>
      <c r="G72" s="79" t="s">
        <v>96</v>
      </c>
      <c r="H72" s="79" t="s">
        <v>153</v>
      </c>
      <c r="I72" s="79">
        <v>2</v>
      </c>
      <c r="J72" s="79">
        <v>60</v>
      </c>
      <c r="K72" s="79">
        <v>0</v>
      </c>
      <c r="L72" s="79">
        <v>0</v>
      </c>
      <c r="M72" s="79">
        <v>30</v>
      </c>
      <c r="N72" s="79" t="s">
        <v>162</v>
      </c>
      <c r="O72" s="94" t="s">
        <v>55</v>
      </c>
    </row>
    <row r="73" spans="1:15" s="111" customFormat="1" ht="12.75">
      <c r="A73" s="80">
        <v>6</v>
      </c>
      <c r="B73" s="79" t="s">
        <v>96</v>
      </c>
      <c r="C73" s="79">
        <v>0</v>
      </c>
      <c r="D73" s="79">
        <v>6</v>
      </c>
      <c r="E73" s="79">
        <v>1</v>
      </c>
      <c r="F73" s="81" t="s">
        <v>157</v>
      </c>
      <c r="G73" s="79" t="s">
        <v>96</v>
      </c>
      <c r="H73" s="79" t="s">
        <v>150</v>
      </c>
      <c r="I73" s="79">
        <v>4</v>
      </c>
      <c r="J73" s="79">
        <v>120</v>
      </c>
      <c r="K73" s="79">
        <v>0</v>
      </c>
      <c r="L73" s="79">
        <v>0</v>
      </c>
      <c r="M73" s="79">
        <v>60</v>
      </c>
      <c r="N73" s="79" t="s">
        <v>151</v>
      </c>
      <c r="O73" s="94" t="s">
        <v>152</v>
      </c>
    </row>
    <row r="74" spans="1:15" s="111" customFormat="1" ht="12.75">
      <c r="A74" s="80">
        <v>7</v>
      </c>
      <c r="B74" s="79" t="s">
        <v>96</v>
      </c>
      <c r="C74" s="79">
        <v>0</v>
      </c>
      <c r="D74" s="79">
        <v>7</v>
      </c>
      <c r="E74" s="79">
        <v>2</v>
      </c>
      <c r="F74" s="81" t="s">
        <v>158</v>
      </c>
      <c r="G74" s="79" t="s">
        <v>96</v>
      </c>
      <c r="H74" s="79" t="s">
        <v>153</v>
      </c>
      <c r="I74" s="79">
        <v>4</v>
      </c>
      <c r="J74" s="79">
        <v>120</v>
      </c>
      <c r="K74" s="79">
        <v>0</v>
      </c>
      <c r="L74" s="79">
        <v>0</v>
      </c>
      <c r="M74" s="79">
        <v>60</v>
      </c>
      <c r="N74" s="79" t="s">
        <v>151</v>
      </c>
      <c r="O74" s="94" t="s">
        <v>152</v>
      </c>
    </row>
    <row r="75" spans="1:15" s="111" customFormat="1" ht="12.75">
      <c r="A75" s="80">
        <v>8</v>
      </c>
      <c r="B75" s="79" t="s">
        <v>96</v>
      </c>
      <c r="C75" s="79">
        <v>0</v>
      </c>
      <c r="D75" s="79">
        <v>8</v>
      </c>
      <c r="E75" s="79">
        <v>3</v>
      </c>
      <c r="F75" s="81" t="s">
        <v>159</v>
      </c>
      <c r="G75" s="79" t="s">
        <v>96</v>
      </c>
      <c r="H75" s="79" t="s">
        <v>154</v>
      </c>
      <c r="I75" s="79">
        <v>4</v>
      </c>
      <c r="J75" s="79">
        <v>120</v>
      </c>
      <c r="K75" s="79">
        <v>0</v>
      </c>
      <c r="L75" s="79">
        <v>0</v>
      </c>
      <c r="M75" s="79">
        <v>60</v>
      </c>
      <c r="N75" s="79" t="s">
        <v>151</v>
      </c>
      <c r="O75" s="94" t="s">
        <v>152</v>
      </c>
    </row>
    <row r="76" spans="1:15" s="98" customFormat="1" ht="12.75">
      <c r="A76" s="80">
        <v>9</v>
      </c>
      <c r="B76" s="79" t="s">
        <v>96</v>
      </c>
      <c r="C76" s="79">
        <v>0</v>
      </c>
      <c r="D76" s="79">
        <v>9</v>
      </c>
      <c r="E76" s="79">
        <v>4</v>
      </c>
      <c r="F76" s="81" t="s">
        <v>160</v>
      </c>
      <c r="G76" s="79" t="s">
        <v>96</v>
      </c>
      <c r="H76" s="79" t="s">
        <v>155</v>
      </c>
      <c r="I76" s="79">
        <v>4</v>
      </c>
      <c r="J76" s="79">
        <v>120</v>
      </c>
      <c r="K76" s="79">
        <v>0</v>
      </c>
      <c r="L76" s="79">
        <v>0</v>
      </c>
      <c r="M76" s="79">
        <v>60</v>
      </c>
      <c r="N76" s="79" t="s">
        <v>151</v>
      </c>
      <c r="O76" s="94" t="s">
        <v>152</v>
      </c>
    </row>
    <row r="77" spans="1:15" ht="56.25" customHeight="1">
      <c r="A77" s="80">
        <v>10</v>
      </c>
      <c r="B77" s="79" t="s">
        <v>96</v>
      </c>
      <c r="C77" s="79">
        <v>1</v>
      </c>
      <c r="D77" s="79">
        <v>0</v>
      </c>
      <c r="E77" s="79">
        <v>1</v>
      </c>
      <c r="F77" s="149" t="s">
        <v>171</v>
      </c>
      <c r="G77" s="79" t="s">
        <v>96</v>
      </c>
      <c r="H77" s="79" t="s">
        <v>156</v>
      </c>
      <c r="I77" s="79"/>
      <c r="J77" s="79"/>
      <c r="K77" s="79"/>
      <c r="L77" s="79"/>
      <c r="M77" s="79"/>
      <c r="N77" s="79"/>
      <c r="O77" s="94"/>
    </row>
    <row r="78" spans="1:14" ht="25.5" customHeight="1">
      <c r="A78" s="111"/>
      <c r="B78" s="111"/>
      <c r="C78" s="111"/>
      <c r="D78" s="111"/>
      <c r="E78" s="111"/>
      <c r="F78" s="150" t="s">
        <v>114</v>
      </c>
      <c r="G78" s="75"/>
      <c r="H78" s="97"/>
      <c r="I78" s="97"/>
      <c r="J78" s="97"/>
      <c r="K78" s="97"/>
      <c r="L78" s="111"/>
      <c r="M78" s="111"/>
      <c r="N78" s="111"/>
    </row>
    <row r="79" spans="1:15" ht="30" customHeight="1" thickBot="1">
      <c r="A79" s="95" t="s">
        <v>48</v>
      </c>
      <c r="B79" s="96"/>
      <c r="C79" s="96"/>
      <c r="D79" s="96"/>
      <c r="E79" s="96"/>
      <c r="F79" s="96"/>
      <c r="G79" s="97"/>
      <c r="H79" s="96"/>
      <c r="I79" s="96"/>
      <c r="J79" s="96"/>
      <c r="K79" s="96"/>
      <c r="L79" s="96"/>
      <c r="M79" s="98"/>
      <c r="N79" s="98"/>
      <c r="O79" s="99"/>
    </row>
    <row r="80" spans="1:15" ht="95.25" thickBot="1">
      <c r="A80" s="100" t="s">
        <v>0</v>
      </c>
      <c r="B80" s="101" t="s">
        <v>20</v>
      </c>
      <c r="C80" s="56"/>
      <c r="D80" s="56"/>
      <c r="E80" s="57"/>
      <c r="F80" s="102" t="s">
        <v>12</v>
      </c>
      <c r="G80" s="103" t="s">
        <v>23</v>
      </c>
      <c r="H80" s="104" t="s">
        <v>13</v>
      </c>
      <c r="I80" s="105" t="s">
        <v>16</v>
      </c>
      <c r="J80" s="104" t="s">
        <v>14</v>
      </c>
      <c r="K80" s="104" t="s">
        <v>15</v>
      </c>
      <c r="L80" s="103" t="s">
        <v>21</v>
      </c>
      <c r="M80" s="98"/>
      <c r="N80" s="86"/>
      <c r="O80" s="151"/>
    </row>
    <row r="81" spans="1:14" ht="25.5">
      <c r="A81" s="106">
        <v>1</v>
      </c>
      <c r="B81" s="107" t="s">
        <v>135</v>
      </c>
      <c r="C81" s="107">
        <v>0</v>
      </c>
      <c r="D81" s="107">
        <v>1</v>
      </c>
      <c r="E81" s="107">
        <v>2</v>
      </c>
      <c r="F81" s="108" t="s">
        <v>101</v>
      </c>
      <c r="G81" s="109" t="s">
        <v>54</v>
      </c>
      <c r="H81" s="77">
        <v>2</v>
      </c>
      <c r="I81" s="77">
        <v>3</v>
      </c>
      <c r="J81" s="77">
        <v>1</v>
      </c>
      <c r="K81" s="77">
        <v>90</v>
      </c>
      <c r="L81" s="110" t="s">
        <v>65</v>
      </c>
      <c r="M81" s="111"/>
      <c r="N81" s="111"/>
    </row>
    <row r="82" spans="1:14" ht="12.75">
      <c r="A82" s="112">
        <v>2</v>
      </c>
      <c r="B82" s="113" t="s">
        <v>135</v>
      </c>
      <c r="C82" s="113">
        <v>0</v>
      </c>
      <c r="D82" s="113">
        <v>2</v>
      </c>
      <c r="E82" s="113">
        <v>2</v>
      </c>
      <c r="F82" s="114" t="s">
        <v>115</v>
      </c>
      <c r="G82" s="94" t="s">
        <v>54</v>
      </c>
      <c r="H82" s="79">
        <v>2</v>
      </c>
      <c r="I82" s="79">
        <v>3</v>
      </c>
      <c r="J82" s="79">
        <v>1</v>
      </c>
      <c r="K82" s="79">
        <v>90</v>
      </c>
      <c r="L82" s="115" t="s">
        <v>65</v>
      </c>
      <c r="M82" s="111"/>
      <c r="N82" s="111"/>
    </row>
    <row r="83" spans="1:14" ht="13.5" thickBot="1">
      <c r="A83" s="152"/>
      <c r="B83" s="139"/>
      <c r="C83" s="139"/>
      <c r="D83" s="139"/>
      <c r="E83" s="139"/>
      <c r="F83" s="153"/>
      <c r="G83" s="116"/>
      <c r="H83" s="154"/>
      <c r="I83" s="154"/>
      <c r="J83" s="154"/>
      <c r="K83" s="154"/>
      <c r="L83" s="155"/>
      <c r="M83" s="111"/>
      <c r="N83" s="111"/>
    </row>
    <row r="84" spans="1:15" s="148" customFormat="1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11"/>
      <c r="N84" s="111"/>
      <c r="O84" s="74"/>
    </row>
    <row r="85" spans="1:17" ht="19.5" customHeight="1" thickBot="1">
      <c r="A85" s="156" t="s">
        <v>11</v>
      </c>
      <c r="B85" s="111"/>
      <c r="C85" s="111"/>
      <c r="D85" s="111"/>
      <c r="E85" s="111"/>
      <c r="F85" s="111"/>
      <c r="G85" s="134"/>
      <c r="H85" s="97"/>
      <c r="I85" s="97"/>
      <c r="J85" s="97"/>
      <c r="K85" s="97"/>
      <c r="L85" s="111"/>
      <c r="M85" s="111"/>
      <c r="N85" s="111"/>
      <c r="P85" s="157"/>
      <c r="Q85" s="157"/>
    </row>
    <row r="86" spans="1:15" ht="52.5" customHeight="1" thickBot="1">
      <c r="A86" s="100" t="s">
        <v>0</v>
      </c>
      <c r="B86" s="101" t="s">
        <v>20</v>
      </c>
      <c r="C86" s="56"/>
      <c r="D86" s="56"/>
      <c r="E86" s="57"/>
      <c r="F86" s="117" t="s">
        <v>12</v>
      </c>
      <c r="G86" s="103" t="s">
        <v>23</v>
      </c>
      <c r="H86" s="103" t="s">
        <v>13</v>
      </c>
      <c r="I86" s="103" t="s">
        <v>16</v>
      </c>
      <c r="J86" s="103" t="s">
        <v>14</v>
      </c>
      <c r="K86" s="103" t="s">
        <v>15</v>
      </c>
      <c r="L86" s="103" t="s">
        <v>21</v>
      </c>
      <c r="M86" s="98"/>
      <c r="N86" s="86"/>
      <c r="O86" s="151"/>
    </row>
    <row r="87" spans="1:14" ht="36.75" customHeight="1">
      <c r="A87" s="106">
        <v>3</v>
      </c>
      <c r="B87" s="107" t="s">
        <v>135</v>
      </c>
      <c r="C87" s="107">
        <v>0</v>
      </c>
      <c r="D87" s="107">
        <v>3</v>
      </c>
      <c r="E87" s="107">
        <v>4</v>
      </c>
      <c r="F87" s="118" t="s">
        <v>136</v>
      </c>
      <c r="G87" s="109" t="s">
        <v>54</v>
      </c>
      <c r="H87" s="77">
        <v>4</v>
      </c>
      <c r="I87" s="77">
        <v>5</v>
      </c>
      <c r="J87" s="77">
        <v>3</v>
      </c>
      <c r="K87" s="77">
        <v>150</v>
      </c>
      <c r="L87" s="110" t="s">
        <v>65</v>
      </c>
      <c r="M87" s="111"/>
      <c r="N87" s="111"/>
    </row>
    <row r="88" spans="1:14" ht="25.5">
      <c r="A88" s="112">
        <v>4</v>
      </c>
      <c r="B88" s="113" t="s">
        <v>135</v>
      </c>
      <c r="C88" s="113">
        <v>0</v>
      </c>
      <c r="D88" s="113">
        <v>4</v>
      </c>
      <c r="E88" s="113">
        <v>6</v>
      </c>
      <c r="F88" s="81" t="s">
        <v>102</v>
      </c>
      <c r="G88" s="94" t="s">
        <v>54</v>
      </c>
      <c r="H88" s="79">
        <v>6</v>
      </c>
      <c r="I88" s="79">
        <v>5</v>
      </c>
      <c r="J88" s="79">
        <v>3</v>
      </c>
      <c r="K88" s="79">
        <v>150</v>
      </c>
      <c r="L88" s="115" t="s">
        <v>65</v>
      </c>
      <c r="M88" s="111"/>
      <c r="N88" s="111"/>
    </row>
    <row r="89" spans="1:14" ht="13.5" thickBot="1">
      <c r="A89" s="158"/>
      <c r="B89" s="154"/>
      <c r="C89" s="154"/>
      <c r="D89" s="154"/>
      <c r="E89" s="154"/>
      <c r="F89" s="154"/>
      <c r="G89" s="116"/>
      <c r="H89" s="154"/>
      <c r="I89" s="154"/>
      <c r="J89" s="154"/>
      <c r="K89" s="154"/>
      <c r="L89" s="155"/>
      <c r="M89" s="111"/>
      <c r="N89" s="111"/>
    </row>
    <row r="90" spans="1:14" ht="12.75">
      <c r="A90" s="111"/>
      <c r="B90" s="111"/>
      <c r="C90" s="111"/>
      <c r="D90" s="111"/>
      <c r="E90" s="111"/>
      <c r="F90" s="111"/>
      <c r="G90" s="134"/>
      <c r="H90" s="97"/>
      <c r="I90" s="97"/>
      <c r="J90" s="97"/>
      <c r="K90" s="97"/>
      <c r="L90" s="111"/>
      <c r="M90" s="111"/>
      <c r="N90" s="111"/>
    </row>
    <row r="91" spans="1:17" ht="13.5" thickBot="1">
      <c r="A91" s="156" t="s">
        <v>24</v>
      </c>
      <c r="B91" s="111"/>
      <c r="C91" s="111"/>
      <c r="D91" s="111"/>
      <c r="E91" s="111"/>
      <c r="F91" s="111"/>
      <c r="G91" s="97"/>
      <c r="H91" s="97"/>
      <c r="I91" s="97"/>
      <c r="J91" s="97"/>
      <c r="K91" s="97"/>
      <c r="L91" s="111"/>
      <c r="M91" s="111"/>
      <c r="N91" s="111"/>
      <c r="P91" s="157"/>
      <c r="Q91" s="157"/>
    </row>
    <row r="92" spans="1:14" ht="57" customHeight="1" thickBot="1">
      <c r="A92" s="119" t="s">
        <v>17</v>
      </c>
      <c r="B92" s="120"/>
      <c r="C92" s="120"/>
      <c r="D92" s="120"/>
      <c r="E92" s="121"/>
      <c r="F92" s="122"/>
      <c r="G92" s="123"/>
      <c r="H92" s="159" t="s">
        <v>16</v>
      </c>
      <c r="I92" s="160" t="s">
        <v>18</v>
      </c>
      <c r="J92" s="161"/>
      <c r="K92" s="160" t="s">
        <v>19</v>
      </c>
      <c r="L92" s="162"/>
      <c r="M92" s="111"/>
      <c r="N92" s="111"/>
    </row>
    <row r="93" spans="1:14" ht="33" customHeight="1">
      <c r="A93" s="163"/>
      <c r="B93" s="107"/>
      <c r="C93" s="107"/>
      <c r="D93" s="107"/>
      <c r="E93" s="107"/>
      <c r="F93" s="118" t="s">
        <v>106</v>
      </c>
      <c r="G93" s="124"/>
      <c r="H93" s="109">
        <v>10</v>
      </c>
      <c r="I93" s="164" t="s">
        <v>103</v>
      </c>
      <c r="J93" s="164"/>
      <c r="K93" s="164" t="s">
        <v>104</v>
      </c>
      <c r="L93" s="165"/>
      <c r="M93" s="111"/>
      <c r="N93" s="111"/>
    </row>
    <row r="94" spans="1:14" ht="12.75" thickBot="1">
      <c r="A94" s="152"/>
      <c r="B94" s="166"/>
      <c r="C94" s="166"/>
      <c r="D94" s="166"/>
      <c r="E94" s="166"/>
      <c r="F94" s="139" t="s">
        <v>137</v>
      </c>
      <c r="G94" s="166"/>
      <c r="H94" s="167">
        <v>10</v>
      </c>
      <c r="I94" s="168" t="s">
        <v>103</v>
      </c>
      <c r="J94" s="168"/>
      <c r="K94" s="168" t="s">
        <v>104</v>
      </c>
      <c r="L94" s="169"/>
      <c r="M94" s="111"/>
      <c r="N94" s="111"/>
    </row>
    <row r="95" ht="12.75">
      <c r="G95" s="148"/>
    </row>
    <row r="96" ht="13.5">
      <c r="A96" s="170" t="s">
        <v>146</v>
      </c>
    </row>
    <row r="97" ht="44.25" customHeight="1">
      <c r="A97" s="83" t="s">
        <v>163</v>
      </c>
    </row>
    <row r="98" spans="1:6" ht="26.25" customHeight="1">
      <c r="A98" s="83" t="s">
        <v>164</v>
      </c>
      <c r="F98" s="170"/>
    </row>
    <row r="99" ht="15.75" customHeight="1">
      <c r="F99" s="97"/>
    </row>
    <row r="101" ht="12.75">
      <c r="F101" s="156" t="s">
        <v>165</v>
      </c>
    </row>
    <row r="102" ht="12.75">
      <c r="F102" s="156"/>
    </row>
    <row r="103" ht="12.75">
      <c r="F103" s="156" t="s">
        <v>166</v>
      </c>
    </row>
  </sheetData>
  <sheetProtection deleteColumns="0" deleteRows="0"/>
  <mergeCells count="22">
    <mergeCell ref="K94:L94"/>
    <mergeCell ref="I94:J94"/>
    <mergeCell ref="B3:E4"/>
    <mergeCell ref="F1:O1"/>
    <mergeCell ref="A2:E2"/>
    <mergeCell ref="F2:O2"/>
    <mergeCell ref="O3:O4"/>
    <mergeCell ref="F3:F4"/>
    <mergeCell ref="K93:L93"/>
    <mergeCell ref="K92:L92"/>
    <mergeCell ref="G3:G4"/>
    <mergeCell ref="A3:A4"/>
    <mergeCell ref="H3:H4"/>
    <mergeCell ref="N3:N4"/>
    <mergeCell ref="I3:I4"/>
    <mergeCell ref="J3:M3"/>
    <mergeCell ref="B5:E5"/>
    <mergeCell ref="I93:J93"/>
    <mergeCell ref="B86:E86"/>
    <mergeCell ref="I92:J92"/>
    <mergeCell ref="A92:E92"/>
    <mergeCell ref="B80:E80"/>
  </mergeCells>
  <printOptions/>
  <pageMargins left="0.5511811023622047" right="0.5511811023622047" top="0.7874015748031497" bottom="0.7874015748031497" header="0.11811023622047245" footer="0.1181102362204724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15.140625" style="0" customWidth="1"/>
    <col min="2" max="2" width="4.28125" style="0" customWidth="1"/>
    <col min="3" max="4" width="3.140625" style="0" customWidth="1"/>
    <col min="5" max="5" width="4.421875" style="0" customWidth="1"/>
    <col min="6" max="7" width="3.140625" style="0" customWidth="1"/>
    <col min="8" max="8" width="4.003906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5.57421875" style="0" customWidth="1"/>
    <col min="15" max="16" width="3.140625" style="0" customWidth="1"/>
    <col min="17" max="17" width="4.421875" style="0" customWidth="1"/>
    <col min="18" max="19" width="3.140625" style="0" customWidth="1"/>
    <col min="20" max="20" width="3.8515625" style="0" customWidth="1"/>
    <col min="21" max="21" width="3.140625" style="0" customWidth="1"/>
    <col min="22" max="22" width="3.57421875" style="0" customWidth="1"/>
    <col min="23" max="23" width="3.7109375" style="0" customWidth="1"/>
    <col min="24" max="31" width="3.140625" style="0" customWidth="1"/>
    <col min="32" max="34" width="4.7109375" style="0" customWidth="1"/>
  </cols>
  <sheetData>
    <row r="1" spans="1:34" ht="1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2.75">
      <c r="A3" s="40" t="s">
        <v>108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13.5" thickBot="1">
      <c r="A4" s="42" t="s">
        <v>109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 ht="14.25" thickBot="1">
      <c r="A5" s="49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</row>
    <row r="6" spans="1:34" ht="15.75" customHeight="1">
      <c r="A6" s="52" t="s">
        <v>25</v>
      </c>
      <c r="B6" s="28" t="s">
        <v>28</v>
      </c>
      <c r="C6" s="28"/>
      <c r="D6" s="28"/>
      <c r="E6" s="28" t="s">
        <v>29</v>
      </c>
      <c r="F6" s="28"/>
      <c r="G6" s="28"/>
      <c r="H6" s="28" t="s">
        <v>30</v>
      </c>
      <c r="I6" s="48"/>
      <c r="J6" s="48"/>
      <c r="K6" s="28" t="s">
        <v>31</v>
      </c>
      <c r="L6" s="28"/>
      <c r="M6" s="28"/>
      <c r="N6" s="28" t="s">
        <v>32</v>
      </c>
      <c r="O6" s="28"/>
      <c r="P6" s="28"/>
      <c r="Q6" s="28" t="s">
        <v>33</v>
      </c>
      <c r="R6" s="28"/>
      <c r="S6" s="28"/>
      <c r="T6" s="28" t="s">
        <v>34</v>
      </c>
      <c r="U6" s="28"/>
      <c r="V6" s="28"/>
      <c r="W6" s="28" t="s">
        <v>35</v>
      </c>
      <c r="X6" s="28"/>
      <c r="Y6" s="28"/>
      <c r="Z6" s="28" t="s">
        <v>36</v>
      </c>
      <c r="AA6" s="28"/>
      <c r="AB6" s="28"/>
      <c r="AC6" s="28" t="s">
        <v>37</v>
      </c>
      <c r="AD6" s="28"/>
      <c r="AE6" s="28"/>
      <c r="AF6" s="43" t="s">
        <v>26</v>
      </c>
      <c r="AG6" s="43"/>
      <c r="AH6" s="44"/>
    </row>
    <row r="7" spans="1:34" ht="92.25" customHeight="1" thickBot="1">
      <c r="A7" s="53"/>
      <c r="B7" s="10" t="s">
        <v>38</v>
      </c>
      <c r="C7" s="10" t="s">
        <v>1</v>
      </c>
      <c r="D7" s="11" t="s">
        <v>41</v>
      </c>
      <c r="E7" s="10" t="s">
        <v>38</v>
      </c>
      <c r="F7" s="10" t="s">
        <v>1</v>
      </c>
      <c r="G7" s="11" t="s">
        <v>41</v>
      </c>
      <c r="H7" s="10" t="s">
        <v>38</v>
      </c>
      <c r="I7" s="10" t="s">
        <v>1</v>
      </c>
      <c r="J7" s="11" t="s">
        <v>41</v>
      </c>
      <c r="K7" s="10" t="s">
        <v>38</v>
      </c>
      <c r="L7" s="10" t="s">
        <v>1</v>
      </c>
      <c r="M7" s="11" t="s">
        <v>41</v>
      </c>
      <c r="N7" s="10" t="s">
        <v>38</v>
      </c>
      <c r="O7" s="10" t="s">
        <v>1</v>
      </c>
      <c r="P7" s="11" t="s">
        <v>41</v>
      </c>
      <c r="Q7" s="10" t="s">
        <v>38</v>
      </c>
      <c r="R7" s="10" t="s">
        <v>1</v>
      </c>
      <c r="S7" s="11" t="s">
        <v>41</v>
      </c>
      <c r="T7" s="10" t="s">
        <v>38</v>
      </c>
      <c r="U7" s="10" t="s">
        <v>1</v>
      </c>
      <c r="V7" s="11" t="s">
        <v>41</v>
      </c>
      <c r="W7" s="10" t="s">
        <v>38</v>
      </c>
      <c r="X7" s="10" t="s">
        <v>1</v>
      </c>
      <c r="Y7" s="11" t="s">
        <v>41</v>
      </c>
      <c r="Z7" s="10" t="s">
        <v>38</v>
      </c>
      <c r="AA7" s="10" t="s">
        <v>1</v>
      </c>
      <c r="AB7" s="11" t="s">
        <v>41</v>
      </c>
      <c r="AC7" s="10" t="s">
        <v>38</v>
      </c>
      <c r="AD7" s="10" t="s">
        <v>1</v>
      </c>
      <c r="AE7" s="11" t="s">
        <v>41</v>
      </c>
      <c r="AF7" s="10" t="s">
        <v>38</v>
      </c>
      <c r="AG7" s="10" t="s">
        <v>1</v>
      </c>
      <c r="AH7" s="12" t="s">
        <v>41</v>
      </c>
    </row>
    <row r="8" spans="1:34" ht="24" customHeight="1">
      <c r="A8" s="13" t="s">
        <v>4</v>
      </c>
      <c r="B8" s="14">
        <f>SUM('учебен план'!J7:J10)</f>
        <v>930</v>
      </c>
      <c r="C8" s="14">
        <f>SUM('учебен план'!I7:I10)</f>
        <v>31</v>
      </c>
      <c r="D8" s="14">
        <v>4</v>
      </c>
      <c r="E8" s="14">
        <f>SUM('учебен план'!J11:J14)</f>
        <v>795</v>
      </c>
      <c r="F8" s="14">
        <f>SUM('учебен план'!I11:I14)</f>
        <v>23</v>
      </c>
      <c r="G8" s="14">
        <v>3</v>
      </c>
      <c r="H8" s="14">
        <f>SUM('учебен план'!J15:J18)</f>
        <v>795</v>
      </c>
      <c r="I8" s="14">
        <f>SUM('учебен план'!I15:I18)</f>
        <v>30</v>
      </c>
      <c r="J8" s="14">
        <v>4</v>
      </c>
      <c r="K8" s="14">
        <f>SUM('учебен план'!J19:J23)</f>
        <v>855</v>
      </c>
      <c r="L8" s="14">
        <f>'учебен план'!I18+'учебен план'!I19+'учебен план'!I20</f>
        <v>22</v>
      </c>
      <c r="M8" s="14">
        <v>3</v>
      </c>
      <c r="N8" s="14">
        <f>SUM('учебен план'!J24:J28)</f>
        <v>710</v>
      </c>
      <c r="O8" s="14">
        <f>SUM('учебен план'!I24:I28)</f>
        <v>27</v>
      </c>
      <c r="P8" s="14">
        <v>4</v>
      </c>
      <c r="Q8" s="14">
        <f>SUM('учебен план'!J29:J33)</f>
        <v>745</v>
      </c>
      <c r="R8" s="14">
        <f>SUM('учебен план'!I29:I33)</f>
        <v>28</v>
      </c>
      <c r="S8" s="14">
        <v>5</v>
      </c>
      <c r="T8" s="14">
        <f>SUM('учебен план'!J34:J38)</f>
        <v>575</v>
      </c>
      <c r="U8" s="14">
        <f>SUM('учебен план'!I34:I38)</f>
        <v>16</v>
      </c>
      <c r="V8" s="14">
        <v>4</v>
      </c>
      <c r="W8" s="14">
        <f>SUM('учебен план'!J39:J43)</f>
        <v>655</v>
      </c>
      <c r="X8" s="14">
        <f>SUM('учебен план'!I39:I43)</f>
        <v>25</v>
      </c>
      <c r="Y8" s="14">
        <v>5</v>
      </c>
      <c r="Z8" s="14"/>
      <c r="AA8" s="14"/>
      <c r="AB8" s="14"/>
      <c r="AC8" s="14"/>
      <c r="AD8" s="14"/>
      <c r="AE8" s="14"/>
      <c r="AF8" s="15">
        <f aca="true" t="shared" si="0" ref="AF8:AH11">B8+E8+H8+K8+N8+Q8+T8+W8+Z8+AC8</f>
        <v>6060</v>
      </c>
      <c r="AG8" s="15">
        <f t="shared" si="0"/>
        <v>202</v>
      </c>
      <c r="AH8" s="16">
        <f t="shared" si="0"/>
        <v>32</v>
      </c>
    </row>
    <row r="9" spans="1:34" ht="22.5" customHeight="1">
      <c r="A9" s="17" t="s">
        <v>40</v>
      </c>
      <c r="B9" s="8"/>
      <c r="C9" s="8"/>
      <c r="D9" s="8"/>
      <c r="E9" s="8"/>
      <c r="F9" s="8"/>
      <c r="G9" s="8"/>
      <c r="H9" s="8"/>
      <c r="I9" s="8"/>
      <c r="J9" s="8"/>
      <c r="K9" s="8">
        <v>90</v>
      </c>
      <c r="L9" s="8">
        <v>3</v>
      </c>
      <c r="M9" s="8">
        <v>1</v>
      </c>
      <c r="N9" s="8"/>
      <c r="O9" s="8"/>
      <c r="P9" s="8"/>
      <c r="Q9" s="8"/>
      <c r="R9" s="8"/>
      <c r="S9" s="8"/>
      <c r="T9" s="8">
        <v>180</v>
      </c>
      <c r="U9" s="8">
        <v>6</v>
      </c>
      <c r="V9" s="8">
        <v>2</v>
      </c>
      <c r="W9" s="8">
        <v>90</v>
      </c>
      <c r="X9" s="8">
        <v>3</v>
      </c>
      <c r="Y9" s="8">
        <v>1</v>
      </c>
      <c r="Z9" s="8"/>
      <c r="AA9" s="8"/>
      <c r="AB9" s="8"/>
      <c r="AC9" s="8"/>
      <c r="AD9" s="8"/>
      <c r="AE9" s="8"/>
      <c r="AF9" s="9">
        <f t="shared" si="0"/>
        <v>360</v>
      </c>
      <c r="AG9" s="9">
        <f t="shared" si="0"/>
        <v>12</v>
      </c>
      <c r="AH9" s="18">
        <f t="shared" si="0"/>
        <v>4</v>
      </c>
    </row>
    <row r="10" spans="1:34" ht="22.5" customHeight="1" thickBot="1">
      <c r="A10" s="19" t="s">
        <v>39</v>
      </c>
      <c r="B10" s="20"/>
      <c r="C10" s="20"/>
      <c r="D10" s="20"/>
      <c r="E10" s="20">
        <f>SUM('учебен план'!K81:K82)</f>
        <v>180</v>
      </c>
      <c r="F10" s="20">
        <f>SUM('учебен план'!I81:I82)</f>
        <v>6</v>
      </c>
      <c r="G10" s="20">
        <v>2</v>
      </c>
      <c r="H10" s="20"/>
      <c r="I10" s="20"/>
      <c r="J10" s="20"/>
      <c r="K10" s="20">
        <f>'учебен план'!K87</f>
        <v>150</v>
      </c>
      <c r="L10" s="20">
        <f>'учебен план'!I87</f>
        <v>5</v>
      </c>
      <c r="M10" s="20">
        <v>1</v>
      </c>
      <c r="N10" s="20"/>
      <c r="O10" s="20"/>
      <c r="P10" s="20"/>
      <c r="Q10" s="20">
        <f>'учебен план'!K88</f>
        <v>150</v>
      </c>
      <c r="R10" s="20">
        <f>'учебен план'!I88</f>
        <v>5</v>
      </c>
      <c r="S10" s="20">
        <v>1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>
        <f t="shared" si="0"/>
        <v>480</v>
      </c>
      <c r="AG10" s="21">
        <f t="shared" si="0"/>
        <v>16</v>
      </c>
      <c r="AH10" s="22">
        <f t="shared" si="0"/>
        <v>4</v>
      </c>
    </row>
    <row r="11" spans="1:34" ht="20.25" customHeight="1" thickBot="1">
      <c r="A11" s="23" t="s">
        <v>27</v>
      </c>
      <c r="B11" s="24">
        <f>B10+B9+B8</f>
        <v>930</v>
      </c>
      <c r="C11" s="24">
        <f aca="true" t="shared" si="1" ref="C11:Y11">C10+C9+C8</f>
        <v>31</v>
      </c>
      <c r="D11" s="24">
        <f t="shared" si="1"/>
        <v>4</v>
      </c>
      <c r="E11" s="24">
        <f t="shared" si="1"/>
        <v>975</v>
      </c>
      <c r="F11" s="24">
        <f t="shared" si="1"/>
        <v>29</v>
      </c>
      <c r="G11" s="24">
        <f t="shared" si="1"/>
        <v>5</v>
      </c>
      <c r="H11" s="24">
        <f t="shared" si="1"/>
        <v>795</v>
      </c>
      <c r="I11" s="24">
        <f t="shared" si="1"/>
        <v>30</v>
      </c>
      <c r="J11" s="24">
        <f t="shared" si="1"/>
        <v>4</v>
      </c>
      <c r="K11" s="24">
        <f t="shared" si="1"/>
        <v>1095</v>
      </c>
      <c r="L11" s="24">
        <f t="shared" si="1"/>
        <v>30</v>
      </c>
      <c r="M11" s="24">
        <f t="shared" si="1"/>
        <v>5</v>
      </c>
      <c r="N11" s="24">
        <f t="shared" si="1"/>
        <v>710</v>
      </c>
      <c r="O11" s="24">
        <f t="shared" si="1"/>
        <v>27</v>
      </c>
      <c r="P11" s="24">
        <f t="shared" si="1"/>
        <v>4</v>
      </c>
      <c r="Q11" s="24">
        <f t="shared" si="1"/>
        <v>895</v>
      </c>
      <c r="R11" s="24">
        <f t="shared" si="1"/>
        <v>33</v>
      </c>
      <c r="S11" s="24">
        <f t="shared" si="1"/>
        <v>6</v>
      </c>
      <c r="T11" s="24">
        <f t="shared" si="1"/>
        <v>755</v>
      </c>
      <c r="U11" s="24">
        <f t="shared" si="1"/>
        <v>22</v>
      </c>
      <c r="V11" s="24">
        <f t="shared" si="1"/>
        <v>6</v>
      </c>
      <c r="W11" s="24">
        <f t="shared" si="1"/>
        <v>745</v>
      </c>
      <c r="X11" s="24">
        <f t="shared" si="1"/>
        <v>28</v>
      </c>
      <c r="Y11" s="24">
        <f t="shared" si="1"/>
        <v>6</v>
      </c>
      <c r="Z11" s="24"/>
      <c r="AA11" s="24"/>
      <c r="AB11" s="24"/>
      <c r="AC11" s="24"/>
      <c r="AD11" s="24"/>
      <c r="AE11" s="24"/>
      <c r="AF11" s="24">
        <f t="shared" si="0"/>
        <v>6900</v>
      </c>
      <c r="AG11" s="24">
        <f t="shared" si="0"/>
        <v>230</v>
      </c>
      <c r="AH11" s="25">
        <f t="shared" si="0"/>
        <v>40</v>
      </c>
    </row>
    <row r="12" ht="12.75" thickBot="1"/>
    <row r="13" spans="1:28" ht="57.75" customHeight="1" thickBot="1">
      <c r="A13" s="45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 t="s">
        <v>16</v>
      </c>
      <c r="R13" s="31"/>
      <c r="S13" s="31"/>
      <c r="T13" s="32" t="s">
        <v>42</v>
      </c>
      <c r="U13" s="32"/>
      <c r="V13" s="31"/>
      <c r="W13" s="29" t="s">
        <v>18</v>
      </c>
      <c r="X13" s="30"/>
      <c r="Y13" s="31"/>
      <c r="Z13" s="29" t="s">
        <v>19</v>
      </c>
      <c r="AA13" s="39"/>
      <c r="AB13" s="31"/>
    </row>
    <row r="14" spans="1:34" ht="17.25" customHeight="1" thickBot="1">
      <c r="A14" s="36" t="s">
        <v>106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v>10</v>
      </c>
      <c r="R14" s="31"/>
      <c r="S14" s="31"/>
      <c r="T14" s="31">
        <v>300</v>
      </c>
      <c r="U14" s="31"/>
      <c r="V14" s="31"/>
      <c r="W14" s="39" t="s">
        <v>103</v>
      </c>
      <c r="X14" s="31"/>
      <c r="Y14" s="31"/>
      <c r="Z14" s="39" t="s">
        <v>104</v>
      </c>
      <c r="AA14" s="31"/>
      <c r="AB14" s="31"/>
      <c r="AC14" s="5"/>
      <c r="AD14" s="5"/>
      <c r="AE14" s="46"/>
      <c r="AF14" s="46"/>
      <c r="AG14" s="46"/>
      <c r="AH14" s="47"/>
    </row>
    <row r="15" spans="1:34" ht="22.5" customHeight="1" thickBot="1">
      <c r="A15" s="36" t="s">
        <v>105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>
        <v>10</v>
      </c>
      <c r="R15" s="31"/>
      <c r="S15" s="31"/>
      <c r="T15" s="31">
        <v>300</v>
      </c>
      <c r="U15" s="31"/>
      <c r="V15" s="31"/>
      <c r="W15" s="39" t="s">
        <v>103</v>
      </c>
      <c r="X15" s="31"/>
      <c r="Y15" s="31"/>
      <c r="Z15" s="39" t="s">
        <v>104</v>
      </c>
      <c r="AA15" s="31"/>
      <c r="AB15" s="31"/>
      <c r="AC15" s="5"/>
      <c r="AD15" s="5"/>
      <c r="AE15" s="46"/>
      <c r="AF15" s="46"/>
      <c r="AG15" s="46"/>
      <c r="AH15" s="47"/>
    </row>
    <row r="16" spans="1:34" ht="49.5" customHeight="1">
      <c r="A16" s="33" t="s">
        <v>43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 t="s">
        <v>107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18" ht="15">
      <c r="A17" s="6"/>
      <c r="R17" s="4"/>
    </row>
    <row r="18" spans="1:24" ht="15">
      <c r="A18" s="7" t="s">
        <v>147</v>
      </c>
      <c r="X18" s="7" t="s">
        <v>45</v>
      </c>
    </row>
    <row r="19" spans="1:33" ht="14.25">
      <c r="A19" t="s">
        <v>163</v>
      </c>
      <c r="G19" s="2"/>
      <c r="H19" s="1"/>
      <c r="I19" s="26"/>
      <c r="J19" s="26"/>
      <c r="K19" s="26"/>
      <c r="L19" s="26"/>
      <c r="M19" s="26"/>
      <c r="AA19" s="27" t="s">
        <v>167</v>
      </c>
      <c r="AB19" s="27"/>
      <c r="AC19" s="27"/>
      <c r="AD19" s="27"/>
      <c r="AE19" s="27"/>
      <c r="AF19" s="27"/>
      <c r="AG19" s="27"/>
    </row>
    <row r="20" spans="1:13" ht="14.25">
      <c r="A20" t="s">
        <v>164</v>
      </c>
      <c r="F20" s="3"/>
      <c r="G20" s="2"/>
      <c r="H20" s="1"/>
      <c r="I20" s="26"/>
      <c r="J20" s="26"/>
      <c r="K20" s="26"/>
      <c r="L20" s="26"/>
      <c r="M20" s="26"/>
    </row>
  </sheetData>
  <sheetProtection/>
  <mergeCells count="39">
    <mergeCell ref="AG15:AH15"/>
    <mergeCell ref="H6:J6"/>
    <mergeCell ref="A5:AH5"/>
    <mergeCell ref="A6:A7"/>
    <mergeCell ref="E6:G6"/>
    <mergeCell ref="K6:M6"/>
    <mergeCell ref="N6:P6"/>
    <mergeCell ref="Q14:S14"/>
    <mergeCell ref="Z15:AB15"/>
    <mergeCell ref="AA19:AG19"/>
    <mergeCell ref="Z13:AB13"/>
    <mergeCell ref="A14:P14"/>
    <mergeCell ref="T14:V14"/>
    <mergeCell ref="A13:P13"/>
    <mergeCell ref="Q13:S13"/>
    <mergeCell ref="AE15:AF15"/>
    <mergeCell ref="AE14:AF14"/>
    <mergeCell ref="AG14:AH14"/>
    <mergeCell ref="W14:Y14"/>
    <mergeCell ref="A1:AH1"/>
    <mergeCell ref="A2:AH2"/>
    <mergeCell ref="W15:Y15"/>
    <mergeCell ref="Z14:AB14"/>
    <mergeCell ref="Q15:S15"/>
    <mergeCell ref="A3:AH3"/>
    <mergeCell ref="A4:AH4"/>
    <mergeCell ref="Z6:AB6"/>
    <mergeCell ref="AC6:AE6"/>
    <mergeCell ref="AF6:AH6"/>
    <mergeCell ref="B6:D6"/>
    <mergeCell ref="W13:Y13"/>
    <mergeCell ref="T13:V13"/>
    <mergeCell ref="Q6:S6"/>
    <mergeCell ref="A16:P16"/>
    <mergeCell ref="Q16:AH16"/>
    <mergeCell ref="T6:V6"/>
    <mergeCell ref="W6:Y6"/>
    <mergeCell ref="A15:P15"/>
    <mergeCell ref="T15:V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Admin</cp:lastModifiedBy>
  <cp:lastPrinted>2022-07-25T07:04:42Z</cp:lastPrinted>
  <dcterms:created xsi:type="dcterms:W3CDTF">2012-03-07T09:02:11Z</dcterms:created>
  <dcterms:modified xsi:type="dcterms:W3CDTF">2022-07-25T07:59:56Z</dcterms:modified>
  <cp:category/>
  <cp:version/>
  <cp:contentType/>
  <cp:contentStatus/>
</cp:coreProperties>
</file>