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<sst xmlns="http://schemas.openxmlformats.org/spreadsheetml/2006/main" count="193" uniqueCount="99">
  <si>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</si>
  <si>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</si>
  <si>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</si>
  <si>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</si>
  <si>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</si>
  <si>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</si>
  <si>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</si>
  <si>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</si>
  <si>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</si>
  <si>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</si>
  <si>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</si>
  <si>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</si>
  <si>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</si>
  <si>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</si>
  <si>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</si>
  <si>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</si>
  <si>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</si>
  <si>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</si>
  <si>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</si>
  <si>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</si>
  <si>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</si>
  <si>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</si>
  <si>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</si>
  <si>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</si>
  <si>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</si>
  <si>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</si>
  <si>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</si>
  <si>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</si>
  <si>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</si>
  <si>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</si>
  <si>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</si>
  <si>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</si>
  <si>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</si>
  <si>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</si>
  <si>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</si>
  <si>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</si>
  <si>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</si>
  <si>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</si>
  <si>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</si>
  <si>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</si>
  <si>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</si>
  <si>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</si>
  <si>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Обща психология</t>
  </si>
  <si>
    <t>Хоспитиране</t>
  </si>
  <si>
    <t>Методика на рел. възпитание в детската градина</t>
  </si>
  <si>
    <t>Християнското семейство</t>
  </si>
  <si>
    <t>Психология на училищния труд и личността на учителя по религия</t>
  </si>
  <si>
    <t>Православие и медии</t>
  </si>
  <si>
    <t xml:space="preserve">Църковната музика в обучението по религия </t>
  </si>
  <si>
    <t>Педагогически технологии в играта</t>
  </si>
  <si>
    <t>Изкуство и религ. възпитание</t>
  </si>
  <si>
    <t>Религиозното учение в Европа – педагогически модели и практики</t>
  </si>
  <si>
    <t>З</t>
  </si>
  <si>
    <t>30/0/0</t>
  </si>
  <si>
    <t>И</t>
  </si>
  <si>
    <t>20/0/0</t>
  </si>
  <si>
    <t>0/0/30</t>
  </si>
  <si>
    <t>ТО</t>
  </si>
  <si>
    <t>Специалност " Теология" /  магистърска програма "Религия и образование"</t>
  </si>
  <si>
    <t>Т</t>
  </si>
  <si>
    <t>І</t>
  </si>
  <si>
    <t>Писмен държавен изпит по Теология</t>
  </si>
  <si>
    <t>Актуални проблеми на обучението по религия</t>
  </si>
  <si>
    <t>Придобита професионална квалификация:  Магистър по Теология и учител по религия</t>
  </si>
  <si>
    <t>К</t>
  </si>
  <si>
    <t>А</t>
  </si>
  <si>
    <t>Н</t>
  </si>
  <si>
    <t>Д</t>
  </si>
  <si>
    <t>Методи и методология на научното изследване (дипломна работа)</t>
  </si>
  <si>
    <t>за випуска, започнал през 2017 уч.година</t>
  </si>
  <si>
    <t>15/0/0</t>
  </si>
  <si>
    <t>Жестомимичен език в обучението по религия</t>
  </si>
  <si>
    <t>ф</t>
  </si>
  <si>
    <t>Ф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</si>
  <si>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2,5 кредита</t>
    </r>
  </si>
  <si>
    <t>Приобщаващо образование</t>
  </si>
  <si>
    <t>Информационни и комуникационни технологии в обучението и работа в дигитална среда</t>
  </si>
  <si>
    <t>Стажантска практика</t>
  </si>
  <si>
    <t>Методика на обучението по религия в основното у-ще</t>
  </si>
  <si>
    <t>Религиозна педагогика и дидактика на обучението по религия</t>
  </si>
  <si>
    <t>Методика на обучението в прицърковните у-ща</t>
  </si>
  <si>
    <t>Тeкуща педагогическа практика</t>
  </si>
  <si>
    <t>У</t>
  </si>
  <si>
    <r>
      <t>Учебният план е приет на заседание на Факултетен съвет с протокол № 9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 19.05.2017 г.</t>
    </r>
  </si>
  <si>
    <t>№ на решението на ФС:№ 9 от 19.05.2017 г.</t>
  </si>
  <si>
    <t>ІI семестър</t>
  </si>
  <si>
    <t>форма на обучение задочно, срок на обучение два семестъра</t>
  </si>
  <si>
    <t>I</t>
  </si>
  <si>
    <t>ІI</t>
  </si>
  <si>
    <t>Специалност " Теология" /  магистърска програма "Религия и образование" (специалисти)</t>
  </si>
  <si>
    <t xml:space="preserve">Ф </t>
  </si>
  <si>
    <t>Новогръцки език (за начинаещи)</t>
  </si>
  <si>
    <t>IV</t>
  </si>
  <si>
    <t xml:space="preserve">за придобиване на учителска провоспособност - I сем. 6 кр. от първа група ИД и II сем. 6 кр. от втора група ИД </t>
  </si>
  <si>
    <r>
      <rPr>
        <b/>
        <sz val="11"/>
        <rFont val="Arial"/>
        <family val="2"/>
      </rPr>
      <t>Избираеми дисциплини</t>
    </r>
    <r>
      <rPr>
        <sz val="11"/>
        <rFont val="Arial"/>
        <family val="2"/>
      </rPr>
      <t xml:space="preserve"> – избраните дисциплини трябва да носят минимум 12 кредита, необходими </t>
    </r>
  </si>
  <si>
    <t>май - юни</t>
  </si>
  <si>
    <t>септември - октомври</t>
  </si>
  <si>
    <r>
      <t xml:space="preserve">Държавен практико-приложен изпит </t>
    </r>
    <r>
      <rPr>
        <sz val="9"/>
        <rFont val="Arial"/>
        <family val="2"/>
      </rPr>
      <t>(за придобиване на професионална  квалификация  учител по "Религия")</t>
    </r>
  </si>
  <si>
    <t>Държавен практико-приложен изпит (за придобиване на професионална  квалификация  учител по "Религия")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</si>
</sst>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theme="0" tint="-0.24993999302387238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/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>
        <color indexed="55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theme="0" tint="-0.24997000396251678"/>
      </right>
      <top style="medium"/>
      <bottom style="medium"/>
    </border>
    <border>
      <left style="medium">
        <color theme="0" tint="-0.24997000396251678"/>
      </left>
      <right style="medium">
        <color theme="0" tint="-0.24997000396251678"/>
      </right>
      <top style="medium"/>
      <bottom style="medium"/>
    </border>
    <border>
      <left style="medium"/>
      <right style="medium"/>
      <top>
        <color indexed="63"/>
      </top>
      <bottom style="medium">
        <color theme="1"/>
      </bottom>
    </border>
    <border>
      <left style="medium"/>
      <right style="medium">
        <color theme="0" tint="-0.24997000396251678"/>
      </right>
      <top>
        <color indexed="63"/>
      </top>
      <bottom style="medium">
        <color theme="1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>
        <color theme="1"/>
      </bottom>
    </border>
    <border>
      <left style="medium">
        <color theme="0" tint="-0.2499700039625167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indexed="55"/>
      </right>
      <top style="medium"/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>
        <color indexed="55"/>
      </left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theme="1"/>
      </top>
      <bottom style="medium">
        <color indexed="22"/>
      </bottom>
    </border>
    <border>
      <left style="medium"/>
      <right style="medium">
        <color indexed="55"/>
      </right>
      <top style="medium">
        <color theme="1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1"/>
      </top>
      <bottom style="medium">
        <color indexed="22"/>
      </bottom>
    </border>
    <border>
      <left>
        <color indexed="63"/>
      </left>
      <right style="medium"/>
      <top style="medium">
        <color theme="1"/>
      </top>
      <bottom style="medium">
        <color indexed="22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1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medium">
        <color theme="1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1"/>
      </bottom>
    </border>
    <border>
      <left style="medium">
        <color indexed="55"/>
      </left>
      <right style="medium"/>
      <top style="medium">
        <color indexed="22"/>
      </top>
      <bottom style="medium">
        <color theme="1"/>
      </bottom>
    </border>
    <border>
      <left>
        <color indexed="63"/>
      </left>
      <right style="medium"/>
      <top style="medium">
        <color indexed="22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8" xfId="0" applyFont="1" applyBorder="1" applyAlignment="1">
      <alignment horizontal="right" vertical="center" wrapText="1"/>
    </xf>
    <xf numFmtId="0" fontId="5" fillId="0" borderId="23" xfId="0" applyFont="1" applyBorder="1" applyAlignment="1" applyProtection="1">
      <alignment horizontal="center" textRotation="90" wrapText="1"/>
      <protection/>
    </xf>
    <xf numFmtId="0" fontId="5" fillId="0" borderId="24" xfId="0" applyFont="1" applyBorder="1" applyAlignment="1" applyProtection="1">
      <alignment horizontal="center" textRotation="90" wrapText="1"/>
      <protection/>
    </xf>
    <xf numFmtId="0" fontId="0" fillId="0" borderId="25" xfId="0" applyBorder="1" applyAlignment="1" applyProtection="1">
      <alignment horizontal="center" textRotation="90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1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6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vertical="top"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33" borderId="19" xfId="0" applyFont="1" applyFill="1" applyBorder="1" applyAlignment="1" applyProtection="1">
      <alignment horizontal="center" textRotation="90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65" xfId="0" applyFont="1" applyBorder="1" applyAlignment="1">
      <alignment horizontal="center" wrapText="1"/>
    </xf>
    <xf numFmtId="0" fontId="1" fillId="0" borderId="6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5" xfId="0" applyFont="1" applyBorder="1" applyAlignment="1">
      <alignment vertical="top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wrapText="1"/>
    </xf>
    <xf numFmtId="0" fontId="1" fillId="0" borderId="7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wrapText="1"/>
    </xf>
    <xf numFmtId="0" fontId="1" fillId="0" borderId="80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wrapText="1"/>
    </xf>
    <xf numFmtId="0" fontId="1" fillId="0" borderId="47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56" xfId="0" applyFont="1" applyBorder="1" applyAlignment="1">
      <alignment/>
    </xf>
    <xf numFmtId="0" fontId="0" fillId="0" borderId="85" xfId="0" applyFont="1" applyBorder="1" applyAlignment="1">
      <alignment horizontal="center" wrapText="1"/>
    </xf>
    <xf numFmtId="0" fontId="2" fillId="0" borderId="46" xfId="0" applyFon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wrapText="1"/>
    </xf>
    <xf numFmtId="0" fontId="0" fillId="0" borderId="88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2" fillId="0" borderId="90" xfId="0" applyFont="1" applyBorder="1" applyAlignment="1">
      <alignment wrapText="1"/>
    </xf>
    <xf numFmtId="0" fontId="1" fillId="0" borderId="91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wrapText="1"/>
    </xf>
    <xf numFmtId="0" fontId="1" fillId="0" borderId="92" xfId="0" applyFont="1" applyBorder="1" applyAlignment="1">
      <alignment horizontal="center" wrapText="1"/>
    </xf>
    <xf numFmtId="0" fontId="1" fillId="0" borderId="93" xfId="0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wrapText="1"/>
    </xf>
    <xf numFmtId="0" fontId="0" fillId="0" borderId="96" xfId="0" applyFont="1" applyBorder="1" applyAlignment="1">
      <alignment horizontal="center" wrapText="1"/>
    </xf>
    <xf numFmtId="0" fontId="0" fillId="0" borderId="97" xfId="0" applyFont="1" applyBorder="1" applyAlignment="1">
      <alignment horizontal="center" wrapText="1"/>
    </xf>
    <xf numFmtId="0" fontId="2" fillId="0" borderId="98" xfId="0" applyFont="1" applyBorder="1" applyAlignment="1">
      <alignment wrapText="1"/>
    </xf>
    <xf numFmtId="0" fontId="1" fillId="0" borderId="80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wrapText="1"/>
    </xf>
    <xf numFmtId="0" fontId="6" fillId="0" borderId="76" xfId="0" applyFont="1" applyBorder="1" applyAlignment="1">
      <alignment horizontal="center"/>
    </xf>
    <xf numFmtId="0" fontId="0" fillId="0" borderId="99" xfId="0" applyFont="1" applyBorder="1" applyAlignment="1">
      <alignment/>
    </xf>
    <xf numFmtId="0" fontId="2" fillId="0" borderId="56" xfId="0" applyFont="1" applyBorder="1" applyAlignment="1">
      <alignment vertical="top"/>
    </xf>
    <xf numFmtId="0" fontId="2" fillId="0" borderId="56" xfId="0" applyFont="1" applyBorder="1" applyAlignment="1">
      <alignment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0" fontId="2" fillId="0" borderId="99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vertical="top"/>
    </xf>
    <xf numFmtId="0" fontId="0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6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33" borderId="40" xfId="0" applyFont="1" applyFill="1" applyBorder="1" applyAlignment="1" applyProtection="1">
      <alignment horizontal="center" wrapText="1"/>
      <protection/>
    </xf>
    <xf numFmtId="0" fontId="0" fillId="33" borderId="36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>
      <alignment vertical="top" wrapText="1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105" xfId="0" applyFont="1" applyBorder="1" applyAlignment="1">
      <alignment vertical="top" wrapText="1"/>
    </xf>
    <xf numFmtId="0" fontId="2" fillId="0" borderId="10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0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7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0" fillId="0" borderId="108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8" fillId="0" borderId="1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02" xfId="0" applyFont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textRotation="90" wrapText="1"/>
      <protection locked="0"/>
    </xf>
    <xf numFmtId="0" fontId="2" fillId="33" borderId="102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/>
    </xf>
    <xf numFmtId="0" fontId="1" fillId="0" borderId="4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36" xfId="0" applyFont="1" applyBorder="1" applyAlignment="1" applyProtection="1">
      <alignment horizontal="center" vertical="top" wrapText="1"/>
      <protection/>
    </xf>
    <xf numFmtId="0" fontId="1" fillId="33" borderId="4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0" borderId="102" xfId="0" applyFont="1" applyBorder="1" applyAlignment="1" applyProtection="1">
      <alignment horizontal="center" vertical="center" wrapText="1"/>
      <protection/>
    </xf>
    <xf numFmtId="0" fontId="1" fillId="0" borderId="111" xfId="0" applyFont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2" xfId="0" applyFont="1" applyBorder="1" applyAlignment="1" applyProtection="1">
      <alignment horizontal="center" vertical="top" wrapText="1"/>
      <protection/>
    </xf>
    <xf numFmtId="0" fontId="0" fillId="0" borderId="11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114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36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140" zoomScaleNormal="140" zoomScalePageLayoutView="150" workbookViewId="0" topLeftCell="A1">
      <selection activeCell="J45" sqref="J45"/>
    </sheetView>
  </sheetViews>
  <sheetFormatPr defaultColWidth="9.140625" defaultRowHeight="12.75"/>
  <cols>
    <col min="1" max="1" width="4.8515625" style="101" customWidth="1"/>
    <col min="2" max="2" width="2.7109375" style="101" customWidth="1"/>
    <col min="3" max="5" width="2.28125" style="101" customWidth="1"/>
    <col min="6" max="6" width="43.7109375" style="101" customWidth="1"/>
    <col min="7" max="7" width="7.57421875" style="106" customWidth="1"/>
    <col min="8" max="8" width="7.140625" style="100" customWidth="1"/>
    <col min="9" max="11" width="6.28125" style="100" customWidth="1"/>
    <col min="12" max="13" width="7.28125" style="101" customWidth="1"/>
    <col min="14" max="14" width="8.7109375" style="101" customWidth="1"/>
    <col min="15" max="15" width="8.8515625" style="101" customWidth="1"/>
    <col min="16" max="16384" width="9.140625" style="101" customWidth="1"/>
  </cols>
  <sheetData>
    <row r="1" spans="1:15" ht="17.25" customHeight="1">
      <c r="A1" s="69" t="s">
        <v>59</v>
      </c>
      <c r="B1" s="69">
        <v>2</v>
      </c>
      <c r="C1" s="69">
        <v>8</v>
      </c>
      <c r="D1" s="69">
        <v>2</v>
      </c>
      <c r="E1" s="69">
        <v>8</v>
      </c>
      <c r="F1" s="218" t="s">
        <v>89</v>
      </c>
      <c r="G1" s="218"/>
      <c r="H1" s="218"/>
      <c r="I1" s="218"/>
      <c r="J1" s="218"/>
      <c r="K1" s="218"/>
      <c r="L1" s="218"/>
      <c r="M1" s="218"/>
      <c r="N1" s="218"/>
      <c r="O1" s="218"/>
    </row>
    <row r="2" spans="1:15" ht="21.75" customHeight="1" thickBot="1">
      <c r="A2" s="219" t="s">
        <v>25</v>
      </c>
      <c r="B2" s="219"/>
      <c r="C2" s="219"/>
      <c r="D2" s="219"/>
      <c r="E2" s="219"/>
      <c r="F2" s="220" t="s">
        <v>69</v>
      </c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3.5" thickBot="1">
      <c r="A3" s="223" t="s">
        <v>0</v>
      </c>
      <c r="B3" s="212" t="s">
        <v>40</v>
      </c>
      <c r="C3" s="213"/>
      <c r="D3" s="213"/>
      <c r="E3" s="214"/>
      <c r="F3" s="223" t="s">
        <v>41</v>
      </c>
      <c r="G3" s="224" t="s">
        <v>10</v>
      </c>
      <c r="H3" s="224" t="s">
        <v>5</v>
      </c>
      <c r="I3" s="181" t="s">
        <v>37</v>
      </c>
      <c r="J3" s="183" t="s">
        <v>7</v>
      </c>
      <c r="K3" s="184"/>
      <c r="L3" s="184"/>
      <c r="M3" s="185"/>
      <c r="N3" s="225" t="s">
        <v>9</v>
      </c>
      <c r="O3" s="221" t="s">
        <v>22</v>
      </c>
    </row>
    <row r="4" spans="1:15" ht="67.5" customHeight="1" thickBot="1">
      <c r="A4" s="223"/>
      <c r="B4" s="215"/>
      <c r="C4" s="216"/>
      <c r="D4" s="216"/>
      <c r="E4" s="217"/>
      <c r="F4" s="223"/>
      <c r="G4" s="224"/>
      <c r="H4" s="224"/>
      <c r="I4" s="182"/>
      <c r="J4" s="35" t="s">
        <v>2</v>
      </c>
      <c r="K4" s="35" t="s">
        <v>3</v>
      </c>
      <c r="L4" s="35" t="s">
        <v>8</v>
      </c>
      <c r="M4" s="35" t="s">
        <v>6</v>
      </c>
      <c r="N4" s="222"/>
      <c r="O4" s="222"/>
    </row>
    <row r="5" spans="1:15" s="106" customFormat="1" ht="13.5" thickBot="1">
      <c r="A5" s="37">
        <v>1</v>
      </c>
      <c r="B5" s="190">
        <v>2</v>
      </c>
      <c r="C5" s="191"/>
      <c r="D5" s="191"/>
      <c r="E5" s="192"/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</row>
    <row r="6" spans="1:14" ht="18.75" customHeight="1" thickBot="1">
      <c r="A6" s="6" t="s">
        <v>4</v>
      </c>
      <c r="B6" s="5"/>
      <c r="C6" s="5"/>
      <c r="D6" s="5"/>
      <c r="E6" s="2"/>
      <c r="F6" s="2"/>
      <c r="G6" s="4"/>
      <c r="H6" s="3"/>
      <c r="I6" s="3"/>
      <c r="J6" s="3"/>
      <c r="K6" s="3"/>
      <c r="L6" s="2"/>
      <c r="M6" s="2"/>
      <c r="N6" s="2"/>
    </row>
    <row r="7" spans="1:15" ht="30" thickBot="1">
      <c r="A7" s="112">
        <v>10</v>
      </c>
      <c r="B7" s="12" t="s">
        <v>64</v>
      </c>
      <c r="C7" s="13">
        <v>2</v>
      </c>
      <c r="D7" s="13">
        <v>0</v>
      </c>
      <c r="E7" s="14">
        <v>9</v>
      </c>
      <c r="F7" s="15" t="s">
        <v>79</v>
      </c>
      <c r="G7" s="66" t="s">
        <v>52</v>
      </c>
      <c r="H7" s="16" t="s">
        <v>60</v>
      </c>
      <c r="I7" s="55">
        <f aca="true" t="shared" si="0" ref="I7:I13">J7/30</f>
        <v>4.5</v>
      </c>
      <c r="J7" s="16">
        <v>135</v>
      </c>
      <c r="K7" s="16">
        <v>30</v>
      </c>
      <c r="L7" s="16">
        <v>0</v>
      </c>
      <c r="M7" s="16">
        <v>0</v>
      </c>
      <c r="N7" s="16" t="s">
        <v>53</v>
      </c>
      <c r="O7" s="60" t="s">
        <v>54</v>
      </c>
    </row>
    <row r="8" spans="1:15" ht="29.25" customHeight="1" thickBot="1">
      <c r="A8" s="112">
        <v>13</v>
      </c>
      <c r="B8" s="12" t="s">
        <v>64</v>
      </c>
      <c r="C8" s="13">
        <v>2</v>
      </c>
      <c r="D8" s="42">
        <v>1</v>
      </c>
      <c r="E8" s="43">
        <v>2</v>
      </c>
      <c r="F8" s="44" t="s">
        <v>78</v>
      </c>
      <c r="G8" s="58" t="s">
        <v>52</v>
      </c>
      <c r="H8" s="16" t="s">
        <v>60</v>
      </c>
      <c r="I8" s="55">
        <v>4.5</v>
      </c>
      <c r="J8" s="16">
        <v>135</v>
      </c>
      <c r="K8" s="16">
        <v>30</v>
      </c>
      <c r="L8" s="16">
        <v>0</v>
      </c>
      <c r="M8" s="16">
        <v>0</v>
      </c>
      <c r="N8" s="16" t="s">
        <v>53</v>
      </c>
      <c r="O8" s="67" t="s">
        <v>54</v>
      </c>
    </row>
    <row r="9" spans="1:15" ht="15.75" thickBot="1">
      <c r="A9" s="112">
        <v>14</v>
      </c>
      <c r="B9" s="41" t="s">
        <v>65</v>
      </c>
      <c r="C9" s="42">
        <v>4</v>
      </c>
      <c r="D9" s="42">
        <v>0</v>
      </c>
      <c r="E9" s="43">
        <v>4</v>
      </c>
      <c r="F9" s="44" t="s">
        <v>42</v>
      </c>
      <c r="G9" s="58" t="s">
        <v>52</v>
      </c>
      <c r="H9" s="16" t="s">
        <v>60</v>
      </c>
      <c r="I9" s="55">
        <v>4.5</v>
      </c>
      <c r="J9" s="45">
        <v>135</v>
      </c>
      <c r="K9" s="45">
        <v>30</v>
      </c>
      <c r="L9" s="45">
        <v>0</v>
      </c>
      <c r="M9" s="45">
        <v>0</v>
      </c>
      <c r="N9" s="45" t="s">
        <v>53</v>
      </c>
      <c r="O9" s="68" t="s">
        <v>54</v>
      </c>
    </row>
    <row r="10" spans="1:15" ht="15.75" thickBot="1">
      <c r="A10" s="112">
        <v>15</v>
      </c>
      <c r="B10" s="41" t="s">
        <v>65</v>
      </c>
      <c r="C10" s="42">
        <v>4</v>
      </c>
      <c r="D10" s="42">
        <v>0</v>
      </c>
      <c r="E10" s="43">
        <v>7</v>
      </c>
      <c r="F10" s="44" t="s">
        <v>43</v>
      </c>
      <c r="G10" s="58" t="s">
        <v>52</v>
      </c>
      <c r="H10" s="16" t="s">
        <v>60</v>
      </c>
      <c r="I10" s="55">
        <f t="shared" si="0"/>
        <v>4.5</v>
      </c>
      <c r="J10" s="45">
        <v>135</v>
      </c>
      <c r="K10" s="45">
        <v>0</v>
      </c>
      <c r="L10" s="45">
        <v>0</v>
      </c>
      <c r="M10" s="45">
        <v>30</v>
      </c>
      <c r="N10" s="45" t="s">
        <v>56</v>
      </c>
      <c r="O10" s="56" t="s">
        <v>57</v>
      </c>
    </row>
    <row r="11" spans="1:15" ht="15.75" thickBot="1">
      <c r="A11" s="112">
        <v>16</v>
      </c>
      <c r="B11" s="41" t="s">
        <v>82</v>
      </c>
      <c r="C11" s="42">
        <v>0</v>
      </c>
      <c r="D11" s="42">
        <v>0</v>
      </c>
      <c r="E11" s="43">
        <v>7</v>
      </c>
      <c r="F11" s="44" t="s">
        <v>75</v>
      </c>
      <c r="G11" s="57" t="s">
        <v>52</v>
      </c>
      <c r="H11" s="45" t="s">
        <v>87</v>
      </c>
      <c r="I11" s="55">
        <v>2.5</v>
      </c>
      <c r="J11" s="45">
        <v>75</v>
      </c>
      <c r="K11" s="45">
        <v>15</v>
      </c>
      <c r="L11" s="45">
        <v>0</v>
      </c>
      <c r="M11" s="45">
        <v>0</v>
      </c>
      <c r="N11" s="109" t="s">
        <v>70</v>
      </c>
      <c r="O11" s="56" t="s">
        <v>54</v>
      </c>
    </row>
    <row r="12" spans="1:15" ht="30" thickBot="1">
      <c r="A12" s="111">
        <v>17</v>
      </c>
      <c r="B12" s="119" t="s">
        <v>64</v>
      </c>
      <c r="C12" s="113">
        <v>2</v>
      </c>
      <c r="D12" s="113">
        <v>1</v>
      </c>
      <c r="E12" s="80">
        <v>4</v>
      </c>
      <c r="F12" s="115" t="s">
        <v>44</v>
      </c>
      <c r="G12" s="58" t="s">
        <v>52</v>
      </c>
      <c r="H12" s="109" t="s">
        <v>88</v>
      </c>
      <c r="I12" s="64">
        <f t="shared" si="0"/>
        <v>3</v>
      </c>
      <c r="J12" s="65">
        <v>90</v>
      </c>
      <c r="K12" s="65">
        <v>20</v>
      </c>
      <c r="L12" s="65">
        <v>0</v>
      </c>
      <c r="M12" s="65">
        <v>0</v>
      </c>
      <c r="N12" s="59" t="s">
        <v>55</v>
      </c>
      <c r="O12" s="117" t="s">
        <v>54</v>
      </c>
    </row>
    <row r="13" spans="1:15" ht="45" customHeight="1" thickBot="1">
      <c r="A13" s="110">
        <v>18</v>
      </c>
      <c r="B13" s="118" t="s">
        <v>65</v>
      </c>
      <c r="C13" s="85">
        <v>4</v>
      </c>
      <c r="D13" s="85">
        <v>0</v>
      </c>
      <c r="E13" s="86">
        <v>6</v>
      </c>
      <c r="F13" s="114" t="s">
        <v>76</v>
      </c>
      <c r="G13" s="88" t="s">
        <v>52</v>
      </c>
      <c r="H13" s="116" t="s">
        <v>88</v>
      </c>
      <c r="I13" s="116">
        <f t="shared" si="0"/>
        <v>3</v>
      </c>
      <c r="J13" s="82">
        <v>90</v>
      </c>
      <c r="K13" s="82">
        <v>20</v>
      </c>
      <c r="L13" s="82">
        <v>0</v>
      </c>
      <c r="M13" s="82">
        <v>0</v>
      </c>
      <c r="N13" s="82" t="s">
        <v>55</v>
      </c>
      <c r="O13" s="83" t="s">
        <v>54</v>
      </c>
    </row>
    <row r="14" spans="1:15" s="104" customFormat="1" ht="15">
      <c r="A14" s="177" t="s">
        <v>94</v>
      </c>
      <c r="B14" s="170"/>
      <c r="C14" s="170"/>
      <c r="D14" s="170"/>
      <c r="E14" s="171"/>
      <c r="F14" s="171"/>
      <c r="G14" s="172"/>
      <c r="H14" s="173"/>
      <c r="I14" s="173"/>
      <c r="J14" s="173"/>
      <c r="K14" s="173"/>
      <c r="L14" s="171"/>
      <c r="M14" s="171"/>
      <c r="N14" s="171"/>
      <c r="O14" s="147"/>
    </row>
    <row r="15" spans="1:15" ht="15" thickBot="1">
      <c r="A15" s="174" t="s">
        <v>93</v>
      </c>
      <c r="B15" s="174"/>
      <c r="C15" s="174"/>
      <c r="D15" s="174"/>
      <c r="E15" s="174"/>
      <c r="F15" s="174"/>
      <c r="G15" s="175"/>
      <c r="H15" s="176"/>
      <c r="I15" s="176"/>
      <c r="J15" s="176"/>
      <c r="K15" s="176"/>
      <c r="L15" s="174"/>
      <c r="M15" s="174"/>
      <c r="N15" s="169"/>
      <c r="O15" s="169"/>
    </row>
    <row r="16" spans="1:15" ht="30" thickBot="1">
      <c r="A16" s="111">
        <v>1</v>
      </c>
      <c r="B16" s="78" t="s">
        <v>66</v>
      </c>
      <c r="C16" s="79">
        <v>2</v>
      </c>
      <c r="D16" s="79">
        <v>1</v>
      </c>
      <c r="E16" s="148">
        <v>3</v>
      </c>
      <c r="F16" s="149" t="s">
        <v>62</v>
      </c>
      <c r="G16" s="150" t="s">
        <v>54</v>
      </c>
      <c r="H16" s="59" t="s">
        <v>60</v>
      </c>
      <c r="I16" s="59">
        <f aca="true" t="shared" si="1" ref="I16:I25">J16/30</f>
        <v>3</v>
      </c>
      <c r="J16" s="59">
        <v>90</v>
      </c>
      <c r="K16" s="59">
        <v>20</v>
      </c>
      <c r="L16" s="59">
        <v>0</v>
      </c>
      <c r="M16" s="59">
        <v>0</v>
      </c>
      <c r="N16" s="59" t="s">
        <v>55</v>
      </c>
      <c r="O16" s="61" t="s">
        <v>57</v>
      </c>
    </row>
    <row r="17" spans="1:15" ht="29.25" customHeight="1" thickBot="1">
      <c r="A17" s="18">
        <v>2</v>
      </c>
      <c r="B17" s="76" t="s">
        <v>66</v>
      </c>
      <c r="C17" s="77">
        <v>2</v>
      </c>
      <c r="D17" s="77">
        <v>0</v>
      </c>
      <c r="E17" s="38">
        <v>5</v>
      </c>
      <c r="F17" s="15" t="s">
        <v>46</v>
      </c>
      <c r="G17" s="58" t="s">
        <v>54</v>
      </c>
      <c r="H17" s="62" t="s">
        <v>60</v>
      </c>
      <c r="I17" s="40">
        <f t="shared" si="1"/>
        <v>3</v>
      </c>
      <c r="J17" s="62">
        <v>90</v>
      </c>
      <c r="K17" s="59">
        <v>20</v>
      </c>
      <c r="L17" s="59">
        <v>0</v>
      </c>
      <c r="M17" s="59">
        <v>0</v>
      </c>
      <c r="N17" s="59" t="s">
        <v>55</v>
      </c>
      <c r="O17" s="61" t="s">
        <v>57</v>
      </c>
    </row>
    <row r="18" spans="1:15" ht="29.25" customHeight="1" thickBot="1">
      <c r="A18" s="18">
        <v>3</v>
      </c>
      <c r="B18" s="76" t="s">
        <v>66</v>
      </c>
      <c r="C18" s="77">
        <v>2</v>
      </c>
      <c r="D18" s="77">
        <v>9</v>
      </c>
      <c r="E18" s="14">
        <v>9</v>
      </c>
      <c r="F18" s="15" t="s">
        <v>80</v>
      </c>
      <c r="G18" s="58" t="s">
        <v>54</v>
      </c>
      <c r="H18" s="16" t="s">
        <v>60</v>
      </c>
      <c r="I18" s="62">
        <f>J18/30</f>
        <v>3</v>
      </c>
      <c r="J18" s="62">
        <v>90</v>
      </c>
      <c r="K18" s="59">
        <v>20</v>
      </c>
      <c r="L18" s="59">
        <v>0</v>
      </c>
      <c r="M18" s="59">
        <v>0</v>
      </c>
      <c r="N18" s="59" t="s">
        <v>55</v>
      </c>
      <c r="O18" s="61" t="s">
        <v>57</v>
      </c>
    </row>
    <row r="19" spans="1:15" ht="30" customHeight="1" thickBot="1">
      <c r="A19" s="161">
        <v>3</v>
      </c>
      <c r="B19" s="162" t="s">
        <v>66</v>
      </c>
      <c r="C19" s="163">
        <v>2</v>
      </c>
      <c r="D19" s="163">
        <v>0</v>
      </c>
      <c r="E19" s="164">
        <v>7</v>
      </c>
      <c r="F19" s="165" t="s">
        <v>48</v>
      </c>
      <c r="G19" s="166" t="s">
        <v>54</v>
      </c>
      <c r="H19" s="167" t="s">
        <v>60</v>
      </c>
      <c r="I19" s="137">
        <f t="shared" si="1"/>
        <v>3</v>
      </c>
      <c r="J19" s="137">
        <v>90</v>
      </c>
      <c r="K19" s="138">
        <v>20</v>
      </c>
      <c r="L19" s="138">
        <v>0</v>
      </c>
      <c r="M19" s="138">
        <v>0</v>
      </c>
      <c r="N19" s="138" t="s">
        <v>55</v>
      </c>
      <c r="O19" s="168" t="s">
        <v>57</v>
      </c>
    </row>
    <row r="20" spans="1:15" ht="15.75" thickBot="1">
      <c r="A20" s="151">
        <v>4</v>
      </c>
      <c r="B20" s="152" t="s">
        <v>66</v>
      </c>
      <c r="C20" s="153">
        <v>2</v>
      </c>
      <c r="D20" s="153">
        <v>0</v>
      </c>
      <c r="E20" s="154">
        <v>9</v>
      </c>
      <c r="F20" s="155" t="s">
        <v>49</v>
      </c>
      <c r="G20" s="156" t="s">
        <v>54</v>
      </c>
      <c r="H20" s="157" t="s">
        <v>60</v>
      </c>
      <c r="I20" s="157">
        <f t="shared" si="1"/>
        <v>3</v>
      </c>
      <c r="J20" s="158">
        <v>90</v>
      </c>
      <c r="K20" s="159">
        <v>20</v>
      </c>
      <c r="L20" s="159">
        <v>0</v>
      </c>
      <c r="M20" s="159">
        <v>0</v>
      </c>
      <c r="N20" s="159" t="s">
        <v>55</v>
      </c>
      <c r="O20" s="160" t="s">
        <v>57</v>
      </c>
    </row>
    <row r="21" spans="1:15" ht="15.75" thickBot="1">
      <c r="A21" s="18">
        <v>5</v>
      </c>
      <c r="B21" s="78" t="s">
        <v>66</v>
      </c>
      <c r="C21" s="79">
        <v>2</v>
      </c>
      <c r="D21" s="79">
        <v>1</v>
      </c>
      <c r="E21" s="80">
        <v>0</v>
      </c>
      <c r="F21" s="15" t="s">
        <v>50</v>
      </c>
      <c r="G21" s="58" t="s">
        <v>54</v>
      </c>
      <c r="H21" s="16" t="s">
        <v>60</v>
      </c>
      <c r="I21" s="40">
        <f t="shared" si="1"/>
        <v>3</v>
      </c>
      <c r="J21" s="62">
        <v>90</v>
      </c>
      <c r="K21" s="59">
        <v>20</v>
      </c>
      <c r="L21" s="59">
        <v>0</v>
      </c>
      <c r="M21" s="59">
        <v>0</v>
      </c>
      <c r="N21" s="59" t="s">
        <v>55</v>
      </c>
      <c r="O21" s="61" t="s">
        <v>57</v>
      </c>
    </row>
    <row r="22" spans="1:15" ht="30" thickBot="1">
      <c r="A22" s="18">
        <f>A21+1</f>
        <v>6</v>
      </c>
      <c r="B22" s="76" t="s">
        <v>66</v>
      </c>
      <c r="C22" s="77">
        <v>2</v>
      </c>
      <c r="D22" s="77">
        <v>1</v>
      </c>
      <c r="E22" s="38">
        <v>1</v>
      </c>
      <c r="F22" s="15" t="s">
        <v>51</v>
      </c>
      <c r="G22" s="57" t="s">
        <v>54</v>
      </c>
      <c r="H22" s="16" t="s">
        <v>88</v>
      </c>
      <c r="I22" s="40">
        <f t="shared" si="1"/>
        <v>3</v>
      </c>
      <c r="J22" s="62">
        <v>90</v>
      </c>
      <c r="K22" s="59">
        <v>20</v>
      </c>
      <c r="L22" s="59">
        <v>0</v>
      </c>
      <c r="M22" s="59">
        <v>0</v>
      </c>
      <c r="N22" s="59" t="s">
        <v>55</v>
      </c>
      <c r="O22" s="61" t="s">
        <v>57</v>
      </c>
    </row>
    <row r="23" spans="1:15" ht="15.75" thickBot="1">
      <c r="A23" s="18">
        <v>7</v>
      </c>
      <c r="B23" s="76" t="s">
        <v>66</v>
      </c>
      <c r="C23" s="77">
        <v>2</v>
      </c>
      <c r="D23" s="77">
        <v>0</v>
      </c>
      <c r="E23" s="38">
        <v>3</v>
      </c>
      <c r="F23" s="39" t="s">
        <v>45</v>
      </c>
      <c r="G23" s="58" t="s">
        <v>54</v>
      </c>
      <c r="H23" s="81" t="s">
        <v>88</v>
      </c>
      <c r="I23" s="40">
        <f t="shared" si="1"/>
        <v>3</v>
      </c>
      <c r="J23" s="62">
        <v>90</v>
      </c>
      <c r="K23" s="59">
        <v>20</v>
      </c>
      <c r="L23" s="59">
        <v>0</v>
      </c>
      <c r="M23" s="59">
        <v>0</v>
      </c>
      <c r="N23" s="59" t="s">
        <v>55</v>
      </c>
      <c r="O23" s="61" t="s">
        <v>57</v>
      </c>
    </row>
    <row r="24" spans="1:15" ht="15.75" thickBot="1">
      <c r="A24" s="18">
        <v>8</v>
      </c>
      <c r="B24" s="76" t="s">
        <v>66</v>
      </c>
      <c r="C24" s="77">
        <v>2</v>
      </c>
      <c r="D24" s="77">
        <v>0</v>
      </c>
      <c r="E24" s="14">
        <v>6</v>
      </c>
      <c r="F24" s="15" t="s">
        <v>47</v>
      </c>
      <c r="G24" s="58" t="s">
        <v>54</v>
      </c>
      <c r="H24" s="62" t="s">
        <v>88</v>
      </c>
      <c r="I24" s="40">
        <f t="shared" si="1"/>
        <v>3</v>
      </c>
      <c r="J24" s="62">
        <v>90</v>
      </c>
      <c r="K24" s="59">
        <v>20</v>
      </c>
      <c r="L24" s="59">
        <v>0</v>
      </c>
      <c r="M24" s="63">
        <v>0</v>
      </c>
      <c r="N24" s="59" t="s">
        <v>55</v>
      </c>
      <c r="O24" s="61" t="s">
        <v>57</v>
      </c>
    </row>
    <row r="25" spans="1:15" ht="29.25" customHeight="1" thickBot="1">
      <c r="A25" s="87">
        <v>9</v>
      </c>
      <c r="B25" s="84" t="s">
        <v>67</v>
      </c>
      <c r="C25" s="85">
        <v>9</v>
      </c>
      <c r="D25" s="85">
        <v>0</v>
      </c>
      <c r="E25" s="86">
        <v>3</v>
      </c>
      <c r="F25" s="102" t="s">
        <v>68</v>
      </c>
      <c r="G25" s="88" t="s">
        <v>54</v>
      </c>
      <c r="H25" s="82" t="s">
        <v>88</v>
      </c>
      <c r="I25" s="82">
        <f t="shared" si="1"/>
        <v>3</v>
      </c>
      <c r="J25" s="82">
        <v>90</v>
      </c>
      <c r="K25" s="82">
        <v>20</v>
      </c>
      <c r="L25" s="82">
        <v>0</v>
      </c>
      <c r="M25" s="82">
        <v>0</v>
      </c>
      <c r="N25" s="82" t="s">
        <v>55</v>
      </c>
      <c r="O25" s="83" t="s">
        <v>57</v>
      </c>
    </row>
    <row r="26" spans="1:12" s="103" customFormat="1" ht="15.75" thickBot="1">
      <c r="A26" s="11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6" ht="52.5" customHeight="1" thickBot="1">
      <c r="A27" s="33" t="s">
        <v>0</v>
      </c>
      <c r="B27" s="197" t="s">
        <v>20</v>
      </c>
      <c r="C27" s="191"/>
      <c r="D27" s="191"/>
      <c r="E27" s="192"/>
      <c r="F27" s="34" t="s">
        <v>11</v>
      </c>
      <c r="G27" s="35" t="s">
        <v>23</v>
      </c>
      <c r="H27" s="36" t="s">
        <v>12</v>
      </c>
      <c r="I27" s="35" t="s">
        <v>15</v>
      </c>
      <c r="J27" s="36" t="s">
        <v>13</v>
      </c>
      <c r="K27" s="36" t="s">
        <v>14</v>
      </c>
      <c r="L27" s="35" t="s">
        <v>21</v>
      </c>
      <c r="M27" s="104"/>
      <c r="N27" s="7"/>
      <c r="O27" s="8"/>
      <c r="P27" s="9"/>
    </row>
    <row r="28" spans="1:12" ht="15.75" thickBot="1">
      <c r="A28" s="105"/>
      <c r="B28" s="84" t="s">
        <v>65</v>
      </c>
      <c r="C28" s="85">
        <v>8</v>
      </c>
      <c r="D28" s="85">
        <v>0</v>
      </c>
      <c r="E28" s="86">
        <v>1</v>
      </c>
      <c r="F28" s="17" t="s">
        <v>81</v>
      </c>
      <c r="G28" s="70" t="s">
        <v>52</v>
      </c>
      <c r="H28" s="72" t="s">
        <v>60</v>
      </c>
      <c r="I28" s="74">
        <v>4.5</v>
      </c>
      <c r="J28" s="74">
        <v>4</v>
      </c>
      <c r="K28" s="73">
        <v>30</v>
      </c>
      <c r="L28" s="71" t="s">
        <v>57</v>
      </c>
    </row>
    <row r="29" spans="1:12" ht="15.75" thickBot="1">
      <c r="A29" s="125"/>
      <c r="B29" s="126" t="s">
        <v>65</v>
      </c>
      <c r="C29" s="122">
        <v>8</v>
      </c>
      <c r="D29" s="122">
        <v>0</v>
      </c>
      <c r="E29" s="123">
        <v>2</v>
      </c>
      <c r="F29" s="124" t="s">
        <v>77</v>
      </c>
      <c r="G29" s="127" t="s">
        <v>52</v>
      </c>
      <c r="H29" s="128" t="s">
        <v>88</v>
      </c>
      <c r="I29" s="129">
        <v>7.5</v>
      </c>
      <c r="J29" s="129">
        <v>4</v>
      </c>
      <c r="K29" s="130">
        <v>45</v>
      </c>
      <c r="L29" s="49" t="s">
        <v>57</v>
      </c>
    </row>
    <row r="30" spans="1:12" ht="15.75" thickBot="1">
      <c r="A30" s="107"/>
      <c r="B30" s="89"/>
      <c r="C30" s="89"/>
      <c r="D30" s="89"/>
      <c r="E30" s="89"/>
      <c r="F30" s="90"/>
      <c r="G30" s="70"/>
      <c r="H30" s="3"/>
      <c r="I30" s="3"/>
      <c r="J30" s="3"/>
      <c r="K30" s="2"/>
      <c r="L30" s="2"/>
    </row>
    <row r="31" spans="1:14" s="104" customFormat="1" ht="15.75" thickBot="1">
      <c r="A31" s="96" t="s">
        <v>74</v>
      </c>
      <c r="B31" s="96"/>
      <c r="C31" s="96"/>
      <c r="D31" s="96"/>
      <c r="E31" s="93"/>
      <c r="F31" s="93"/>
      <c r="G31" s="95"/>
      <c r="H31" s="94"/>
      <c r="I31" s="94"/>
      <c r="J31" s="94"/>
      <c r="K31" s="94"/>
      <c r="L31" s="93"/>
      <c r="M31" s="99"/>
      <c r="N31" s="97"/>
    </row>
    <row r="32" spans="1:16" ht="30.75" customHeight="1" thickBot="1">
      <c r="A32" s="139">
        <v>1</v>
      </c>
      <c r="B32" s="140" t="s">
        <v>73</v>
      </c>
      <c r="C32" s="141">
        <v>1</v>
      </c>
      <c r="D32" s="141">
        <v>0</v>
      </c>
      <c r="E32" s="142">
        <v>5</v>
      </c>
      <c r="F32" s="143" t="s">
        <v>71</v>
      </c>
      <c r="G32" s="144" t="s">
        <v>72</v>
      </c>
      <c r="H32" s="145" t="s">
        <v>88</v>
      </c>
      <c r="I32" s="146">
        <v>2.5</v>
      </c>
      <c r="J32" s="146">
        <v>3</v>
      </c>
      <c r="K32" s="146">
        <v>15</v>
      </c>
      <c r="L32" s="146" t="s">
        <v>57</v>
      </c>
      <c r="M32" s="98"/>
      <c r="N32" s="91"/>
      <c r="O32" s="104"/>
      <c r="P32" s="104"/>
    </row>
    <row r="33" spans="1:15" ht="15.75" thickBot="1">
      <c r="A33" s="131">
        <v>2</v>
      </c>
      <c r="B33" s="132" t="s">
        <v>90</v>
      </c>
      <c r="C33" s="133">
        <v>1</v>
      </c>
      <c r="D33" s="133">
        <v>0</v>
      </c>
      <c r="E33" s="134">
        <v>3</v>
      </c>
      <c r="F33" s="135" t="s">
        <v>91</v>
      </c>
      <c r="G33" s="136" t="s">
        <v>73</v>
      </c>
      <c r="H33" s="137" t="s">
        <v>92</v>
      </c>
      <c r="I33" s="137">
        <v>2.5</v>
      </c>
      <c r="J33" s="137">
        <v>3</v>
      </c>
      <c r="K33" s="137">
        <v>15</v>
      </c>
      <c r="L33" s="138" t="s">
        <v>57</v>
      </c>
      <c r="M33" s="104"/>
      <c r="N33" s="104"/>
      <c r="O33" s="104"/>
    </row>
    <row r="34" spans="1:8" ht="41.25" customHeight="1" thickBot="1">
      <c r="A34" s="120" t="s">
        <v>24</v>
      </c>
      <c r="B34" s="121"/>
      <c r="C34" s="121"/>
      <c r="F34" s="121"/>
      <c r="H34" s="108"/>
    </row>
    <row r="35" spans="1:12" ht="30" customHeight="1" thickBot="1">
      <c r="A35" s="194" t="s">
        <v>16</v>
      </c>
      <c r="B35" s="195"/>
      <c r="C35" s="195"/>
      <c r="D35" s="195"/>
      <c r="E35" s="195"/>
      <c r="F35" s="195"/>
      <c r="G35" s="196"/>
      <c r="H35" s="92" t="s">
        <v>15</v>
      </c>
      <c r="I35" s="188" t="s">
        <v>17</v>
      </c>
      <c r="J35" s="189"/>
      <c r="K35" s="188" t="s">
        <v>18</v>
      </c>
      <c r="L35" s="189"/>
    </row>
    <row r="36" spans="1:12" ht="29.25" customHeight="1" thickBot="1">
      <c r="A36" s="202" t="s">
        <v>97</v>
      </c>
      <c r="B36" s="203"/>
      <c r="C36" s="203"/>
      <c r="D36" s="203"/>
      <c r="E36" s="203"/>
      <c r="F36" s="203"/>
      <c r="G36" s="204"/>
      <c r="H36" s="178">
        <v>15</v>
      </c>
      <c r="I36" s="207" t="s">
        <v>95</v>
      </c>
      <c r="J36" s="208"/>
      <c r="K36" s="210" t="s">
        <v>96</v>
      </c>
      <c r="L36" s="211"/>
    </row>
    <row r="37" spans="1:12" ht="15" customHeight="1" thickBot="1">
      <c r="A37" s="198" t="s">
        <v>61</v>
      </c>
      <c r="B37" s="199"/>
      <c r="C37" s="199"/>
      <c r="D37" s="199"/>
      <c r="E37" s="199"/>
      <c r="F37" s="199"/>
      <c r="G37" s="199"/>
      <c r="H37" s="180"/>
      <c r="I37" s="186"/>
      <c r="J37" s="193"/>
      <c r="K37" s="186"/>
      <c r="L37" s="187"/>
    </row>
    <row r="38" spans="1:12" ht="13.5" thickBot="1">
      <c r="A38" s="205" t="s">
        <v>19</v>
      </c>
      <c r="B38" s="206"/>
      <c r="C38" s="206"/>
      <c r="D38" s="206"/>
      <c r="E38" s="206"/>
      <c r="F38" s="206"/>
      <c r="G38" s="206"/>
      <c r="H38" s="179"/>
      <c r="I38" s="200"/>
      <c r="J38" s="209"/>
      <c r="K38" s="200"/>
      <c r="L38" s="201"/>
    </row>
    <row r="40" ht="15">
      <c r="A40" s="20" t="s">
        <v>83</v>
      </c>
    </row>
    <row r="42" ht="15">
      <c r="F42" s="20" t="s">
        <v>29</v>
      </c>
    </row>
  </sheetData>
  <sheetProtection deleteColumns="0" deleteRows="0"/>
  <mergeCells count="26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K38:L38"/>
    <mergeCell ref="A36:G36"/>
    <mergeCell ref="A38:G38"/>
    <mergeCell ref="I36:J36"/>
    <mergeCell ref="I38:J38"/>
    <mergeCell ref="K36:L36"/>
    <mergeCell ref="I3:I4"/>
    <mergeCell ref="J3:M3"/>
    <mergeCell ref="K37:L37"/>
    <mergeCell ref="K35:L35"/>
    <mergeCell ref="B5:E5"/>
    <mergeCell ref="I37:J37"/>
    <mergeCell ref="A35:G35"/>
    <mergeCell ref="I35:J35"/>
    <mergeCell ref="B27:E27"/>
    <mergeCell ref="A37:G37"/>
  </mergeCells>
  <printOptions/>
  <pageMargins left="0.75" right="0.75" top="0.7083333333333334" bottom="1" header="0.5" footer="0.5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zoomScalePageLayoutView="0" workbookViewId="0" topLeftCell="A1">
      <selection activeCell="A14" sqref="A14:G14"/>
    </sheetView>
  </sheetViews>
  <sheetFormatPr defaultColWidth="9.140625" defaultRowHeight="12.75"/>
  <cols>
    <col min="1" max="1" width="15.140625" style="0" customWidth="1"/>
    <col min="2" max="2" width="5.7109375" style="0" customWidth="1"/>
    <col min="3" max="3" width="6.57421875" style="0" customWidth="1"/>
    <col min="4" max="4" width="3.140625" style="0" customWidth="1"/>
    <col min="5" max="6" width="6.140625" style="0" customWidth="1"/>
    <col min="7" max="7" width="3.140625" style="0" customWidth="1"/>
    <col min="8" max="8" width="8.8515625" style="0" customWidth="1"/>
    <col min="9" max="9" width="8.421875" style="0" customWidth="1"/>
    <col min="10" max="10" width="4.7109375" style="0" customWidth="1"/>
  </cols>
  <sheetData>
    <row r="1" spans="1:10" ht="15">
      <c r="A1" s="226" t="s">
        <v>36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.75">
      <c r="A2" s="227" t="s">
        <v>35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2.75">
      <c r="A3" s="241" t="s">
        <v>58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3.5" thickBot="1">
      <c r="A4" s="243" t="s">
        <v>86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5.75" thickBot="1">
      <c r="A5" s="232" t="s">
        <v>39</v>
      </c>
      <c r="B5" s="233"/>
      <c r="C5" s="233"/>
      <c r="D5" s="233"/>
      <c r="E5" s="233"/>
      <c r="F5" s="233"/>
      <c r="G5" s="233"/>
      <c r="H5" s="233"/>
      <c r="I5" s="233"/>
      <c r="J5" s="234"/>
    </row>
    <row r="6" spans="1:10" ht="15.75" customHeight="1" thickBot="1">
      <c r="A6" s="235" t="s">
        <v>26</v>
      </c>
      <c r="B6" s="229" t="s">
        <v>30</v>
      </c>
      <c r="C6" s="230"/>
      <c r="D6" s="231"/>
      <c r="E6" s="229" t="s">
        <v>85</v>
      </c>
      <c r="F6" s="230"/>
      <c r="G6" s="240"/>
      <c r="H6" s="244" t="s">
        <v>27</v>
      </c>
      <c r="I6" s="245"/>
      <c r="J6" s="246"/>
    </row>
    <row r="7" spans="1:10" ht="92.25" customHeight="1" thickBot="1">
      <c r="A7" s="236"/>
      <c r="B7" s="30" t="s">
        <v>31</v>
      </c>
      <c r="C7" s="31" t="s">
        <v>1</v>
      </c>
      <c r="D7" s="32" t="s">
        <v>34</v>
      </c>
      <c r="E7" s="30" t="s">
        <v>31</v>
      </c>
      <c r="F7" s="31" t="s">
        <v>1</v>
      </c>
      <c r="G7" s="32" t="s">
        <v>34</v>
      </c>
      <c r="H7" s="30" t="s">
        <v>31</v>
      </c>
      <c r="I7" s="31" t="s">
        <v>1</v>
      </c>
      <c r="J7" s="32" t="s">
        <v>34</v>
      </c>
    </row>
    <row r="8" spans="1:10" ht="24" customHeight="1" thickBot="1" thickTop="1">
      <c r="A8" s="29" t="s">
        <v>4</v>
      </c>
      <c r="B8" s="22">
        <v>105</v>
      </c>
      <c r="C8" s="23">
        <v>20.5</v>
      </c>
      <c r="D8" s="24">
        <v>5</v>
      </c>
      <c r="E8" s="22">
        <v>40</v>
      </c>
      <c r="F8" s="23">
        <v>6</v>
      </c>
      <c r="G8" s="24">
        <v>2</v>
      </c>
      <c r="H8" s="21">
        <v>145</v>
      </c>
      <c r="I8" s="21">
        <v>26.5</v>
      </c>
      <c r="J8" s="21">
        <v>7</v>
      </c>
    </row>
    <row r="9" spans="1:10" ht="22.5" customHeight="1" thickBot="1">
      <c r="A9" s="29" t="s">
        <v>33</v>
      </c>
      <c r="B9" s="47">
        <v>40</v>
      </c>
      <c r="C9" s="46">
        <v>6</v>
      </c>
      <c r="D9" s="48">
        <v>2</v>
      </c>
      <c r="E9" s="47">
        <v>40</v>
      </c>
      <c r="F9" s="46">
        <v>6</v>
      </c>
      <c r="G9" s="48">
        <v>2</v>
      </c>
      <c r="H9" s="21">
        <v>80</v>
      </c>
      <c r="I9" s="21">
        <v>12</v>
      </c>
      <c r="J9" s="21">
        <v>4</v>
      </c>
    </row>
    <row r="10" spans="1:10" ht="22.5" customHeight="1" thickBot="1">
      <c r="A10" s="29" t="s">
        <v>32</v>
      </c>
      <c r="B10" s="50">
        <v>30</v>
      </c>
      <c r="C10" s="51">
        <v>4.5</v>
      </c>
      <c r="D10" s="1">
        <v>1</v>
      </c>
      <c r="E10" s="50">
        <v>45</v>
      </c>
      <c r="F10" s="51">
        <v>7.5</v>
      </c>
      <c r="G10" s="49">
        <v>1</v>
      </c>
      <c r="H10" s="21">
        <v>75</v>
      </c>
      <c r="I10" s="21">
        <v>12</v>
      </c>
      <c r="J10" s="21">
        <v>2</v>
      </c>
    </row>
    <row r="11" spans="1:10" ht="20.25" customHeight="1" thickBot="1">
      <c r="A11" s="19" t="s">
        <v>28</v>
      </c>
      <c r="B11" s="53">
        <f aca="true" t="shared" si="0" ref="B11:G11">B10+B9+B8</f>
        <v>175</v>
      </c>
      <c r="C11" s="54">
        <f t="shared" si="0"/>
        <v>31</v>
      </c>
      <c r="D11" s="52">
        <f t="shared" si="0"/>
        <v>8</v>
      </c>
      <c r="E11" s="53">
        <f t="shared" si="0"/>
        <v>125</v>
      </c>
      <c r="F11" s="54">
        <f t="shared" si="0"/>
        <v>19.5</v>
      </c>
      <c r="G11" s="52">
        <f t="shared" si="0"/>
        <v>5</v>
      </c>
      <c r="H11" s="21">
        <f>SUM(H8,H9,H10)</f>
        <v>300</v>
      </c>
      <c r="I11" s="21">
        <f>SUM(I8,I9,I10)</f>
        <v>50.5</v>
      </c>
      <c r="J11" s="21">
        <v>13</v>
      </c>
    </row>
    <row r="12" ht="13.5" thickBot="1"/>
    <row r="13" spans="1:7" ht="57.75" customHeight="1" thickBot="1">
      <c r="A13" s="237" t="s">
        <v>16</v>
      </c>
      <c r="B13" s="228"/>
      <c r="C13" s="228"/>
      <c r="D13" s="228"/>
      <c r="E13" s="228"/>
      <c r="F13" s="228"/>
      <c r="G13" s="228"/>
    </row>
    <row r="14" spans="1:10" ht="31.5" customHeight="1" thickBot="1">
      <c r="A14" s="205" t="s">
        <v>98</v>
      </c>
      <c r="B14" s="228"/>
      <c r="C14" s="228"/>
      <c r="D14" s="228"/>
      <c r="E14" s="228"/>
      <c r="F14" s="228"/>
      <c r="G14" s="228"/>
      <c r="H14" s="26"/>
      <c r="I14" s="238"/>
      <c r="J14" s="239"/>
    </row>
    <row r="15" spans="1:10" ht="13.5" thickBot="1">
      <c r="A15" s="205" t="s">
        <v>61</v>
      </c>
      <c r="B15" s="228"/>
      <c r="C15" s="228"/>
      <c r="D15" s="228"/>
      <c r="E15" s="228"/>
      <c r="F15" s="228"/>
      <c r="G15" s="228"/>
      <c r="H15" s="26"/>
      <c r="I15" s="238"/>
      <c r="J15" s="239"/>
    </row>
    <row r="16" spans="1:10" ht="13.5" thickBot="1">
      <c r="A16" s="205" t="s">
        <v>19</v>
      </c>
      <c r="B16" s="228"/>
      <c r="C16" s="228"/>
      <c r="D16" s="228"/>
      <c r="E16" s="228"/>
      <c r="F16" s="228"/>
      <c r="G16" s="228"/>
      <c r="H16" s="26"/>
      <c r="I16" s="238"/>
      <c r="J16" s="239"/>
    </row>
    <row r="17" spans="1:10" ht="30" customHeight="1">
      <c r="A17" s="75" t="s">
        <v>63</v>
      </c>
      <c r="B17" s="75"/>
      <c r="C17" s="75"/>
      <c r="D17" s="75"/>
      <c r="E17" s="75"/>
      <c r="F17" s="75"/>
      <c r="G17" s="75"/>
      <c r="H17" s="25"/>
      <c r="I17" s="25"/>
      <c r="J17" s="25"/>
    </row>
    <row r="18" ht="15.75">
      <c r="A18" s="27"/>
    </row>
    <row r="19" ht="14.25" customHeight="1">
      <c r="A19" s="28" t="s">
        <v>84</v>
      </c>
    </row>
  </sheetData>
  <sheetProtection/>
  <mergeCells count="16">
    <mergeCell ref="E6:G6"/>
    <mergeCell ref="I15:J15"/>
    <mergeCell ref="A15:G15"/>
    <mergeCell ref="A3:J3"/>
    <mergeCell ref="A4:J4"/>
    <mergeCell ref="H6:J6"/>
    <mergeCell ref="A1:J1"/>
    <mergeCell ref="A2:J2"/>
    <mergeCell ref="A14:G14"/>
    <mergeCell ref="A16:G16"/>
    <mergeCell ref="B6:D6"/>
    <mergeCell ref="A5:J5"/>
    <mergeCell ref="A6:A7"/>
    <mergeCell ref="A13:G13"/>
    <mergeCell ref="I16:J16"/>
    <mergeCell ref="I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 BF</cp:lastModifiedBy>
  <cp:lastPrinted>2017-06-12T07:31:24Z</cp:lastPrinted>
  <dcterms:created xsi:type="dcterms:W3CDTF">2012-03-07T09:02:11Z</dcterms:created>
  <dcterms:modified xsi:type="dcterms:W3CDTF">2017-06-12T08:38:33Z</dcterms:modified>
  <cp:category/>
  <cp:version/>
  <cp:contentType/>
  <cp:contentStatus/>
</cp:coreProperties>
</file>