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2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<sst xmlns="http://schemas.openxmlformats.org/spreadsheetml/2006/main" count="401" uniqueCount="154">
  <si>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</si>
  <si>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</si>
  <si>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</si>
  <si>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</si>
  <si>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</si>
  <si>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</si>
  <si>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</si>
  <si>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</si>
  <si>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</si>
  <si>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</si>
  <si>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</si>
  <si>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</si>
  <si>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</si>
  <si>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</si>
  <si>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</si>
  <si>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</si>
  <si>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</si>
  <si>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</si>
  <si>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</si>
  <si>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</si>
  <si>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</si>
  <si>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</si>
  <si>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</si>
  <si>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</si>
  <si>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</si>
  <si>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</si>
  <si>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</si>
  <si>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</si>
  <si>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</si>
  <si>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</si>
  <si>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</si>
  <si>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</si>
  <si>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</si>
  <si>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</si>
  <si>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</si>
  <si>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</si>
  <si>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</si>
  <si>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</si>
  <si>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</si>
  <si>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</si>
  <si>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</si>
  <si>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</si>
  <si>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</si>
  <si>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</si>
  <si>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</si>
  <si>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</si>
  <si>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</si>
  <si>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</si>
  <si>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</si>
  <si>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</si>
  <si>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</si>
  <si>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</si>
  <si>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Специалност " Биотехнологии"</t>
  </si>
  <si>
    <t>Цитология</t>
  </si>
  <si>
    <t>З</t>
  </si>
  <si>
    <t>И</t>
  </si>
  <si>
    <t>Обща и неорганична химия</t>
  </si>
  <si>
    <t>Математика</t>
  </si>
  <si>
    <t>Функционална и структурна зоология</t>
  </si>
  <si>
    <t>Структура и биоразнообразие на растения и гъби</t>
  </si>
  <si>
    <t>Физика</t>
  </si>
  <si>
    <t>Органична химия</t>
  </si>
  <si>
    <t>Информационни системи и технологии</t>
  </si>
  <si>
    <t>Физикохимия с колоидна химия</t>
  </si>
  <si>
    <t>Планиране и анализ на експеримента</t>
  </si>
  <si>
    <t>ТО</t>
  </si>
  <si>
    <t>Процеси и апарати в биотехнологията</t>
  </si>
  <si>
    <t>Екология и опазване на околната среда</t>
  </si>
  <si>
    <t>Биохимия</t>
  </si>
  <si>
    <t>Биофизика и радиобиология</t>
  </si>
  <si>
    <t>Генетика</t>
  </si>
  <si>
    <t>Физиология на растенията</t>
  </si>
  <si>
    <t>Микробиология</t>
  </si>
  <si>
    <t>Основи на биотехнологичните производства</t>
  </si>
  <si>
    <t>Биокатализа</t>
  </si>
  <si>
    <t>Вирусология</t>
  </si>
  <si>
    <t>Въведение в генното инженерство</t>
  </si>
  <si>
    <t>Биотехнологични методи в екологията</t>
  </si>
  <si>
    <t>Молекулярна биология</t>
  </si>
  <si>
    <t>Имунология</t>
  </si>
  <si>
    <t>Биотехнология на първични метаболитни продукти</t>
  </si>
  <si>
    <t>Растителни клетъчни и тъканни култури</t>
  </si>
  <si>
    <t>Животински клетъчни култури и хибридомни технологии</t>
  </si>
  <si>
    <t>Биотехнология на вторични метаболитни продукти</t>
  </si>
  <si>
    <t>Практикум по биотехнология</t>
  </si>
  <si>
    <t>Основи на съвременната физика</t>
  </si>
  <si>
    <t>Анатомия на човека</t>
  </si>
  <si>
    <t>Хистология и ембриология</t>
  </si>
  <si>
    <t>Методи за получаване на щамове свръхпродуценти</t>
  </si>
  <si>
    <t>Биотехнология на хранителните продукти</t>
  </si>
  <si>
    <t>Биотрансформация на органични съединения</t>
  </si>
  <si>
    <t>Растителна цитохистология</t>
  </si>
  <si>
    <t>Биотехнология на алкохолни продукти</t>
  </si>
  <si>
    <t>Биотехнология на белтъци от неконвенционални източници</t>
  </si>
  <si>
    <t>Генетика на бактериите</t>
  </si>
  <si>
    <t>Ф</t>
  </si>
  <si>
    <t>И или ТО</t>
  </si>
  <si>
    <t>Неизбирани от задължително избираемите дисциплини на специалност Биотехнологии</t>
  </si>
  <si>
    <t>Учебна практика по Структура и биоразнообразие на растения и гъби</t>
  </si>
  <si>
    <t>Учебно-производствена практика по Биотехнологични производства</t>
  </si>
  <si>
    <t>м. Юли</t>
  </si>
  <si>
    <t>м. Септември</t>
  </si>
  <si>
    <t>Държавен изпит по Биотехнологии</t>
  </si>
  <si>
    <t>БИОТЕХНОЛОГ</t>
  </si>
  <si>
    <t xml:space="preserve">Специалност " Биотехнологии" </t>
  </si>
  <si>
    <t>Аналитична химия и методи за анализ</t>
  </si>
  <si>
    <t>Тотално управление на качеството</t>
  </si>
  <si>
    <t>ф</t>
  </si>
  <si>
    <t>* Характеристиките на избираните като факултативни дисциплини по позиция 2 се определят от учебния план на съответната специалност</t>
  </si>
  <si>
    <t>Учебна практика по Зоология</t>
  </si>
  <si>
    <t>Приложна алгология</t>
  </si>
  <si>
    <r>
      <t xml:space="preserve">Избираеми дисциплини </t>
    </r>
    <r>
      <rPr>
        <i/>
        <sz val="10"/>
        <rFont val="Arial"/>
        <family val="2"/>
      </rPr>
      <t xml:space="preserve">– избраните дисциплини трябва да носят </t>
    </r>
    <r>
      <rPr>
        <b/>
        <i/>
        <sz val="10"/>
        <rFont val="Arial"/>
        <family val="2"/>
      </rPr>
      <t>минимум 12 кредита</t>
    </r>
  </si>
  <si>
    <t>Факултативни дисциплини</t>
  </si>
  <si>
    <t>*</t>
  </si>
  <si>
    <t>П</t>
  </si>
  <si>
    <t>Учебно-производствена практика Биотехнологични производствени системи – апаратурно оформяне, методи и средства за контрол</t>
  </si>
  <si>
    <t>(Задължително се избират се 1 дисциплина 5-ти семестър, 2 дисциплини 9-ти семестър и 1 дисциплина 10-ти семестър.</t>
  </si>
  <si>
    <t>5, 9 или 10</t>
  </si>
  <si>
    <t>Дисциплини от други специалности в Биологически факултет, които се изучават в задочна форма *</t>
  </si>
  <si>
    <t>Избираеми дисциплини от други специалности в Биологически факултет, които се изучават в задочна форма*</t>
  </si>
  <si>
    <r>
      <t xml:space="preserve">форма на обучение </t>
    </r>
    <r>
      <rPr>
        <b/>
        <sz val="10"/>
        <rFont val="Arial"/>
        <family val="2"/>
      </rPr>
      <t>ЗАДОЧНА</t>
    </r>
    <r>
      <rPr>
        <sz val="10"/>
        <rFont val="Arial"/>
        <family val="2"/>
      </rPr>
      <t xml:space="preserve">, срок на обучение </t>
    </r>
    <r>
      <rPr>
        <b/>
        <sz val="10"/>
        <rFont val="Arial"/>
        <family val="2"/>
      </rPr>
      <t>десет</t>
    </r>
    <r>
      <rPr>
        <sz val="10"/>
        <rFont val="Arial"/>
        <family val="2"/>
      </rPr>
      <t xml:space="preserve"> семестъра</t>
    </r>
  </si>
  <si>
    <t>Защита на дипломна работа по Биотехнологии</t>
  </si>
  <si>
    <t>Защита на дипломна работа</t>
  </si>
  <si>
    <t>Физиология на животните и човека</t>
  </si>
  <si>
    <t>Методи за разделяне и анализ в биологическите науки</t>
  </si>
  <si>
    <t>Приложение на молекулярната биотехнология</t>
  </si>
  <si>
    <t>БЛТ040217</t>
  </si>
  <si>
    <t>за випуска, започнал през   2017 - 2018   уч.година</t>
  </si>
  <si>
    <r>
      <t>Учебният план е приет на заседание на Факултетен съвет с протокол № 7/06.06.2017 г</t>
    </r>
    <r>
      <rPr>
        <sz val="11"/>
        <rFont val="Arial"/>
        <family val="2"/>
      </rPr>
      <t xml:space="preserve">  г.</t>
    </r>
  </si>
  <si>
    <t xml:space="preserve">№ на решението на ФС: 7/06.06.2017 г </t>
  </si>
  <si>
    <t>Изследователска етика в
биологичните науки и биотехнологиите</t>
  </si>
  <si>
    <t>КИ</t>
  </si>
  <si>
    <r>
      <t>Избираеми дисциплини</t>
    </r>
    <r>
      <rPr>
        <sz val="12"/>
        <rFont val="Calibri"/>
        <family val="2"/>
      </rPr>
      <t xml:space="preserve"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университет, </t>
    </r>
    <r>
      <rPr>
        <b/>
        <sz val="12"/>
        <rFont val="Calibri"/>
        <family val="2"/>
      </rPr>
      <t>отговарящи на спецификата на специалността</t>
    </r>
  </si>
  <si>
    <t xml:space="preserve"> V,  IX,X</t>
  </si>
  <si>
    <t>Спорт - /модулна форма/</t>
  </si>
  <si>
    <t>I</t>
  </si>
  <si>
    <t>0+0+2</t>
  </si>
  <si>
    <t>прод.</t>
  </si>
  <si>
    <t>II</t>
  </si>
  <si>
    <t>Български език като чужд - първа част</t>
  </si>
  <si>
    <t xml:space="preserve"> 0+0+4</t>
  </si>
  <si>
    <t>TO</t>
  </si>
  <si>
    <t>Български език като чужд  - втора част</t>
  </si>
  <si>
    <t>Български език като чужд  - трета част</t>
  </si>
  <si>
    <t>III</t>
  </si>
  <si>
    <t>Български език като чужд  - четвърта част</t>
  </si>
  <si>
    <t>IV</t>
  </si>
  <si>
    <r>
      <t>Факултативни дисциплини</t>
    </r>
    <r>
      <rPr>
        <sz val="12"/>
        <rFont val="Calibri"/>
        <family val="2"/>
      </rPr>
      <t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</t>
    </r>
  </si>
  <si>
    <t>I - VIII</t>
  </si>
  <si>
    <t>ДЕКАН :</t>
  </si>
  <si>
    <t>Проф. Ст. Шишков</t>
  </si>
  <si>
    <t>Допълнения - приети на заседание на Факултетен съвет с протокол  № 7/ 25.05.2021</t>
  </si>
  <si>
    <t>Допълнения - приети на заседание на Факултетен съвет с протокол  № 2/ 01.02.2022</t>
  </si>
  <si>
    <t>проф.  д-р Ст. Шишков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</si>
</sst>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</numFmts>
  <fonts count="5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5" fillId="32" borderId="10" xfId="0" applyFont="1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32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textRotation="90" wrapText="1"/>
      <protection locked="0"/>
    </xf>
    <xf numFmtId="0" fontId="0" fillId="0" borderId="27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14" xfId="0" applyFont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textRotation="90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1" fillId="0" borderId="16" xfId="0" applyFont="1" applyBorder="1" applyAlignment="1">
      <alignment vertical="top" wrapText="1"/>
    </xf>
    <xf numFmtId="0" fontId="11" fillId="32" borderId="16" xfId="0" applyFont="1" applyFill="1" applyBorder="1" applyAlignment="1">
      <alignment vertical="top" wrapText="1"/>
    </xf>
    <xf numFmtId="0" fontId="4" fillId="0" borderId="21" xfId="0" applyFont="1" applyBorder="1" applyAlignment="1" applyProtection="1">
      <alignment horizontal="center" textRotation="90" wrapText="1"/>
      <protection/>
    </xf>
    <xf numFmtId="0" fontId="0" fillId="0" borderId="21" xfId="0" applyBorder="1" applyAlignment="1" applyProtection="1">
      <alignment horizontal="center" textRotation="90"/>
      <protection/>
    </xf>
    <xf numFmtId="0" fontId="0" fillId="0" borderId="24" xfId="0" applyBorder="1" applyAlignment="1" applyProtection="1">
      <alignment horizontal="center" textRotation="90"/>
      <protection/>
    </xf>
    <xf numFmtId="0" fontId="7" fillId="0" borderId="17" xfId="0" applyFont="1" applyBorder="1" applyAlignment="1">
      <alignment horizontal="right" vertical="center" wrapText="1"/>
    </xf>
    <xf numFmtId="0" fontId="11" fillId="0" borderId="18" xfId="0" applyFont="1" applyBorder="1" applyAlignment="1">
      <alignment vertical="top" wrapText="1"/>
    </xf>
    <xf numFmtId="0" fontId="11" fillId="32" borderId="18" xfId="0" applyFont="1" applyFill="1" applyBorder="1" applyAlignment="1">
      <alignment vertical="top" wrapText="1"/>
    </xf>
    <xf numFmtId="0" fontId="11" fillId="32" borderId="22" xfId="0" applyFont="1" applyFill="1" applyBorder="1" applyAlignment="1">
      <alignment vertical="top" wrapText="1"/>
    </xf>
    <xf numFmtId="0" fontId="7" fillId="0" borderId="19" xfId="0" applyFont="1" applyBorder="1" applyAlignment="1">
      <alignment horizontal="right" vertical="center" wrapText="1"/>
    </xf>
    <xf numFmtId="0" fontId="11" fillId="32" borderId="23" xfId="0" applyFont="1" applyFill="1" applyBorder="1" applyAlignment="1">
      <alignment vertical="top" wrapText="1"/>
    </xf>
    <xf numFmtId="0" fontId="7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vertical="top" wrapText="1"/>
    </xf>
    <xf numFmtId="0" fontId="11" fillId="32" borderId="21" xfId="0" applyFont="1" applyFill="1" applyBorder="1" applyAlignment="1">
      <alignment vertical="top" wrapText="1"/>
    </xf>
    <xf numFmtId="0" fontId="11" fillId="32" borderId="24" xfId="0" applyFont="1" applyFill="1" applyBorder="1" applyAlignment="1">
      <alignment vertical="top" wrapText="1"/>
    </xf>
    <xf numFmtId="0" fontId="1" fillId="32" borderId="31" xfId="0" applyFont="1" applyFill="1" applyBorder="1" applyAlignment="1">
      <alignment horizontal="right" wrapText="1"/>
    </xf>
    <xf numFmtId="0" fontId="11" fillId="32" borderId="32" xfId="0" applyFont="1" applyFill="1" applyBorder="1" applyAlignment="1">
      <alignment vertical="top" wrapText="1"/>
    </xf>
    <xf numFmtId="0" fontId="11" fillId="32" borderId="33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6" fillId="0" borderId="34" xfId="0" applyFont="1" applyBorder="1" applyAlignment="1">
      <alignment wrapText="1"/>
    </xf>
    <xf numFmtId="0" fontId="18" fillId="0" borderId="3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4" fillId="0" borderId="3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 vertical="center" textRotation="90" wrapText="1"/>
      <protection locked="0"/>
    </xf>
    <xf numFmtId="0" fontId="0" fillId="0" borderId="37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32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37" xfId="0" applyFont="1" applyBorder="1" applyAlignment="1" applyProtection="1">
      <alignment horizontal="center" vertical="center" textRotation="90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32" borderId="14" xfId="0" applyFont="1" applyFill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/>
      <protection/>
    </xf>
    <xf numFmtId="0" fontId="12" fillId="32" borderId="42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32" borderId="3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2" borderId="12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" fillId="0" borderId="18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/>
    </xf>
    <xf numFmtId="0" fontId="0" fillId="32" borderId="12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32" borderId="18" xfId="0" applyFont="1" applyFill="1" applyBorder="1" applyAlignment="1" applyProtection="1">
      <alignment horizontal="center" vertical="top" wrapText="1"/>
      <protection/>
    </xf>
    <xf numFmtId="0" fontId="1" fillId="32" borderId="22" xfId="0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  <xf numFmtId="0" fontId="1" fillId="32" borderId="38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39" xfId="0" applyFont="1" applyFill="1" applyBorder="1" applyAlignment="1">
      <alignment horizontal="center" vertical="top" wrapText="1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0" fillId="32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31">
      <selection activeCell="Q55" sqref="Q55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50.00390625" style="0" customWidth="1"/>
    <col min="7" max="7" width="7.57421875" style="2" customWidth="1"/>
    <col min="8" max="8" width="7.140625" style="1" customWidth="1"/>
    <col min="9" max="11" width="6.28125" style="1" customWidth="1"/>
    <col min="12" max="13" width="7.28125" style="0" customWidth="1"/>
    <col min="14" max="14" width="8.7109375" style="0" customWidth="1"/>
    <col min="15" max="15" width="8.8515625" style="1" customWidth="1"/>
  </cols>
  <sheetData>
    <row r="1" spans="1:15" ht="17.25" customHeight="1">
      <c r="A1" s="9"/>
      <c r="B1" s="10"/>
      <c r="C1" s="10"/>
      <c r="D1" s="10"/>
      <c r="E1" s="10"/>
      <c r="F1" s="144" t="s">
        <v>52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5.75" customHeight="1" thickBot="1">
      <c r="A2" s="145" t="s">
        <v>126</v>
      </c>
      <c r="B2" s="145"/>
      <c r="C2" s="145"/>
      <c r="D2" s="145"/>
      <c r="E2" s="145"/>
      <c r="F2" s="146" t="s">
        <v>127</v>
      </c>
      <c r="G2" s="146"/>
      <c r="H2" s="146"/>
      <c r="I2" s="146"/>
      <c r="J2" s="146"/>
      <c r="K2" s="146"/>
      <c r="L2" s="146"/>
      <c r="M2" s="146"/>
      <c r="N2" s="146"/>
      <c r="O2" s="146"/>
    </row>
    <row r="3" spans="1:15" ht="12.75" thickBot="1">
      <c r="A3" s="149" t="s">
        <v>0</v>
      </c>
      <c r="B3" s="156" t="s">
        <v>50</v>
      </c>
      <c r="C3" s="151"/>
      <c r="D3" s="151"/>
      <c r="E3" s="152"/>
      <c r="F3" s="149" t="s">
        <v>51</v>
      </c>
      <c r="G3" s="153" t="s">
        <v>10</v>
      </c>
      <c r="H3" s="153" t="s">
        <v>5</v>
      </c>
      <c r="I3" s="173" t="s">
        <v>47</v>
      </c>
      <c r="J3" s="175" t="s">
        <v>7</v>
      </c>
      <c r="K3" s="176"/>
      <c r="L3" s="176"/>
      <c r="M3" s="177"/>
      <c r="N3" s="154" t="s">
        <v>9</v>
      </c>
      <c r="O3" s="147" t="s">
        <v>22</v>
      </c>
    </row>
    <row r="4" spans="1:15" ht="84.75" thickBot="1">
      <c r="A4" s="149"/>
      <c r="B4" s="157"/>
      <c r="C4" s="158"/>
      <c r="D4" s="158"/>
      <c r="E4" s="159"/>
      <c r="F4" s="149"/>
      <c r="G4" s="153"/>
      <c r="H4" s="153"/>
      <c r="I4" s="174"/>
      <c r="J4" s="16" t="s">
        <v>2</v>
      </c>
      <c r="K4" s="16" t="s">
        <v>3</v>
      </c>
      <c r="L4" s="16" t="s">
        <v>8</v>
      </c>
      <c r="M4" s="16" t="s">
        <v>6</v>
      </c>
      <c r="N4" s="155"/>
      <c r="O4" s="148"/>
    </row>
    <row r="5" spans="1:15" s="2" customFormat="1" ht="12.75" thickBot="1">
      <c r="A5" s="26">
        <v>1</v>
      </c>
      <c r="B5" s="164">
        <v>2</v>
      </c>
      <c r="C5" s="165"/>
      <c r="D5" s="165"/>
      <c r="E5" s="166"/>
      <c r="F5" s="26">
        <v>3</v>
      </c>
      <c r="G5" s="26">
        <v>4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17">
        <v>12</v>
      </c>
    </row>
    <row r="6" spans="1:14" ht="13.5" customHeight="1" thickBot="1">
      <c r="A6" s="34" t="s">
        <v>4</v>
      </c>
      <c r="B6" s="35"/>
      <c r="C6" s="35"/>
      <c r="D6" s="35"/>
      <c r="E6" s="30"/>
      <c r="F6" s="30"/>
      <c r="G6" s="27"/>
      <c r="H6" s="36"/>
      <c r="I6" s="36"/>
      <c r="J6" s="36"/>
      <c r="K6" s="36"/>
      <c r="L6" s="30"/>
      <c r="M6" s="30"/>
      <c r="N6" s="30"/>
    </row>
    <row r="7" spans="1:15" ht="12.75">
      <c r="A7" s="45">
        <v>1</v>
      </c>
      <c r="B7" s="46" t="s">
        <v>54</v>
      </c>
      <c r="C7" s="46">
        <v>0</v>
      </c>
      <c r="D7" s="46">
        <v>1</v>
      </c>
      <c r="E7" s="46">
        <v>1</v>
      </c>
      <c r="F7" s="47" t="s">
        <v>53</v>
      </c>
      <c r="G7" s="48" t="s">
        <v>54</v>
      </c>
      <c r="H7" s="49">
        <v>1</v>
      </c>
      <c r="I7" s="49">
        <v>8</v>
      </c>
      <c r="J7" s="49">
        <v>240</v>
      </c>
      <c r="K7" s="49">
        <v>23</v>
      </c>
      <c r="L7" s="49"/>
      <c r="M7" s="49">
        <v>22</v>
      </c>
      <c r="N7" s="49"/>
      <c r="O7" s="56" t="s">
        <v>55</v>
      </c>
    </row>
    <row r="8" spans="1:15" ht="12.75">
      <c r="A8" s="50">
        <v>2</v>
      </c>
      <c r="B8" s="38" t="s">
        <v>54</v>
      </c>
      <c r="C8" s="38">
        <v>0</v>
      </c>
      <c r="D8" s="38">
        <v>2</v>
      </c>
      <c r="E8" s="38">
        <v>1</v>
      </c>
      <c r="F8" s="42" t="s">
        <v>56</v>
      </c>
      <c r="G8" s="40" t="s">
        <v>54</v>
      </c>
      <c r="H8" s="41">
        <v>1</v>
      </c>
      <c r="I8" s="41">
        <v>7</v>
      </c>
      <c r="J8" s="41">
        <v>210</v>
      </c>
      <c r="K8" s="41">
        <v>23</v>
      </c>
      <c r="L8" s="41"/>
      <c r="M8" s="41">
        <v>15</v>
      </c>
      <c r="N8" s="41"/>
      <c r="O8" s="57" t="s">
        <v>55</v>
      </c>
    </row>
    <row r="9" spans="1:15" ht="12.75">
      <c r="A9" s="50">
        <v>3</v>
      </c>
      <c r="B9" s="38" t="s">
        <v>54</v>
      </c>
      <c r="C9" s="38">
        <v>0</v>
      </c>
      <c r="D9" s="38">
        <v>3</v>
      </c>
      <c r="E9" s="38">
        <v>1</v>
      </c>
      <c r="F9" s="42" t="s">
        <v>57</v>
      </c>
      <c r="G9" s="40" t="s">
        <v>54</v>
      </c>
      <c r="H9" s="41">
        <v>1</v>
      </c>
      <c r="I9" s="41">
        <v>9</v>
      </c>
      <c r="J9" s="41">
        <v>270</v>
      </c>
      <c r="K9" s="41">
        <v>23</v>
      </c>
      <c r="L9" s="41"/>
      <c r="M9" s="41">
        <v>30</v>
      </c>
      <c r="N9" s="41"/>
      <c r="O9" s="58" t="s">
        <v>55</v>
      </c>
    </row>
    <row r="10" spans="1:15" s="70" customFormat="1" ht="16.5" customHeight="1">
      <c r="A10" s="50">
        <v>4</v>
      </c>
      <c r="B10" s="37" t="s">
        <v>54</v>
      </c>
      <c r="C10" s="37">
        <v>0</v>
      </c>
      <c r="D10" s="37">
        <v>4</v>
      </c>
      <c r="E10" s="37">
        <v>2</v>
      </c>
      <c r="F10" s="71" t="s">
        <v>59</v>
      </c>
      <c r="G10" s="40" t="s">
        <v>54</v>
      </c>
      <c r="H10" s="40">
        <v>2</v>
      </c>
      <c r="I10" s="40">
        <v>7</v>
      </c>
      <c r="J10" s="40">
        <v>210</v>
      </c>
      <c r="K10" s="40">
        <v>23</v>
      </c>
      <c r="L10" s="40"/>
      <c r="M10" s="40">
        <v>15</v>
      </c>
      <c r="N10" s="40"/>
      <c r="O10" s="73" t="s">
        <v>55</v>
      </c>
    </row>
    <row r="11" spans="1:15" ht="12.75">
      <c r="A11" s="50">
        <v>5</v>
      </c>
      <c r="B11" s="38" t="s">
        <v>54</v>
      </c>
      <c r="C11" s="38">
        <v>0</v>
      </c>
      <c r="D11" s="38">
        <v>5</v>
      </c>
      <c r="E11" s="38">
        <v>2</v>
      </c>
      <c r="F11" s="39" t="s">
        <v>105</v>
      </c>
      <c r="G11" s="40" t="s">
        <v>54</v>
      </c>
      <c r="H11" s="41">
        <v>2</v>
      </c>
      <c r="I11" s="41">
        <v>7</v>
      </c>
      <c r="J11" s="41">
        <v>210</v>
      </c>
      <c r="K11" s="41">
        <v>23</v>
      </c>
      <c r="L11" s="41"/>
      <c r="M11" s="41">
        <v>15</v>
      </c>
      <c r="N11" s="41"/>
      <c r="O11" s="58" t="s">
        <v>55</v>
      </c>
    </row>
    <row r="12" spans="1:15" ht="12.75">
      <c r="A12" s="50">
        <v>6</v>
      </c>
      <c r="B12" s="38" t="s">
        <v>54</v>
      </c>
      <c r="C12" s="38">
        <v>0</v>
      </c>
      <c r="D12" s="38">
        <v>6</v>
      </c>
      <c r="E12" s="38">
        <v>2</v>
      </c>
      <c r="F12" s="39" t="s">
        <v>60</v>
      </c>
      <c r="G12" s="40" t="s">
        <v>54</v>
      </c>
      <c r="H12" s="41">
        <v>2</v>
      </c>
      <c r="I12" s="41">
        <v>9</v>
      </c>
      <c r="J12" s="41">
        <v>270</v>
      </c>
      <c r="K12" s="41">
        <v>30</v>
      </c>
      <c r="L12" s="41"/>
      <c r="M12" s="41">
        <v>23</v>
      </c>
      <c r="N12" s="41"/>
      <c r="O12" s="58" t="s">
        <v>55</v>
      </c>
    </row>
    <row r="13" spans="1:15" ht="12.75">
      <c r="A13" s="50">
        <v>7</v>
      </c>
      <c r="B13" s="38" t="s">
        <v>54</v>
      </c>
      <c r="C13" s="38">
        <v>0</v>
      </c>
      <c r="D13" s="38">
        <v>7</v>
      </c>
      <c r="E13" s="38">
        <v>3</v>
      </c>
      <c r="F13" s="39" t="s">
        <v>58</v>
      </c>
      <c r="G13" s="40" t="s">
        <v>54</v>
      </c>
      <c r="H13" s="41">
        <v>3</v>
      </c>
      <c r="I13" s="41">
        <v>7</v>
      </c>
      <c r="J13" s="41">
        <v>210</v>
      </c>
      <c r="K13" s="41">
        <v>23</v>
      </c>
      <c r="L13" s="41"/>
      <c r="M13" s="41">
        <v>15</v>
      </c>
      <c r="N13" s="41"/>
      <c r="O13" s="58" t="s">
        <v>55</v>
      </c>
    </row>
    <row r="14" spans="1:15" ht="12.75">
      <c r="A14" s="50">
        <v>8</v>
      </c>
      <c r="B14" s="38" t="s">
        <v>54</v>
      </c>
      <c r="C14" s="38">
        <v>0</v>
      </c>
      <c r="D14" s="38">
        <v>8</v>
      </c>
      <c r="E14" s="38">
        <v>3</v>
      </c>
      <c r="F14" s="39" t="s">
        <v>61</v>
      </c>
      <c r="G14" s="40" t="s">
        <v>54</v>
      </c>
      <c r="H14" s="41">
        <v>3</v>
      </c>
      <c r="I14" s="41">
        <v>10</v>
      </c>
      <c r="J14" s="41">
        <v>300</v>
      </c>
      <c r="K14" s="41">
        <v>38</v>
      </c>
      <c r="L14" s="41"/>
      <c r="M14" s="41">
        <v>30</v>
      </c>
      <c r="N14" s="41"/>
      <c r="O14" s="57" t="s">
        <v>55</v>
      </c>
    </row>
    <row r="15" spans="1:15" ht="15" customHeight="1">
      <c r="A15" s="50">
        <v>9</v>
      </c>
      <c r="B15" s="38" t="s">
        <v>54</v>
      </c>
      <c r="C15" s="38">
        <v>0</v>
      </c>
      <c r="D15" s="38">
        <v>9</v>
      </c>
      <c r="E15" s="38">
        <v>3</v>
      </c>
      <c r="F15" s="39" t="s">
        <v>62</v>
      </c>
      <c r="G15" s="40" t="s">
        <v>54</v>
      </c>
      <c r="H15" s="41">
        <v>3</v>
      </c>
      <c r="I15" s="41">
        <v>6</v>
      </c>
      <c r="J15" s="41">
        <v>180</v>
      </c>
      <c r="K15" s="41">
        <v>15</v>
      </c>
      <c r="L15" s="41"/>
      <c r="M15" s="41">
        <v>23</v>
      </c>
      <c r="N15" s="41"/>
      <c r="O15" s="58" t="s">
        <v>65</v>
      </c>
    </row>
    <row r="16" spans="1:15" ht="12.75">
      <c r="A16" s="50">
        <v>10</v>
      </c>
      <c r="B16" s="38" t="s">
        <v>54</v>
      </c>
      <c r="C16" s="38">
        <v>1</v>
      </c>
      <c r="D16" s="38">
        <v>0</v>
      </c>
      <c r="E16" s="38">
        <v>4</v>
      </c>
      <c r="F16" s="42" t="s">
        <v>63</v>
      </c>
      <c r="G16" s="40" t="s">
        <v>54</v>
      </c>
      <c r="H16" s="41">
        <v>4</v>
      </c>
      <c r="I16" s="41">
        <v>9</v>
      </c>
      <c r="J16" s="41">
        <v>270</v>
      </c>
      <c r="K16" s="41">
        <v>30</v>
      </c>
      <c r="L16" s="41"/>
      <c r="M16" s="41">
        <v>15</v>
      </c>
      <c r="N16" s="41"/>
      <c r="O16" s="58" t="s">
        <v>55</v>
      </c>
    </row>
    <row r="17" spans="1:15" ht="13.5" customHeight="1">
      <c r="A17" s="50">
        <v>11</v>
      </c>
      <c r="B17" s="38" t="s">
        <v>54</v>
      </c>
      <c r="C17" s="38">
        <v>1</v>
      </c>
      <c r="D17" s="38">
        <v>1</v>
      </c>
      <c r="E17" s="38">
        <v>4</v>
      </c>
      <c r="F17" s="39" t="s">
        <v>64</v>
      </c>
      <c r="G17" s="40" t="s">
        <v>54</v>
      </c>
      <c r="H17" s="41">
        <v>4</v>
      </c>
      <c r="I17" s="41">
        <v>5</v>
      </c>
      <c r="J17" s="41">
        <v>150</v>
      </c>
      <c r="K17" s="41">
        <v>15</v>
      </c>
      <c r="L17" s="41"/>
      <c r="M17" s="41">
        <v>15</v>
      </c>
      <c r="N17" s="41"/>
      <c r="O17" s="58" t="s">
        <v>55</v>
      </c>
    </row>
    <row r="18" spans="1:15" ht="12.75">
      <c r="A18" s="50">
        <v>12</v>
      </c>
      <c r="B18" s="38" t="s">
        <v>54</v>
      </c>
      <c r="C18" s="38">
        <v>1</v>
      </c>
      <c r="D18" s="38">
        <v>2</v>
      </c>
      <c r="E18" s="38">
        <v>4</v>
      </c>
      <c r="F18" s="39" t="s">
        <v>68</v>
      </c>
      <c r="G18" s="40" t="s">
        <v>54</v>
      </c>
      <c r="H18" s="41">
        <v>4</v>
      </c>
      <c r="I18" s="41">
        <v>9</v>
      </c>
      <c r="J18" s="41">
        <v>270</v>
      </c>
      <c r="K18" s="41">
        <v>45</v>
      </c>
      <c r="L18" s="41"/>
      <c r="M18" s="41">
        <v>30</v>
      </c>
      <c r="N18" s="41"/>
      <c r="O18" s="58" t="s">
        <v>55</v>
      </c>
    </row>
    <row r="19" spans="1:15" s="21" customFormat="1" ht="17.25" customHeight="1">
      <c r="A19" s="50">
        <v>13</v>
      </c>
      <c r="B19" s="38" t="s">
        <v>54</v>
      </c>
      <c r="C19" s="38">
        <v>1</v>
      </c>
      <c r="D19" s="38">
        <v>3</v>
      </c>
      <c r="E19" s="38">
        <v>5</v>
      </c>
      <c r="F19" s="39" t="s">
        <v>124</v>
      </c>
      <c r="G19" s="40" t="s">
        <v>54</v>
      </c>
      <c r="H19" s="41">
        <v>5</v>
      </c>
      <c r="I19" s="41">
        <v>8</v>
      </c>
      <c r="J19" s="41">
        <v>240</v>
      </c>
      <c r="K19" s="41">
        <v>23</v>
      </c>
      <c r="L19" s="41">
        <v>7</v>
      </c>
      <c r="M19" s="41">
        <v>15</v>
      </c>
      <c r="N19" s="41"/>
      <c r="O19" s="58" t="s">
        <v>55</v>
      </c>
    </row>
    <row r="20" spans="1:15" s="70" customFormat="1" ht="15.75" customHeight="1">
      <c r="A20" s="50">
        <v>14</v>
      </c>
      <c r="B20" s="37" t="s">
        <v>54</v>
      </c>
      <c r="C20" s="37">
        <v>1</v>
      </c>
      <c r="D20" s="37">
        <v>4</v>
      </c>
      <c r="E20" s="37">
        <v>5</v>
      </c>
      <c r="F20" s="71" t="s">
        <v>67</v>
      </c>
      <c r="G20" s="40" t="s">
        <v>54</v>
      </c>
      <c r="H20" s="40">
        <v>5</v>
      </c>
      <c r="I20" s="40">
        <v>5</v>
      </c>
      <c r="J20" s="40">
        <v>150</v>
      </c>
      <c r="K20" s="40">
        <v>20</v>
      </c>
      <c r="L20" s="40"/>
      <c r="M20" s="40">
        <v>10</v>
      </c>
      <c r="N20" s="40"/>
      <c r="O20" s="73" t="s">
        <v>55</v>
      </c>
    </row>
    <row r="21" spans="1:15" ht="12.75">
      <c r="A21" s="50">
        <v>15</v>
      </c>
      <c r="B21" s="38" t="s">
        <v>54</v>
      </c>
      <c r="C21" s="38">
        <v>1</v>
      </c>
      <c r="D21" s="38">
        <v>5</v>
      </c>
      <c r="E21" s="38">
        <v>5</v>
      </c>
      <c r="F21" s="39" t="s">
        <v>69</v>
      </c>
      <c r="G21" s="40" t="s">
        <v>54</v>
      </c>
      <c r="H21" s="41">
        <v>5</v>
      </c>
      <c r="I21" s="41">
        <v>7</v>
      </c>
      <c r="J21" s="41">
        <v>210</v>
      </c>
      <c r="K21" s="41">
        <v>30</v>
      </c>
      <c r="L21" s="41"/>
      <c r="M21" s="41">
        <v>30</v>
      </c>
      <c r="N21" s="41"/>
      <c r="O21" s="57" t="s">
        <v>55</v>
      </c>
    </row>
    <row r="22" spans="1:15" ht="12.75">
      <c r="A22" s="50">
        <v>16</v>
      </c>
      <c r="B22" s="38" t="s">
        <v>54</v>
      </c>
      <c r="C22" s="38">
        <v>1</v>
      </c>
      <c r="D22" s="38">
        <v>6</v>
      </c>
      <c r="E22" s="38">
        <v>6</v>
      </c>
      <c r="F22" s="39" t="s">
        <v>70</v>
      </c>
      <c r="G22" s="40" t="s">
        <v>54</v>
      </c>
      <c r="H22" s="41">
        <v>6</v>
      </c>
      <c r="I22" s="41">
        <v>5</v>
      </c>
      <c r="J22" s="41">
        <v>150</v>
      </c>
      <c r="K22" s="41">
        <v>23</v>
      </c>
      <c r="L22" s="41"/>
      <c r="M22" s="41">
        <v>15</v>
      </c>
      <c r="N22" s="41"/>
      <c r="O22" s="58" t="s">
        <v>55</v>
      </c>
    </row>
    <row r="23" spans="1:15" ht="15" customHeight="1">
      <c r="A23" s="50">
        <v>17</v>
      </c>
      <c r="B23" s="38" t="s">
        <v>54</v>
      </c>
      <c r="C23" s="38">
        <v>1</v>
      </c>
      <c r="D23" s="38">
        <v>7</v>
      </c>
      <c r="E23" s="38">
        <v>6</v>
      </c>
      <c r="F23" s="39" t="s">
        <v>66</v>
      </c>
      <c r="G23" s="40" t="s">
        <v>54</v>
      </c>
      <c r="H23" s="41">
        <v>6</v>
      </c>
      <c r="I23" s="41">
        <v>9</v>
      </c>
      <c r="J23" s="41">
        <v>270</v>
      </c>
      <c r="K23" s="41">
        <v>23</v>
      </c>
      <c r="L23" s="41"/>
      <c r="M23" s="41">
        <v>22</v>
      </c>
      <c r="N23" s="41"/>
      <c r="O23" s="58" t="s">
        <v>55</v>
      </c>
    </row>
    <row r="24" spans="1:15" ht="12.75">
      <c r="A24" s="50">
        <v>18</v>
      </c>
      <c r="B24" s="38" t="s">
        <v>54</v>
      </c>
      <c r="C24" s="38">
        <v>1</v>
      </c>
      <c r="D24" s="38">
        <v>8</v>
      </c>
      <c r="E24" s="38">
        <v>6</v>
      </c>
      <c r="F24" s="39" t="s">
        <v>71</v>
      </c>
      <c r="G24" s="40" t="s">
        <v>54</v>
      </c>
      <c r="H24" s="41">
        <v>6</v>
      </c>
      <c r="I24" s="41">
        <v>6</v>
      </c>
      <c r="J24" s="41">
        <v>180</v>
      </c>
      <c r="K24" s="41">
        <v>30</v>
      </c>
      <c r="L24" s="41"/>
      <c r="M24" s="41">
        <v>15</v>
      </c>
      <c r="N24" s="41"/>
      <c r="O24" s="58" t="s">
        <v>55</v>
      </c>
    </row>
    <row r="25" spans="1:15" ht="12.75">
      <c r="A25" s="50">
        <v>19</v>
      </c>
      <c r="B25" s="38" t="s">
        <v>54</v>
      </c>
      <c r="C25" s="38">
        <v>1</v>
      </c>
      <c r="D25" s="38">
        <v>9</v>
      </c>
      <c r="E25" s="38">
        <v>6</v>
      </c>
      <c r="F25" s="39" t="s">
        <v>123</v>
      </c>
      <c r="G25" s="40" t="s">
        <v>54</v>
      </c>
      <c r="H25" s="41">
        <v>6</v>
      </c>
      <c r="I25" s="41">
        <v>5</v>
      </c>
      <c r="J25" s="41">
        <v>150</v>
      </c>
      <c r="K25" s="41">
        <v>23</v>
      </c>
      <c r="L25" s="41"/>
      <c r="M25" s="41">
        <v>22</v>
      </c>
      <c r="N25" s="41"/>
      <c r="O25" s="58" t="s">
        <v>55</v>
      </c>
    </row>
    <row r="26" spans="1:15" ht="12.75">
      <c r="A26" s="50">
        <v>20</v>
      </c>
      <c r="B26" s="38" t="s">
        <v>54</v>
      </c>
      <c r="C26" s="38">
        <v>2</v>
      </c>
      <c r="D26" s="38">
        <v>0</v>
      </c>
      <c r="E26" s="38">
        <v>7</v>
      </c>
      <c r="F26" s="39" t="s">
        <v>72</v>
      </c>
      <c r="G26" s="40" t="s">
        <v>54</v>
      </c>
      <c r="H26" s="41">
        <v>7</v>
      </c>
      <c r="I26" s="41">
        <v>8</v>
      </c>
      <c r="J26" s="41">
        <v>240</v>
      </c>
      <c r="K26" s="41">
        <v>38</v>
      </c>
      <c r="L26" s="41"/>
      <c r="M26" s="41">
        <v>30</v>
      </c>
      <c r="N26" s="41"/>
      <c r="O26" s="58" t="s">
        <v>55</v>
      </c>
    </row>
    <row r="27" spans="1:15" s="21" customFormat="1" ht="12.75">
      <c r="A27" s="50">
        <v>21</v>
      </c>
      <c r="B27" s="38" t="s">
        <v>54</v>
      </c>
      <c r="C27" s="38">
        <v>2</v>
      </c>
      <c r="D27" s="38">
        <v>1</v>
      </c>
      <c r="E27" s="38">
        <v>7</v>
      </c>
      <c r="F27" s="39" t="s">
        <v>74</v>
      </c>
      <c r="G27" s="40" t="s">
        <v>54</v>
      </c>
      <c r="H27" s="41">
        <v>7</v>
      </c>
      <c r="I27" s="41">
        <v>4</v>
      </c>
      <c r="J27" s="41">
        <v>120</v>
      </c>
      <c r="K27" s="41">
        <v>15</v>
      </c>
      <c r="L27" s="41">
        <v>7</v>
      </c>
      <c r="M27" s="41">
        <v>8</v>
      </c>
      <c r="N27" s="41"/>
      <c r="O27" s="58" t="s">
        <v>55</v>
      </c>
    </row>
    <row r="28" spans="1:15" ht="12.75">
      <c r="A28" s="50">
        <v>22</v>
      </c>
      <c r="B28" s="38" t="s">
        <v>54</v>
      </c>
      <c r="C28" s="38">
        <v>2</v>
      </c>
      <c r="D28" s="38">
        <v>2</v>
      </c>
      <c r="E28" s="38">
        <v>7</v>
      </c>
      <c r="F28" s="39" t="s">
        <v>75</v>
      </c>
      <c r="G28" s="40" t="s">
        <v>54</v>
      </c>
      <c r="H28" s="41">
        <v>7</v>
      </c>
      <c r="I28" s="41">
        <v>4</v>
      </c>
      <c r="J28" s="41">
        <v>120</v>
      </c>
      <c r="K28" s="41">
        <v>15</v>
      </c>
      <c r="L28" s="41"/>
      <c r="M28" s="41">
        <v>15</v>
      </c>
      <c r="N28" s="41"/>
      <c r="O28" s="58" t="s">
        <v>65</v>
      </c>
    </row>
    <row r="29" spans="1:15" s="70" customFormat="1" ht="13.5" customHeight="1">
      <c r="A29" s="50">
        <v>23</v>
      </c>
      <c r="B29" s="37" t="s">
        <v>54</v>
      </c>
      <c r="C29" s="37">
        <v>2</v>
      </c>
      <c r="D29" s="37">
        <v>3</v>
      </c>
      <c r="E29" s="37">
        <v>8</v>
      </c>
      <c r="F29" s="71" t="s">
        <v>73</v>
      </c>
      <c r="G29" s="40" t="s">
        <v>54</v>
      </c>
      <c r="H29" s="40">
        <v>8</v>
      </c>
      <c r="I29" s="40">
        <v>7</v>
      </c>
      <c r="J29" s="40">
        <v>210</v>
      </c>
      <c r="K29" s="40">
        <v>30</v>
      </c>
      <c r="L29" s="40"/>
      <c r="M29" s="40">
        <v>23</v>
      </c>
      <c r="N29" s="40"/>
      <c r="O29" s="73" t="s">
        <v>55</v>
      </c>
    </row>
    <row r="30" spans="1:15" ht="12" customHeight="1">
      <c r="A30" s="50">
        <v>24</v>
      </c>
      <c r="B30" s="38" t="s">
        <v>54</v>
      </c>
      <c r="C30" s="38">
        <v>2</v>
      </c>
      <c r="D30" s="38">
        <v>4</v>
      </c>
      <c r="E30" s="38">
        <v>8</v>
      </c>
      <c r="F30" s="39" t="s">
        <v>77</v>
      </c>
      <c r="G30" s="40" t="s">
        <v>54</v>
      </c>
      <c r="H30" s="41">
        <v>8</v>
      </c>
      <c r="I30" s="41">
        <v>4</v>
      </c>
      <c r="J30" s="41">
        <v>120</v>
      </c>
      <c r="K30" s="41">
        <v>23</v>
      </c>
      <c r="L30" s="41"/>
      <c r="M30" s="41">
        <v>15</v>
      </c>
      <c r="N30" s="41"/>
      <c r="O30" s="58" t="s">
        <v>55</v>
      </c>
    </row>
    <row r="31" spans="1:15" ht="12.75">
      <c r="A31" s="50">
        <v>25</v>
      </c>
      <c r="B31" s="38" t="s">
        <v>54</v>
      </c>
      <c r="C31" s="38">
        <v>2</v>
      </c>
      <c r="D31" s="38">
        <v>5</v>
      </c>
      <c r="E31" s="38">
        <v>8</v>
      </c>
      <c r="F31" s="39" t="s">
        <v>78</v>
      </c>
      <c r="G31" s="40" t="s">
        <v>54</v>
      </c>
      <c r="H31" s="41">
        <v>8</v>
      </c>
      <c r="I31" s="41">
        <v>5</v>
      </c>
      <c r="J31" s="41">
        <v>150</v>
      </c>
      <c r="K31" s="41">
        <v>30</v>
      </c>
      <c r="L31" s="41"/>
      <c r="M31" s="41">
        <v>15</v>
      </c>
      <c r="N31" s="41"/>
      <c r="O31" s="58" t="s">
        <v>55</v>
      </c>
    </row>
    <row r="32" spans="1:15" ht="12.75" customHeight="1">
      <c r="A32" s="50">
        <v>26</v>
      </c>
      <c r="B32" s="38" t="s">
        <v>54</v>
      </c>
      <c r="C32" s="38">
        <v>2</v>
      </c>
      <c r="D32" s="38">
        <v>6</v>
      </c>
      <c r="E32" s="38">
        <v>8</v>
      </c>
      <c r="F32" s="39" t="s">
        <v>76</v>
      </c>
      <c r="G32" s="40" t="s">
        <v>54</v>
      </c>
      <c r="H32" s="41">
        <v>8</v>
      </c>
      <c r="I32" s="41">
        <v>4</v>
      </c>
      <c r="J32" s="41">
        <v>120</v>
      </c>
      <c r="K32" s="41">
        <v>15</v>
      </c>
      <c r="L32" s="41"/>
      <c r="M32" s="41">
        <v>15</v>
      </c>
      <c r="N32" s="41"/>
      <c r="O32" s="58" t="s">
        <v>65</v>
      </c>
    </row>
    <row r="33" spans="1:15" s="70" customFormat="1" ht="15" customHeight="1">
      <c r="A33" s="50">
        <v>27</v>
      </c>
      <c r="B33" s="37" t="s">
        <v>54</v>
      </c>
      <c r="C33" s="37">
        <v>2</v>
      </c>
      <c r="D33" s="37">
        <v>7</v>
      </c>
      <c r="E33" s="37">
        <v>9</v>
      </c>
      <c r="F33" s="71" t="s">
        <v>80</v>
      </c>
      <c r="G33" s="40" t="s">
        <v>54</v>
      </c>
      <c r="H33" s="40">
        <v>9</v>
      </c>
      <c r="I33" s="40">
        <v>7</v>
      </c>
      <c r="J33" s="40">
        <v>210</v>
      </c>
      <c r="K33" s="40">
        <v>30</v>
      </c>
      <c r="L33" s="40"/>
      <c r="M33" s="40">
        <v>38</v>
      </c>
      <c r="N33" s="40"/>
      <c r="O33" s="73" t="s">
        <v>55</v>
      </c>
    </row>
    <row r="34" spans="1:15" s="70" customFormat="1" ht="15.75" customHeight="1">
      <c r="A34" s="50">
        <v>28</v>
      </c>
      <c r="B34" s="37" t="s">
        <v>54</v>
      </c>
      <c r="C34" s="37">
        <v>2</v>
      </c>
      <c r="D34" s="37">
        <v>8</v>
      </c>
      <c r="E34" s="37">
        <v>9</v>
      </c>
      <c r="F34" s="71" t="s">
        <v>81</v>
      </c>
      <c r="G34" s="40" t="s">
        <v>54</v>
      </c>
      <c r="H34" s="40">
        <v>9</v>
      </c>
      <c r="I34" s="40">
        <v>4</v>
      </c>
      <c r="J34" s="40">
        <v>120</v>
      </c>
      <c r="K34" s="40">
        <v>15</v>
      </c>
      <c r="L34" s="40"/>
      <c r="M34" s="40">
        <v>15</v>
      </c>
      <c r="N34" s="40"/>
      <c r="O34" s="73" t="s">
        <v>65</v>
      </c>
    </row>
    <row r="35" spans="1:15" ht="12.75">
      <c r="A35" s="50">
        <v>29</v>
      </c>
      <c r="B35" s="38" t="s">
        <v>54</v>
      </c>
      <c r="C35" s="38">
        <v>2</v>
      </c>
      <c r="D35" s="38">
        <v>9</v>
      </c>
      <c r="E35" s="38">
        <v>0</v>
      </c>
      <c r="F35" s="39" t="s">
        <v>79</v>
      </c>
      <c r="G35" s="40" t="s">
        <v>54</v>
      </c>
      <c r="H35" s="41">
        <v>10</v>
      </c>
      <c r="I35" s="41">
        <v>3</v>
      </c>
      <c r="J35" s="41">
        <v>90</v>
      </c>
      <c r="K35" s="41">
        <v>23</v>
      </c>
      <c r="L35" s="41"/>
      <c r="M35" s="41">
        <v>7</v>
      </c>
      <c r="N35" s="41"/>
      <c r="O35" s="58" t="s">
        <v>55</v>
      </c>
    </row>
    <row r="36" spans="1:15" s="70" customFormat="1" ht="25.5" customHeight="1">
      <c r="A36" s="50">
        <v>30</v>
      </c>
      <c r="B36" s="37" t="s">
        <v>54</v>
      </c>
      <c r="C36" s="37">
        <v>3</v>
      </c>
      <c r="D36" s="37">
        <v>0</v>
      </c>
      <c r="E36" s="37">
        <v>0</v>
      </c>
      <c r="F36" s="71" t="s">
        <v>82</v>
      </c>
      <c r="G36" s="40" t="s">
        <v>54</v>
      </c>
      <c r="H36" s="40">
        <v>10</v>
      </c>
      <c r="I36" s="40">
        <v>4</v>
      </c>
      <c r="J36" s="40">
        <v>120</v>
      </c>
      <c r="K36" s="40">
        <v>15</v>
      </c>
      <c r="L36" s="40"/>
      <c r="M36" s="40">
        <v>15</v>
      </c>
      <c r="N36" s="40"/>
      <c r="O36" s="73" t="s">
        <v>65</v>
      </c>
    </row>
    <row r="37" spans="1:15" s="70" customFormat="1" ht="15" customHeight="1">
      <c r="A37" s="50">
        <v>31</v>
      </c>
      <c r="B37" s="37" t="s">
        <v>54</v>
      </c>
      <c r="C37" s="37">
        <v>3</v>
      </c>
      <c r="D37" s="37">
        <v>1</v>
      </c>
      <c r="E37" s="37">
        <v>0</v>
      </c>
      <c r="F37" s="71" t="s">
        <v>83</v>
      </c>
      <c r="G37" s="40" t="s">
        <v>54</v>
      </c>
      <c r="H37" s="40">
        <v>10</v>
      </c>
      <c r="I37" s="40">
        <v>6</v>
      </c>
      <c r="J37" s="40">
        <v>180</v>
      </c>
      <c r="K37" s="40">
        <v>30</v>
      </c>
      <c r="L37" s="40"/>
      <c r="M37" s="40">
        <v>30</v>
      </c>
      <c r="N37" s="40"/>
      <c r="O37" s="73" t="s">
        <v>55</v>
      </c>
    </row>
    <row r="38" spans="1:15" ht="12.75">
      <c r="A38" s="50">
        <v>32</v>
      </c>
      <c r="B38" s="38" t="s">
        <v>54</v>
      </c>
      <c r="C38" s="38">
        <v>3</v>
      </c>
      <c r="D38" s="38">
        <v>2</v>
      </c>
      <c r="E38" s="38">
        <v>0</v>
      </c>
      <c r="F38" s="39" t="s">
        <v>84</v>
      </c>
      <c r="G38" s="40" t="s">
        <v>54</v>
      </c>
      <c r="H38" s="41">
        <v>10</v>
      </c>
      <c r="I38" s="41">
        <v>4</v>
      </c>
      <c r="J38" s="41">
        <v>120</v>
      </c>
      <c r="K38" s="41">
        <v>0</v>
      </c>
      <c r="L38" s="41"/>
      <c r="M38" s="41">
        <v>38</v>
      </c>
      <c r="N38" s="41"/>
      <c r="O38" s="58" t="s">
        <v>65</v>
      </c>
    </row>
    <row r="39" spans="1:15" ht="13.5" thickBot="1">
      <c r="A39" s="51"/>
      <c r="B39" s="52"/>
      <c r="C39" s="52"/>
      <c r="D39" s="52"/>
      <c r="E39" s="52"/>
      <c r="F39" s="53"/>
      <c r="G39" s="54"/>
      <c r="H39" s="55"/>
      <c r="I39" s="55"/>
      <c r="J39" s="55"/>
      <c r="K39" s="55"/>
      <c r="L39" s="55"/>
      <c r="M39" s="55"/>
      <c r="N39" s="55"/>
      <c r="O39" s="59"/>
    </row>
    <row r="40" spans="1:15" ht="12.75">
      <c r="A40" s="126"/>
      <c r="B40" s="29"/>
      <c r="C40" s="29"/>
      <c r="D40" s="29"/>
      <c r="E40" s="29"/>
      <c r="F40" s="43"/>
      <c r="G40" s="27"/>
      <c r="H40" s="44"/>
      <c r="I40" s="44"/>
      <c r="J40" s="44"/>
      <c r="K40" s="44"/>
      <c r="L40" s="44"/>
      <c r="M40" s="44"/>
      <c r="N40" s="44"/>
      <c r="O40" s="13"/>
    </row>
    <row r="41" spans="1:15" s="19" customFormat="1" ht="12.75">
      <c r="A41" s="60" t="s">
        <v>111</v>
      </c>
      <c r="B41" s="29"/>
      <c r="C41" s="29"/>
      <c r="D41" s="29"/>
      <c r="E41" s="29"/>
      <c r="F41" s="43"/>
      <c r="G41" s="27"/>
      <c r="H41" s="44"/>
      <c r="I41" s="44"/>
      <c r="J41" s="44"/>
      <c r="K41" s="44"/>
      <c r="L41" s="44"/>
      <c r="M41" s="44"/>
      <c r="N41" s="44"/>
      <c r="O41" s="13"/>
    </row>
    <row r="42" spans="1:15" s="18" customFormat="1" ht="13.5" thickBot="1">
      <c r="A42" s="61" t="s">
        <v>116</v>
      </c>
      <c r="B42" s="35"/>
      <c r="C42" s="35"/>
      <c r="D42" s="35"/>
      <c r="E42" s="30"/>
      <c r="F42" s="30"/>
      <c r="G42" s="62"/>
      <c r="H42" s="36"/>
      <c r="I42" s="36"/>
      <c r="J42" s="36"/>
      <c r="K42" s="36"/>
      <c r="L42" s="30"/>
      <c r="M42" s="30"/>
      <c r="N42" s="25"/>
      <c r="O42" s="13"/>
    </row>
    <row r="43" spans="1:15" ht="15.75" customHeight="1">
      <c r="A43" s="45">
        <v>1</v>
      </c>
      <c r="B43" s="46" t="s">
        <v>55</v>
      </c>
      <c r="C43" s="46">
        <v>0</v>
      </c>
      <c r="D43" s="46">
        <v>1</v>
      </c>
      <c r="E43" s="46">
        <v>5</v>
      </c>
      <c r="F43" s="47" t="s">
        <v>85</v>
      </c>
      <c r="G43" s="48" t="s">
        <v>55</v>
      </c>
      <c r="H43" s="49">
        <v>5</v>
      </c>
      <c r="I43" s="49">
        <v>3</v>
      </c>
      <c r="J43" s="49">
        <v>90</v>
      </c>
      <c r="K43" s="49">
        <v>15</v>
      </c>
      <c r="L43" s="49">
        <v>8</v>
      </c>
      <c r="M43" s="49"/>
      <c r="N43" s="49"/>
      <c r="O43" s="63" t="s">
        <v>55</v>
      </c>
    </row>
    <row r="44" spans="1:15" ht="12.75">
      <c r="A44" s="50">
        <v>2</v>
      </c>
      <c r="B44" s="38" t="s">
        <v>55</v>
      </c>
      <c r="C44" s="38">
        <v>0</v>
      </c>
      <c r="D44" s="38">
        <v>2</v>
      </c>
      <c r="E44" s="38">
        <v>5</v>
      </c>
      <c r="F44" s="39" t="s">
        <v>86</v>
      </c>
      <c r="G44" s="40" t="s">
        <v>55</v>
      </c>
      <c r="H44" s="41">
        <v>5</v>
      </c>
      <c r="I44" s="41">
        <v>3</v>
      </c>
      <c r="J44" s="41">
        <v>90</v>
      </c>
      <c r="K44" s="41">
        <v>15</v>
      </c>
      <c r="L44" s="41"/>
      <c r="M44" s="41">
        <v>8</v>
      </c>
      <c r="N44" s="41"/>
      <c r="O44" s="58" t="s">
        <v>55</v>
      </c>
    </row>
    <row r="45" spans="1:15" ht="12.75">
      <c r="A45" s="50">
        <v>3</v>
      </c>
      <c r="B45" s="38" t="s">
        <v>55</v>
      </c>
      <c r="C45" s="38">
        <v>0</v>
      </c>
      <c r="D45" s="38">
        <v>3</v>
      </c>
      <c r="E45" s="38">
        <v>5</v>
      </c>
      <c r="F45" s="39" t="s">
        <v>87</v>
      </c>
      <c r="G45" s="40" t="s">
        <v>55</v>
      </c>
      <c r="H45" s="41">
        <v>5</v>
      </c>
      <c r="I45" s="41">
        <v>3</v>
      </c>
      <c r="J45" s="41">
        <v>90</v>
      </c>
      <c r="K45" s="41">
        <v>15</v>
      </c>
      <c r="L45" s="41"/>
      <c r="M45" s="41">
        <v>8</v>
      </c>
      <c r="N45" s="41"/>
      <c r="O45" s="58" t="s">
        <v>55</v>
      </c>
    </row>
    <row r="46" spans="1:15" ht="12.75">
      <c r="A46" s="50">
        <v>4</v>
      </c>
      <c r="B46" s="38" t="s">
        <v>55</v>
      </c>
      <c r="C46" s="38">
        <v>0</v>
      </c>
      <c r="D46" s="38">
        <v>4</v>
      </c>
      <c r="E46" s="38">
        <v>5</v>
      </c>
      <c r="F46" s="39" t="s">
        <v>110</v>
      </c>
      <c r="G46" s="40" t="s">
        <v>55</v>
      </c>
      <c r="H46" s="41">
        <v>5</v>
      </c>
      <c r="I46" s="41">
        <v>3</v>
      </c>
      <c r="J46" s="41">
        <v>90</v>
      </c>
      <c r="K46" s="41">
        <v>15</v>
      </c>
      <c r="L46" s="41"/>
      <c r="M46" s="41">
        <v>8</v>
      </c>
      <c r="N46" s="41"/>
      <c r="O46" s="58" t="s">
        <v>55</v>
      </c>
    </row>
    <row r="47" spans="1:15" s="70" customFormat="1" ht="14.25" customHeight="1">
      <c r="A47" s="50">
        <v>5</v>
      </c>
      <c r="B47" s="37" t="s">
        <v>55</v>
      </c>
      <c r="C47" s="37">
        <v>0</v>
      </c>
      <c r="D47" s="37">
        <v>5</v>
      </c>
      <c r="E47" s="37">
        <v>9</v>
      </c>
      <c r="F47" s="71" t="s">
        <v>88</v>
      </c>
      <c r="G47" s="40" t="s">
        <v>55</v>
      </c>
      <c r="H47" s="40">
        <v>9</v>
      </c>
      <c r="I47" s="40">
        <v>3</v>
      </c>
      <c r="J47" s="40">
        <v>90</v>
      </c>
      <c r="K47" s="41">
        <v>15</v>
      </c>
      <c r="L47" s="40"/>
      <c r="M47" s="41">
        <v>8</v>
      </c>
      <c r="N47" s="40"/>
      <c r="O47" s="73" t="s">
        <v>55</v>
      </c>
    </row>
    <row r="48" spans="1:15" ht="12.75">
      <c r="A48" s="50">
        <v>6</v>
      </c>
      <c r="B48" s="38" t="s">
        <v>55</v>
      </c>
      <c r="C48" s="38">
        <v>0</v>
      </c>
      <c r="D48" s="38">
        <v>6</v>
      </c>
      <c r="E48" s="38">
        <v>9</v>
      </c>
      <c r="F48" s="39" t="s">
        <v>89</v>
      </c>
      <c r="G48" s="40" t="s">
        <v>55</v>
      </c>
      <c r="H48" s="41">
        <v>9</v>
      </c>
      <c r="I48" s="41">
        <v>3</v>
      </c>
      <c r="J48" s="41">
        <v>90</v>
      </c>
      <c r="K48" s="41">
        <v>15</v>
      </c>
      <c r="L48" s="41"/>
      <c r="M48" s="41">
        <v>8</v>
      </c>
      <c r="N48" s="41"/>
      <c r="O48" s="58" t="s">
        <v>55</v>
      </c>
    </row>
    <row r="49" spans="1:15" ht="15.75" customHeight="1">
      <c r="A49" s="50">
        <v>7</v>
      </c>
      <c r="B49" s="38" t="s">
        <v>55</v>
      </c>
      <c r="C49" s="38">
        <v>0</v>
      </c>
      <c r="D49" s="38">
        <v>7</v>
      </c>
      <c r="E49" s="38">
        <v>9</v>
      </c>
      <c r="F49" s="39" t="s">
        <v>90</v>
      </c>
      <c r="G49" s="40" t="s">
        <v>55</v>
      </c>
      <c r="H49" s="41">
        <v>9</v>
      </c>
      <c r="I49" s="41">
        <v>3</v>
      </c>
      <c r="J49" s="41">
        <v>90</v>
      </c>
      <c r="K49" s="41">
        <v>15</v>
      </c>
      <c r="L49" s="41"/>
      <c r="M49" s="41">
        <v>8</v>
      </c>
      <c r="N49" s="41"/>
      <c r="O49" s="58" t="s">
        <v>55</v>
      </c>
    </row>
    <row r="50" spans="1:15" ht="12.75">
      <c r="A50" s="50">
        <v>8</v>
      </c>
      <c r="B50" s="38" t="s">
        <v>55</v>
      </c>
      <c r="C50" s="38">
        <v>0</v>
      </c>
      <c r="D50" s="38">
        <v>8</v>
      </c>
      <c r="E50" s="38">
        <v>9</v>
      </c>
      <c r="F50" s="39" t="s">
        <v>91</v>
      </c>
      <c r="G50" s="40" t="s">
        <v>55</v>
      </c>
      <c r="H50" s="41">
        <v>9</v>
      </c>
      <c r="I50" s="41">
        <v>3</v>
      </c>
      <c r="J50" s="41">
        <v>90</v>
      </c>
      <c r="K50" s="41">
        <v>15</v>
      </c>
      <c r="L50" s="41"/>
      <c r="M50" s="41">
        <v>8</v>
      </c>
      <c r="N50" s="41"/>
      <c r="O50" s="58" t="s">
        <v>55</v>
      </c>
    </row>
    <row r="51" spans="1:15" ht="15" customHeight="1">
      <c r="A51" s="50">
        <v>9</v>
      </c>
      <c r="B51" s="38" t="s">
        <v>55</v>
      </c>
      <c r="C51" s="38">
        <v>0</v>
      </c>
      <c r="D51" s="38">
        <v>9</v>
      </c>
      <c r="E51" s="38">
        <v>0</v>
      </c>
      <c r="F51" s="212" t="s">
        <v>92</v>
      </c>
      <c r="G51" s="213" t="s">
        <v>55</v>
      </c>
      <c r="H51" s="214">
        <v>10</v>
      </c>
      <c r="I51" s="214">
        <v>3</v>
      </c>
      <c r="J51" s="214">
        <v>90</v>
      </c>
      <c r="K51" s="214">
        <v>15</v>
      </c>
      <c r="L51" s="214"/>
      <c r="M51" s="41">
        <v>8</v>
      </c>
      <c r="N51" s="41"/>
      <c r="O51" s="58" t="s">
        <v>55</v>
      </c>
    </row>
    <row r="52" spans="1:15" s="70" customFormat="1" ht="25.5">
      <c r="A52" s="50">
        <v>10</v>
      </c>
      <c r="B52" s="37" t="s">
        <v>55</v>
      </c>
      <c r="C52" s="37">
        <v>1</v>
      </c>
      <c r="D52" s="37">
        <v>0</v>
      </c>
      <c r="E52" s="37">
        <v>0</v>
      </c>
      <c r="F52" s="215" t="s">
        <v>93</v>
      </c>
      <c r="G52" s="213" t="s">
        <v>55</v>
      </c>
      <c r="H52" s="213">
        <v>10</v>
      </c>
      <c r="I52" s="213">
        <v>3</v>
      </c>
      <c r="J52" s="213">
        <v>90</v>
      </c>
      <c r="K52" s="214">
        <v>15</v>
      </c>
      <c r="L52" s="213"/>
      <c r="M52" s="41">
        <v>8</v>
      </c>
      <c r="N52" s="40"/>
      <c r="O52" s="73" t="s">
        <v>55</v>
      </c>
    </row>
    <row r="53" spans="1:15" s="21" customFormat="1" ht="12.75">
      <c r="A53" s="50">
        <v>11</v>
      </c>
      <c r="B53" s="38" t="s">
        <v>55</v>
      </c>
      <c r="C53" s="38">
        <v>1</v>
      </c>
      <c r="D53" s="38">
        <v>1</v>
      </c>
      <c r="E53" s="38">
        <v>0</v>
      </c>
      <c r="F53" s="212" t="s">
        <v>94</v>
      </c>
      <c r="G53" s="213" t="s">
        <v>55</v>
      </c>
      <c r="H53" s="214">
        <v>10</v>
      </c>
      <c r="I53" s="214">
        <v>3</v>
      </c>
      <c r="J53" s="214">
        <v>90</v>
      </c>
      <c r="K53" s="214">
        <v>15</v>
      </c>
      <c r="L53" s="214"/>
      <c r="M53" s="41">
        <v>8</v>
      </c>
      <c r="N53" s="41"/>
      <c r="O53" s="58" t="s">
        <v>55</v>
      </c>
    </row>
    <row r="54" spans="1:15" ht="12.75">
      <c r="A54" s="50">
        <v>12</v>
      </c>
      <c r="B54" s="38" t="s">
        <v>55</v>
      </c>
      <c r="C54" s="38">
        <v>1</v>
      </c>
      <c r="D54" s="38">
        <v>2</v>
      </c>
      <c r="E54" s="38">
        <v>0</v>
      </c>
      <c r="F54" s="212" t="s">
        <v>106</v>
      </c>
      <c r="G54" s="213" t="s">
        <v>55</v>
      </c>
      <c r="H54" s="214">
        <v>10</v>
      </c>
      <c r="I54" s="214">
        <v>3</v>
      </c>
      <c r="J54" s="214">
        <v>90</v>
      </c>
      <c r="K54" s="214">
        <v>15</v>
      </c>
      <c r="L54" s="214">
        <v>8</v>
      </c>
      <c r="M54" s="41"/>
      <c r="N54" s="41"/>
      <c r="O54" s="58" t="s">
        <v>55</v>
      </c>
    </row>
    <row r="55" spans="1:15" s="21" customFormat="1" ht="12.75">
      <c r="A55" s="50">
        <v>13</v>
      </c>
      <c r="B55" s="37" t="s">
        <v>55</v>
      </c>
      <c r="C55" s="37">
        <v>1</v>
      </c>
      <c r="D55" s="37">
        <v>3</v>
      </c>
      <c r="E55" s="37">
        <v>8</v>
      </c>
      <c r="F55" s="212" t="s">
        <v>125</v>
      </c>
      <c r="G55" s="213" t="s">
        <v>55</v>
      </c>
      <c r="H55" s="213">
        <v>10</v>
      </c>
      <c r="I55" s="213">
        <v>3</v>
      </c>
      <c r="J55" s="213">
        <v>90</v>
      </c>
      <c r="K55" s="213">
        <v>8</v>
      </c>
      <c r="L55" s="213">
        <v>15</v>
      </c>
      <c r="M55" s="40"/>
      <c r="N55" s="40"/>
      <c r="O55" s="73" t="s">
        <v>65</v>
      </c>
    </row>
    <row r="56" spans="1:15" s="21" customFormat="1" ht="28.5">
      <c r="A56" s="133">
        <v>14</v>
      </c>
      <c r="B56" s="128" t="s">
        <v>55</v>
      </c>
      <c r="C56" s="128">
        <v>1</v>
      </c>
      <c r="D56" s="128">
        <v>4</v>
      </c>
      <c r="E56" s="128">
        <v>5</v>
      </c>
      <c r="F56" s="216" t="s">
        <v>130</v>
      </c>
      <c r="G56" s="217" t="s">
        <v>55</v>
      </c>
      <c r="H56" s="217">
        <v>5</v>
      </c>
      <c r="I56" s="217">
        <v>3</v>
      </c>
      <c r="J56" s="217">
        <v>90</v>
      </c>
      <c r="K56" s="217">
        <v>15</v>
      </c>
      <c r="L56" s="217">
        <v>8</v>
      </c>
      <c r="M56" s="129">
        <v>0</v>
      </c>
      <c r="N56" s="129"/>
      <c r="O56" s="130" t="s">
        <v>131</v>
      </c>
    </row>
    <row r="57" spans="1:15" ht="94.5">
      <c r="A57" s="37">
        <v>15</v>
      </c>
      <c r="B57" s="129" t="s">
        <v>55</v>
      </c>
      <c r="C57" s="129">
        <v>1</v>
      </c>
      <c r="D57" s="129">
        <v>5</v>
      </c>
      <c r="E57" s="129">
        <v>5</v>
      </c>
      <c r="F57" s="131" t="s">
        <v>132</v>
      </c>
      <c r="G57" s="132" t="s">
        <v>55</v>
      </c>
      <c r="H57" s="132" t="s">
        <v>133</v>
      </c>
      <c r="I57" s="132"/>
      <c r="J57" s="129"/>
      <c r="K57" s="129"/>
      <c r="L57" s="129"/>
      <c r="M57" s="129"/>
      <c r="N57" s="129"/>
      <c r="O57" s="130"/>
    </row>
    <row r="58" spans="1:15" s="3" customFormat="1" ht="12.75">
      <c r="A58" s="37"/>
      <c r="B58" s="38"/>
      <c r="C58" s="38"/>
      <c r="D58" s="38"/>
      <c r="E58" s="38"/>
      <c r="F58" s="39"/>
      <c r="G58" s="40"/>
      <c r="H58" s="41"/>
      <c r="I58" s="41"/>
      <c r="J58" s="41"/>
      <c r="K58" s="41"/>
      <c r="L58" s="41"/>
      <c r="M58" s="41"/>
      <c r="N58" s="41"/>
      <c r="O58" s="134"/>
    </row>
    <row r="59" spans="1:15" s="70" customFormat="1" ht="31.5" customHeight="1" thickBot="1">
      <c r="A59" s="77" t="s">
        <v>112</v>
      </c>
      <c r="B59" s="64"/>
      <c r="C59" s="64"/>
      <c r="D59" s="64"/>
      <c r="E59" s="65"/>
      <c r="F59" s="65"/>
      <c r="G59" s="62"/>
      <c r="H59" s="44"/>
      <c r="I59" s="44"/>
      <c r="J59" s="44"/>
      <c r="K59" s="44"/>
      <c r="L59" s="65"/>
      <c r="M59" s="65"/>
      <c r="N59" s="65"/>
      <c r="O59" s="13"/>
    </row>
    <row r="60" spans="1:15" s="70" customFormat="1" ht="29.25" customHeight="1">
      <c r="A60" s="45">
        <v>1</v>
      </c>
      <c r="B60" s="66" t="s">
        <v>95</v>
      </c>
      <c r="C60" s="66" t="s">
        <v>113</v>
      </c>
      <c r="D60" s="66" t="s">
        <v>113</v>
      </c>
      <c r="E60" s="66" t="s">
        <v>113</v>
      </c>
      <c r="F60" s="67" t="s">
        <v>97</v>
      </c>
      <c r="G60" s="48" t="s">
        <v>95</v>
      </c>
      <c r="H60" s="68" t="s">
        <v>117</v>
      </c>
      <c r="I60" s="48">
        <v>3</v>
      </c>
      <c r="J60" s="48">
        <v>90</v>
      </c>
      <c r="K60" s="48">
        <v>30</v>
      </c>
      <c r="L60" s="48"/>
      <c r="M60" s="48">
        <v>15</v>
      </c>
      <c r="N60" s="48"/>
      <c r="O60" s="69" t="s">
        <v>55</v>
      </c>
    </row>
    <row r="61" spans="1:15" s="70" customFormat="1" ht="25.5">
      <c r="A61" s="50">
        <v>2</v>
      </c>
      <c r="B61" s="37" t="s">
        <v>95</v>
      </c>
      <c r="C61" s="37" t="s">
        <v>113</v>
      </c>
      <c r="D61" s="37" t="s">
        <v>113</v>
      </c>
      <c r="E61" s="37" t="s">
        <v>113</v>
      </c>
      <c r="F61" s="71" t="s">
        <v>118</v>
      </c>
      <c r="G61" s="40" t="s">
        <v>107</v>
      </c>
      <c r="H61" s="72" t="s">
        <v>113</v>
      </c>
      <c r="I61" s="40" t="s">
        <v>113</v>
      </c>
      <c r="J61" s="40" t="s">
        <v>113</v>
      </c>
      <c r="K61" s="40" t="s">
        <v>113</v>
      </c>
      <c r="L61" s="40"/>
      <c r="M61" s="40" t="s">
        <v>113</v>
      </c>
      <c r="N61" s="40"/>
      <c r="O61" s="73" t="s">
        <v>96</v>
      </c>
    </row>
    <row r="62" spans="1:15" ht="38.25">
      <c r="A62" s="50">
        <v>3</v>
      </c>
      <c r="B62" s="37" t="s">
        <v>95</v>
      </c>
      <c r="C62" s="37" t="s">
        <v>113</v>
      </c>
      <c r="D62" s="37" t="s">
        <v>113</v>
      </c>
      <c r="E62" s="37" t="s">
        <v>113</v>
      </c>
      <c r="F62" s="71" t="s">
        <v>119</v>
      </c>
      <c r="G62" s="40" t="s">
        <v>95</v>
      </c>
      <c r="H62" s="40" t="s">
        <v>113</v>
      </c>
      <c r="I62" s="40">
        <v>3</v>
      </c>
      <c r="J62" s="40">
        <v>90</v>
      </c>
      <c r="K62" s="40">
        <v>30</v>
      </c>
      <c r="L62" s="40"/>
      <c r="M62" s="40">
        <v>15</v>
      </c>
      <c r="N62" s="40"/>
      <c r="O62" s="73" t="s">
        <v>96</v>
      </c>
    </row>
    <row r="63" spans="1:15" s="5" customFormat="1" ht="14.25">
      <c r="A63" s="135"/>
      <c r="B63" s="37" t="s">
        <v>95</v>
      </c>
      <c r="C63" s="37">
        <v>0</v>
      </c>
      <c r="D63" s="37">
        <v>5</v>
      </c>
      <c r="E63" s="37">
        <v>1</v>
      </c>
      <c r="F63" s="136" t="s">
        <v>134</v>
      </c>
      <c r="G63" s="137" t="s">
        <v>95</v>
      </c>
      <c r="H63" s="138" t="s">
        <v>135</v>
      </c>
      <c r="I63" s="138"/>
      <c r="J63" s="138">
        <v>60</v>
      </c>
      <c r="K63" s="139">
        <v>0</v>
      </c>
      <c r="L63" s="139">
        <v>0</v>
      </c>
      <c r="M63" s="139">
        <v>30</v>
      </c>
      <c r="N63" s="139" t="s">
        <v>136</v>
      </c>
      <c r="O63" s="140" t="s">
        <v>137</v>
      </c>
    </row>
    <row r="64" spans="1:17" ht="19.5" customHeight="1">
      <c r="A64" s="135"/>
      <c r="B64" s="37" t="s">
        <v>107</v>
      </c>
      <c r="C64" s="37">
        <v>0</v>
      </c>
      <c r="D64" s="37">
        <v>5</v>
      </c>
      <c r="E64" s="37">
        <v>1</v>
      </c>
      <c r="F64" s="136" t="s">
        <v>134</v>
      </c>
      <c r="G64" s="137" t="s">
        <v>95</v>
      </c>
      <c r="H64" s="138" t="s">
        <v>138</v>
      </c>
      <c r="I64" s="138">
        <v>2</v>
      </c>
      <c r="J64" s="138">
        <v>60</v>
      </c>
      <c r="K64" s="139">
        <v>0</v>
      </c>
      <c r="L64" s="139">
        <v>0</v>
      </c>
      <c r="M64" s="139">
        <v>30</v>
      </c>
      <c r="N64" s="139" t="s">
        <v>136</v>
      </c>
      <c r="O64" s="141" t="s">
        <v>55</v>
      </c>
      <c r="P64" s="7"/>
      <c r="Q64" s="7"/>
    </row>
    <row r="65" spans="1:15" ht="26.25" customHeight="1">
      <c r="A65" s="135"/>
      <c r="B65" s="139" t="s">
        <v>95</v>
      </c>
      <c r="C65" s="139">
        <v>0</v>
      </c>
      <c r="D65" s="139">
        <v>6</v>
      </c>
      <c r="E65" s="139">
        <v>1</v>
      </c>
      <c r="F65" s="136" t="s">
        <v>139</v>
      </c>
      <c r="G65" s="137" t="s">
        <v>95</v>
      </c>
      <c r="H65" s="138" t="s">
        <v>135</v>
      </c>
      <c r="I65" s="138">
        <v>4</v>
      </c>
      <c r="J65" s="138">
        <v>120</v>
      </c>
      <c r="K65" s="139">
        <v>0</v>
      </c>
      <c r="L65" s="139">
        <v>0</v>
      </c>
      <c r="M65" s="139">
        <v>60</v>
      </c>
      <c r="N65" s="139" t="s">
        <v>140</v>
      </c>
      <c r="O65" s="141" t="s">
        <v>141</v>
      </c>
    </row>
    <row r="66" spans="1:15" s="70" customFormat="1" ht="22.5" customHeight="1">
      <c r="A66" s="135"/>
      <c r="B66" s="139" t="s">
        <v>95</v>
      </c>
      <c r="C66" s="139">
        <v>0</v>
      </c>
      <c r="D66" s="139">
        <v>7</v>
      </c>
      <c r="E66" s="139">
        <v>2</v>
      </c>
      <c r="F66" s="136" t="s">
        <v>142</v>
      </c>
      <c r="G66" s="137" t="s">
        <v>95</v>
      </c>
      <c r="H66" s="138" t="s">
        <v>138</v>
      </c>
      <c r="I66" s="138">
        <v>4</v>
      </c>
      <c r="J66" s="138">
        <v>120</v>
      </c>
      <c r="K66" s="139">
        <v>0</v>
      </c>
      <c r="L66" s="139">
        <v>0</v>
      </c>
      <c r="M66" s="139">
        <v>60</v>
      </c>
      <c r="N66" s="139" t="s">
        <v>140</v>
      </c>
      <c r="O66" s="141" t="s">
        <v>141</v>
      </c>
    </row>
    <row r="67" spans="1:15" s="70" customFormat="1" ht="14.25">
      <c r="A67" s="135"/>
      <c r="B67" s="139" t="s">
        <v>95</v>
      </c>
      <c r="C67" s="139">
        <v>0</v>
      </c>
      <c r="D67" s="139">
        <v>8</v>
      </c>
      <c r="E67" s="139">
        <v>3</v>
      </c>
      <c r="F67" s="136" t="s">
        <v>143</v>
      </c>
      <c r="G67" s="137" t="s">
        <v>95</v>
      </c>
      <c r="H67" s="142" t="s">
        <v>144</v>
      </c>
      <c r="I67" s="138">
        <v>4</v>
      </c>
      <c r="J67" s="138">
        <v>120</v>
      </c>
      <c r="K67" s="139">
        <v>0</v>
      </c>
      <c r="L67" s="139">
        <v>0</v>
      </c>
      <c r="M67" s="139">
        <v>60</v>
      </c>
      <c r="N67" s="139" t="s">
        <v>140</v>
      </c>
      <c r="O67" s="141" t="s">
        <v>141</v>
      </c>
    </row>
    <row r="68" spans="1:15" ht="14.25">
      <c r="A68" s="135"/>
      <c r="B68" s="139" t="s">
        <v>95</v>
      </c>
      <c r="C68" s="139">
        <v>0</v>
      </c>
      <c r="D68" s="139">
        <v>9</v>
      </c>
      <c r="E68" s="139">
        <v>4</v>
      </c>
      <c r="F68" s="136" t="s">
        <v>145</v>
      </c>
      <c r="G68" s="137" t="s">
        <v>95</v>
      </c>
      <c r="H68" s="139" t="s">
        <v>146</v>
      </c>
      <c r="I68" s="138">
        <v>4</v>
      </c>
      <c r="J68" s="138">
        <v>120</v>
      </c>
      <c r="K68" s="139">
        <v>0</v>
      </c>
      <c r="L68" s="139">
        <v>0</v>
      </c>
      <c r="M68" s="139">
        <v>60</v>
      </c>
      <c r="N68" s="139" t="s">
        <v>140</v>
      </c>
      <c r="O68" s="140" t="s">
        <v>141</v>
      </c>
    </row>
    <row r="69" spans="1:15" ht="78.75">
      <c r="A69" s="135"/>
      <c r="B69" s="137" t="s">
        <v>95</v>
      </c>
      <c r="C69" s="137">
        <v>1</v>
      </c>
      <c r="D69" s="137">
        <v>0</v>
      </c>
      <c r="E69" s="137">
        <v>1</v>
      </c>
      <c r="F69" s="143" t="s">
        <v>147</v>
      </c>
      <c r="G69" s="137" t="s">
        <v>95</v>
      </c>
      <c r="H69" s="137" t="s">
        <v>148</v>
      </c>
      <c r="I69" s="138"/>
      <c r="J69" s="138"/>
      <c r="K69" s="139"/>
      <c r="L69" s="139"/>
      <c r="M69" s="139"/>
      <c r="N69" s="139"/>
      <c r="O69" s="140"/>
    </row>
    <row r="70" spans="1:17" ht="13.5" thickBot="1">
      <c r="A70" s="51"/>
      <c r="B70" s="74"/>
      <c r="C70" s="74"/>
      <c r="D70" s="74"/>
      <c r="E70" s="74"/>
      <c r="F70" s="75"/>
      <c r="G70" s="54"/>
      <c r="H70" s="54"/>
      <c r="I70" s="54"/>
      <c r="J70" s="54"/>
      <c r="K70" s="54"/>
      <c r="L70" s="54"/>
      <c r="M70" s="54"/>
      <c r="N70" s="54"/>
      <c r="O70" s="76"/>
      <c r="P70" s="7"/>
      <c r="Q70" s="7"/>
    </row>
    <row r="71" spans="1:14" ht="57" customHeight="1">
      <c r="A71" s="21"/>
      <c r="B71" s="21"/>
      <c r="C71" s="21"/>
      <c r="D71" s="21"/>
      <c r="E71" s="21"/>
      <c r="F71" s="31" t="s">
        <v>108</v>
      </c>
      <c r="G71" s="27"/>
      <c r="H71" s="22"/>
      <c r="I71" s="22"/>
      <c r="J71" s="22"/>
      <c r="K71" s="22"/>
      <c r="L71" s="21"/>
      <c r="M71" s="21"/>
      <c r="N71" s="21"/>
    </row>
    <row r="72" spans="1:15" s="70" customFormat="1" ht="42" customHeight="1" thickBot="1">
      <c r="A72" s="8" t="s">
        <v>48</v>
      </c>
      <c r="B72" s="28"/>
      <c r="C72" s="28"/>
      <c r="D72" s="28"/>
      <c r="E72" s="28"/>
      <c r="F72" s="28"/>
      <c r="G72" s="23"/>
      <c r="H72" s="28"/>
      <c r="I72" s="28"/>
      <c r="J72" s="28"/>
      <c r="K72" s="28"/>
      <c r="L72" s="28"/>
      <c r="M72" s="24"/>
      <c r="N72" s="24"/>
      <c r="O72" s="13"/>
    </row>
    <row r="73" spans="1:15" s="70" customFormat="1" ht="95.25" thickBot="1">
      <c r="A73" s="91" t="s">
        <v>0</v>
      </c>
      <c r="B73" s="150" t="s">
        <v>20</v>
      </c>
      <c r="C73" s="151"/>
      <c r="D73" s="151"/>
      <c r="E73" s="152"/>
      <c r="F73" s="78" t="s">
        <v>12</v>
      </c>
      <c r="G73" s="33" t="s">
        <v>23</v>
      </c>
      <c r="H73" s="79" t="s">
        <v>13</v>
      </c>
      <c r="I73" s="80" t="s">
        <v>16</v>
      </c>
      <c r="J73" s="79" t="s">
        <v>14</v>
      </c>
      <c r="K73" s="79" t="s">
        <v>15</v>
      </c>
      <c r="L73" s="33" t="s">
        <v>21</v>
      </c>
      <c r="M73" s="25"/>
      <c r="N73" s="29"/>
      <c r="O73" s="6"/>
    </row>
    <row r="74" spans="1:15" ht="25.5">
      <c r="A74" s="92">
        <v>1</v>
      </c>
      <c r="B74" s="98" t="s">
        <v>114</v>
      </c>
      <c r="C74" s="98">
        <v>0</v>
      </c>
      <c r="D74" s="98">
        <v>1</v>
      </c>
      <c r="E74" s="98">
        <v>2</v>
      </c>
      <c r="F74" s="99" t="s">
        <v>98</v>
      </c>
      <c r="G74" s="83" t="s">
        <v>54</v>
      </c>
      <c r="H74" s="48">
        <v>2</v>
      </c>
      <c r="I74" s="48">
        <v>3</v>
      </c>
      <c r="J74" s="48">
        <v>1</v>
      </c>
      <c r="K74" s="48">
        <v>90</v>
      </c>
      <c r="L74" s="84" t="s">
        <v>65</v>
      </c>
      <c r="M74" s="100"/>
      <c r="N74" s="100"/>
      <c r="O74" s="2"/>
    </row>
    <row r="75" spans="1:15" ht="12.75">
      <c r="A75" s="93">
        <v>2</v>
      </c>
      <c r="B75" s="101" t="s">
        <v>114</v>
      </c>
      <c r="C75" s="101">
        <v>0</v>
      </c>
      <c r="D75" s="101">
        <v>2</v>
      </c>
      <c r="E75" s="101">
        <v>4</v>
      </c>
      <c r="F75" s="102" t="s">
        <v>109</v>
      </c>
      <c r="G75" s="81" t="s">
        <v>54</v>
      </c>
      <c r="H75" s="40">
        <v>4</v>
      </c>
      <c r="I75" s="40">
        <v>3</v>
      </c>
      <c r="J75" s="40">
        <v>1</v>
      </c>
      <c r="K75" s="40">
        <v>90</v>
      </c>
      <c r="L75" s="85" t="s">
        <v>65</v>
      </c>
      <c r="M75" s="100"/>
      <c r="N75" s="100"/>
      <c r="O75" s="2"/>
    </row>
    <row r="76" spans="1:14" ht="44.25" customHeight="1" thickBot="1">
      <c r="A76" s="94"/>
      <c r="B76" s="95"/>
      <c r="C76" s="95"/>
      <c r="D76" s="95"/>
      <c r="E76" s="95"/>
      <c r="F76" s="90"/>
      <c r="G76" s="87"/>
      <c r="H76" s="88"/>
      <c r="I76" s="88"/>
      <c r="J76" s="88"/>
      <c r="K76" s="88"/>
      <c r="L76" s="89"/>
      <c r="M76" s="21"/>
      <c r="N76" s="21"/>
    </row>
    <row r="77" spans="1:14" ht="42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1"/>
      <c r="N77" s="21"/>
    </row>
    <row r="78" spans="1:14" ht="13.5" thickBot="1">
      <c r="A78" s="4" t="s">
        <v>11</v>
      </c>
      <c r="B78" s="21"/>
      <c r="C78" s="21"/>
      <c r="D78" s="21"/>
      <c r="E78" s="21"/>
      <c r="F78" s="21"/>
      <c r="G78" s="30"/>
      <c r="H78" s="22"/>
      <c r="I78" s="22"/>
      <c r="J78" s="22"/>
      <c r="K78" s="22"/>
      <c r="L78" s="21"/>
      <c r="M78" s="21"/>
      <c r="N78" s="21"/>
    </row>
    <row r="79" spans="1:15" ht="95.25" thickBot="1">
      <c r="A79" s="91" t="s">
        <v>0</v>
      </c>
      <c r="B79" s="150" t="s">
        <v>20</v>
      </c>
      <c r="C79" s="151"/>
      <c r="D79" s="151"/>
      <c r="E79" s="152"/>
      <c r="F79" s="32" t="s">
        <v>12</v>
      </c>
      <c r="G79" s="33" t="s">
        <v>23</v>
      </c>
      <c r="H79" s="33" t="s">
        <v>13</v>
      </c>
      <c r="I79" s="33" t="s">
        <v>16</v>
      </c>
      <c r="J79" s="33" t="s">
        <v>14</v>
      </c>
      <c r="K79" s="33" t="s">
        <v>15</v>
      </c>
      <c r="L79" s="33" t="s">
        <v>21</v>
      </c>
      <c r="M79" s="25"/>
      <c r="N79" s="29"/>
      <c r="O79" s="6"/>
    </row>
    <row r="80" spans="1:15" ht="38.25">
      <c r="A80" s="92">
        <v>3</v>
      </c>
      <c r="B80" s="98" t="s">
        <v>114</v>
      </c>
      <c r="C80" s="98">
        <v>0</v>
      </c>
      <c r="D80" s="98">
        <v>3</v>
      </c>
      <c r="E80" s="98">
        <v>6</v>
      </c>
      <c r="F80" s="67" t="s">
        <v>115</v>
      </c>
      <c r="G80" s="83" t="s">
        <v>54</v>
      </c>
      <c r="H80" s="48">
        <v>6</v>
      </c>
      <c r="I80" s="48">
        <v>5</v>
      </c>
      <c r="J80" s="48">
        <v>1</v>
      </c>
      <c r="K80" s="48">
        <v>150</v>
      </c>
      <c r="L80" s="84" t="s">
        <v>65</v>
      </c>
      <c r="M80" s="100"/>
      <c r="N80" s="100"/>
      <c r="O80" s="2"/>
    </row>
    <row r="81" spans="1:15" ht="25.5">
      <c r="A81" s="93">
        <v>4</v>
      </c>
      <c r="B81" s="101" t="s">
        <v>114</v>
      </c>
      <c r="C81" s="101">
        <v>0</v>
      </c>
      <c r="D81" s="101">
        <v>4</v>
      </c>
      <c r="E81" s="101">
        <v>8</v>
      </c>
      <c r="F81" s="71" t="s">
        <v>99</v>
      </c>
      <c r="G81" s="81" t="s">
        <v>54</v>
      </c>
      <c r="H81" s="40">
        <v>8</v>
      </c>
      <c r="I81" s="40">
        <v>5</v>
      </c>
      <c r="J81" s="40">
        <v>2</v>
      </c>
      <c r="K81" s="40">
        <v>150</v>
      </c>
      <c r="L81" s="85" t="s">
        <v>65</v>
      </c>
      <c r="M81" s="100"/>
      <c r="N81" s="100"/>
      <c r="O81" s="2"/>
    </row>
    <row r="82" spans="1:14" ht="13.5" thickBot="1">
      <c r="A82" s="86"/>
      <c r="B82" s="88"/>
      <c r="C82" s="88"/>
      <c r="D82" s="88"/>
      <c r="E82" s="88"/>
      <c r="F82" s="88"/>
      <c r="G82" s="87"/>
      <c r="H82" s="88"/>
      <c r="I82" s="88"/>
      <c r="J82" s="88"/>
      <c r="K82" s="88"/>
      <c r="L82" s="89"/>
      <c r="M82" s="21"/>
      <c r="N82" s="21"/>
    </row>
    <row r="83" spans="1:14" ht="12.75">
      <c r="A83" s="21"/>
      <c r="B83" s="21"/>
      <c r="C83" s="21"/>
      <c r="D83" s="21"/>
      <c r="E83" s="21"/>
      <c r="F83" s="21"/>
      <c r="G83" s="30"/>
      <c r="H83" s="22"/>
      <c r="I83" s="22"/>
      <c r="J83" s="22"/>
      <c r="K83" s="22"/>
      <c r="L83" s="21"/>
      <c r="M83" s="21"/>
      <c r="N83" s="21"/>
    </row>
    <row r="84" spans="1:14" ht="13.5" thickBot="1">
      <c r="A84" s="4" t="s">
        <v>24</v>
      </c>
      <c r="B84" s="21"/>
      <c r="C84" s="21"/>
      <c r="D84" s="21"/>
      <c r="E84" s="21"/>
      <c r="F84" s="21"/>
      <c r="G84" s="23"/>
      <c r="H84" s="22"/>
      <c r="I84" s="22"/>
      <c r="J84" s="22"/>
      <c r="K84" s="22"/>
      <c r="L84" s="21"/>
      <c r="M84" s="21"/>
      <c r="N84" s="21"/>
    </row>
    <row r="85" spans="1:14" ht="42" thickBot="1">
      <c r="A85" s="168" t="s">
        <v>17</v>
      </c>
      <c r="B85" s="169"/>
      <c r="C85" s="169"/>
      <c r="D85" s="169"/>
      <c r="E85" s="170"/>
      <c r="F85" s="103"/>
      <c r="G85" s="20"/>
      <c r="H85" s="104" t="s">
        <v>16</v>
      </c>
      <c r="I85" s="162" t="s">
        <v>18</v>
      </c>
      <c r="J85" s="167"/>
      <c r="K85" s="162" t="s">
        <v>19</v>
      </c>
      <c r="L85" s="163"/>
      <c r="M85" s="21"/>
      <c r="N85" s="21"/>
    </row>
    <row r="86" spans="1:14" ht="12.75">
      <c r="A86" s="82"/>
      <c r="B86" s="96"/>
      <c r="C86" s="96"/>
      <c r="D86" s="96"/>
      <c r="E86" s="96"/>
      <c r="F86" s="47" t="s">
        <v>102</v>
      </c>
      <c r="G86" s="105"/>
      <c r="H86" s="97">
        <v>10</v>
      </c>
      <c r="I86" s="160" t="s">
        <v>100</v>
      </c>
      <c r="J86" s="160"/>
      <c r="K86" s="160" t="s">
        <v>101</v>
      </c>
      <c r="L86" s="161"/>
      <c r="M86" s="21"/>
      <c r="N86" s="21"/>
    </row>
    <row r="87" spans="1:14" ht="12.75" thickBot="1">
      <c r="A87" s="94"/>
      <c r="B87" s="106"/>
      <c r="C87" s="106"/>
      <c r="D87" s="106"/>
      <c r="E87" s="106"/>
      <c r="F87" s="53" t="s">
        <v>122</v>
      </c>
      <c r="G87" s="106"/>
      <c r="H87" s="107">
        <v>10</v>
      </c>
      <c r="I87" s="171" t="s">
        <v>100</v>
      </c>
      <c r="J87" s="171"/>
      <c r="K87" s="171" t="s">
        <v>101</v>
      </c>
      <c r="L87" s="172"/>
      <c r="M87" s="21"/>
      <c r="N87" s="21"/>
    </row>
    <row r="88" ht="12.75">
      <c r="G88" s="5"/>
    </row>
    <row r="89" ht="13.5">
      <c r="A89" s="11" t="s">
        <v>128</v>
      </c>
    </row>
    <row r="90" ht="12.75">
      <c r="A90" t="s">
        <v>151</v>
      </c>
    </row>
    <row r="91" spans="1:6" ht="13.5">
      <c r="A91" t="s">
        <v>152</v>
      </c>
      <c r="F91" s="11"/>
    </row>
    <row r="96" spans="9:14" ht="12.75">
      <c r="I96" s="144" t="s">
        <v>149</v>
      </c>
      <c r="J96" s="144"/>
      <c r="K96" s="144"/>
      <c r="L96" s="144"/>
      <c r="M96" s="144"/>
      <c r="N96" s="4"/>
    </row>
    <row r="97" spans="9:14" ht="12.75">
      <c r="I97" s="127"/>
      <c r="J97" s="127"/>
      <c r="K97" s="127"/>
      <c r="L97" s="144" t="s">
        <v>150</v>
      </c>
      <c r="M97" s="144"/>
      <c r="N97" s="144"/>
    </row>
  </sheetData>
  <sheetProtection deleteColumns="0" deleteRows="0"/>
  <mergeCells count="24">
    <mergeCell ref="K87:L87"/>
    <mergeCell ref="I87:J87"/>
    <mergeCell ref="I3:I4"/>
    <mergeCell ref="J3:M3"/>
    <mergeCell ref="G3:G4"/>
    <mergeCell ref="I96:M96"/>
    <mergeCell ref="L97:N97"/>
    <mergeCell ref="N3:N4"/>
    <mergeCell ref="B3:E4"/>
    <mergeCell ref="K86:L86"/>
    <mergeCell ref="K85:L85"/>
    <mergeCell ref="I86:J86"/>
    <mergeCell ref="B5:E5"/>
    <mergeCell ref="I85:J85"/>
    <mergeCell ref="A85:E85"/>
    <mergeCell ref="F1:O1"/>
    <mergeCell ref="A2:E2"/>
    <mergeCell ref="F2:O2"/>
    <mergeCell ref="O3:O4"/>
    <mergeCell ref="F3:F4"/>
    <mergeCell ref="B79:E79"/>
    <mergeCell ref="H3:H4"/>
    <mergeCell ref="B73:E73"/>
    <mergeCell ref="A3:A4"/>
  </mergeCells>
  <printOptions/>
  <pageMargins left="0.5511811023622047" right="0.5511811023622047" top="0.7874015748031497" bottom="0.7874015748031497" header="0.11811023622047245" footer="0.1181102362204724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15.140625" style="0" customWidth="1"/>
    <col min="2" max="2" width="4.28125" style="0" customWidth="1"/>
    <col min="3" max="4" width="3.140625" style="0" customWidth="1"/>
    <col min="5" max="5" width="3.7109375" style="0" customWidth="1"/>
    <col min="6" max="7" width="3.140625" style="0" customWidth="1"/>
    <col min="8" max="8" width="4.140625" style="0" customWidth="1"/>
    <col min="9" max="10" width="3.140625" style="0" customWidth="1"/>
    <col min="11" max="11" width="3.7109375" style="0" customWidth="1"/>
    <col min="12" max="12" width="3.140625" style="0" customWidth="1"/>
    <col min="13" max="13" width="4.140625" style="0" customWidth="1"/>
    <col min="14" max="14" width="3.8515625" style="0" customWidth="1"/>
    <col min="15" max="16" width="3.140625" style="0" customWidth="1"/>
    <col min="17" max="17" width="4.00390625" style="0" customWidth="1"/>
    <col min="18" max="19" width="3.140625" style="0" customWidth="1"/>
    <col min="20" max="20" width="4.00390625" style="0" customWidth="1"/>
    <col min="21" max="22" width="3.140625" style="0" customWidth="1"/>
    <col min="23" max="23" width="4.7109375" style="0" customWidth="1"/>
    <col min="24" max="25" width="3.140625" style="0" customWidth="1"/>
    <col min="26" max="26" width="4.28125" style="0" customWidth="1"/>
    <col min="27" max="28" width="3.140625" style="0" customWidth="1"/>
    <col min="29" max="29" width="4.00390625" style="0" customWidth="1"/>
    <col min="30" max="31" width="3.140625" style="0" customWidth="1"/>
    <col min="32" max="34" width="4.7109375" style="0" customWidth="1"/>
  </cols>
  <sheetData>
    <row r="1" spans="1:34" ht="15">
      <c r="A1" s="204" t="s">
        <v>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</row>
    <row r="2" spans="1:34" ht="15">
      <c r="A2" s="205" t="s">
        <v>44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</row>
    <row r="3" spans="1:34" ht="12.75">
      <c r="A3" s="185" t="s">
        <v>104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</row>
    <row r="4" spans="1:34" ht="13.5" thickBot="1">
      <c r="A4" s="187" t="s">
        <v>120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</row>
    <row r="5" spans="1:34" ht="14.25" thickBot="1">
      <c r="A5" s="191" t="s">
        <v>49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3"/>
    </row>
    <row r="6" spans="1:34" ht="15.75" customHeight="1">
      <c r="A6" s="194" t="s">
        <v>25</v>
      </c>
      <c r="B6" s="182" t="s">
        <v>28</v>
      </c>
      <c r="C6" s="182"/>
      <c r="D6" s="182"/>
      <c r="E6" s="182" t="s">
        <v>29</v>
      </c>
      <c r="F6" s="182"/>
      <c r="G6" s="182"/>
      <c r="H6" s="182" t="s">
        <v>30</v>
      </c>
      <c r="I6" s="190"/>
      <c r="J6" s="190"/>
      <c r="K6" s="182" t="s">
        <v>31</v>
      </c>
      <c r="L6" s="182"/>
      <c r="M6" s="182"/>
      <c r="N6" s="182" t="s">
        <v>32</v>
      </c>
      <c r="O6" s="182"/>
      <c r="P6" s="182"/>
      <c r="Q6" s="182" t="s">
        <v>33</v>
      </c>
      <c r="R6" s="182"/>
      <c r="S6" s="182"/>
      <c r="T6" s="182" t="s">
        <v>34</v>
      </c>
      <c r="U6" s="182"/>
      <c r="V6" s="182"/>
      <c r="W6" s="182" t="s">
        <v>35</v>
      </c>
      <c r="X6" s="182"/>
      <c r="Y6" s="182"/>
      <c r="Z6" s="182" t="s">
        <v>36</v>
      </c>
      <c r="AA6" s="182"/>
      <c r="AB6" s="182"/>
      <c r="AC6" s="182" t="s">
        <v>37</v>
      </c>
      <c r="AD6" s="182"/>
      <c r="AE6" s="182"/>
      <c r="AF6" s="188" t="s">
        <v>26</v>
      </c>
      <c r="AG6" s="188"/>
      <c r="AH6" s="189"/>
    </row>
    <row r="7" spans="1:34" ht="92.25" customHeight="1" thickBot="1">
      <c r="A7" s="195"/>
      <c r="B7" s="110" t="s">
        <v>38</v>
      </c>
      <c r="C7" s="110" t="s">
        <v>1</v>
      </c>
      <c r="D7" s="111" t="s">
        <v>41</v>
      </c>
      <c r="E7" s="110" t="s">
        <v>38</v>
      </c>
      <c r="F7" s="110" t="s">
        <v>1</v>
      </c>
      <c r="G7" s="111" t="s">
        <v>41</v>
      </c>
      <c r="H7" s="110" t="s">
        <v>38</v>
      </c>
      <c r="I7" s="110" t="s">
        <v>1</v>
      </c>
      <c r="J7" s="111" t="s">
        <v>41</v>
      </c>
      <c r="K7" s="110" t="s">
        <v>38</v>
      </c>
      <c r="L7" s="110" t="s">
        <v>1</v>
      </c>
      <c r="M7" s="111" t="s">
        <v>41</v>
      </c>
      <c r="N7" s="110" t="s">
        <v>38</v>
      </c>
      <c r="O7" s="110" t="s">
        <v>1</v>
      </c>
      <c r="P7" s="111" t="s">
        <v>41</v>
      </c>
      <c r="Q7" s="110" t="s">
        <v>38</v>
      </c>
      <c r="R7" s="110" t="s">
        <v>1</v>
      </c>
      <c r="S7" s="111" t="s">
        <v>41</v>
      </c>
      <c r="T7" s="110" t="s">
        <v>38</v>
      </c>
      <c r="U7" s="110" t="s">
        <v>1</v>
      </c>
      <c r="V7" s="111" t="s">
        <v>41</v>
      </c>
      <c r="W7" s="110" t="s">
        <v>38</v>
      </c>
      <c r="X7" s="110" t="s">
        <v>1</v>
      </c>
      <c r="Y7" s="111" t="s">
        <v>41</v>
      </c>
      <c r="Z7" s="110" t="s">
        <v>38</v>
      </c>
      <c r="AA7" s="110" t="s">
        <v>1</v>
      </c>
      <c r="AB7" s="111" t="s">
        <v>41</v>
      </c>
      <c r="AC7" s="110" t="s">
        <v>38</v>
      </c>
      <c r="AD7" s="110" t="s">
        <v>1</v>
      </c>
      <c r="AE7" s="111" t="s">
        <v>41</v>
      </c>
      <c r="AF7" s="110" t="s">
        <v>38</v>
      </c>
      <c r="AG7" s="110" t="s">
        <v>1</v>
      </c>
      <c r="AH7" s="112" t="s">
        <v>41</v>
      </c>
    </row>
    <row r="8" spans="1:34" ht="24" customHeight="1">
      <c r="A8" s="113" t="s">
        <v>4</v>
      </c>
      <c r="B8" s="114">
        <f>SUM('учебен план'!J7:J9)</f>
        <v>720</v>
      </c>
      <c r="C8" s="114">
        <f>SUM('учебен план'!I7:I9)</f>
        <v>24</v>
      </c>
      <c r="D8" s="114">
        <v>3</v>
      </c>
      <c r="E8" s="114">
        <f>SUM('учебен план'!J10:J12)</f>
        <v>690</v>
      </c>
      <c r="F8" s="114">
        <f>SUM('учебен план'!I10:I12)</f>
        <v>23</v>
      </c>
      <c r="G8" s="114">
        <v>3</v>
      </c>
      <c r="H8" s="114">
        <f>SUM('учебен план'!J13:J15)</f>
        <v>690</v>
      </c>
      <c r="I8" s="114">
        <f>SUM('учебен план'!I13:I15)</f>
        <v>23</v>
      </c>
      <c r="J8" s="114">
        <v>3</v>
      </c>
      <c r="K8" s="114">
        <f>SUM('учебен план'!J16:J18)</f>
        <v>690</v>
      </c>
      <c r="L8" s="114">
        <f>SUM('учебен план'!I16:I18)</f>
        <v>23</v>
      </c>
      <c r="M8" s="114">
        <v>3</v>
      </c>
      <c r="N8" s="114">
        <f>SUM('учебен план'!J19:J21)</f>
        <v>600</v>
      </c>
      <c r="O8" s="114">
        <f>SUM('учебен план'!I19:I21)</f>
        <v>20</v>
      </c>
      <c r="P8" s="114">
        <v>3</v>
      </c>
      <c r="Q8" s="114">
        <f>SUM('учебен план'!J22:J25)</f>
        <v>750</v>
      </c>
      <c r="R8" s="114">
        <f>SUM('учебен план'!I22:I25)</f>
        <v>25</v>
      </c>
      <c r="S8" s="114">
        <v>4</v>
      </c>
      <c r="T8" s="114">
        <f>SUM('учебен план'!J26:J28)</f>
        <v>480</v>
      </c>
      <c r="U8" s="114">
        <f>SUM('учебен план'!I26:I28)</f>
        <v>16</v>
      </c>
      <c r="V8" s="114">
        <v>3</v>
      </c>
      <c r="W8" s="114">
        <f>SUM('учебен план'!J29:J32)</f>
        <v>600</v>
      </c>
      <c r="X8" s="114">
        <f>SUM('учебен план'!I29:I32)</f>
        <v>20</v>
      </c>
      <c r="Y8" s="114">
        <v>4</v>
      </c>
      <c r="Z8" s="114">
        <f>SUM('учебен план'!J33:J34)</f>
        <v>330</v>
      </c>
      <c r="AA8" s="114">
        <f>SUM('учебен план'!I33:I34)</f>
        <v>11</v>
      </c>
      <c r="AB8" s="114">
        <v>2</v>
      </c>
      <c r="AC8" s="114">
        <f>SUM('учебен план'!J35:J38)</f>
        <v>510</v>
      </c>
      <c r="AD8" s="114">
        <f>SUM('учебен план'!I35:I38)</f>
        <v>17</v>
      </c>
      <c r="AE8" s="114">
        <v>4</v>
      </c>
      <c r="AF8" s="115">
        <f aca="true" t="shared" si="0" ref="AF8:AH11">B8+E8+H8+K8+N8+Q8+T8+W8+Z8+AC8</f>
        <v>6060</v>
      </c>
      <c r="AG8" s="115">
        <f t="shared" si="0"/>
        <v>202</v>
      </c>
      <c r="AH8" s="116">
        <f t="shared" si="0"/>
        <v>32</v>
      </c>
    </row>
    <row r="9" spans="1:34" ht="22.5" customHeight="1">
      <c r="A9" s="117" t="s">
        <v>40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>
        <v>90</v>
      </c>
      <c r="O9" s="108">
        <v>3</v>
      </c>
      <c r="P9" s="108">
        <v>1</v>
      </c>
      <c r="Q9" s="108"/>
      <c r="R9" s="108"/>
      <c r="S9" s="108"/>
      <c r="T9" s="108"/>
      <c r="U9" s="108"/>
      <c r="V9" s="108"/>
      <c r="W9" s="108"/>
      <c r="X9" s="108"/>
      <c r="Y9" s="108"/>
      <c r="Z9" s="108">
        <v>180</v>
      </c>
      <c r="AA9" s="108">
        <v>6</v>
      </c>
      <c r="AB9" s="108">
        <v>2</v>
      </c>
      <c r="AC9" s="108">
        <v>90</v>
      </c>
      <c r="AD9" s="108">
        <v>3</v>
      </c>
      <c r="AE9" s="108">
        <v>1</v>
      </c>
      <c r="AF9" s="109">
        <f t="shared" si="0"/>
        <v>360</v>
      </c>
      <c r="AG9" s="109">
        <f t="shared" si="0"/>
        <v>12</v>
      </c>
      <c r="AH9" s="118">
        <f t="shared" si="0"/>
        <v>4</v>
      </c>
    </row>
    <row r="10" spans="1:34" ht="22.5" customHeight="1" thickBot="1">
      <c r="A10" s="119" t="s">
        <v>39</v>
      </c>
      <c r="B10" s="120"/>
      <c r="C10" s="120"/>
      <c r="D10" s="120"/>
      <c r="E10" s="120">
        <v>90</v>
      </c>
      <c r="F10" s="120">
        <v>3</v>
      </c>
      <c r="G10" s="120">
        <v>1</v>
      </c>
      <c r="H10" s="120"/>
      <c r="I10" s="120"/>
      <c r="J10" s="120"/>
      <c r="K10" s="120">
        <v>90</v>
      </c>
      <c r="L10" s="120">
        <v>3</v>
      </c>
      <c r="M10" s="120">
        <v>1</v>
      </c>
      <c r="N10" s="120"/>
      <c r="O10" s="120"/>
      <c r="P10" s="120"/>
      <c r="Q10" s="120">
        <f>'учебен план'!K81</f>
        <v>150</v>
      </c>
      <c r="R10" s="120">
        <f>'учебен план'!I81</f>
        <v>5</v>
      </c>
      <c r="S10" s="120">
        <v>1</v>
      </c>
      <c r="T10" s="120"/>
      <c r="U10" s="120"/>
      <c r="V10" s="120"/>
      <c r="W10" s="120">
        <v>150</v>
      </c>
      <c r="X10" s="120">
        <v>5</v>
      </c>
      <c r="Y10" s="120">
        <v>1</v>
      </c>
      <c r="Z10" s="120"/>
      <c r="AA10" s="120"/>
      <c r="AB10" s="120"/>
      <c r="AC10" s="120"/>
      <c r="AD10" s="120"/>
      <c r="AE10" s="120"/>
      <c r="AF10" s="121">
        <f t="shared" si="0"/>
        <v>480</v>
      </c>
      <c r="AG10" s="121">
        <f t="shared" si="0"/>
        <v>16</v>
      </c>
      <c r="AH10" s="122">
        <f t="shared" si="0"/>
        <v>4</v>
      </c>
    </row>
    <row r="11" spans="1:34" ht="20.25" customHeight="1" thickBot="1">
      <c r="A11" s="123" t="s">
        <v>27</v>
      </c>
      <c r="B11" s="124">
        <f>B10+B9+B8</f>
        <v>720</v>
      </c>
      <c r="C11" s="124">
        <f aca="true" t="shared" si="1" ref="C11:Y11">C10+C9+C8</f>
        <v>24</v>
      </c>
      <c r="D11" s="124">
        <f t="shared" si="1"/>
        <v>3</v>
      </c>
      <c r="E11" s="124">
        <f t="shared" si="1"/>
        <v>780</v>
      </c>
      <c r="F11" s="124">
        <f t="shared" si="1"/>
        <v>26</v>
      </c>
      <c r="G11" s="124">
        <f t="shared" si="1"/>
        <v>4</v>
      </c>
      <c r="H11" s="124">
        <f t="shared" si="1"/>
        <v>690</v>
      </c>
      <c r="I11" s="124">
        <f t="shared" si="1"/>
        <v>23</v>
      </c>
      <c r="J11" s="124">
        <f t="shared" si="1"/>
        <v>3</v>
      </c>
      <c r="K11" s="124">
        <f t="shared" si="1"/>
        <v>780</v>
      </c>
      <c r="L11" s="124">
        <f t="shared" si="1"/>
        <v>26</v>
      </c>
      <c r="M11" s="124">
        <f t="shared" si="1"/>
        <v>4</v>
      </c>
      <c r="N11" s="124">
        <f t="shared" si="1"/>
        <v>690</v>
      </c>
      <c r="O11" s="124">
        <f t="shared" si="1"/>
        <v>23</v>
      </c>
      <c r="P11" s="124">
        <f t="shared" si="1"/>
        <v>4</v>
      </c>
      <c r="Q11" s="124">
        <f t="shared" si="1"/>
        <v>900</v>
      </c>
      <c r="R11" s="124">
        <f t="shared" si="1"/>
        <v>30</v>
      </c>
      <c r="S11" s="124">
        <f t="shared" si="1"/>
        <v>5</v>
      </c>
      <c r="T11" s="124">
        <f t="shared" si="1"/>
        <v>480</v>
      </c>
      <c r="U11" s="124">
        <f t="shared" si="1"/>
        <v>16</v>
      </c>
      <c r="V11" s="124">
        <f t="shared" si="1"/>
        <v>3</v>
      </c>
      <c r="W11" s="124">
        <f t="shared" si="1"/>
        <v>750</v>
      </c>
      <c r="X11" s="124">
        <f t="shared" si="1"/>
        <v>25</v>
      </c>
      <c r="Y11" s="124">
        <f t="shared" si="1"/>
        <v>5</v>
      </c>
      <c r="Z11" s="124">
        <f aca="true" t="shared" si="2" ref="Z11:AE11">SUM(Z8:Z10)</f>
        <v>510</v>
      </c>
      <c r="AA11" s="124">
        <f t="shared" si="2"/>
        <v>17</v>
      </c>
      <c r="AB11" s="124">
        <f t="shared" si="2"/>
        <v>4</v>
      </c>
      <c r="AC11" s="124">
        <f t="shared" si="2"/>
        <v>600</v>
      </c>
      <c r="AD11" s="124">
        <f t="shared" si="2"/>
        <v>20</v>
      </c>
      <c r="AE11" s="124">
        <f t="shared" si="2"/>
        <v>5</v>
      </c>
      <c r="AF11" s="124">
        <f t="shared" si="0"/>
        <v>6900</v>
      </c>
      <c r="AG11" s="124">
        <f>C11+F11+I11+L11+O11+R11+U11+X11+AA11+AD11</f>
        <v>230</v>
      </c>
      <c r="AH11" s="125">
        <f t="shared" si="0"/>
        <v>40</v>
      </c>
    </row>
    <row r="12" ht="12.75" thickBot="1"/>
    <row r="13" spans="1:28" ht="57.75" customHeight="1" thickBot="1">
      <c r="A13" s="184" t="s">
        <v>17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0" t="s">
        <v>16</v>
      </c>
      <c r="R13" s="181"/>
      <c r="S13" s="181"/>
      <c r="T13" s="180" t="s">
        <v>42</v>
      </c>
      <c r="U13" s="180"/>
      <c r="V13" s="181"/>
      <c r="W13" s="196" t="s">
        <v>18</v>
      </c>
      <c r="X13" s="197"/>
      <c r="Y13" s="181"/>
      <c r="Z13" s="196" t="s">
        <v>19</v>
      </c>
      <c r="AA13" s="183"/>
      <c r="AB13" s="181"/>
    </row>
    <row r="14" spans="1:34" ht="12.75" thickBot="1">
      <c r="A14" s="201" t="s">
        <v>102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>
        <v>10</v>
      </c>
      <c r="R14" s="181"/>
      <c r="S14" s="181"/>
      <c r="T14" s="181">
        <v>300</v>
      </c>
      <c r="U14" s="181"/>
      <c r="V14" s="181"/>
      <c r="W14" s="183" t="s">
        <v>100</v>
      </c>
      <c r="X14" s="181"/>
      <c r="Y14" s="181"/>
      <c r="Z14" s="183" t="s">
        <v>101</v>
      </c>
      <c r="AA14" s="181"/>
      <c r="AB14" s="181"/>
      <c r="AC14" s="13"/>
      <c r="AD14" s="13"/>
      <c r="AE14" s="178"/>
      <c r="AF14" s="178"/>
      <c r="AG14" s="178"/>
      <c r="AH14" s="179"/>
    </row>
    <row r="15" spans="1:34" ht="13.5" thickBot="1">
      <c r="A15" s="206" t="s">
        <v>121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8"/>
      <c r="Q15" s="181">
        <v>10</v>
      </c>
      <c r="R15" s="181"/>
      <c r="S15" s="181"/>
      <c r="T15" s="209">
        <v>300</v>
      </c>
      <c r="U15" s="210"/>
      <c r="V15" s="211"/>
      <c r="W15" s="183" t="s">
        <v>100</v>
      </c>
      <c r="X15" s="181"/>
      <c r="Y15" s="181"/>
      <c r="Z15" s="183" t="s">
        <v>101</v>
      </c>
      <c r="AA15" s="181"/>
      <c r="AB15" s="181"/>
      <c r="AC15" s="13"/>
      <c r="AD15" s="13"/>
      <c r="AE15" s="178"/>
      <c r="AF15" s="178"/>
      <c r="AG15" s="178"/>
      <c r="AH15" s="179"/>
    </row>
    <row r="16" spans="1:34" ht="36" customHeight="1">
      <c r="A16" s="198" t="s">
        <v>43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200" t="s">
        <v>103</v>
      </c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</row>
    <row r="17" spans="1:18" ht="15">
      <c r="A17" s="14"/>
      <c r="R17" s="12"/>
    </row>
    <row r="18" spans="1:24" ht="15">
      <c r="A18" s="15" t="s">
        <v>129</v>
      </c>
      <c r="X18" s="15" t="s">
        <v>45</v>
      </c>
    </row>
    <row r="19" spans="1:33" ht="12.75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AA19" s="203" t="s">
        <v>153</v>
      </c>
      <c r="AB19" s="202"/>
      <c r="AC19" s="202"/>
      <c r="AD19" s="202"/>
      <c r="AE19" s="202"/>
      <c r="AF19" s="202"/>
      <c r="AG19" s="202"/>
    </row>
    <row r="20" spans="1:18" ht="12.75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</row>
    <row r="21" ht="12.75">
      <c r="A21" t="s">
        <v>151</v>
      </c>
    </row>
    <row r="22" ht="12.75">
      <c r="A22" t="s">
        <v>152</v>
      </c>
    </row>
  </sheetData>
  <sheetProtection/>
  <mergeCells count="40">
    <mergeCell ref="A19:R20"/>
    <mergeCell ref="AA19:AG19"/>
    <mergeCell ref="A1:AH1"/>
    <mergeCell ref="A2:AH2"/>
    <mergeCell ref="W15:Y15"/>
    <mergeCell ref="Z14:AB14"/>
    <mergeCell ref="Q15:S15"/>
    <mergeCell ref="Z15:AB15"/>
    <mergeCell ref="A15:P15"/>
    <mergeCell ref="T15:V15"/>
    <mergeCell ref="W6:Y6"/>
    <mergeCell ref="W13:Y13"/>
    <mergeCell ref="A16:P16"/>
    <mergeCell ref="Q16:AH16"/>
    <mergeCell ref="E6:G6"/>
    <mergeCell ref="K6:M6"/>
    <mergeCell ref="N6:P6"/>
    <mergeCell ref="Q6:S6"/>
    <mergeCell ref="Z13:AB13"/>
    <mergeCell ref="A14:P14"/>
    <mergeCell ref="T14:V14"/>
    <mergeCell ref="A13:P13"/>
    <mergeCell ref="A3:AH3"/>
    <mergeCell ref="A4:AH4"/>
    <mergeCell ref="Z6:AB6"/>
    <mergeCell ref="AC6:AE6"/>
    <mergeCell ref="AF6:AH6"/>
    <mergeCell ref="H6:J6"/>
    <mergeCell ref="A5:AH5"/>
    <mergeCell ref="A6:A7"/>
    <mergeCell ref="AG15:AH15"/>
    <mergeCell ref="AE14:AF14"/>
    <mergeCell ref="AG14:AH14"/>
    <mergeCell ref="T13:V13"/>
    <mergeCell ref="B6:D6"/>
    <mergeCell ref="T6:V6"/>
    <mergeCell ref="Q13:S13"/>
    <mergeCell ref="W14:Y14"/>
    <mergeCell ref="Q14:S14"/>
    <mergeCell ref="AE15:A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Admin</cp:lastModifiedBy>
  <cp:lastPrinted>2017-06-28T08:10:16Z</cp:lastPrinted>
  <dcterms:created xsi:type="dcterms:W3CDTF">2012-03-07T09:02:11Z</dcterms:created>
  <dcterms:modified xsi:type="dcterms:W3CDTF">2022-10-11T08:47:21Z</dcterms:modified>
  <cp:category/>
  <cp:version/>
  <cp:contentType/>
  <cp:contentStatus/>
</cp:coreProperties>
</file>