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<sst xmlns="http://schemas.openxmlformats.org/spreadsheetml/2006/main" count="240" uniqueCount="92">
  <si>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</si>
  <si>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</si>
  <si>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</si>
  <si>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</si>
  <si>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</si>
  <si>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</si>
  <si>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</si>
  <si>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</si>
  <si>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</si>
  <si>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</si>
  <si>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</si>
  <si>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</si>
  <si>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</si>
  <si>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</si>
  <si>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</si>
  <si>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</si>
  <si>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Форма на оценяване* - и, то, ки, прод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</si>
  <si>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</si>
  <si>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</si>
  <si>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</si>
  <si>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</si>
  <si>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</si>
  <si>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</si>
  <si>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</si>
  <si>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</si>
  <si>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</si>
  <si>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</si>
  <si>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натоваре-ност (ч.)</t>
  </si>
  <si>
    <t>мин. избираеми дисциплини</t>
  </si>
  <si>
    <t>бр.оценки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</si>
  <si>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</si>
  <si>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</si>
  <si>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</si>
  <si>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</si>
  <si>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</si>
  <si>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</si>
  <si>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Библеистика – Стар Завет</t>
  </si>
  <si>
    <t>Библеистика – Нов Завет</t>
  </si>
  <si>
    <t>История на Църквата</t>
  </si>
  <si>
    <t>Църковно-слав. език и старобълг. книжнина</t>
  </si>
  <si>
    <t>Систематическо богословие</t>
  </si>
  <si>
    <t>Практическо богословие</t>
  </si>
  <si>
    <t>История на прав. богословие през ХХ век</t>
  </si>
  <si>
    <t>Православно богословие и съвременна физика</t>
  </si>
  <si>
    <t>З</t>
  </si>
  <si>
    <t>И</t>
  </si>
  <si>
    <t>І</t>
  </si>
  <si>
    <t>ІІ</t>
  </si>
  <si>
    <t>ІІІ</t>
  </si>
  <si>
    <t>ІV</t>
  </si>
  <si>
    <t>ТО</t>
  </si>
  <si>
    <t>Писмен държавен изпит</t>
  </si>
  <si>
    <t>септември</t>
  </si>
  <si>
    <t>януари</t>
  </si>
  <si>
    <t>Ж</t>
  </si>
  <si>
    <t>Т</t>
  </si>
  <si>
    <t>Д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</si>
  <si>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15 кредита</t>
    </r>
  </si>
  <si>
    <t>45/0/0</t>
  </si>
  <si>
    <t>60/0/0</t>
  </si>
  <si>
    <t>30/0/0</t>
  </si>
  <si>
    <t>15/0/0</t>
  </si>
  <si>
    <t>форма на обучение, задочно срок на обучение  4 семестъра</t>
  </si>
  <si>
    <t>Александрийска богословска школа / до 6 век/</t>
  </si>
  <si>
    <t>Църковно брачно право</t>
  </si>
  <si>
    <t>Проблеми на византийската и славянската химнография</t>
  </si>
  <si>
    <t>Библейски гръцки език (I част)</t>
  </si>
  <si>
    <t>Библейски еврейски език (I част</t>
  </si>
  <si>
    <t xml:space="preserve">Съвременни църковни въпроси </t>
  </si>
  <si>
    <t>Свещеният град Йерусалим (ІІI-VІІ в.)</t>
  </si>
  <si>
    <t>Латински език – синтаксис и семантика</t>
  </si>
  <si>
    <t>Християнският брак</t>
  </si>
  <si>
    <t>Библейски еврейски език – синтаксис и семантика (ІІ ч.)</t>
  </si>
  <si>
    <t>Съжителство и противопоставяне на християни и мюсюлмани по българските земи</t>
  </si>
  <si>
    <t>Г</t>
  </si>
  <si>
    <t>Е</t>
  </si>
  <si>
    <t>Специалност "Теология" /  магистърска програма "Съвременни аспекти на богословието " (неспециалисти)</t>
  </si>
  <si>
    <t xml:space="preserve">Придобита професионална квалификация:  Магистър по Теология - Съвременни аспекти на богословието </t>
  </si>
  <si>
    <t>Специалност "Теология" /  магистърска програма  "Съвременни аспекти на богословието" (неспециалисти)</t>
  </si>
  <si>
    <t>Увод в патрологията</t>
  </si>
  <si>
    <t>Въведение в православното богословие</t>
  </si>
  <si>
    <t>Православно църковно право</t>
  </si>
  <si>
    <t>Византийското богословие през ХІV в.</t>
  </si>
  <si>
    <t>Духовно ръководство в Православната църква</t>
  </si>
  <si>
    <t xml:space="preserve">Методи и методология на научното изследване (дипломна работа) </t>
  </si>
  <si>
    <t>Съвременно гръцко богословие</t>
  </si>
  <si>
    <t>Автономия, автокефалия, диптихи – ключови термини в историко-каноничната традиция</t>
  </si>
  <si>
    <t>Църква и медии</t>
  </si>
  <si>
    <t>за випуска, започнал през   2016  уч.година</t>
  </si>
  <si>
    <t>Учебният план е приет на заседание на Факултетен съвет с протокол № 5 от 21.01.2016</t>
  </si>
  <si>
    <t>№ на решението на ФС: № 5 от 21.01.2016</t>
  </si>
  <si>
    <t>Държавният атеизъм в България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</si>
</sst>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/>
      <top style="medium"/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/>
      <bottom style="medium">
        <color theme="0" tint="-0.24997000396251678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>
        <color indexed="55"/>
      </right>
      <top style="medium">
        <color theme="0" tint="-0.24997000396251678"/>
      </top>
      <bottom>
        <color indexed="63"/>
      </bottom>
    </border>
    <border>
      <left style="medium"/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/>
      <top style="medium"/>
      <bottom style="medium">
        <color theme="0" tint="-0.2499700039625167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24993999302387238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>
        <color theme="0" tint="-0.24997000396251678"/>
      </top>
      <bottom style="medium">
        <color theme="0" tint="-0.1499900072813034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1499900072813034"/>
      </bottom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 style="medium">
        <color theme="0" tint="-0.1499900072813034"/>
      </top>
      <bottom style="medium">
        <color theme="0" tint="-0.24997000396251678"/>
      </bottom>
    </border>
    <border>
      <left style="medium"/>
      <right style="medium"/>
      <top style="medium">
        <color theme="0" tint="-0.1499900072813034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 style="medium">
        <color theme="1"/>
      </left>
      <right style="medium">
        <color theme="1"/>
      </right>
      <top style="medium">
        <color theme="0" tint="-0.1499900072813034"/>
      </top>
      <bottom style="medium">
        <color theme="0" tint="-0.24997000396251678"/>
      </bottom>
    </border>
    <border>
      <left style="medium">
        <color theme="1"/>
      </left>
      <right style="medium"/>
      <top style="medium">
        <color theme="0" tint="-0.24997000396251678"/>
      </top>
      <bottom style="medium"/>
    </border>
    <border>
      <left style="medium"/>
      <right style="medium"/>
      <top style="medium">
        <color theme="0" tint="-0.24997000396251678"/>
      </top>
      <bottom style="medium"/>
    </border>
    <border>
      <left style="medium"/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theme="0" tint="-0.24997000396251678"/>
      </right>
      <top style="medium">
        <color theme="0" tint="-0.24997000396251678"/>
      </top>
      <bottom style="medium">
        <color theme="0" tint="-0.1499900072813034"/>
      </bottom>
    </border>
    <border>
      <left style="medium"/>
      <right style="medium">
        <color theme="0" tint="-0.24997000396251678"/>
      </right>
      <top style="medium">
        <color theme="0" tint="-0.1499900072813034"/>
      </top>
      <bottom style="medium">
        <color theme="0" tint="-0.24997000396251678"/>
      </bottom>
    </border>
    <border>
      <left style="medium"/>
      <right style="medium">
        <color theme="0" tint="-0.24997000396251678"/>
      </right>
      <top>
        <color indexed="63"/>
      </top>
      <bottom style="medium">
        <color theme="1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 style="medium">
        <color indexed="55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1499900072813034"/>
      </bottom>
    </border>
    <border>
      <left style="medium">
        <color indexed="55"/>
      </left>
      <right style="medium">
        <color theme="0" tint="-0.24997000396251678"/>
      </right>
      <top style="medium">
        <color indexed="22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medium">
        <color theme="0" tint="-0.1499900072813034"/>
      </bottom>
    </border>
    <border>
      <left>
        <color indexed="63"/>
      </left>
      <right style="medium">
        <color theme="0" tint="-0.24997000396251678"/>
      </right>
      <top style="medium">
        <color theme="0" tint="-0.1499900072813034"/>
      </top>
      <bottom style="medium">
        <color theme="0" tint="-0.24997000396251678"/>
      </bottom>
    </border>
    <border>
      <left>
        <color indexed="63"/>
      </left>
      <right style="medium">
        <color theme="1"/>
      </right>
      <top style="medium">
        <color theme="0" tint="-0.1499900072813034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" fillId="33" borderId="2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0" xfId="0" applyFont="1" applyBorder="1" applyAlignment="1">
      <alignment horizontal="right" vertical="center" wrapText="1"/>
    </xf>
    <xf numFmtId="0" fontId="5" fillId="0" borderId="21" xfId="0" applyFont="1" applyBorder="1" applyAlignment="1" applyProtection="1">
      <alignment horizontal="center" textRotation="90" wrapText="1"/>
      <protection/>
    </xf>
    <xf numFmtId="0" fontId="5" fillId="0" borderId="22" xfId="0" applyFont="1" applyBorder="1" applyAlignment="1" applyProtection="1">
      <alignment horizontal="center" textRotation="90" wrapText="1"/>
      <protection/>
    </xf>
    <xf numFmtId="0" fontId="0" fillId="0" borderId="23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11" fillId="0" borderId="41" xfId="0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19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1" fillId="33" borderId="20" xfId="0" applyFont="1" applyFill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33" borderId="31" xfId="0" applyFont="1" applyFill="1" applyBorder="1" applyAlignment="1">
      <alignment vertical="top" wrapText="1"/>
    </xf>
    <xf numFmtId="0" fontId="1" fillId="33" borderId="57" xfId="0" applyFont="1" applyFill="1" applyBorder="1" applyAlignment="1">
      <alignment vertical="top" wrapText="1"/>
    </xf>
    <xf numFmtId="0" fontId="1" fillId="33" borderId="58" xfId="0" applyFont="1" applyFill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33" borderId="33" xfId="0" applyFont="1" applyFill="1" applyBorder="1" applyAlignment="1">
      <alignment vertical="top" wrapText="1"/>
    </xf>
    <xf numFmtId="0" fontId="2" fillId="0" borderId="62" xfId="0" applyFont="1" applyBorder="1" applyAlignment="1">
      <alignment/>
    </xf>
    <xf numFmtId="14" fontId="1" fillId="0" borderId="32" xfId="0" applyNumberFormat="1" applyFont="1" applyBorder="1" applyAlignment="1">
      <alignment horizontal="center" wrapText="1"/>
    </xf>
    <xf numFmtId="0" fontId="6" fillId="0" borderId="63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wrapText="1"/>
    </xf>
    <xf numFmtId="0" fontId="2" fillId="0" borderId="36" xfId="0" applyFont="1" applyBorder="1" applyAlignment="1">
      <alignment wrapText="1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" fillId="0" borderId="6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33" borderId="67" xfId="0" applyFont="1" applyFill="1" applyBorder="1" applyAlignment="1" applyProtection="1">
      <alignment horizontal="center" wrapText="1"/>
      <protection/>
    </xf>
    <xf numFmtId="0" fontId="0" fillId="33" borderId="68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7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2" xfId="0" applyFont="1" applyBorder="1" applyAlignment="1" applyProtection="1">
      <alignment horizontal="center" vertical="center" textRotation="90" wrapText="1"/>
      <protection locked="0"/>
    </xf>
    <xf numFmtId="0" fontId="0" fillId="0" borderId="20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33" borderId="6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2" fillId="33" borderId="72" xfId="0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0" fillId="33" borderId="67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33" borderId="73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68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67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8" xfId="0" applyBorder="1" applyAlignment="1" applyProtection="1">
      <alignment horizontal="center" vertical="top" wrapText="1"/>
      <protection/>
    </xf>
    <xf numFmtId="0" fontId="1" fillId="33" borderId="67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68" xfId="0" applyFont="1" applyFill="1" applyBorder="1" applyAlignment="1">
      <alignment horizontal="center" vertical="top" wrapText="1"/>
    </xf>
    <xf numFmtId="0" fontId="1" fillId="0" borderId="72" xfId="0" applyFont="1" applyBorder="1" applyAlignment="1" applyProtection="1">
      <alignment horizontal="center" vertical="center" wrapText="1"/>
      <protection/>
    </xf>
    <xf numFmtId="0" fontId="1" fillId="0" borderId="7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0" fillId="33" borderId="12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2" fillId="0" borderId="75" xfId="0" applyFont="1" applyBorder="1" applyAlignment="1">
      <alignment wrapText="1"/>
    </xf>
    <xf numFmtId="0" fontId="1" fillId="0" borderId="7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wrapText="1"/>
    </xf>
    <xf numFmtId="0" fontId="6" fillId="0" borderId="75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2" fillId="0" borderId="78" xfId="0" applyFont="1" applyBorder="1" applyAlignment="1">
      <alignment wrapText="1"/>
    </xf>
    <xf numFmtId="0" fontId="2" fillId="0" borderId="79" xfId="0" applyFont="1" applyBorder="1" applyAlignment="1">
      <alignment wrapText="1"/>
    </xf>
    <xf numFmtId="0" fontId="1" fillId="0" borderId="80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/>
    </xf>
    <xf numFmtId="0" fontId="1" fillId="0" borderId="82" xfId="0" applyFont="1" applyBorder="1" applyAlignment="1">
      <alignment/>
    </xf>
    <xf numFmtId="0" fontId="6" fillId="0" borderId="82" xfId="0" applyFont="1" applyBorder="1" applyAlignment="1">
      <alignment/>
    </xf>
    <xf numFmtId="0" fontId="6" fillId="0" borderId="8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/>
    </xf>
    <xf numFmtId="0" fontId="2" fillId="0" borderId="83" xfId="0" applyFont="1" applyBorder="1" applyAlignment="1">
      <alignment wrapText="1"/>
    </xf>
    <xf numFmtId="0" fontId="1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right"/>
    </xf>
    <xf numFmtId="0" fontId="0" fillId="0" borderId="87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88" xfId="0" applyFont="1" applyBorder="1" applyAlignment="1">
      <alignment horizontal="right"/>
    </xf>
    <xf numFmtId="0" fontId="0" fillId="0" borderId="89" xfId="0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91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0" fillId="0" borderId="93" xfId="0" applyFont="1" applyBorder="1" applyAlignment="1">
      <alignment horizontal="right"/>
    </xf>
    <xf numFmtId="0" fontId="0" fillId="0" borderId="94" xfId="0" applyFont="1" applyBorder="1" applyAlignment="1">
      <alignment horizontal="right"/>
    </xf>
    <xf numFmtId="0" fontId="0" fillId="0" borderId="95" xfId="0" applyFont="1" applyBorder="1" applyAlignment="1">
      <alignment horizontal="right"/>
    </xf>
    <xf numFmtId="0" fontId="0" fillId="0" borderId="96" xfId="0" applyFont="1" applyBorder="1" applyAlignment="1">
      <alignment horizontal="right"/>
    </xf>
    <xf numFmtId="0" fontId="0" fillId="0" borderId="97" xfId="0" applyFont="1" applyBorder="1" applyAlignment="1">
      <alignment horizontal="right"/>
    </xf>
    <xf numFmtId="0" fontId="0" fillId="0" borderId="9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25" zoomScaleNormal="125" workbookViewId="0" topLeftCell="A22">
      <selection activeCell="F27" sqref="F27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5" width="2.28125" style="0" customWidth="1"/>
    <col min="6" max="6" width="47.140625" style="0" customWidth="1"/>
    <col min="7" max="7" width="7.57421875" style="9" customWidth="1"/>
    <col min="8" max="8" width="7.140625" style="3" customWidth="1"/>
    <col min="9" max="11" width="6.28125" style="3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65" t="s">
        <v>55</v>
      </c>
      <c r="B1" s="22">
        <v>2</v>
      </c>
      <c r="C1" s="22">
        <v>6</v>
      </c>
      <c r="D1" s="22">
        <v>2</v>
      </c>
      <c r="E1" s="22">
        <v>6</v>
      </c>
      <c r="F1" s="115" t="s">
        <v>78</v>
      </c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1.75" customHeight="1" thickBot="1">
      <c r="A2" s="117" t="s">
        <v>18</v>
      </c>
      <c r="B2" s="117"/>
      <c r="C2" s="117"/>
      <c r="D2" s="117"/>
      <c r="E2" s="117"/>
      <c r="F2" s="118" t="s">
        <v>88</v>
      </c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3.5" thickBot="1">
      <c r="A3" s="122" t="s">
        <v>0</v>
      </c>
      <c r="B3" s="107" t="s">
        <v>34</v>
      </c>
      <c r="C3" s="108"/>
      <c r="D3" s="108"/>
      <c r="E3" s="109"/>
      <c r="F3" s="122" t="s">
        <v>35</v>
      </c>
      <c r="G3" s="133" t="s">
        <v>10</v>
      </c>
      <c r="H3" s="133" t="s">
        <v>5</v>
      </c>
      <c r="I3" s="127" t="s">
        <v>32</v>
      </c>
      <c r="J3" s="129" t="s">
        <v>7</v>
      </c>
      <c r="K3" s="130"/>
      <c r="L3" s="130"/>
      <c r="M3" s="131"/>
      <c r="N3" s="132" t="s">
        <v>9</v>
      </c>
      <c r="O3" s="120" t="s">
        <v>16</v>
      </c>
    </row>
    <row r="4" spans="1:15" ht="67.5" customHeight="1" thickBot="1">
      <c r="A4" s="123"/>
      <c r="B4" s="110"/>
      <c r="C4" s="111"/>
      <c r="D4" s="111"/>
      <c r="E4" s="112"/>
      <c r="F4" s="123"/>
      <c r="G4" s="134"/>
      <c r="H4" s="134"/>
      <c r="I4" s="128"/>
      <c r="J4" s="33" t="s">
        <v>2</v>
      </c>
      <c r="K4" s="33" t="s">
        <v>3</v>
      </c>
      <c r="L4" s="33" t="s">
        <v>8</v>
      </c>
      <c r="M4" s="35" t="s">
        <v>6</v>
      </c>
      <c r="N4" s="121"/>
      <c r="O4" s="121"/>
    </row>
    <row r="5" spans="1:15" s="9" customFormat="1" ht="13.5" thickBot="1">
      <c r="A5" s="36">
        <v>1</v>
      </c>
      <c r="B5" s="124">
        <v>2</v>
      </c>
      <c r="C5" s="125"/>
      <c r="D5" s="125"/>
      <c r="E5" s="126"/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8</v>
      </c>
      <c r="L5" s="36">
        <v>9</v>
      </c>
      <c r="M5" s="36">
        <v>10</v>
      </c>
      <c r="N5" s="36">
        <v>11</v>
      </c>
      <c r="O5" s="36">
        <v>12</v>
      </c>
    </row>
    <row r="6" spans="1:14" ht="18.75" customHeight="1" thickBot="1">
      <c r="A6" s="11" t="s">
        <v>4</v>
      </c>
      <c r="B6" s="10"/>
      <c r="C6" s="10"/>
      <c r="D6" s="10"/>
      <c r="E6" s="4"/>
      <c r="F6" s="4"/>
      <c r="G6" s="7"/>
      <c r="H6" s="5"/>
      <c r="I6" s="5"/>
      <c r="J6" s="5"/>
      <c r="K6" s="5"/>
      <c r="L6" s="4"/>
      <c r="M6" s="4"/>
      <c r="N6" s="4"/>
    </row>
    <row r="7" spans="1:15" ht="15.75" thickBot="1">
      <c r="A7" s="167">
        <v>1</v>
      </c>
      <c r="B7" s="73" t="s">
        <v>54</v>
      </c>
      <c r="C7" s="72">
        <v>1</v>
      </c>
      <c r="D7" s="72">
        <v>0</v>
      </c>
      <c r="E7" s="80">
        <v>1</v>
      </c>
      <c r="F7" s="15" t="s">
        <v>36</v>
      </c>
      <c r="G7" s="53" t="s">
        <v>44</v>
      </c>
      <c r="H7" s="54" t="s">
        <v>46</v>
      </c>
      <c r="I7" s="44">
        <f>J7/30</f>
        <v>7.5</v>
      </c>
      <c r="J7" s="69">
        <v>225</v>
      </c>
      <c r="K7" s="48">
        <v>45</v>
      </c>
      <c r="L7" s="48">
        <v>0</v>
      </c>
      <c r="M7" s="48">
        <v>0</v>
      </c>
      <c r="N7" s="95" t="s">
        <v>58</v>
      </c>
      <c r="O7" s="48" t="s">
        <v>45</v>
      </c>
    </row>
    <row r="8" spans="1:15" ht="15.75" thickBot="1">
      <c r="A8" s="180">
        <f>A7+1</f>
        <v>2</v>
      </c>
      <c r="B8" s="77" t="s">
        <v>54</v>
      </c>
      <c r="C8" s="78">
        <v>1</v>
      </c>
      <c r="D8" s="78">
        <v>0</v>
      </c>
      <c r="E8" s="38">
        <v>2</v>
      </c>
      <c r="F8" s="94" t="s">
        <v>37</v>
      </c>
      <c r="G8" s="68" t="s">
        <v>44</v>
      </c>
      <c r="H8" s="67" t="s">
        <v>46</v>
      </c>
      <c r="I8" s="45">
        <f aca="true" t="shared" si="0" ref="I8:I20">J8/30</f>
        <v>7.5</v>
      </c>
      <c r="J8" s="40">
        <v>225</v>
      </c>
      <c r="K8" s="40">
        <v>45</v>
      </c>
      <c r="L8" s="40">
        <v>0</v>
      </c>
      <c r="M8" s="40">
        <v>0</v>
      </c>
      <c r="N8" s="40" t="s">
        <v>58</v>
      </c>
      <c r="O8" s="57" t="s">
        <v>45</v>
      </c>
    </row>
    <row r="9" spans="1:15" ht="15.75" thickBot="1">
      <c r="A9" s="182">
        <f aca="true" t="shared" si="1" ref="A9:A21">A8+1</f>
        <v>3</v>
      </c>
      <c r="B9" s="77" t="s">
        <v>54</v>
      </c>
      <c r="C9" s="78">
        <v>1</v>
      </c>
      <c r="D9" s="78">
        <v>0</v>
      </c>
      <c r="E9" s="38">
        <v>3</v>
      </c>
      <c r="F9" s="39" t="s">
        <v>38</v>
      </c>
      <c r="G9" s="68" t="s">
        <v>44</v>
      </c>
      <c r="H9" s="67" t="s">
        <v>46</v>
      </c>
      <c r="I9" s="45">
        <f t="shared" si="0"/>
        <v>10</v>
      </c>
      <c r="J9" s="40">
        <v>300</v>
      </c>
      <c r="K9" s="40">
        <v>60</v>
      </c>
      <c r="L9" s="40">
        <v>0</v>
      </c>
      <c r="M9" s="40">
        <v>0</v>
      </c>
      <c r="N9" s="40" t="s">
        <v>59</v>
      </c>
      <c r="O9" s="70" t="s">
        <v>45</v>
      </c>
    </row>
    <row r="10" spans="1:15" ht="15.75" thickBot="1">
      <c r="A10" s="181">
        <f t="shared" si="1"/>
        <v>4</v>
      </c>
      <c r="B10" s="81" t="s">
        <v>54</v>
      </c>
      <c r="C10" s="75">
        <v>1</v>
      </c>
      <c r="D10" s="75">
        <v>0</v>
      </c>
      <c r="E10" s="76">
        <v>4</v>
      </c>
      <c r="F10" s="18" t="s">
        <v>80</v>
      </c>
      <c r="G10" s="71" t="s">
        <v>44</v>
      </c>
      <c r="H10" s="66" t="s">
        <v>46</v>
      </c>
      <c r="I10" s="45">
        <f t="shared" si="0"/>
        <v>5</v>
      </c>
      <c r="J10" s="19">
        <v>150</v>
      </c>
      <c r="K10" s="19">
        <v>30</v>
      </c>
      <c r="L10" s="19">
        <v>0</v>
      </c>
      <c r="M10" s="19">
        <v>0</v>
      </c>
      <c r="N10" s="19" t="s">
        <v>60</v>
      </c>
      <c r="O10" s="70" t="s">
        <v>45</v>
      </c>
    </row>
    <row r="11" spans="1:15" ht="15.75" thickBot="1">
      <c r="A11" s="181">
        <f t="shared" si="1"/>
        <v>5</v>
      </c>
      <c r="B11" s="82" t="s">
        <v>54</v>
      </c>
      <c r="C11" s="75">
        <v>1</v>
      </c>
      <c r="D11" s="75">
        <v>0</v>
      </c>
      <c r="E11" s="38">
        <v>5</v>
      </c>
      <c r="F11" s="18" t="s">
        <v>81</v>
      </c>
      <c r="G11" s="71" t="s">
        <v>44</v>
      </c>
      <c r="H11" s="19" t="s">
        <v>47</v>
      </c>
      <c r="I11" s="45">
        <f t="shared" si="0"/>
        <v>2.5</v>
      </c>
      <c r="J11" s="19">
        <v>75</v>
      </c>
      <c r="K11" s="19">
        <v>15</v>
      </c>
      <c r="L11" s="19">
        <v>0</v>
      </c>
      <c r="M11" s="19">
        <v>0</v>
      </c>
      <c r="N11" s="19" t="s">
        <v>61</v>
      </c>
      <c r="O11" s="67" t="s">
        <v>45</v>
      </c>
    </row>
    <row r="12" spans="1:15" ht="18" customHeight="1" thickBot="1">
      <c r="A12" s="181">
        <f t="shared" si="1"/>
        <v>6</v>
      </c>
      <c r="B12" s="82" t="s">
        <v>54</v>
      </c>
      <c r="C12" s="75">
        <v>1</v>
      </c>
      <c r="D12" s="75">
        <v>0</v>
      </c>
      <c r="E12" s="76">
        <v>6</v>
      </c>
      <c r="F12" s="18" t="s">
        <v>39</v>
      </c>
      <c r="G12" s="71" t="s">
        <v>44</v>
      </c>
      <c r="H12" s="19" t="s">
        <v>47</v>
      </c>
      <c r="I12" s="45">
        <f t="shared" si="0"/>
        <v>2.5</v>
      </c>
      <c r="J12" s="19">
        <v>75</v>
      </c>
      <c r="K12" s="19">
        <v>15</v>
      </c>
      <c r="L12" s="19">
        <v>0</v>
      </c>
      <c r="M12" s="19">
        <v>0</v>
      </c>
      <c r="N12" s="19" t="s">
        <v>61</v>
      </c>
      <c r="O12" s="67" t="s">
        <v>45</v>
      </c>
    </row>
    <row r="13" spans="1:15" ht="18" customHeight="1" thickBot="1">
      <c r="A13" s="180">
        <f t="shared" si="1"/>
        <v>7</v>
      </c>
      <c r="B13" s="82" t="s">
        <v>54</v>
      </c>
      <c r="C13" s="75">
        <v>1</v>
      </c>
      <c r="D13" s="75">
        <v>0</v>
      </c>
      <c r="E13" s="79">
        <v>7</v>
      </c>
      <c r="F13" s="18" t="s">
        <v>79</v>
      </c>
      <c r="G13" s="71" t="s">
        <v>44</v>
      </c>
      <c r="H13" s="19" t="s">
        <v>47</v>
      </c>
      <c r="I13" s="45">
        <f t="shared" si="0"/>
        <v>5</v>
      </c>
      <c r="J13" s="19">
        <v>150</v>
      </c>
      <c r="K13" s="19">
        <v>30</v>
      </c>
      <c r="L13" s="19">
        <v>0</v>
      </c>
      <c r="M13" s="19">
        <v>0</v>
      </c>
      <c r="N13" s="19" t="s">
        <v>60</v>
      </c>
      <c r="O13" s="57" t="s">
        <v>45</v>
      </c>
    </row>
    <row r="14" spans="1:15" ht="15.75" thickBot="1">
      <c r="A14" s="182">
        <f t="shared" si="1"/>
        <v>8</v>
      </c>
      <c r="B14" s="82" t="s">
        <v>54</v>
      </c>
      <c r="C14" s="78">
        <v>1</v>
      </c>
      <c r="D14" s="78">
        <v>0</v>
      </c>
      <c r="E14" s="38">
        <v>8</v>
      </c>
      <c r="F14" s="18" t="s">
        <v>40</v>
      </c>
      <c r="G14" s="68" t="s">
        <v>44</v>
      </c>
      <c r="H14" s="19" t="s">
        <v>47</v>
      </c>
      <c r="I14" s="45">
        <f t="shared" si="0"/>
        <v>10</v>
      </c>
      <c r="J14" s="19">
        <v>300</v>
      </c>
      <c r="K14" s="19">
        <v>60</v>
      </c>
      <c r="L14" s="19">
        <v>0</v>
      </c>
      <c r="M14" s="19">
        <v>0</v>
      </c>
      <c r="N14" s="19" t="s">
        <v>59</v>
      </c>
      <c r="O14" s="67" t="s">
        <v>45</v>
      </c>
    </row>
    <row r="15" spans="1:15" ht="15.75" thickBot="1">
      <c r="A15" s="181">
        <f t="shared" si="1"/>
        <v>9</v>
      </c>
      <c r="B15" s="82" t="s">
        <v>54</v>
      </c>
      <c r="C15" s="37">
        <v>1</v>
      </c>
      <c r="D15" s="37">
        <v>0</v>
      </c>
      <c r="E15" s="17">
        <v>9</v>
      </c>
      <c r="F15" s="18" t="s">
        <v>41</v>
      </c>
      <c r="G15" s="56" t="s">
        <v>44</v>
      </c>
      <c r="H15" s="19" t="s">
        <v>47</v>
      </c>
      <c r="I15" s="45">
        <f t="shared" si="0"/>
        <v>10</v>
      </c>
      <c r="J15" s="19">
        <v>300</v>
      </c>
      <c r="K15" s="19">
        <v>60</v>
      </c>
      <c r="L15" s="19">
        <v>0</v>
      </c>
      <c r="M15" s="19">
        <v>0</v>
      </c>
      <c r="N15" s="19" t="s">
        <v>59</v>
      </c>
      <c r="O15" s="57" t="s">
        <v>45</v>
      </c>
    </row>
    <row r="16" spans="1:15" ht="21" customHeight="1" thickBot="1">
      <c r="A16" s="181">
        <f t="shared" si="1"/>
        <v>10</v>
      </c>
      <c r="B16" s="82" t="s">
        <v>74</v>
      </c>
      <c r="C16" s="16">
        <v>1</v>
      </c>
      <c r="D16" s="16">
        <v>0</v>
      </c>
      <c r="E16" s="17">
        <v>1</v>
      </c>
      <c r="F16" s="18" t="s">
        <v>63</v>
      </c>
      <c r="G16" s="68" t="s">
        <v>44</v>
      </c>
      <c r="H16" s="19" t="s">
        <v>48</v>
      </c>
      <c r="I16" s="45">
        <f t="shared" si="0"/>
        <v>5</v>
      </c>
      <c r="J16" s="19">
        <v>150</v>
      </c>
      <c r="K16" s="19">
        <v>30</v>
      </c>
      <c r="L16" s="19">
        <v>0</v>
      </c>
      <c r="M16" s="19">
        <v>0</v>
      </c>
      <c r="N16" s="19" t="s">
        <v>60</v>
      </c>
      <c r="O16" s="67" t="s">
        <v>45</v>
      </c>
    </row>
    <row r="17" spans="1:15" ht="18.75" customHeight="1" thickBot="1">
      <c r="A17" s="180">
        <f t="shared" si="1"/>
        <v>11</v>
      </c>
      <c r="B17" s="77" t="s">
        <v>56</v>
      </c>
      <c r="C17" s="78">
        <v>2</v>
      </c>
      <c r="D17" s="37">
        <v>0</v>
      </c>
      <c r="E17" s="17">
        <v>9</v>
      </c>
      <c r="F17" s="18" t="s">
        <v>43</v>
      </c>
      <c r="G17" s="68" t="s">
        <v>44</v>
      </c>
      <c r="H17" s="19" t="s">
        <v>48</v>
      </c>
      <c r="I17" s="45">
        <f t="shared" si="0"/>
        <v>5</v>
      </c>
      <c r="J17" s="19">
        <v>150</v>
      </c>
      <c r="K17" s="19">
        <v>30</v>
      </c>
      <c r="L17" s="19">
        <v>0</v>
      </c>
      <c r="M17" s="19">
        <v>0</v>
      </c>
      <c r="N17" s="19" t="s">
        <v>60</v>
      </c>
      <c r="O17" s="57" t="s">
        <v>45</v>
      </c>
    </row>
    <row r="18" spans="1:15" ht="15.75" thickBot="1">
      <c r="A18" s="182">
        <f t="shared" si="1"/>
        <v>12</v>
      </c>
      <c r="B18" s="82" t="s">
        <v>74</v>
      </c>
      <c r="C18" s="16">
        <v>1</v>
      </c>
      <c r="D18" s="16">
        <v>0</v>
      </c>
      <c r="E18" s="17">
        <v>2</v>
      </c>
      <c r="F18" s="18" t="s">
        <v>64</v>
      </c>
      <c r="G18" s="68" t="s">
        <v>44</v>
      </c>
      <c r="H18" s="19" t="s">
        <v>48</v>
      </c>
      <c r="I18" s="45">
        <f t="shared" si="0"/>
        <v>5</v>
      </c>
      <c r="J18" s="19">
        <v>150</v>
      </c>
      <c r="K18" s="19">
        <v>30</v>
      </c>
      <c r="L18" s="19">
        <v>0</v>
      </c>
      <c r="M18" s="19">
        <v>0</v>
      </c>
      <c r="N18" s="19" t="s">
        <v>60</v>
      </c>
      <c r="O18" s="67" t="s">
        <v>45</v>
      </c>
    </row>
    <row r="19" spans="1:15" ht="15.75" thickBot="1">
      <c r="A19" s="181">
        <f t="shared" si="1"/>
        <v>13</v>
      </c>
      <c r="B19" s="82" t="s">
        <v>54</v>
      </c>
      <c r="C19" s="16">
        <v>2</v>
      </c>
      <c r="D19" s="16">
        <v>1</v>
      </c>
      <c r="E19" s="100">
        <v>3</v>
      </c>
      <c r="F19" s="41" t="s">
        <v>42</v>
      </c>
      <c r="G19" s="68" t="s">
        <v>44</v>
      </c>
      <c r="H19" s="19" t="s">
        <v>48</v>
      </c>
      <c r="I19" s="45">
        <f t="shared" si="0"/>
        <v>5</v>
      </c>
      <c r="J19" s="19">
        <v>150</v>
      </c>
      <c r="K19" s="19">
        <v>30</v>
      </c>
      <c r="L19" s="19">
        <v>0</v>
      </c>
      <c r="M19" s="19">
        <v>0</v>
      </c>
      <c r="N19" s="19" t="s">
        <v>60</v>
      </c>
      <c r="O19" s="67" t="s">
        <v>45</v>
      </c>
    </row>
    <row r="20" spans="1:15" ht="30" thickBot="1">
      <c r="A20" s="180">
        <f t="shared" si="1"/>
        <v>14</v>
      </c>
      <c r="B20" s="77" t="s">
        <v>74</v>
      </c>
      <c r="C20" s="98">
        <v>1</v>
      </c>
      <c r="D20" s="98">
        <v>0</v>
      </c>
      <c r="E20" s="76">
        <v>3</v>
      </c>
      <c r="F20" s="168" t="s">
        <v>65</v>
      </c>
      <c r="G20" s="68" t="s">
        <v>44</v>
      </c>
      <c r="H20" s="42" t="s">
        <v>49</v>
      </c>
      <c r="I20" s="45">
        <f t="shared" si="0"/>
        <v>5</v>
      </c>
      <c r="J20" s="19">
        <v>150</v>
      </c>
      <c r="K20" s="19">
        <v>30</v>
      </c>
      <c r="L20" s="42">
        <v>0</v>
      </c>
      <c r="M20" s="42">
        <v>0</v>
      </c>
      <c r="N20" s="42" t="s">
        <v>60</v>
      </c>
      <c r="O20" s="67" t="s">
        <v>45</v>
      </c>
    </row>
    <row r="21" spans="1:15" ht="15.75" thickBot="1">
      <c r="A21" s="179">
        <f t="shared" si="1"/>
        <v>15</v>
      </c>
      <c r="B21" s="74" t="s">
        <v>56</v>
      </c>
      <c r="C21" s="75">
        <v>2</v>
      </c>
      <c r="D21" s="75">
        <v>0</v>
      </c>
      <c r="E21" s="38">
        <v>1</v>
      </c>
      <c r="F21" s="39" t="s">
        <v>82</v>
      </c>
      <c r="G21" s="68" t="s">
        <v>44</v>
      </c>
      <c r="H21" s="42" t="s">
        <v>49</v>
      </c>
      <c r="I21" s="45">
        <f>J21/30</f>
        <v>5</v>
      </c>
      <c r="J21" s="19">
        <v>150</v>
      </c>
      <c r="K21" s="19">
        <v>30</v>
      </c>
      <c r="L21" s="42">
        <v>0</v>
      </c>
      <c r="M21" s="42">
        <v>0</v>
      </c>
      <c r="N21" s="42" t="s">
        <v>60</v>
      </c>
      <c r="O21" s="67" t="s">
        <v>45</v>
      </c>
    </row>
    <row r="22" spans="1:15" s="13" customFormat="1" ht="15.75" thickBot="1">
      <c r="A22" s="11" t="s">
        <v>57</v>
      </c>
      <c r="B22" s="11"/>
      <c r="C22" s="11"/>
      <c r="D22" s="11"/>
      <c r="E22" s="1"/>
      <c r="F22" s="1"/>
      <c r="G22" s="8"/>
      <c r="H22" s="2"/>
      <c r="I22" s="2"/>
      <c r="J22" s="2"/>
      <c r="K22" s="2"/>
      <c r="L22" s="1"/>
      <c r="M22" s="1"/>
      <c r="N22" s="1"/>
      <c r="O22" s="12"/>
    </row>
    <row r="23" spans="1:15" ht="15.75" thickBot="1">
      <c r="A23" s="20">
        <v>1</v>
      </c>
      <c r="B23" s="190" t="s">
        <v>75</v>
      </c>
      <c r="C23" s="191">
        <v>1</v>
      </c>
      <c r="D23" s="191">
        <v>0</v>
      </c>
      <c r="E23" s="192">
        <v>1</v>
      </c>
      <c r="F23" s="15" t="s">
        <v>66</v>
      </c>
      <c r="G23" s="47" t="s">
        <v>45</v>
      </c>
      <c r="H23" s="48" t="s">
        <v>48</v>
      </c>
      <c r="I23" s="48">
        <f>J23/30</f>
        <v>2.5</v>
      </c>
      <c r="J23" s="48">
        <v>75</v>
      </c>
      <c r="K23" s="54">
        <v>15</v>
      </c>
      <c r="L23" s="48">
        <v>0</v>
      </c>
      <c r="M23" s="48">
        <v>0</v>
      </c>
      <c r="N23" s="48" t="s">
        <v>61</v>
      </c>
      <c r="O23" s="49" t="s">
        <v>50</v>
      </c>
    </row>
    <row r="24" spans="1:15" ht="15.75" thickBot="1">
      <c r="A24" s="21">
        <f>A23+1</f>
        <v>2</v>
      </c>
      <c r="B24" s="193" t="s">
        <v>75</v>
      </c>
      <c r="C24" s="194">
        <v>1</v>
      </c>
      <c r="D24" s="194">
        <v>0</v>
      </c>
      <c r="E24" s="195">
        <v>2</v>
      </c>
      <c r="F24" s="61" t="s">
        <v>67</v>
      </c>
      <c r="G24" s="56" t="s">
        <v>45</v>
      </c>
      <c r="H24" s="57" t="s">
        <v>48</v>
      </c>
      <c r="I24" s="57">
        <f aca="true" t="shared" si="2" ref="I24:I31">J24/30</f>
        <v>2.5</v>
      </c>
      <c r="J24" s="57">
        <v>75</v>
      </c>
      <c r="K24" s="67">
        <v>15</v>
      </c>
      <c r="L24" s="57">
        <v>0</v>
      </c>
      <c r="M24" s="57">
        <v>0</v>
      </c>
      <c r="N24" s="57" t="s">
        <v>61</v>
      </c>
      <c r="O24" s="58" t="s">
        <v>50</v>
      </c>
    </row>
    <row r="25" spans="1:15" ht="15.75" thickBot="1">
      <c r="A25" s="21">
        <f aca="true" t="shared" si="3" ref="A25:A36">A24+1</f>
        <v>3</v>
      </c>
      <c r="B25" s="193" t="s">
        <v>75</v>
      </c>
      <c r="C25" s="194">
        <v>1</v>
      </c>
      <c r="D25" s="194">
        <v>0</v>
      </c>
      <c r="E25" s="196">
        <v>3</v>
      </c>
      <c r="F25" s="62" t="s">
        <v>68</v>
      </c>
      <c r="G25" s="60" t="s">
        <v>45</v>
      </c>
      <c r="H25" s="55" t="s">
        <v>48</v>
      </c>
      <c r="I25" s="55">
        <f t="shared" si="2"/>
        <v>2.5</v>
      </c>
      <c r="J25" s="55">
        <v>75</v>
      </c>
      <c r="K25" s="67">
        <v>15</v>
      </c>
      <c r="L25" s="55">
        <v>0</v>
      </c>
      <c r="M25" s="55">
        <v>0</v>
      </c>
      <c r="N25" s="55" t="s">
        <v>61</v>
      </c>
      <c r="O25" s="59" t="s">
        <v>50</v>
      </c>
    </row>
    <row r="26" spans="1:15" ht="25.5" customHeight="1" thickBot="1">
      <c r="A26" s="21">
        <f t="shared" si="3"/>
        <v>4</v>
      </c>
      <c r="B26" s="193" t="s">
        <v>56</v>
      </c>
      <c r="C26" s="194">
        <v>9</v>
      </c>
      <c r="D26" s="194">
        <v>0</v>
      </c>
      <c r="E26" s="197">
        <v>9</v>
      </c>
      <c r="F26" s="18" t="s">
        <v>83</v>
      </c>
      <c r="G26" s="60" t="s">
        <v>45</v>
      </c>
      <c r="H26" s="55" t="s">
        <v>48</v>
      </c>
      <c r="I26" s="55">
        <f t="shared" si="2"/>
        <v>2.5</v>
      </c>
      <c r="J26" s="55">
        <v>75</v>
      </c>
      <c r="K26" s="67">
        <v>15</v>
      </c>
      <c r="L26" s="55">
        <v>0</v>
      </c>
      <c r="M26" s="55">
        <v>0</v>
      </c>
      <c r="N26" s="55" t="s">
        <v>61</v>
      </c>
      <c r="O26" s="59" t="s">
        <v>50</v>
      </c>
    </row>
    <row r="27" spans="1:15" ht="15.75" thickBot="1">
      <c r="A27" s="21">
        <f t="shared" si="3"/>
        <v>5</v>
      </c>
      <c r="B27" s="183" t="s">
        <v>75</v>
      </c>
      <c r="C27" s="184">
        <v>1</v>
      </c>
      <c r="D27" s="184">
        <v>0</v>
      </c>
      <c r="E27" s="185">
        <v>4</v>
      </c>
      <c r="F27" s="208" t="s">
        <v>69</v>
      </c>
      <c r="G27" s="50" t="s">
        <v>45</v>
      </c>
      <c r="H27" s="51" t="s">
        <v>48</v>
      </c>
      <c r="I27" s="51">
        <f t="shared" si="2"/>
        <v>2.5</v>
      </c>
      <c r="J27" s="51">
        <v>75</v>
      </c>
      <c r="K27" s="67">
        <v>15</v>
      </c>
      <c r="L27" s="51">
        <v>0</v>
      </c>
      <c r="M27" s="51">
        <v>0</v>
      </c>
      <c r="N27" s="51" t="s">
        <v>61</v>
      </c>
      <c r="O27" s="52" t="s">
        <v>50</v>
      </c>
    </row>
    <row r="28" spans="1:15" ht="15.75" thickBot="1">
      <c r="A28" s="21">
        <f t="shared" si="3"/>
        <v>6</v>
      </c>
      <c r="B28" s="183" t="s">
        <v>75</v>
      </c>
      <c r="C28" s="184">
        <v>1</v>
      </c>
      <c r="D28" s="184">
        <v>0</v>
      </c>
      <c r="E28" s="195">
        <v>5</v>
      </c>
      <c r="F28" s="18" t="s">
        <v>70</v>
      </c>
      <c r="G28" s="50" t="s">
        <v>45</v>
      </c>
      <c r="H28" s="51" t="s">
        <v>48</v>
      </c>
      <c r="I28" s="51">
        <f t="shared" si="2"/>
        <v>2.5</v>
      </c>
      <c r="J28" s="51">
        <v>75</v>
      </c>
      <c r="K28" s="57">
        <v>15</v>
      </c>
      <c r="L28" s="51">
        <v>0</v>
      </c>
      <c r="M28" s="51">
        <v>0</v>
      </c>
      <c r="N28" s="51" t="s">
        <v>61</v>
      </c>
      <c r="O28" s="52" t="s">
        <v>50</v>
      </c>
    </row>
    <row r="29" spans="1:15" ht="30" thickBot="1">
      <c r="A29" s="21">
        <f t="shared" si="3"/>
        <v>7</v>
      </c>
      <c r="B29" s="183" t="s">
        <v>56</v>
      </c>
      <c r="C29" s="184">
        <v>9</v>
      </c>
      <c r="D29" s="184">
        <v>1</v>
      </c>
      <c r="E29" s="195">
        <v>0</v>
      </c>
      <c r="F29" s="18" t="s">
        <v>86</v>
      </c>
      <c r="G29" s="50" t="s">
        <v>45</v>
      </c>
      <c r="H29" s="51" t="s">
        <v>48</v>
      </c>
      <c r="I29" s="51">
        <f>J29/30</f>
        <v>2.5</v>
      </c>
      <c r="J29" s="51">
        <v>75</v>
      </c>
      <c r="K29" s="57">
        <v>15</v>
      </c>
      <c r="L29" s="51">
        <v>0</v>
      </c>
      <c r="M29" s="51">
        <v>0</v>
      </c>
      <c r="N29" s="51" t="s">
        <v>61</v>
      </c>
      <c r="O29" s="52" t="s">
        <v>50</v>
      </c>
    </row>
    <row r="30" spans="1:15" ht="15.75" thickBot="1">
      <c r="A30" s="21">
        <f t="shared" si="3"/>
        <v>8</v>
      </c>
      <c r="B30" s="183" t="s">
        <v>75</v>
      </c>
      <c r="C30" s="184">
        <v>1</v>
      </c>
      <c r="D30" s="184">
        <v>0</v>
      </c>
      <c r="E30" s="186">
        <v>6</v>
      </c>
      <c r="F30" s="18" t="s">
        <v>71</v>
      </c>
      <c r="G30" s="50" t="s">
        <v>45</v>
      </c>
      <c r="H30" s="51" t="s">
        <v>48</v>
      </c>
      <c r="I30" s="51">
        <f t="shared" si="2"/>
        <v>2.5</v>
      </c>
      <c r="J30" s="51">
        <v>75</v>
      </c>
      <c r="K30" s="67">
        <v>15</v>
      </c>
      <c r="L30" s="51">
        <v>0</v>
      </c>
      <c r="M30" s="51">
        <v>0</v>
      </c>
      <c r="N30" s="51" t="s">
        <v>61</v>
      </c>
      <c r="O30" s="52" t="s">
        <v>50</v>
      </c>
    </row>
    <row r="31" spans="1:15" ht="16.5" customHeight="1" thickBot="1">
      <c r="A31" s="21">
        <f t="shared" si="3"/>
        <v>9</v>
      </c>
      <c r="B31" s="183" t="s">
        <v>56</v>
      </c>
      <c r="C31" s="198">
        <v>9</v>
      </c>
      <c r="D31" s="199">
        <v>1</v>
      </c>
      <c r="E31" s="186">
        <v>1</v>
      </c>
      <c r="F31" s="41" t="s">
        <v>85</v>
      </c>
      <c r="G31" s="97" t="s">
        <v>45</v>
      </c>
      <c r="H31" s="57" t="s">
        <v>48</v>
      </c>
      <c r="I31" s="57">
        <f t="shared" si="2"/>
        <v>2.5</v>
      </c>
      <c r="J31" s="57">
        <v>75</v>
      </c>
      <c r="K31" s="57">
        <v>15</v>
      </c>
      <c r="L31" s="57">
        <v>0</v>
      </c>
      <c r="M31" s="57">
        <v>0</v>
      </c>
      <c r="N31" s="57" t="s">
        <v>61</v>
      </c>
      <c r="O31" s="96" t="s">
        <v>50</v>
      </c>
    </row>
    <row r="32" spans="1:15" ht="22.5" customHeight="1" thickBot="1">
      <c r="A32" s="21">
        <f t="shared" si="3"/>
        <v>10</v>
      </c>
      <c r="B32" s="183" t="s">
        <v>56</v>
      </c>
      <c r="C32" s="198">
        <v>9</v>
      </c>
      <c r="D32" s="199">
        <v>1</v>
      </c>
      <c r="E32" s="197">
        <v>2</v>
      </c>
      <c r="F32" s="99" t="s">
        <v>87</v>
      </c>
      <c r="G32" s="60" t="s">
        <v>45</v>
      </c>
      <c r="H32" s="55" t="s">
        <v>49</v>
      </c>
      <c r="I32" s="55">
        <f>J32/30</f>
        <v>2.5</v>
      </c>
      <c r="J32" s="55">
        <v>75</v>
      </c>
      <c r="K32" s="55">
        <v>15</v>
      </c>
      <c r="L32" s="55">
        <v>0</v>
      </c>
      <c r="M32" s="55">
        <v>0</v>
      </c>
      <c r="N32" s="55" t="s">
        <v>61</v>
      </c>
      <c r="O32" s="59" t="s">
        <v>50</v>
      </c>
    </row>
    <row r="33" spans="1:15" ht="30" customHeight="1" thickBot="1">
      <c r="A33" s="21">
        <f t="shared" si="3"/>
        <v>11</v>
      </c>
      <c r="B33" s="183" t="s">
        <v>75</v>
      </c>
      <c r="C33" s="198">
        <v>2</v>
      </c>
      <c r="D33" s="199">
        <v>0</v>
      </c>
      <c r="E33" s="200">
        <v>9</v>
      </c>
      <c r="F33" s="99" t="s">
        <v>72</v>
      </c>
      <c r="G33" s="60" t="s">
        <v>45</v>
      </c>
      <c r="H33" s="55" t="s">
        <v>49</v>
      </c>
      <c r="I33" s="55">
        <f>J33/30</f>
        <v>2.5</v>
      </c>
      <c r="J33" s="55">
        <v>75</v>
      </c>
      <c r="K33" s="55">
        <v>15</v>
      </c>
      <c r="L33" s="55">
        <v>0</v>
      </c>
      <c r="M33" s="55">
        <v>0</v>
      </c>
      <c r="N33" s="55" t="s">
        <v>61</v>
      </c>
      <c r="O33" s="59" t="s">
        <v>50</v>
      </c>
    </row>
    <row r="34" spans="1:15" ht="30" customHeight="1" thickBot="1">
      <c r="A34" s="21">
        <f t="shared" si="3"/>
        <v>12</v>
      </c>
      <c r="B34" s="187" t="s">
        <v>75</v>
      </c>
      <c r="C34" s="201">
        <v>2</v>
      </c>
      <c r="D34" s="202">
        <v>1</v>
      </c>
      <c r="E34" s="203">
        <v>0</v>
      </c>
      <c r="F34" s="162" t="s">
        <v>73</v>
      </c>
      <c r="G34" s="163" t="s">
        <v>45</v>
      </c>
      <c r="H34" s="164" t="s">
        <v>49</v>
      </c>
      <c r="I34" s="164">
        <f>J34/30</f>
        <v>2.5</v>
      </c>
      <c r="J34" s="164">
        <v>75</v>
      </c>
      <c r="K34" s="164">
        <v>15</v>
      </c>
      <c r="L34" s="164">
        <v>0</v>
      </c>
      <c r="M34" s="164">
        <v>0</v>
      </c>
      <c r="N34" s="164" t="s">
        <v>61</v>
      </c>
      <c r="O34" s="165" t="s">
        <v>50</v>
      </c>
    </row>
    <row r="35" spans="1:15" ht="20.25" customHeight="1" thickBot="1">
      <c r="A35" s="21">
        <f t="shared" si="3"/>
        <v>13</v>
      </c>
      <c r="B35" s="188" t="s">
        <v>56</v>
      </c>
      <c r="C35" s="204">
        <v>9</v>
      </c>
      <c r="D35" s="204">
        <v>1</v>
      </c>
      <c r="E35" s="205">
        <v>3</v>
      </c>
      <c r="F35" s="177" t="s">
        <v>91</v>
      </c>
      <c r="G35" s="170" t="s">
        <v>45</v>
      </c>
      <c r="H35" s="171" t="s">
        <v>49</v>
      </c>
      <c r="I35" s="171">
        <f>J35/30</f>
        <v>2.5</v>
      </c>
      <c r="J35" s="171">
        <v>75</v>
      </c>
      <c r="K35" s="171">
        <v>15</v>
      </c>
      <c r="L35" s="171">
        <v>0</v>
      </c>
      <c r="M35" s="171">
        <v>0</v>
      </c>
      <c r="N35" s="171" t="s">
        <v>61</v>
      </c>
      <c r="O35" s="172" t="s">
        <v>50</v>
      </c>
    </row>
    <row r="36" spans="1:15" ht="30" customHeight="1" thickBot="1">
      <c r="A36" s="21">
        <f t="shared" si="3"/>
        <v>14</v>
      </c>
      <c r="B36" s="189" t="s">
        <v>56</v>
      </c>
      <c r="C36" s="206">
        <v>9</v>
      </c>
      <c r="D36" s="206">
        <v>0</v>
      </c>
      <c r="E36" s="207">
        <v>3</v>
      </c>
      <c r="F36" s="169" t="s">
        <v>84</v>
      </c>
      <c r="G36" s="178" t="s">
        <v>45</v>
      </c>
      <c r="H36" s="160" t="s">
        <v>49</v>
      </c>
      <c r="I36" s="160">
        <f>J36/30</f>
        <v>2.5</v>
      </c>
      <c r="J36" s="160">
        <v>75</v>
      </c>
      <c r="K36" s="160">
        <v>15</v>
      </c>
      <c r="L36" s="160">
        <v>0</v>
      </c>
      <c r="M36" s="160">
        <v>0</v>
      </c>
      <c r="N36" s="160" t="s">
        <v>61</v>
      </c>
      <c r="O36" s="161" t="s">
        <v>50</v>
      </c>
    </row>
    <row r="37" spans="1:5" ht="16.5" thickBot="1">
      <c r="A37" s="14" t="s">
        <v>17</v>
      </c>
      <c r="D37" s="166"/>
      <c r="E37" s="166"/>
    </row>
    <row r="38" spans="1:12" ht="44.25" customHeight="1" thickBot="1">
      <c r="A38" s="135" t="s">
        <v>12</v>
      </c>
      <c r="B38" s="136"/>
      <c r="C38" s="136"/>
      <c r="D38" s="136"/>
      <c r="E38" s="136"/>
      <c r="F38" s="136"/>
      <c r="G38" s="137"/>
      <c r="H38" s="34" t="s">
        <v>11</v>
      </c>
      <c r="I38" s="113" t="s">
        <v>13</v>
      </c>
      <c r="J38" s="114"/>
      <c r="K38" s="113" t="s">
        <v>14</v>
      </c>
      <c r="L38" s="114"/>
    </row>
    <row r="39" spans="1:12" ht="18" customHeight="1" thickBot="1">
      <c r="A39" s="104" t="s">
        <v>51</v>
      </c>
      <c r="B39" s="105"/>
      <c r="C39" s="105"/>
      <c r="D39" s="105"/>
      <c r="E39" s="105"/>
      <c r="F39" s="105"/>
      <c r="G39" s="106"/>
      <c r="H39" s="46">
        <v>15</v>
      </c>
      <c r="I39" s="102" t="s">
        <v>52</v>
      </c>
      <c r="J39" s="103"/>
      <c r="K39" s="102" t="s">
        <v>53</v>
      </c>
      <c r="L39" s="103"/>
    </row>
    <row r="40" spans="1:12" ht="19.5" customHeight="1" thickBot="1">
      <c r="A40" s="104" t="s">
        <v>15</v>
      </c>
      <c r="B40" s="105"/>
      <c r="C40" s="105"/>
      <c r="D40" s="105"/>
      <c r="E40" s="105"/>
      <c r="F40" s="105"/>
      <c r="G40" s="106"/>
      <c r="H40" s="6"/>
      <c r="I40" s="102" t="s">
        <v>52</v>
      </c>
      <c r="J40" s="103"/>
      <c r="K40" s="102" t="s">
        <v>53</v>
      </c>
      <c r="L40" s="103"/>
    </row>
    <row r="42" spans="1:11" s="174" customFormat="1" ht="15.75" thickBot="1">
      <c r="A42" s="173" t="s">
        <v>89</v>
      </c>
      <c r="G42" s="175"/>
      <c r="H42" s="176"/>
      <c r="I42" s="176"/>
      <c r="J42" s="176"/>
      <c r="K42" s="176"/>
    </row>
    <row r="44" ht="15">
      <c r="F44" s="24" t="s">
        <v>22</v>
      </c>
    </row>
  </sheetData>
  <sheetProtection deleteColumns="0" deleteRows="0"/>
  <mergeCells count="22">
    <mergeCell ref="A39:G39"/>
    <mergeCell ref="G3:G4"/>
    <mergeCell ref="F1:O1"/>
    <mergeCell ref="A2:E2"/>
    <mergeCell ref="F2:O2"/>
    <mergeCell ref="O3:O4"/>
    <mergeCell ref="F3:F4"/>
    <mergeCell ref="B5:E5"/>
    <mergeCell ref="I3:I4"/>
    <mergeCell ref="J3:M3"/>
    <mergeCell ref="N3:N4"/>
    <mergeCell ref="H3:H4"/>
    <mergeCell ref="K40:L40"/>
    <mergeCell ref="A40:G40"/>
    <mergeCell ref="I40:J40"/>
    <mergeCell ref="B3:E4"/>
    <mergeCell ref="K39:L39"/>
    <mergeCell ref="K38:L38"/>
    <mergeCell ref="A3:A4"/>
    <mergeCell ref="I39:J39"/>
    <mergeCell ref="A38:G38"/>
    <mergeCell ref="I38:J3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2">
      <selection activeCell="M22" sqref="M22"/>
    </sheetView>
  </sheetViews>
  <sheetFormatPr defaultColWidth="9.140625" defaultRowHeight="12.75"/>
  <cols>
    <col min="1" max="1" width="15.140625" style="0" customWidth="1"/>
    <col min="2" max="2" width="6.00390625" style="0" customWidth="1"/>
    <col min="3" max="3" width="3.7109375" style="0" customWidth="1"/>
    <col min="4" max="4" width="3.8515625" style="0" customWidth="1"/>
    <col min="5" max="5" width="5.7109375" style="0" customWidth="1"/>
    <col min="6" max="6" width="3.140625" style="0" customWidth="1"/>
    <col min="7" max="7" width="2.8515625" style="0" customWidth="1"/>
    <col min="8" max="8" width="4.7109375" style="0" customWidth="1"/>
    <col min="9" max="10" width="3.140625" style="0" customWidth="1"/>
    <col min="11" max="11" width="5.8515625" style="0" customWidth="1"/>
    <col min="12" max="12" width="3.140625" style="0" customWidth="1"/>
    <col min="13" max="13" width="4.421875" style="0" customWidth="1"/>
    <col min="14" max="14" width="7.00390625" style="0" customWidth="1"/>
    <col min="15" max="15" width="5.421875" style="0" customWidth="1"/>
    <col min="16" max="16" width="6.140625" style="0" customWidth="1"/>
  </cols>
  <sheetData>
    <row r="1" spans="1:16" ht="15">
      <c r="A1" s="145" t="s">
        <v>31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6.5" customHeight="1">
      <c r="A2" s="146" t="s">
        <v>30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2.75">
      <c r="A3" s="101" t="s">
        <v>76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3.5" thickBot="1">
      <c r="A4" s="138" t="s">
        <v>62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5.75" thickBot="1">
      <c r="A5" s="152" t="s">
        <v>33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4"/>
    </row>
    <row r="6" spans="1:16" ht="15.75" customHeight="1" thickBot="1">
      <c r="A6" s="155" t="s">
        <v>19</v>
      </c>
      <c r="B6" s="149" t="s">
        <v>23</v>
      </c>
      <c r="C6" s="157"/>
      <c r="D6" s="158"/>
      <c r="E6" s="149" t="s">
        <v>24</v>
      </c>
      <c r="F6" s="157"/>
      <c r="G6" s="158"/>
      <c r="H6" s="149" t="s">
        <v>25</v>
      </c>
      <c r="I6" s="150"/>
      <c r="J6" s="151"/>
      <c r="K6" s="149" t="s">
        <v>26</v>
      </c>
      <c r="L6" s="157"/>
      <c r="M6" s="158"/>
      <c r="N6" s="140" t="s">
        <v>20</v>
      </c>
      <c r="O6" s="141"/>
      <c r="P6" s="142"/>
    </row>
    <row r="7" spans="1:16" ht="92.25" customHeight="1" thickBot="1">
      <c r="A7" s="156"/>
      <c r="B7" s="30" t="s">
        <v>27</v>
      </c>
      <c r="C7" s="31" t="s">
        <v>1</v>
      </c>
      <c r="D7" s="32" t="s">
        <v>29</v>
      </c>
      <c r="E7" s="30" t="s">
        <v>27</v>
      </c>
      <c r="F7" s="31" t="s">
        <v>1</v>
      </c>
      <c r="G7" s="32" t="s">
        <v>29</v>
      </c>
      <c r="H7" s="30" t="s">
        <v>27</v>
      </c>
      <c r="I7" s="31" t="s">
        <v>1</v>
      </c>
      <c r="J7" s="32" t="s">
        <v>29</v>
      </c>
      <c r="K7" s="30" t="s">
        <v>27</v>
      </c>
      <c r="L7" s="31" t="s">
        <v>1</v>
      </c>
      <c r="M7" s="32" t="s">
        <v>29</v>
      </c>
      <c r="N7" s="30" t="s">
        <v>27</v>
      </c>
      <c r="O7" s="31" t="s">
        <v>1</v>
      </c>
      <c r="P7" s="32" t="s">
        <v>29</v>
      </c>
    </row>
    <row r="8" spans="1:16" ht="24" customHeight="1" thickBot="1" thickTop="1">
      <c r="A8" s="29" t="s">
        <v>4</v>
      </c>
      <c r="B8" s="84">
        <f>SUM('учебен план'!J7:J10)</f>
        <v>900</v>
      </c>
      <c r="C8" s="85">
        <v>30</v>
      </c>
      <c r="D8" s="86">
        <v>4</v>
      </c>
      <c r="E8" s="84">
        <f>SUM('учебен план'!J11:J15)</f>
        <v>900</v>
      </c>
      <c r="F8" s="85">
        <v>30</v>
      </c>
      <c r="G8" s="86">
        <v>5</v>
      </c>
      <c r="H8" s="84">
        <f>SUM('учебен план'!J16:J19)</f>
        <v>600</v>
      </c>
      <c r="I8" s="85">
        <v>20</v>
      </c>
      <c r="J8" s="86">
        <v>4</v>
      </c>
      <c r="K8" s="84">
        <f>SUM('учебен план'!J20:J21)</f>
        <v>300</v>
      </c>
      <c r="L8" s="85">
        <v>10</v>
      </c>
      <c r="M8" s="86">
        <v>2</v>
      </c>
      <c r="N8" s="87">
        <v>2700</v>
      </c>
      <c r="O8" s="87">
        <v>90</v>
      </c>
      <c r="P8" s="87">
        <v>15</v>
      </c>
    </row>
    <row r="9" spans="1:16" ht="22.5" customHeight="1" thickBot="1">
      <c r="A9" s="29" t="s">
        <v>28</v>
      </c>
      <c r="B9" s="90"/>
      <c r="C9" s="91"/>
      <c r="D9" s="92"/>
      <c r="E9" s="90"/>
      <c r="F9" s="91"/>
      <c r="G9" s="92"/>
      <c r="H9" s="90">
        <v>300</v>
      </c>
      <c r="I9" s="91">
        <v>10</v>
      </c>
      <c r="J9" s="92">
        <v>4</v>
      </c>
      <c r="K9" s="90">
        <v>150</v>
      </c>
      <c r="L9" s="91">
        <v>5</v>
      </c>
      <c r="M9" s="92">
        <v>2</v>
      </c>
      <c r="N9" s="93">
        <v>450</v>
      </c>
      <c r="O9" s="93">
        <v>15</v>
      </c>
      <c r="P9" s="93">
        <v>6</v>
      </c>
    </row>
    <row r="10" spans="1:16" ht="20.25" customHeight="1" thickBot="1">
      <c r="A10" s="23" t="s">
        <v>21</v>
      </c>
      <c r="B10" s="88">
        <v>900</v>
      </c>
      <c r="C10" s="89">
        <v>30</v>
      </c>
      <c r="D10" s="43">
        <v>4</v>
      </c>
      <c r="E10" s="88">
        <v>900</v>
      </c>
      <c r="F10" s="89">
        <v>30</v>
      </c>
      <c r="G10" s="43">
        <v>5</v>
      </c>
      <c r="H10" s="88">
        <v>900</v>
      </c>
      <c r="I10" s="89">
        <v>30</v>
      </c>
      <c r="J10" s="43">
        <v>8</v>
      </c>
      <c r="K10" s="88">
        <v>450</v>
      </c>
      <c r="L10" s="89">
        <v>15</v>
      </c>
      <c r="M10" s="43">
        <v>4</v>
      </c>
      <c r="N10" s="83">
        <v>3150</v>
      </c>
      <c r="O10" s="83">
        <v>105</v>
      </c>
      <c r="P10" s="83">
        <v>21</v>
      </c>
    </row>
    <row r="11" ht="13.5" thickBot="1"/>
    <row r="12" spans="1:13" ht="57.75" customHeight="1" thickBot="1">
      <c r="A12" s="159" t="s">
        <v>12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6" ht="13.5" thickBot="1">
      <c r="A13" s="147" t="s">
        <v>51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26"/>
      <c r="O13" s="143"/>
      <c r="P13" s="144"/>
    </row>
    <row r="14" spans="1:16" ht="13.5" thickBot="1">
      <c r="A14" s="147" t="s">
        <v>15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26"/>
      <c r="O14" s="143"/>
      <c r="P14" s="144"/>
    </row>
    <row r="15" spans="1:16" ht="36" customHeight="1">
      <c r="A15" s="63" t="s">
        <v>77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25"/>
      <c r="O15" s="25"/>
      <c r="P15" s="25"/>
    </row>
    <row r="16" ht="15.75">
      <c r="A16" s="27"/>
    </row>
    <row r="17" ht="15">
      <c r="A17" s="28" t="s">
        <v>90</v>
      </c>
    </row>
  </sheetData>
  <sheetProtection/>
  <mergeCells count="15">
    <mergeCell ref="A12:M12"/>
    <mergeCell ref="E6:G6"/>
    <mergeCell ref="K6:M6"/>
    <mergeCell ref="O13:P13"/>
    <mergeCell ref="A13:M13"/>
    <mergeCell ref="A4:P4"/>
    <mergeCell ref="N6:P6"/>
    <mergeCell ref="O14:P14"/>
    <mergeCell ref="A1:P1"/>
    <mergeCell ref="A2:P2"/>
    <mergeCell ref="A14:M14"/>
    <mergeCell ref="H6:J6"/>
    <mergeCell ref="A5:P5"/>
    <mergeCell ref="A6:A7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UF</cp:lastModifiedBy>
  <cp:lastPrinted>2016-02-04T09:25:42Z</cp:lastPrinted>
  <dcterms:created xsi:type="dcterms:W3CDTF">2012-03-07T09:02:11Z</dcterms:created>
  <dcterms:modified xsi:type="dcterms:W3CDTF">2016-02-04T12:12:49Z</dcterms:modified>
  <cp:category/>
  <cp:version/>
  <cp:contentType/>
  <cp:contentStatus/>
</cp:coreProperties>
</file>