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CE0A" lockStructure="1"/>
  <bookViews>
    <workbookView xWindow="0" yWindow="0" windowWidth="38400" windowHeight="15735" tabRatio="803"/>
  </bookViews>
  <sheets>
    <sheet name="T1 бакалавър" sheetId="10" r:id="rId1"/>
    <sheet name="Т2 бакалавър" sheetId="14" r:id="rId2"/>
    <sheet name="PT_бакалавър" sheetId="11" state="hidden" r:id="rId3"/>
    <sheet name="PT2_бакалавър" sheetId="7" state="hidden" r:id="rId4"/>
    <sheet name="бакалавър" sheetId="5" state="hidden" r:id="rId5"/>
    <sheet name="T1 магистър" sheetId="12" r:id="rId6"/>
    <sheet name="Т2 магистър" sheetId="15" r:id="rId7"/>
    <sheet name="Т1 доктор" sheetId="13" r:id="rId8"/>
    <sheet name="Т2 доктор" sheetId="16" r:id="rId9"/>
    <sheet name="PT_магистри" sheetId="8" state="hidden" r:id="rId10"/>
    <sheet name="магистър" sheetId="2" state="hidden" r:id="rId11"/>
    <sheet name="ПофНаправление" sheetId="3" state="hidden" r:id="rId12"/>
    <sheet name="Sheet2" sheetId="4" state="hidden" r:id="rId13"/>
  </sheets>
  <definedNames>
    <definedName name="_xlnm._FilterDatabase" localSheetId="12" hidden="1">Sheet2!$A$1:$I$1</definedName>
    <definedName name="_xlnm._FilterDatabase" localSheetId="0" hidden="1">'T1 бакалавър'!$A$5:$AC$136</definedName>
    <definedName name="_xlnm._FilterDatabase" localSheetId="4" hidden="1">бакалавър!$A$1:$F$476</definedName>
    <definedName name="_xlnm._FilterDatabase" localSheetId="10" hidden="1">магистър!$A$1:$F$255</definedName>
    <definedName name="_xlnm._FilterDatabase" localSheetId="11" hidden="1">ПофНаправление!$B$1:$F$167</definedName>
    <definedName name="_xlnm.Print_Area" localSheetId="0">'T1 бакалавър'!$B$1:$AC$164</definedName>
    <definedName name="_xlnm.Print_Area" localSheetId="5">'T1 магистър'!$B$1:$AC$165</definedName>
    <definedName name="_xlnm.Print_Area" localSheetId="7">'Т1 доктор'!$A$1:$AC$161</definedName>
    <definedName name="_xlnm.Print_Area" localSheetId="1">'Т2 бакалавър'!$A$1:$AC$132</definedName>
    <definedName name="_xlnm.Print_Area" localSheetId="6">'Т2 магистър'!$A$1:$AC$128</definedName>
    <definedName name="_xlnm.Print_Titles" localSheetId="0">'T1 бакалавър'!$5:$7</definedName>
    <definedName name="_xlnm.Print_Titles" localSheetId="5">'T1 магистър'!$6:$8</definedName>
    <definedName name="_xlnm.Print_Titles" localSheetId="7">'Т1 доктор'!$6:$8</definedName>
    <definedName name="_xlnm.Print_Titles" localSheetId="1">'Т2 бакалавър'!$6:$8</definedName>
    <definedName name="_xlnm.Print_Titles" localSheetId="6">'Т2 магистър'!$6:$8</definedName>
    <definedName name="TableМаг">Table1[]</definedName>
    <definedName name="Фатулет">ПофНаправление!$H$2:$I$23</definedName>
    <definedName name="ь64">'T1 бакалавър'!$C$63</definedName>
    <definedName name="ьa4">'T1 бакалавър'!$C$63</definedName>
  </definedNames>
  <calcPr calcId="152511"/>
  <pivotCaches>
    <pivotCache cacheId="3" r:id="rId14"/>
    <pivotCache cacheId="4" r:id="rId15"/>
    <pivotCache cacheId="5" r:id="rId16"/>
  </pivotCaches>
</workbook>
</file>

<file path=xl/calcChain.xml><?xml version="1.0" encoding="utf-8"?>
<calcChain xmlns="http://schemas.openxmlformats.org/spreadsheetml/2006/main">
  <c r="F256" i="2" l="1"/>
  <c r="F477" i="5"/>
  <c r="B128" i="2"/>
  <c r="B129" i="2"/>
  <c r="D144" i="3" l="1"/>
  <c r="B231" i="2"/>
  <c r="B242" i="2"/>
  <c r="B108" i="2"/>
  <c r="B109" i="2"/>
  <c r="B110" i="2"/>
  <c r="B111" i="2"/>
  <c r="B112" i="2"/>
  <c r="B90" i="2"/>
  <c r="B113" i="2"/>
  <c r="B148" i="2"/>
  <c r="B149" i="2"/>
  <c r="B150" i="2"/>
  <c r="B151" i="2"/>
  <c r="B114" i="2"/>
  <c r="B115" i="2"/>
  <c r="B116" i="2"/>
  <c r="B117" i="2"/>
  <c r="B118" i="2"/>
  <c r="B139" i="2"/>
  <c r="B140" i="2"/>
  <c r="B141" i="2"/>
  <c r="B194" i="2"/>
  <c r="B203" i="2"/>
  <c r="B204" i="2"/>
  <c r="B205" i="2"/>
  <c r="B213" i="2"/>
  <c r="B214" i="2"/>
  <c r="B215" i="2"/>
  <c r="B216" i="2"/>
  <c r="B217" i="2"/>
  <c r="B218" i="2"/>
  <c r="B21" i="2"/>
  <c r="B22" i="2"/>
  <c r="B225" i="2"/>
  <c r="B219" i="2"/>
  <c r="B220" i="2"/>
  <c r="B45" i="2"/>
  <c r="B221" i="2"/>
  <c r="B222" i="2"/>
  <c r="B46" i="2"/>
  <c r="B47" i="2"/>
  <c r="B239" i="2"/>
  <c r="B76" i="2"/>
  <c r="B77" i="2"/>
  <c r="B78" i="2"/>
  <c r="B240" i="2"/>
  <c r="B241" i="2"/>
  <c r="B121" i="2"/>
  <c r="B122" i="2"/>
  <c r="B123" i="2"/>
  <c r="B198" i="2"/>
  <c r="B44" i="2"/>
  <c r="B199" i="2"/>
  <c r="B200" i="2"/>
  <c r="B201" i="2"/>
  <c r="B202" i="2"/>
  <c r="B195" i="2"/>
  <c r="B196" i="2"/>
  <c r="B197" i="2"/>
  <c r="B48" i="2"/>
  <c r="B49" i="2"/>
  <c r="B50" i="2"/>
  <c r="B51" i="2"/>
  <c r="B154" i="2"/>
  <c r="B101" i="2"/>
  <c r="B102" i="2"/>
  <c r="B119" i="2"/>
  <c r="B188" i="2"/>
  <c r="B120" i="2"/>
  <c r="B130" i="2"/>
  <c r="B131" i="2"/>
  <c r="B132" i="2"/>
  <c r="B133" i="2"/>
  <c r="B134" i="2"/>
  <c r="B135" i="2"/>
  <c r="B136" i="2"/>
  <c r="B137" i="2"/>
  <c r="B138" i="2"/>
  <c r="B189" i="2"/>
  <c r="B9" i="2"/>
  <c r="B10" i="2"/>
  <c r="B91" i="2"/>
  <c r="B11" i="2"/>
  <c r="B187" i="2"/>
  <c r="B209" i="2"/>
  <c r="B223" i="2"/>
  <c r="B210" i="2"/>
  <c r="B224" i="2"/>
  <c r="B211" i="2"/>
  <c r="B212" i="2"/>
  <c r="B28" i="2"/>
  <c r="B104" i="2"/>
  <c r="B105" i="2"/>
  <c r="B106" i="2"/>
  <c r="B107" i="2"/>
  <c r="B155" i="2"/>
  <c r="B156" i="2"/>
  <c r="B157" i="2"/>
  <c r="B29" i="2"/>
  <c r="B30" i="2"/>
  <c r="B31" i="2"/>
  <c r="B32" i="2"/>
  <c r="B92" i="2"/>
  <c r="B243" i="2"/>
  <c r="B244" i="2"/>
  <c r="B245" i="2"/>
  <c r="B246" i="2"/>
  <c r="B247" i="2"/>
  <c r="B248" i="2"/>
  <c r="B249" i="2"/>
  <c r="B250" i="2"/>
  <c r="B33" i="2"/>
  <c r="B34" i="2"/>
  <c r="B35" i="2"/>
  <c r="B36" i="2"/>
  <c r="B37" i="2"/>
  <c r="B38" i="2"/>
  <c r="B251" i="2"/>
  <c r="B12" i="2"/>
  <c r="B74" i="2"/>
  <c r="B75" i="2"/>
  <c r="B13" i="2"/>
  <c r="B39" i="2"/>
  <c r="B14" i="2"/>
  <c r="B15" i="2"/>
  <c r="B16" i="2"/>
  <c r="B72" i="2"/>
  <c r="B40" i="2"/>
  <c r="B152" i="2"/>
  <c r="B153" i="2"/>
  <c r="B190" i="2"/>
  <c r="B191" i="2"/>
  <c r="B17" i="2"/>
  <c r="B192" i="2"/>
  <c r="B193" i="2"/>
  <c r="B255" i="2"/>
  <c r="B6" i="2"/>
  <c r="B7" i="2"/>
  <c r="B8" i="2"/>
  <c r="B206" i="2"/>
  <c r="B207" i="2"/>
  <c r="B93" i="2"/>
  <c r="B94" i="2"/>
  <c r="B208" i="2"/>
  <c r="B2" i="2"/>
  <c r="B3" i="2"/>
  <c r="B4" i="2"/>
  <c r="B5" i="2"/>
  <c r="B18" i="2"/>
  <c r="B19" i="2"/>
  <c r="B20" i="2"/>
  <c r="B79" i="2"/>
  <c r="B80" i="2"/>
  <c r="B81" i="2"/>
  <c r="B82" i="2"/>
  <c r="B83" i="2"/>
  <c r="B84" i="2"/>
  <c r="B145" i="2"/>
  <c r="B146" i="2"/>
  <c r="B95" i="2"/>
  <c r="B96" i="2"/>
  <c r="B85" i="2"/>
  <c r="B86" i="2"/>
  <c r="B87" i="2"/>
  <c r="B88" i="2"/>
  <c r="B89" i="2"/>
  <c r="B69" i="2"/>
  <c r="B70" i="2"/>
  <c r="B71" i="2"/>
  <c r="B41" i="2"/>
  <c r="B42" i="2"/>
  <c r="B43" i="2"/>
  <c r="B142" i="2"/>
  <c r="B143" i="2"/>
  <c r="B144" i="2"/>
  <c r="B170" i="2"/>
  <c r="B171" i="2"/>
  <c r="B172" i="2"/>
  <c r="B173" i="2"/>
  <c r="B174" i="2"/>
  <c r="B175" i="2"/>
  <c r="B176" i="2"/>
  <c r="B177" i="2"/>
  <c r="B178" i="2"/>
  <c r="B179" i="2"/>
  <c r="B180" i="2"/>
  <c r="B103" i="2"/>
  <c r="B158" i="2"/>
  <c r="B159" i="2"/>
  <c r="B52" i="2"/>
  <c r="B53" i="2"/>
  <c r="B54" i="2"/>
  <c r="B55" i="2"/>
  <c r="B73" i="2"/>
  <c r="B23" i="2"/>
  <c r="B24" i="2"/>
  <c r="B25" i="2"/>
  <c r="B56" i="2"/>
  <c r="B57" i="2"/>
  <c r="B58" i="2"/>
  <c r="B59" i="2"/>
  <c r="B60" i="2"/>
  <c r="B61" i="2"/>
  <c r="B160" i="2"/>
  <c r="B66" i="2"/>
  <c r="B67" i="2"/>
  <c r="B147" i="2"/>
  <c r="B169" i="2"/>
  <c r="B226" i="2"/>
  <c r="B227" i="2"/>
  <c r="B228" i="2"/>
  <c r="B229" i="2"/>
  <c r="B68" i="2"/>
  <c r="B161" i="2"/>
  <c r="B162" i="2"/>
  <c r="B163" i="2"/>
  <c r="B181" i="2"/>
  <c r="B182" i="2"/>
  <c r="B183" i="2"/>
  <c r="B26" i="2"/>
  <c r="B27" i="2"/>
  <c r="B184" i="2"/>
  <c r="B185" i="2"/>
  <c r="B186" i="2"/>
  <c r="B100" i="2"/>
  <c r="B232" i="2"/>
  <c r="B233" i="2"/>
  <c r="B234" i="2"/>
  <c r="B235" i="2"/>
  <c r="B236" i="2"/>
  <c r="B237" i="2"/>
  <c r="B238" i="2"/>
  <c r="B124" i="2"/>
  <c r="B125" i="2"/>
  <c r="B126" i="2"/>
  <c r="B127" i="2"/>
  <c r="B252" i="2"/>
  <c r="B97" i="2"/>
  <c r="B98" i="2"/>
  <c r="B99" i="2"/>
  <c r="B253" i="2"/>
  <c r="B254" i="2"/>
  <c r="B164" i="2"/>
  <c r="B165" i="2"/>
  <c r="B62" i="2"/>
  <c r="B63" i="2"/>
  <c r="B166" i="2"/>
  <c r="B167" i="2"/>
  <c r="B64" i="2"/>
  <c r="B168" i="2"/>
  <c r="B65" i="2"/>
  <c r="B230" i="2"/>
  <c r="B247" i="5"/>
  <c r="B246" i="5"/>
  <c r="B245" i="5"/>
  <c r="B244" i="5"/>
  <c r="B243" i="5"/>
  <c r="B242" i="5"/>
  <c r="B241" i="5"/>
  <c r="B450" i="5"/>
  <c r="B449" i="5"/>
  <c r="B448" i="5"/>
  <c r="B180" i="5"/>
  <c r="B179" i="5"/>
  <c r="B178" i="5"/>
  <c r="B177" i="5"/>
  <c r="B176" i="5"/>
  <c r="B175" i="5"/>
  <c r="B174" i="5"/>
  <c r="B173" i="5"/>
  <c r="B172" i="5"/>
  <c r="B171" i="5"/>
  <c r="B170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336" i="5"/>
  <c r="B335" i="5"/>
  <c r="B334" i="5"/>
  <c r="B333" i="5"/>
  <c r="B293" i="5"/>
  <c r="B292" i="5"/>
  <c r="B291" i="5"/>
  <c r="B290" i="5"/>
  <c r="B289" i="5"/>
  <c r="B288" i="5"/>
  <c r="B23" i="5"/>
  <c r="B22" i="5"/>
  <c r="B21" i="5"/>
  <c r="B20" i="5"/>
  <c r="B19" i="5"/>
  <c r="B18" i="5"/>
  <c r="B255" i="5"/>
  <c r="B254" i="5"/>
  <c r="B253" i="5"/>
  <c r="B252" i="5"/>
  <c r="B251" i="5"/>
  <c r="B250" i="5"/>
  <c r="B249" i="5"/>
  <c r="B248" i="5"/>
  <c r="B240" i="5"/>
  <c r="B239" i="5"/>
  <c r="B238" i="5"/>
  <c r="B237" i="5"/>
  <c r="B287" i="5"/>
  <c r="B286" i="5"/>
  <c r="B285" i="5"/>
  <c r="B284" i="5"/>
  <c r="B283" i="5"/>
  <c r="B282" i="5"/>
  <c r="B236" i="5"/>
  <c r="B235" i="5"/>
  <c r="B234" i="5"/>
  <c r="B233" i="5"/>
  <c r="B232" i="5"/>
  <c r="B231" i="5"/>
  <c r="B230" i="5"/>
  <c r="B224" i="5"/>
  <c r="B223" i="5"/>
  <c r="B222" i="5"/>
  <c r="B221" i="5"/>
  <c r="B220" i="5"/>
  <c r="B332" i="5"/>
  <c r="B331" i="5"/>
  <c r="B330" i="5"/>
  <c r="B329" i="5"/>
  <c r="B328" i="5"/>
  <c r="B327" i="5"/>
  <c r="B326" i="5"/>
  <c r="B267" i="5"/>
  <c r="B266" i="5"/>
  <c r="B265" i="5"/>
  <c r="B264" i="5"/>
  <c r="B263" i="5"/>
  <c r="B262" i="5"/>
  <c r="B261" i="5"/>
  <c r="B260" i="5"/>
  <c r="B74" i="5"/>
  <c r="B73" i="5"/>
  <c r="B72" i="5"/>
  <c r="B71" i="5"/>
  <c r="B70" i="5"/>
  <c r="B69" i="5"/>
  <c r="B169" i="5"/>
  <c r="B168" i="5"/>
  <c r="B167" i="5"/>
  <c r="B166" i="5"/>
  <c r="B165" i="5"/>
  <c r="B164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59" i="5"/>
  <c r="B163" i="5"/>
  <c r="B162" i="5"/>
  <c r="B161" i="5"/>
  <c r="B46" i="5"/>
  <c r="B45" i="5"/>
  <c r="B44" i="5"/>
  <c r="B43" i="5"/>
  <c r="B42" i="5"/>
  <c r="B41" i="5"/>
  <c r="B40" i="5"/>
  <c r="B160" i="5"/>
  <c r="B159" i="5"/>
  <c r="B158" i="5"/>
  <c r="B458" i="5"/>
  <c r="B457" i="5"/>
  <c r="B432" i="5"/>
  <c r="B431" i="5"/>
  <c r="B430" i="5"/>
  <c r="B424" i="5"/>
  <c r="B423" i="5"/>
  <c r="B422" i="5"/>
  <c r="B421" i="5"/>
  <c r="B420" i="5"/>
  <c r="B419" i="5"/>
  <c r="B429" i="5"/>
  <c r="B428" i="5"/>
  <c r="B427" i="5"/>
  <c r="B426" i="5"/>
  <c r="B157" i="5"/>
  <c r="B156" i="5"/>
  <c r="B155" i="5"/>
  <c r="B425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325" i="5"/>
  <c r="B324" i="5"/>
  <c r="B323" i="5"/>
  <c r="B281" i="5"/>
  <c r="B280" i="5"/>
  <c r="B279" i="5"/>
  <c r="B278" i="5"/>
  <c r="B277" i="5"/>
  <c r="B154" i="5"/>
  <c r="B153" i="5"/>
  <c r="B152" i="5"/>
  <c r="B151" i="5"/>
  <c r="B150" i="5"/>
  <c r="B322" i="5"/>
  <c r="B321" i="5"/>
  <c r="B320" i="5"/>
  <c r="B149" i="5"/>
  <c r="B148" i="5"/>
  <c r="B147" i="5"/>
  <c r="B146" i="5"/>
  <c r="B145" i="5"/>
  <c r="B319" i="5"/>
  <c r="B318" i="5"/>
  <c r="B317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316" i="5"/>
  <c r="B315" i="5"/>
  <c r="B314" i="5"/>
  <c r="B313" i="5"/>
  <c r="B312" i="5"/>
  <c r="B311" i="5"/>
  <c r="B310" i="5"/>
  <c r="B309" i="5"/>
  <c r="B127" i="5"/>
  <c r="B126" i="5"/>
  <c r="B125" i="5"/>
  <c r="B124" i="5"/>
  <c r="B123" i="5"/>
  <c r="B122" i="5"/>
  <c r="B121" i="5"/>
  <c r="B308" i="5"/>
  <c r="B307" i="5"/>
  <c r="B306" i="5"/>
  <c r="B120" i="5"/>
  <c r="B119" i="5"/>
  <c r="B118" i="5"/>
  <c r="B117" i="5"/>
  <c r="B116" i="5"/>
  <c r="B115" i="5"/>
  <c r="B114" i="5"/>
  <c r="B113" i="5"/>
  <c r="B112" i="5"/>
  <c r="B111" i="5"/>
  <c r="B305" i="5"/>
  <c r="B304" i="5"/>
  <c r="B303" i="5"/>
  <c r="B302" i="5"/>
  <c r="B301" i="5"/>
  <c r="B300" i="5"/>
  <c r="B229" i="5"/>
  <c r="B228" i="5"/>
  <c r="B227" i="5"/>
  <c r="B226" i="5"/>
  <c r="B225" i="5"/>
  <c r="B299" i="5"/>
  <c r="B298" i="5"/>
  <c r="B297" i="5"/>
  <c r="B296" i="5"/>
  <c r="B295" i="5"/>
  <c r="B294" i="5"/>
  <c r="B110" i="5"/>
  <c r="B109" i="5"/>
  <c r="B108" i="5"/>
  <c r="B107" i="5"/>
  <c r="B106" i="5"/>
  <c r="B402" i="5"/>
  <c r="B401" i="5"/>
  <c r="B400" i="5"/>
  <c r="B399" i="5"/>
  <c r="B403" i="5"/>
  <c r="B105" i="5"/>
  <c r="B104" i="5"/>
  <c r="B103" i="5"/>
  <c r="B102" i="5"/>
  <c r="B101" i="5"/>
  <c r="B100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404" i="5"/>
  <c r="B385" i="5"/>
  <c r="B384" i="5"/>
  <c r="B383" i="5"/>
  <c r="B382" i="5"/>
  <c r="B381" i="5"/>
  <c r="B38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1" i="5"/>
  <c r="B10" i="5"/>
  <c r="B9" i="5"/>
  <c r="B8" i="5"/>
  <c r="B7" i="5"/>
  <c r="B32" i="5"/>
  <c r="B31" i="5"/>
  <c r="B30" i="5"/>
  <c r="B29" i="5"/>
  <c r="B28" i="5"/>
  <c r="B27" i="5"/>
  <c r="B26" i="5"/>
  <c r="B25" i="5"/>
  <c r="B24" i="5"/>
  <c r="B456" i="5"/>
  <c r="B455" i="5"/>
  <c r="B454" i="5"/>
  <c r="B453" i="5"/>
  <c r="B452" i="5"/>
  <c r="B451" i="5"/>
  <c r="B342" i="5"/>
  <c r="B341" i="5"/>
  <c r="B340" i="5"/>
  <c r="B339" i="5"/>
  <c r="B338" i="5"/>
  <c r="B337" i="5"/>
  <c r="B276" i="5"/>
  <c r="B275" i="5"/>
  <c r="B274" i="5"/>
  <c r="B273" i="5"/>
  <c r="B272" i="5"/>
  <c r="B199" i="5"/>
  <c r="B198" i="5"/>
  <c r="B197" i="5"/>
  <c r="B196" i="5"/>
  <c r="B99" i="5"/>
  <c r="B98" i="5"/>
  <c r="B97" i="5"/>
  <c r="B96" i="5"/>
  <c r="B95" i="5"/>
  <c r="B94" i="5"/>
  <c r="B93" i="5"/>
  <c r="B92" i="5"/>
  <c r="B91" i="5"/>
  <c r="B195" i="5"/>
  <c r="B194" i="5"/>
  <c r="B193" i="5"/>
  <c r="B192" i="5"/>
  <c r="B191" i="5"/>
  <c r="B190" i="5"/>
  <c r="B189" i="5"/>
  <c r="B271" i="5"/>
  <c r="B270" i="5"/>
  <c r="B269" i="5"/>
  <c r="B268" i="5"/>
  <c r="B188" i="5"/>
  <c r="B187" i="5"/>
  <c r="B186" i="5"/>
  <c r="B185" i="5"/>
  <c r="B184" i="5"/>
  <c r="B183" i="5"/>
  <c r="B182" i="5"/>
  <c r="B181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39" i="5"/>
  <c r="B38" i="5"/>
  <c r="B37" i="5"/>
  <c r="B36" i="5"/>
  <c r="B35" i="5"/>
  <c r="B34" i="5"/>
  <c r="B33" i="5"/>
  <c r="B6" i="5"/>
  <c r="B5" i="5"/>
  <c r="B4" i="5"/>
  <c r="B3" i="5"/>
  <c r="B2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90" i="5"/>
  <c r="B89" i="5"/>
  <c r="B88" i="5"/>
  <c r="B87" i="5"/>
  <c r="B86" i="5"/>
  <c r="B85" i="5"/>
  <c r="B360" i="5"/>
  <c r="B359" i="5"/>
  <c r="B358" i="5"/>
  <c r="B357" i="5"/>
  <c r="B356" i="5"/>
  <c r="B355" i="5"/>
  <c r="B354" i="5"/>
  <c r="B353" i="5"/>
  <c r="B352" i="5"/>
  <c r="B351" i="5"/>
  <c r="B84" i="5"/>
  <c r="B83" i="5"/>
  <c r="B82" i="5"/>
  <c r="B81" i="5"/>
  <c r="B80" i="5"/>
  <c r="B79" i="5"/>
  <c r="B78" i="5"/>
  <c r="B77" i="5"/>
  <c r="B76" i="5"/>
  <c r="B75" i="5"/>
  <c r="B350" i="5"/>
  <c r="B349" i="5"/>
  <c r="B348" i="5"/>
  <c r="B347" i="5"/>
  <c r="B346" i="5"/>
  <c r="B345" i="5"/>
  <c r="B344" i="5"/>
  <c r="B343" i="5"/>
  <c r="B259" i="5"/>
  <c r="B258" i="5"/>
  <c r="B257" i="5"/>
  <c r="B256" i="5"/>
  <c r="A1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2" i="4"/>
  <c r="F86" i="3"/>
  <c r="F88" i="3"/>
  <c r="F90" i="3"/>
  <c r="F91" i="3"/>
  <c r="F106" i="3"/>
  <c r="F107" i="3"/>
  <c r="F109" i="3"/>
  <c r="F111" i="3"/>
  <c r="F112" i="3"/>
  <c r="F53" i="3"/>
  <c r="F54" i="3"/>
  <c r="F56" i="3"/>
  <c r="F117" i="3"/>
  <c r="F118" i="3"/>
  <c r="F71" i="3"/>
  <c r="F66" i="3"/>
  <c r="F69" i="3"/>
  <c r="F155" i="3"/>
  <c r="F159" i="3"/>
  <c r="F129" i="3"/>
  <c r="F142" i="3"/>
  <c r="F143" i="3"/>
  <c r="F119" i="3"/>
  <c r="F160" i="3"/>
  <c r="D3" i="4"/>
  <c r="D4" i="4"/>
  <c r="D5" i="4"/>
  <c r="D6" i="4"/>
  <c r="F10" i="3" s="1"/>
  <c r="D7" i="4"/>
  <c r="F21" i="3" s="1"/>
  <c r="D8" i="4"/>
  <c r="D9" i="4"/>
  <c r="D10" i="4"/>
  <c r="D11" i="4"/>
  <c r="D12" i="4"/>
  <c r="D13" i="4"/>
  <c r="D14" i="4"/>
  <c r="D15" i="4"/>
  <c r="D16" i="4"/>
  <c r="F22" i="3" s="1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F61" i="3" s="1"/>
  <c r="D37" i="4"/>
  <c r="D38" i="4"/>
  <c r="D39" i="4"/>
  <c r="D40" i="4"/>
  <c r="D41" i="4"/>
  <c r="D42" i="4"/>
  <c r="D43" i="4"/>
  <c r="D44" i="4"/>
  <c r="D45" i="4"/>
  <c r="F67" i="3" s="1"/>
  <c r="D46" i="4"/>
  <c r="F73" i="3" s="1"/>
  <c r="D47" i="4"/>
  <c r="D48" i="4"/>
  <c r="F4" i="3" s="1"/>
  <c r="D49" i="4"/>
  <c r="F77" i="3" s="1"/>
  <c r="D50" i="4"/>
  <c r="F81" i="3" s="1"/>
  <c r="D51" i="4"/>
  <c r="D52" i="4"/>
  <c r="D53" i="4"/>
  <c r="D54" i="4"/>
  <c r="D55" i="4"/>
  <c r="D56" i="4"/>
  <c r="F110" i="3" s="1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F116" i="3" s="1"/>
  <c r="D81" i="4"/>
  <c r="D82" i="4"/>
  <c r="F92" i="3" s="1"/>
  <c r="D83" i="4"/>
  <c r="F14" i="3" s="1"/>
  <c r="D84" i="4"/>
  <c r="D85" i="4"/>
  <c r="D86" i="4"/>
  <c r="D87" i="4"/>
  <c r="D88" i="4"/>
  <c r="D89" i="4"/>
  <c r="F50" i="3" s="1"/>
  <c r="D90" i="4"/>
  <c r="D91" i="4"/>
  <c r="F130" i="3" s="1"/>
  <c r="D92" i="4"/>
  <c r="D93" i="4"/>
  <c r="D94" i="4"/>
  <c r="D95" i="4"/>
  <c r="D96" i="4"/>
  <c r="D97" i="4"/>
  <c r="D98" i="4"/>
  <c r="D99" i="4"/>
  <c r="D100" i="4"/>
  <c r="D101" i="4"/>
  <c r="D102" i="4"/>
  <c r="D103" i="4"/>
  <c r="F42" i="3" s="1"/>
  <c r="D104" i="4"/>
  <c r="D105" i="4"/>
  <c r="F30" i="3" s="1"/>
  <c r="D106" i="4"/>
  <c r="D107" i="4"/>
  <c r="D108" i="4"/>
  <c r="D109" i="4"/>
  <c r="F46" i="3" s="1"/>
  <c r="D110" i="4"/>
  <c r="D111" i="4"/>
  <c r="D112" i="4"/>
  <c r="D113" i="4"/>
  <c r="D114" i="4"/>
  <c r="D115" i="4"/>
  <c r="D116" i="4"/>
  <c r="D117" i="4"/>
  <c r="F23" i="3" s="1"/>
  <c r="D118" i="4"/>
  <c r="F24" i="3" s="1"/>
  <c r="D119" i="4"/>
  <c r="D120" i="4"/>
  <c r="F48" i="3" s="1"/>
  <c r="D121" i="4"/>
  <c r="F7" i="3" s="1"/>
  <c r="D2" i="4"/>
  <c r="F2" i="3" s="1"/>
  <c r="D75" i="3"/>
  <c r="D15" i="3"/>
  <c r="D17" i="3"/>
  <c r="D20" i="3"/>
  <c r="D19" i="3"/>
  <c r="D14" i="3"/>
  <c r="D13" i="3"/>
  <c r="D18" i="3"/>
  <c r="D16" i="3"/>
  <c r="D12" i="3"/>
  <c r="D11" i="3"/>
  <c r="D21" i="3"/>
  <c r="D25" i="3"/>
  <c r="D31" i="3"/>
  <c r="D35" i="3"/>
  <c r="D29" i="3"/>
  <c r="D30" i="3"/>
  <c r="D34" i="3"/>
  <c r="D22" i="3"/>
  <c r="D37" i="3"/>
  <c r="D38" i="3"/>
  <c r="D36" i="3"/>
  <c r="D33" i="3"/>
  <c r="D39" i="3"/>
  <c r="D32" i="3"/>
  <c r="D28" i="3"/>
  <c r="D46" i="3"/>
  <c r="D40" i="3"/>
  <c r="D27" i="3"/>
  <c r="D45" i="3"/>
  <c r="D50" i="3"/>
  <c r="D41" i="3"/>
  <c r="D43" i="3"/>
  <c r="D44" i="3"/>
  <c r="D42" i="3"/>
  <c r="D48" i="3"/>
  <c r="D47" i="3"/>
  <c r="D49" i="3"/>
  <c r="D24" i="3"/>
  <c r="D26" i="3"/>
  <c r="D23" i="3"/>
  <c r="D90" i="3"/>
  <c r="D106" i="3"/>
  <c r="D101" i="3"/>
  <c r="D113" i="3"/>
  <c r="D107" i="3"/>
  <c r="D108" i="3"/>
  <c r="D110" i="3"/>
  <c r="D104" i="3"/>
  <c r="D89" i="3"/>
  <c r="D96" i="3"/>
  <c r="D88" i="3"/>
  <c r="D100" i="3"/>
  <c r="D111" i="3"/>
  <c r="D112" i="3"/>
  <c r="D94" i="3"/>
  <c r="D103" i="3"/>
  <c r="D98" i="3"/>
  <c r="D99" i="3"/>
  <c r="D105" i="3"/>
  <c r="D85" i="3"/>
  <c r="D93" i="3"/>
  <c r="D102" i="3"/>
  <c r="D86" i="3"/>
  <c r="D95" i="3"/>
  <c r="D114" i="3"/>
  <c r="D97" i="3"/>
  <c r="D87" i="3"/>
  <c r="D91" i="3"/>
  <c r="D92" i="3"/>
  <c r="D109" i="3"/>
  <c r="D115" i="3"/>
  <c r="D54" i="3"/>
  <c r="D52" i="3"/>
  <c r="D51" i="3"/>
  <c r="D57" i="3"/>
  <c r="D56" i="3"/>
  <c r="D53" i="3"/>
  <c r="D55" i="3"/>
  <c r="D117" i="3"/>
  <c r="D118" i="3"/>
  <c r="D116" i="3"/>
  <c r="D74" i="3"/>
  <c r="D73" i="3"/>
  <c r="D79" i="3"/>
  <c r="D82" i="3"/>
  <c r="D78" i="3"/>
  <c r="D83" i="3"/>
  <c r="D81" i="3"/>
  <c r="D80" i="3"/>
  <c r="D84" i="3"/>
  <c r="D71" i="3"/>
  <c r="D72" i="3"/>
  <c r="D68" i="3"/>
  <c r="D65" i="3"/>
  <c r="D67" i="3"/>
  <c r="D64" i="3"/>
  <c r="D66" i="3"/>
  <c r="D69" i="3"/>
  <c r="D77" i="3"/>
  <c r="D58" i="3"/>
  <c r="D63" i="3"/>
  <c r="D60" i="3"/>
  <c r="D62" i="3"/>
  <c r="D59" i="3"/>
  <c r="D61" i="3"/>
  <c r="D70" i="3"/>
  <c r="D2" i="3"/>
  <c r="D5" i="3"/>
  <c r="D4" i="3"/>
  <c r="D3" i="3"/>
  <c r="D6" i="3"/>
  <c r="D7" i="3"/>
  <c r="D9" i="3"/>
  <c r="D8" i="3"/>
  <c r="D10" i="3"/>
  <c r="D136" i="3"/>
  <c r="D131" i="3"/>
  <c r="D139" i="3"/>
  <c r="D130" i="3"/>
  <c r="D134" i="3"/>
  <c r="D133" i="3"/>
  <c r="D132" i="3"/>
  <c r="D135" i="3"/>
  <c r="D138" i="3"/>
  <c r="D137" i="3"/>
  <c r="D156" i="3"/>
  <c r="D157" i="3"/>
  <c r="D155" i="3"/>
  <c r="D154" i="3"/>
  <c r="D158" i="3"/>
  <c r="D159" i="3"/>
  <c r="D124" i="3"/>
  <c r="D121" i="3"/>
  <c r="D126" i="3"/>
  <c r="D125" i="3"/>
  <c r="D120" i="3"/>
  <c r="D122" i="3"/>
  <c r="D129" i="3"/>
  <c r="D128" i="3"/>
  <c r="D152" i="3"/>
  <c r="D153" i="3"/>
  <c r="D151" i="3"/>
  <c r="D150" i="3"/>
  <c r="D145" i="3"/>
  <c r="D146" i="3"/>
  <c r="D147" i="3"/>
  <c r="D148" i="3"/>
  <c r="D149" i="3"/>
  <c r="D127" i="3"/>
  <c r="D123" i="3"/>
  <c r="D140" i="3"/>
  <c r="D141" i="3"/>
  <c r="D143" i="3"/>
  <c r="D142" i="3"/>
  <c r="D167" i="3"/>
  <c r="D163" i="3"/>
  <c r="D165" i="3"/>
  <c r="D164" i="3"/>
  <c r="D119" i="3"/>
  <c r="D160" i="3"/>
  <c r="D161" i="3"/>
  <c r="D162" i="3"/>
  <c r="D76" i="3"/>
  <c r="F37" i="3" l="1"/>
  <c r="F124" i="3"/>
  <c r="F137" i="3"/>
  <c r="F161" i="3"/>
  <c r="F133" i="3"/>
  <c r="F27" i="3"/>
  <c r="F150" i="3"/>
  <c r="A181" i="2"/>
  <c r="F138" i="3"/>
  <c r="F34" i="3"/>
  <c r="F145" i="3"/>
  <c r="F57" i="3"/>
  <c r="F89" i="3"/>
  <c r="F49" i="3"/>
  <c r="F41" i="3"/>
  <c r="F164" i="3"/>
  <c r="F96" i="3"/>
  <c r="F105" i="3"/>
  <c r="F6" i="3"/>
  <c r="F74" i="3"/>
  <c r="F115" i="3"/>
  <c r="F103" i="3"/>
  <c r="F79" i="3"/>
  <c r="F149" i="3"/>
  <c r="F165" i="3"/>
  <c r="F72" i="3"/>
  <c r="F148" i="3"/>
  <c r="F114" i="3"/>
  <c r="F99" i="3"/>
  <c r="F26" i="3"/>
  <c r="F146" i="3"/>
  <c r="F113" i="3"/>
  <c r="F95" i="3"/>
  <c r="F25" i="3"/>
  <c r="F76" i="3"/>
  <c r="A69" i="2" s="1"/>
  <c r="F62" i="3"/>
  <c r="F59" i="3"/>
  <c r="F58" i="3"/>
  <c r="F163" i="3"/>
  <c r="F82" i="3"/>
  <c r="F55" i="3"/>
  <c r="F108" i="3"/>
  <c r="F87" i="3"/>
  <c r="F144" i="3"/>
  <c r="A225" i="2" s="1"/>
  <c r="F80" i="3"/>
  <c r="F140" i="3"/>
  <c r="F52" i="3"/>
  <c r="F123" i="3"/>
  <c r="F78" i="3"/>
  <c r="F51" i="3"/>
  <c r="F104" i="3"/>
  <c r="A189" i="2"/>
  <c r="A183" i="2"/>
  <c r="A182" i="2"/>
  <c r="A90" i="2"/>
  <c r="A178" i="2"/>
  <c r="A47" i="2"/>
  <c r="A46" i="2"/>
  <c r="A66" i="2"/>
  <c r="A226" i="2"/>
  <c r="A68" i="2"/>
  <c r="A67" i="2"/>
  <c r="A227" i="2"/>
  <c r="A228" i="2"/>
  <c r="A169" i="2"/>
  <c r="A14" i="2"/>
  <c r="A85" i="2"/>
  <c r="A86" i="2"/>
  <c r="A44" i="2"/>
  <c r="A166" i="2"/>
  <c r="A78" i="2"/>
  <c r="A122" i="2"/>
  <c r="A123" i="2"/>
  <c r="A76" i="2"/>
  <c r="A77" i="2"/>
  <c r="A121" i="2"/>
  <c r="A71" i="2"/>
  <c r="A70" i="2"/>
  <c r="A179" i="2"/>
  <c r="A180" i="2"/>
  <c r="A78" i="5"/>
  <c r="A75" i="5"/>
  <c r="A79" i="5"/>
  <c r="A76" i="5"/>
  <c r="A80" i="5"/>
  <c r="A77" i="5"/>
  <c r="A81" i="5"/>
  <c r="A398" i="5"/>
  <c r="A103" i="5"/>
  <c r="A399" i="5"/>
  <c r="A106" i="5"/>
  <c r="A110" i="5"/>
  <c r="A125" i="5"/>
  <c r="A129" i="5"/>
  <c r="A133" i="5"/>
  <c r="A100" i="5"/>
  <c r="A104" i="5"/>
  <c r="A400" i="5"/>
  <c r="A107" i="5"/>
  <c r="A126" i="5"/>
  <c r="A130" i="5"/>
  <c r="A134" i="5"/>
  <c r="A396" i="5"/>
  <c r="A101" i="5"/>
  <c r="A105" i="5"/>
  <c r="A401" i="5"/>
  <c r="A108" i="5"/>
  <c r="A127" i="5"/>
  <c r="A131" i="5"/>
  <c r="A135" i="5"/>
  <c r="A397" i="5"/>
  <c r="A102" i="5"/>
  <c r="A403" i="5"/>
  <c r="A402" i="5"/>
  <c r="A109" i="5"/>
  <c r="A132" i="5"/>
  <c r="A136" i="5"/>
  <c r="A161" i="5"/>
  <c r="A175" i="5"/>
  <c r="A179" i="5"/>
  <c r="A176" i="5"/>
  <c r="A180" i="5"/>
  <c r="A177" i="5"/>
  <c r="A170" i="5"/>
  <c r="A174" i="5"/>
  <c r="A178" i="5"/>
  <c r="F45" i="3"/>
  <c r="F17" i="3"/>
  <c r="A23" i="2" s="1"/>
  <c r="F13" i="3"/>
  <c r="F162" i="3"/>
  <c r="F141" i="3"/>
  <c r="A188" i="2" s="1"/>
  <c r="F127" i="3"/>
  <c r="A40" i="2" s="1"/>
  <c r="F147" i="3"/>
  <c r="F153" i="3"/>
  <c r="F128" i="3"/>
  <c r="F122" i="3"/>
  <c r="A199" i="2" s="1"/>
  <c r="F158" i="3"/>
  <c r="F154" i="3"/>
  <c r="A39" i="2" s="1"/>
  <c r="F136" i="3"/>
  <c r="A219" i="2" s="1"/>
  <c r="F132" i="3"/>
  <c r="F9" i="3"/>
  <c r="F5" i="3"/>
  <c r="F70" i="3"/>
  <c r="F60" i="3"/>
  <c r="A99" i="2" s="1"/>
  <c r="F65" i="3"/>
  <c r="A103" i="2" s="1"/>
  <c r="F84" i="3"/>
  <c r="F102" i="3"/>
  <c r="F98" i="3"/>
  <c r="A165" i="2" s="1"/>
  <c r="F94" i="3"/>
  <c r="F44" i="3"/>
  <c r="F40" i="3"/>
  <c r="A13" i="2" s="1"/>
  <c r="F36" i="3"/>
  <c r="A171" i="5" s="1"/>
  <c r="F32" i="3"/>
  <c r="A56" i="2" s="1"/>
  <c r="F28" i="3"/>
  <c r="A150" i="2" s="1"/>
  <c r="F20" i="3"/>
  <c r="F16" i="3"/>
  <c r="A392" i="5" s="1"/>
  <c r="F12" i="3"/>
  <c r="A8" i="5" s="1"/>
  <c r="F33" i="3"/>
  <c r="A60" i="2" s="1"/>
  <c r="F152" i="3"/>
  <c r="A192" i="2" s="1"/>
  <c r="F126" i="3"/>
  <c r="F121" i="3"/>
  <c r="A198" i="2" s="1"/>
  <c r="F157" i="3"/>
  <c r="A175" i="2" s="1"/>
  <c r="F139" i="3"/>
  <c r="F135" i="3"/>
  <c r="F131" i="3"/>
  <c r="A120" i="2" s="1"/>
  <c r="F8" i="3"/>
  <c r="F63" i="3"/>
  <c r="F68" i="3"/>
  <c r="F64" i="3"/>
  <c r="A244" i="5" s="1"/>
  <c r="F83" i="3"/>
  <c r="A147" i="2" s="1"/>
  <c r="F101" i="3"/>
  <c r="F97" i="3"/>
  <c r="A160" i="2" s="1"/>
  <c r="F93" i="3"/>
  <c r="F85" i="3"/>
  <c r="A236" i="2" s="1"/>
  <c r="F47" i="3"/>
  <c r="F43" i="3"/>
  <c r="A130" i="2" s="1"/>
  <c r="F39" i="3"/>
  <c r="F35" i="3"/>
  <c r="A118" i="2" s="1"/>
  <c r="F31" i="3"/>
  <c r="F19" i="3"/>
  <c r="A32" i="2" s="1"/>
  <c r="F15" i="3"/>
  <c r="A112" i="2" s="1"/>
  <c r="F11" i="3"/>
  <c r="A44" i="5" s="1"/>
  <c r="F29" i="3"/>
  <c r="F75" i="3"/>
  <c r="F151" i="3"/>
  <c r="A229" i="2" s="1"/>
  <c r="F125" i="3"/>
  <c r="F120" i="3"/>
  <c r="A350" i="5" s="1"/>
  <c r="F156" i="3"/>
  <c r="A238" i="2" s="1"/>
  <c r="F134" i="3"/>
  <c r="F3" i="3"/>
  <c r="F100" i="3"/>
  <c r="F38" i="3"/>
  <c r="A62" i="2" s="1"/>
  <c r="F18" i="3"/>
  <c r="A46" i="5" l="1"/>
  <c r="A200" i="2"/>
  <c r="A96" i="2"/>
  <c r="A449" i="5"/>
  <c r="A446" i="5"/>
  <c r="A28" i="2"/>
  <c r="A450" i="5"/>
  <c r="A31" i="2"/>
  <c r="A312" i="5"/>
  <c r="A311" i="5"/>
  <c r="A444" i="5"/>
  <c r="A448" i="5"/>
  <c r="A313" i="5"/>
  <c r="A445" i="5"/>
  <c r="A27" i="2"/>
  <c r="A447" i="5"/>
  <c r="A246" i="5"/>
  <c r="A33" i="2"/>
  <c r="A247" i="5"/>
  <c r="A242" i="5"/>
  <c r="A443" i="5"/>
  <c r="A43" i="5"/>
  <c r="A309" i="5"/>
  <c r="A42" i="5"/>
  <c r="A45" i="5"/>
  <c r="A297" i="5"/>
  <c r="A349" i="5"/>
  <c r="A25" i="2"/>
  <c r="A98" i="2"/>
  <c r="A61" i="2"/>
  <c r="A59" i="2"/>
  <c r="A164" i="2"/>
  <c r="A221" i="2"/>
  <c r="A243" i="5"/>
  <c r="A245" i="5"/>
  <c r="A296" i="5"/>
  <c r="A299" i="5"/>
  <c r="A298" i="5"/>
  <c r="A24" i="2"/>
  <c r="A97" i="2"/>
  <c r="A57" i="2"/>
  <c r="A63" i="2"/>
  <c r="A16" i="2"/>
  <c r="A220" i="2"/>
  <c r="A234" i="5"/>
  <c r="A241" i="5"/>
  <c r="A295" i="5"/>
  <c r="A294" i="5"/>
  <c r="A310" i="5"/>
  <c r="A240" i="2"/>
  <c r="A15" i="2"/>
  <c r="A222" i="2"/>
  <c r="A168" i="2"/>
  <c r="A128" i="2"/>
  <c r="A129" i="2"/>
  <c r="A73" i="2"/>
  <c r="A58" i="2"/>
  <c r="A241" i="2"/>
  <c r="A239" i="2"/>
  <c r="A45" i="2"/>
  <c r="A17" i="2"/>
  <c r="A34" i="2"/>
  <c r="A91" i="2"/>
  <c r="A73" i="5"/>
  <c r="A114" i="2"/>
  <c r="A133" i="2"/>
  <c r="A166" i="5"/>
  <c r="A55" i="5"/>
  <c r="A66" i="5"/>
  <c r="A50" i="5"/>
  <c r="A164" i="5"/>
  <c r="A53" i="5"/>
  <c r="A64" i="5"/>
  <c r="A48" i="5"/>
  <c r="A244" i="2"/>
  <c r="A11" i="2"/>
  <c r="A94" i="2"/>
  <c r="A202" i="2"/>
  <c r="A237" i="2"/>
  <c r="A64" i="2"/>
  <c r="A250" i="2"/>
  <c r="A191" i="2"/>
  <c r="A336" i="5"/>
  <c r="A439" i="5"/>
  <c r="A67" i="5"/>
  <c r="A51" i="5"/>
  <c r="A62" i="5"/>
  <c r="A459" i="5"/>
  <c r="A65" i="5"/>
  <c r="A49" i="5"/>
  <c r="A60" i="5"/>
  <c r="A162" i="5"/>
  <c r="A243" i="2"/>
  <c r="A93" i="2"/>
  <c r="A201" i="2"/>
  <c r="A167" i="2"/>
  <c r="A252" i="2"/>
  <c r="A253" i="2"/>
  <c r="A173" i="5"/>
  <c r="A63" i="5"/>
  <c r="A47" i="5"/>
  <c r="A58" i="5"/>
  <c r="A61" i="5"/>
  <c r="A163" i="5"/>
  <c r="A167" i="5"/>
  <c r="A56" i="5"/>
  <c r="A92" i="2"/>
  <c r="A193" i="2"/>
  <c r="A65" i="2"/>
  <c r="A72" i="2"/>
  <c r="A206" i="2"/>
  <c r="A418" i="5"/>
  <c r="A59" i="5"/>
  <c r="A165" i="5"/>
  <c r="A54" i="5"/>
  <c r="A168" i="5"/>
  <c r="A57" i="5"/>
  <c r="A68" i="5"/>
  <c r="A52" i="5"/>
  <c r="A245" i="2"/>
  <c r="A187" i="2"/>
  <c r="A95" i="2"/>
  <c r="A108" i="2"/>
  <c r="A151" i="2"/>
  <c r="A20" i="5"/>
  <c r="A19" i="5"/>
  <c r="A285" i="5"/>
  <c r="A18" i="5"/>
  <c r="A150" i="5"/>
  <c r="A140" i="5"/>
  <c r="A115" i="5"/>
  <c r="A237" i="5"/>
  <c r="A153" i="5"/>
  <c r="A143" i="5"/>
  <c r="A118" i="5"/>
  <c r="A228" i="5"/>
  <c r="A289" i="5"/>
  <c r="A240" i="5"/>
  <c r="A278" i="5"/>
  <c r="A318" i="5"/>
  <c r="A306" i="5"/>
  <c r="A301" i="5"/>
  <c r="A250" i="5"/>
  <c r="A146" i="5"/>
  <c r="A121" i="5"/>
  <c r="A300" i="5"/>
  <c r="A3" i="5"/>
  <c r="A365" i="5"/>
  <c r="A355" i="5"/>
  <c r="A345" i="5"/>
  <c r="A2" i="5"/>
  <c r="A364" i="5"/>
  <c r="A257" i="5"/>
  <c r="A379" i="5"/>
  <c r="A363" i="5"/>
  <c r="A256" i="5"/>
  <c r="A378" i="5"/>
  <c r="A362" i="5"/>
  <c r="A17" i="5"/>
  <c r="A190" i="2"/>
  <c r="A36" i="2"/>
  <c r="A26" i="2"/>
  <c r="A53" i="2"/>
  <c r="A132" i="2"/>
  <c r="A254" i="2"/>
  <c r="A207" i="2"/>
  <c r="A174" i="2"/>
  <c r="A144" i="2"/>
  <c r="A171" i="2"/>
  <c r="A111" i="2"/>
  <c r="A254" i="5"/>
  <c r="A253" i="5"/>
  <c r="A236" i="5"/>
  <c r="A252" i="5"/>
  <c r="A149" i="5"/>
  <c r="A124" i="5"/>
  <c r="A303" i="5"/>
  <c r="A284" i="5"/>
  <c r="A322" i="5"/>
  <c r="A139" i="5"/>
  <c r="A114" i="5"/>
  <c r="A21" i="5"/>
  <c r="A287" i="5"/>
  <c r="A152" i="5"/>
  <c r="A142" i="5"/>
  <c r="A117" i="5"/>
  <c r="A227" i="5"/>
  <c r="A239" i="5"/>
  <c r="A277" i="5"/>
  <c r="A317" i="5"/>
  <c r="A120" i="5"/>
  <c r="A226" i="5"/>
  <c r="A377" i="5"/>
  <c r="A361" i="5"/>
  <c r="A258" i="5"/>
  <c r="A376" i="5"/>
  <c r="A90" i="5"/>
  <c r="A15" i="5"/>
  <c r="A375" i="5"/>
  <c r="A89" i="5"/>
  <c r="A14" i="5"/>
  <c r="A374" i="5"/>
  <c r="A88" i="5"/>
  <c r="A13" i="5"/>
  <c r="A149" i="2"/>
  <c r="A153" i="2"/>
  <c r="A35" i="2"/>
  <c r="A52" i="2"/>
  <c r="A131" i="2"/>
  <c r="A163" i="2"/>
  <c r="A170" i="2"/>
  <c r="A176" i="2"/>
  <c r="A30" i="2"/>
  <c r="A110" i="2"/>
  <c r="A249" i="5"/>
  <c r="A145" i="5"/>
  <c r="A308" i="5"/>
  <c r="A229" i="5"/>
  <c r="A4" i="5"/>
  <c r="A235" i="5"/>
  <c r="A148" i="5"/>
  <c r="A123" i="5"/>
  <c r="A111" i="5"/>
  <c r="A255" i="5"/>
  <c r="A283" i="5"/>
  <c r="A321" i="5"/>
  <c r="A138" i="5"/>
  <c r="A113" i="5"/>
  <c r="A286" i="5"/>
  <c r="A151" i="5"/>
  <c r="A141" i="5"/>
  <c r="A116" i="5"/>
  <c r="A373" i="5"/>
  <c r="A87" i="5"/>
  <c r="A16" i="5"/>
  <c r="A372" i="5"/>
  <c r="A86" i="5"/>
  <c r="A348" i="5"/>
  <c r="A371" i="5"/>
  <c r="A85" i="5"/>
  <c r="A347" i="5"/>
  <c r="A370" i="5"/>
  <c r="A360" i="5"/>
  <c r="A346" i="5"/>
  <c r="A148" i="2"/>
  <c r="A152" i="2"/>
  <c r="A38" i="2"/>
  <c r="A54" i="2"/>
  <c r="A55" i="2"/>
  <c r="A162" i="2"/>
  <c r="A177" i="2"/>
  <c r="A172" i="2"/>
  <c r="A29" i="2"/>
  <c r="A109" i="2"/>
  <c r="A288" i="5"/>
  <c r="A23" i="5"/>
  <c r="A238" i="5"/>
  <c r="A22" i="5"/>
  <c r="A154" i="5"/>
  <c r="A144" i="5"/>
  <c r="A119" i="5"/>
  <c r="A225" i="5"/>
  <c r="A248" i="5"/>
  <c r="A319" i="5"/>
  <c r="A307" i="5"/>
  <c r="A302" i="5"/>
  <c r="A251" i="5"/>
  <c r="A147" i="5"/>
  <c r="A122" i="5"/>
  <c r="A305" i="5"/>
  <c r="A282" i="5"/>
  <c r="A320" i="5"/>
  <c r="A137" i="5"/>
  <c r="A304" i="5"/>
  <c r="A369" i="5"/>
  <c r="A359" i="5"/>
  <c r="A12" i="5"/>
  <c r="A368" i="5"/>
  <c r="A358" i="5"/>
  <c r="A344" i="5"/>
  <c r="A5" i="5"/>
  <c r="A367" i="5"/>
  <c r="A357" i="5"/>
  <c r="A343" i="5"/>
  <c r="A112" i="5"/>
  <c r="A366" i="5"/>
  <c r="A356" i="5"/>
  <c r="A259" i="5"/>
  <c r="A113" i="2"/>
  <c r="A37" i="2"/>
  <c r="A158" i="2"/>
  <c r="A159" i="2"/>
  <c r="A161" i="2"/>
  <c r="A173" i="2"/>
  <c r="A119" i="2"/>
  <c r="A220" i="5"/>
  <c r="A326" i="5"/>
  <c r="A263" i="5"/>
  <c r="A224" i="5"/>
  <c r="A267" i="5"/>
  <c r="A233" i="5"/>
  <c r="A260" i="5"/>
  <c r="A221" i="5"/>
  <c r="A329" i="5"/>
  <c r="A195" i="2"/>
  <c r="A196" i="2"/>
  <c r="A197" i="2"/>
  <c r="A105" i="2"/>
  <c r="A156" i="2"/>
  <c r="A106" i="2"/>
  <c r="A157" i="2"/>
  <c r="A107" i="2"/>
  <c r="A104" i="2"/>
  <c r="A155" i="2"/>
  <c r="A22" i="2"/>
  <c r="A21" i="2"/>
  <c r="A2" i="2"/>
  <c r="A18" i="2"/>
  <c r="A3" i="2"/>
  <c r="A19" i="2"/>
  <c r="A4" i="2"/>
  <c r="A20" i="2"/>
  <c r="A208" i="2"/>
  <c r="A5" i="2"/>
  <c r="A79" i="2"/>
  <c r="A231" i="2"/>
  <c r="A242" i="2"/>
  <c r="A230" i="2"/>
  <c r="A49" i="2"/>
  <c r="A48" i="2"/>
  <c r="A141" i="2"/>
  <c r="A194" i="2"/>
  <c r="A139" i="2"/>
  <c r="A140" i="2"/>
  <c r="A142" i="2"/>
  <c r="A41" i="2"/>
  <c r="A143" i="2"/>
  <c r="A42" i="2"/>
  <c r="A43" i="2"/>
  <c r="A235" i="2"/>
  <c r="A232" i="2"/>
  <c r="A233" i="2"/>
  <c r="A234" i="2"/>
  <c r="A314" i="5"/>
  <c r="A315" i="5"/>
  <c r="A205" i="2"/>
  <c r="A203" i="2"/>
  <c r="A204" i="2"/>
  <c r="A353" i="5"/>
  <c r="A84" i="5"/>
  <c r="A354" i="5"/>
  <c r="A82" i="5"/>
  <c r="A352" i="5"/>
  <c r="A83" i="5"/>
  <c r="A351" i="5"/>
  <c r="A6" i="2"/>
  <c r="A7" i="2"/>
  <c r="A8" i="2"/>
  <c r="A440" i="5"/>
  <c r="A335" i="5"/>
  <c r="A438" i="5"/>
  <c r="A223" i="5"/>
  <c r="A262" i="5"/>
  <c r="A441" i="5"/>
  <c r="A290" i="5"/>
  <c r="A69" i="5"/>
  <c r="A424" i="5"/>
  <c r="A416" i="5"/>
  <c r="A280" i="5"/>
  <c r="A382" i="5"/>
  <c r="A206" i="5"/>
  <c r="A28" i="5"/>
  <c r="A337" i="5"/>
  <c r="A93" i="5"/>
  <c r="A186" i="5"/>
  <c r="A466" i="5"/>
  <c r="A327" i="5"/>
  <c r="A169" i="5"/>
  <c r="A423" i="5"/>
  <c r="A415" i="5"/>
  <c r="A279" i="5"/>
  <c r="A385" i="5"/>
  <c r="A201" i="5"/>
  <c r="A452" i="5"/>
  <c r="A330" i="5"/>
  <c r="A431" i="5"/>
  <c r="A212" i="5"/>
  <c r="A101" i="2"/>
  <c r="A50" i="2"/>
  <c r="A102" i="2"/>
  <c r="A51" i="2"/>
  <c r="A154" i="2"/>
  <c r="A88" i="2"/>
  <c r="A89" i="2"/>
  <c r="A87" i="2"/>
  <c r="A75" i="2"/>
  <c r="A74" i="2"/>
  <c r="A436" i="5"/>
  <c r="A292" i="5"/>
  <c r="A172" i="5"/>
  <c r="A434" i="5"/>
  <c r="A332" i="5"/>
  <c r="A437" i="5"/>
  <c r="A420" i="5"/>
  <c r="A412" i="5"/>
  <c r="A128" i="5"/>
  <c r="A393" i="5"/>
  <c r="A218" i="5"/>
  <c r="A202" i="5"/>
  <c r="A24" i="5"/>
  <c r="A273" i="5"/>
  <c r="A194" i="5"/>
  <c r="A182" i="5"/>
  <c r="A462" i="5"/>
  <c r="A231" i="5"/>
  <c r="A265" i="5"/>
  <c r="A419" i="5"/>
  <c r="A411" i="5"/>
  <c r="A316" i="5"/>
  <c r="A217" i="5"/>
  <c r="A9" i="5"/>
  <c r="A340" i="5"/>
  <c r="A264" i="5"/>
  <c r="A100" i="2"/>
  <c r="A184" i="2"/>
  <c r="A185" i="2"/>
  <c r="A186" i="2"/>
  <c r="A40" i="5"/>
  <c r="A41" i="5"/>
  <c r="A137" i="2"/>
  <c r="A134" i="2"/>
  <c r="A138" i="2"/>
  <c r="A135" i="2"/>
  <c r="A136" i="2"/>
  <c r="A145" i="2"/>
  <c r="A146" i="2"/>
  <c r="A209" i="2"/>
  <c r="A211" i="2"/>
  <c r="A223" i="2"/>
  <c r="A212" i="2"/>
  <c r="A210" i="2"/>
  <c r="A224" i="2"/>
  <c r="A460" i="5"/>
  <c r="A476" i="5"/>
  <c r="A192" i="5"/>
  <c r="A199" i="5"/>
  <c r="A455" i="5"/>
  <c r="A465" i="5"/>
  <c r="A185" i="5"/>
  <c r="A92" i="5"/>
  <c r="A471" i="5"/>
  <c r="A270" i="5"/>
  <c r="A98" i="5"/>
  <c r="A342" i="5"/>
  <c r="A7" i="5"/>
  <c r="A211" i="5"/>
  <c r="A30" i="5"/>
  <c r="A208" i="5"/>
  <c r="A196" i="5"/>
  <c r="A464" i="5"/>
  <c r="A184" i="5"/>
  <c r="A91" i="5"/>
  <c r="A275" i="5"/>
  <c r="A33" i="5"/>
  <c r="A469" i="5"/>
  <c r="A268" i="5"/>
  <c r="A96" i="5"/>
  <c r="A475" i="5"/>
  <c r="A191" i="5"/>
  <c r="A198" i="5"/>
  <c r="A454" i="5"/>
  <c r="A11" i="5"/>
  <c r="A215" i="5"/>
  <c r="A35" i="5"/>
  <c r="A6" i="5"/>
  <c r="A468" i="5"/>
  <c r="A188" i="5"/>
  <c r="A95" i="5"/>
  <c r="A339" i="5"/>
  <c r="A37" i="5"/>
  <c r="A473" i="5"/>
  <c r="A189" i="5"/>
  <c r="A463" i="5"/>
  <c r="A183" i="5"/>
  <c r="A195" i="5"/>
  <c r="A274" i="5"/>
  <c r="A25" i="5"/>
  <c r="A203" i="5"/>
  <c r="A200" i="5"/>
  <c r="A216" i="5"/>
  <c r="A276" i="5"/>
  <c r="A27" i="5"/>
  <c r="A205" i="5"/>
  <c r="A39" i="5"/>
  <c r="A36" i="5"/>
  <c r="A472" i="5"/>
  <c r="A271" i="5"/>
  <c r="A99" i="5"/>
  <c r="A451" i="5"/>
  <c r="A461" i="5"/>
  <c r="A181" i="5"/>
  <c r="A193" i="5"/>
  <c r="A467" i="5"/>
  <c r="A187" i="5"/>
  <c r="A94" i="5"/>
  <c r="A338" i="5"/>
  <c r="A29" i="5"/>
  <c r="A207" i="5"/>
  <c r="A26" i="5"/>
  <c r="A204" i="5"/>
  <c r="A117" i="2"/>
  <c r="A115" i="2"/>
  <c r="A116" i="2"/>
  <c r="A74" i="5"/>
  <c r="A70" i="5"/>
  <c r="A251" i="2"/>
  <c r="A12" i="2"/>
  <c r="A80" i="2"/>
  <c r="A84" i="2"/>
  <c r="A81" i="2"/>
  <c r="A82" i="2"/>
  <c r="A83" i="2"/>
  <c r="A10" i="2"/>
  <c r="A9" i="2"/>
  <c r="A405" i="5"/>
  <c r="A156" i="5"/>
  <c r="A458" i="5"/>
  <c r="A414" i="5"/>
  <c r="A422" i="5"/>
  <c r="A409" i="5"/>
  <c r="A428" i="5"/>
  <c r="A413" i="5"/>
  <c r="A421" i="5"/>
  <c r="A406" i="5"/>
  <c r="A157" i="5"/>
  <c r="A158" i="5"/>
  <c r="A281" i="5"/>
  <c r="A417" i="5"/>
  <c r="A430" i="5"/>
  <c r="A410" i="5"/>
  <c r="A429" i="5"/>
  <c r="A334" i="5"/>
  <c r="A328" i="5"/>
  <c r="A433" i="5"/>
  <c r="A160" i="5"/>
  <c r="A427" i="5"/>
  <c r="A408" i="5"/>
  <c r="A389" i="5"/>
  <c r="A214" i="5"/>
  <c r="A10" i="5"/>
  <c r="A453" i="5"/>
  <c r="A197" i="5"/>
  <c r="A190" i="5"/>
  <c r="A474" i="5"/>
  <c r="A38" i="5"/>
  <c r="A222" i="5"/>
  <c r="A261" i="5"/>
  <c r="A159" i="5"/>
  <c r="A426" i="5"/>
  <c r="A407" i="5"/>
  <c r="A213" i="5"/>
  <c r="A31" i="5"/>
  <c r="A272" i="5"/>
  <c r="A71" i="5"/>
  <c r="A323" i="5"/>
  <c r="A124" i="2"/>
  <c r="A125" i="2"/>
  <c r="A126" i="2"/>
  <c r="A127" i="2"/>
  <c r="A216" i="2"/>
  <c r="A213" i="2"/>
  <c r="A214" i="2"/>
  <c r="A215" i="2"/>
  <c r="A386" i="5"/>
  <c r="A384" i="5"/>
  <c r="A390" i="5"/>
  <c r="A219" i="5"/>
  <c r="A394" i="5"/>
  <c r="A391" i="5"/>
  <c r="A381" i="5"/>
  <c r="A383" i="5"/>
  <c r="A380" i="5"/>
  <c r="A395" i="5"/>
  <c r="A255" i="2"/>
  <c r="A248" i="2"/>
  <c r="A249" i="2"/>
  <c r="A246" i="2"/>
  <c r="A247" i="2"/>
  <c r="A217" i="2"/>
  <c r="A218" i="2"/>
  <c r="A435" i="5"/>
  <c r="A442" i="5"/>
  <c r="A291" i="5"/>
  <c r="A232" i="5"/>
  <c r="A266" i="5"/>
  <c r="A333" i="5"/>
  <c r="A457" i="5"/>
  <c r="A155" i="5"/>
  <c r="A325" i="5"/>
  <c r="A404" i="5"/>
  <c r="A210" i="5"/>
  <c r="A32" i="5"/>
  <c r="A341" i="5"/>
  <c r="A97" i="5"/>
  <c r="A269" i="5"/>
  <c r="A470" i="5"/>
  <c r="A34" i="5"/>
  <c r="A331" i="5"/>
  <c r="A72" i="5"/>
  <c r="A432" i="5"/>
  <c r="A425" i="5"/>
  <c r="A324" i="5"/>
  <c r="A388" i="5"/>
  <c r="A209" i="5"/>
  <c r="A456" i="5"/>
  <c r="A293" i="5"/>
  <c r="A230" i="5"/>
  <c r="A387" i="5"/>
</calcChain>
</file>

<file path=xl/sharedStrings.xml><?xml version="1.0" encoding="utf-8"?>
<sst xmlns="http://schemas.openxmlformats.org/spreadsheetml/2006/main" count="6419" uniqueCount="304">
  <si>
    <t>Религията в Европа</t>
  </si>
  <si>
    <t>ФФ</t>
  </si>
  <si>
    <t>Теология</t>
  </si>
  <si>
    <t>ДИУУ</t>
  </si>
  <si>
    <t>БФ</t>
  </si>
  <si>
    <t>Агробиотехнологии</t>
  </si>
  <si>
    <t>ФХФ</t>
  </si>
  <si>
    <t>Биология</t>
  </si>
  <si>
    <t>ИФ</t>
  </si>
  <si>
    <t>МФ</t>
  </si>
  <si>
    <t>ФзФ</t>
  </si>
  <si>
    <t>ФМИ</t>
  </si>
  <si>
    <t>Биология и английски език</t>
  </si>
  <si>
    <t>ФКНФ</t>
  </si>
  <si>
    <t>ФП</t>
  </si>
  <si>
    <t>Биология и химия</t>
  </si>
  <si>
    <t>Биомениджмънт и устойчиво развитие</t>
  </si>
  <si>
    <t>ГГФ</t>
  </si>
  <si>
    <t>Биотехнологии</t>
  </si>
  <si>
    <t>География и биология</t>
  </si>
  <si>
    <t>Екология и опазване на околната среда</t>
  </si>
  <si>
    <t>Молекулярна биология</t>
  </si>
  <si>
    <t>География</t>
  </si>
  <si>
    <t>Геология</t>
  </si>
  <si>
    <t>ДС</t>
  </si>
  <si>
    <t>Регионално развитие и политика</t>
  </si>
  <si>
    <t>ЮФ</t>
  </si>
  <si>
    <t>Туризъм</t>
  </si>
  <si>
    <t>ФСлФ</t>
  </si>
  <si>
    <t>ЕФ</t>
  </si>
  <si>
    <t>Еразъм+</t>
  </si>
  <si>
    <t>ФЖМК</t>
  </si>
  <si>
    <t>ФНПП</t>
  </si>
  <si>
    <t>Археология</t>
  </si>
  <si>
    <t>Архивистика и документалистика</t>
  </si>
  <si>
    <t>ЦСВП</t>
  </si>
  <si>
    <t>Етнология</t>
  </si>
  <si>
    <t>История</t>
  </si>
  <si>
    <t>История и география</t>
  </si>
  <si>
    <t>УБ</t>
  </si>
  <si>
    <t>История и философия</t>
  </si>
  <si>
    <t>Минало и съвремие на Югоизточна Европа</t>
  </si>
  <si>
    <t>Хебраистика</t>
  </si>
  <si>
    <t>Медицинска рехабилитация и ерготерапия</t>
  </si>
  <si>
    <t>Медицинска сестра</t>
  </si>
  <si>
    <t>Икономика</t>
  </si>
  <si>
    <t>Икономика и финанси</t>
  </si>
  <si>
    <t>Стопанско управление</t>
  </si>
  <si>
    <t>Връзки с обществеността</t>
  </si>
  <si>
    <t>Журналистика</t>
  </si>
  <si>
    <t>Книгоиздаване</t>
  </si>
  <si>
    <t>Астрофизика, метеорология и геофизика</t>
  </si>
  <si>
    <t>Инженерна физика</t>
  </si>
  <si>
    <t>Квантова и космическа теоретична физика</t>
  </si>
  <si>
    <t>Комуникации и физична електроника</t>
  </si>
  <si>
    <t>Медицинска физика</t>
  </si>
  <si>
    <t>Оптометрия</t>
  </si>
  <si>
    <t>Физика</t>
  </si>
  <si>
    <t>Физика и информатика</t>
  </si>
  <si>
    <t>Физика и математика</t>
  </si>
  <si>
    <t>Фотоника и лазерна физика</t>
  </si>
  <si>
    <t>Ядрена техника и ядрена енергетика</t>
  </si>
  <si>
    <t>Английска филология</t>
  </si>
  <si>
    <t>Арабистика</t>
  </si>
  <si>
    <t>Арменистика и кавказология</t>
  </si>
  <si>
    <t>Европейски съюз и европейска интеграция</t>
  </si>
  <si>
    <t>ДЕО</t>
  </si>
  <si>
    <t>Индология</t>
  </si>
  <si>
    <t>Иранистика</t>
  </si>
  <si>
    <t>Испанска филология</t>
  </si>
  <si>
    <t>Италианска филология</t>
  </si>
  <si>
    <t>Китаистика</t>
  </si>
  <si>
    <t>Класическа филология</t>
  </si>
  <si>
    <t>Кореистика</t>
  </si>
  <si>
    <t>Немска филология</t>
  </si>
  <si>
    <t>Новогръцка филология</t>
  </si>
  <si>
    <t>Португалска филология</t>
  </si>
  <si>
    <t>Румънска филология</t>
  </si>
  <si>
    <t>Скандинавистика</t>
  </si>
  <si>
    <t>Тюркология</t>
  </si>
  <si>
    <t>Унгарска филология</t>
  </si>
  <si>
    <t>Френска филология</t>
  </si>
  <si>
    <t>Южна, източна и югоизточна Азия</t>
  </si>
  <si>
    <t>Японистика</t>
  </si>
  <si>
    <t>Информатика</t>
  </si>
  <si>
    <t>Информационни системи</t>
  </si>
  <si>
    <t>Компютърни науки</t>
  </si>
  <si>
    <t>Математика</t>
  </si>
  <si>
    <t>Математика и информатика</t>
  </si>
  <si>
    <t>Приложна математика</t>
  </si>
  <si>
    <t>Софтуерно инженерство</t>
  </si>
  <si>
    <t>Статистика</t>
  </si>
  <si>
    <t>Графичен дизайн</t>
  </si>
  <si>
    <t>Изобразително изкуство</t>
  </si>
  <si>
    <t>Логопедия</t>
  </si>
  <si>
    <t>Медийна педагогика и художествена комуникация</t>
  </si>
  <si>
    <t>Музика</t>
  </si>
  <si>
    <t>Музикални медийни технологии и тонрежисура</t>
  </si>
  <si>
    <t>Начална училищна педагогика и чужд език</t>
  </si>
  <si>
    <t>Педагогика на масовата и художествената комуникация</t>
  </si>
  <si>
    <t>Предучилищна и начална училищна педагогика</t>
  </si>
  <si>
    <t>Предучилищна педагогика и чужд език</t>
  </si>
  <si>
    <t>Социална педагогика</t>
  </si>
  <si>
    <t>Специална педагогика</t>
  </si>
  <si>
    <t>Физическо възпитание и спорт</t>
  </si>
  <si>
    <t>Неформално образование</t>
  </si>
  <si>
    <t>Педагогика</t>
  </si>
  <si>
    <t>Социални дейности</t>
  </si>
  <si>
    <t>Българска филология</t>
  </si>
  <si>
    <t>Руска филология</t>
  </si>
  <si>
    <t>Библиотечно-информационни науки</t>
  </si>
  <si>
    <t>Европеистика</t>
  </si>
  <si>
    <t>Културология</t>
  </si>
  <si>
    <t>Политология</t>
  </si>
  <si>
    <t>Психология</t>
  </si>
  <si>
    <t>Публична администрация</t>
  </si>
  <si>
    <t>Социология</t>
  </si>
  <si>
    <t>Философия</t>
  </si>
  <si>
    <t>Екохимия</t>
  </si>
  <si>
    <t>Инженерна химия и съвременни материали</t>
  </si>
  <si>
    <t>Компютърна химия</t>
  </si>
  <si>
    <t>Химия</t>
  </si>
  <si>
    <t>Химия и английски език</t>
  </si>
  <si>
    <t>Химия и информатика</t>
  </si>
  <si>
    <t>Ядрена химия</t>
  </si>
  <si>
    <t>Международни отношения</t>
  </si>
  <si>
    <t>Медицина</t>
  </si>
  <si>
    <t>Безжични мрежи и устройства</t>
  </si>
  <si>
    <t>ПН Комуникационна и компютърна техника</t>
  </si>
  <si>
    <t>ПН Теория и управление на образованието</t>
  </si>
  <si>
    <t>Балканистика</t>
  </si>
  <si>
    <t>Славянска филология</t>
  </si>
  <si>
    <t>Реторика</t>
  </si>
  <si>
    <t>Фармация</t>
  </si>
  <si>
    <t>Право</t>
  </si>
  <si>
    <t>Факултет</t>
  </si>
  <si>
    <t>Специалност</t>
  </si>
  <si>
    <t>Факултет на преподавателя</t>
  </si>
  <si>
    <t>Общо часове</t>
  </si>
  <si>
    <t>Направление / Област</t>
  </si>
  <si>
    <t>Шифър</t>
  </si>
  <si>
    <t>История и археология</t>
  </si>
  <si>
    <t>2.2</t>
  </si>
  <si>
    <t>Обществени комуникации и информационни науки</t>
  </si>
  <si>
    <t>3.5</t>
  </si>
  <si>
    <t>Администрация и управление</t>
  </si>
  <si>
    <t>3.7</t>
  </si>
  <si>
    <t>Политически науки</t>
  </si>
  <si>
    <t>3.3</t>
  </si>
  <si>
    <t>Теория и управление на образованието</t>
  </si>
  <si>
    <t>1.1</t>
  </si>
  <si>
    <t>1.2</t>
  </si>
  <si>
    <t>1.3</t>
  </si>
  <si>
    <t>География и английски език</t>
  </si>
  <si>
    <t>История и чужд език (английски език/френски език)</t>
  </si>
  <si>
    <t>Религия и теология</t>
  </si>
  <si>
    <t>2.4</t>
  </si>
  <si>
    <t>3.8</t>
  </si>
  <si>
    <t>Социология, антропология и науки за културата</t>
  </si>
  <si>
    <t>3.1</t>
  </si>
  <si>
    <t>История и политика на Балканите</t>
  </si>
  <si>
    <t>Филология</t>
  </si>
  <si>
    <t>2.1</t>
  </si>
  <si>
    <t>Химически науки</t>
  </si>
  <si>
    <t>4.2</t>
  </si>
  <si>
    <t>Биологически науки</t>
  </si>
  <si>
    <t>4.3</t>
  </si>
  <si>
    <t>4.5.</t>
  </si>
  <si>
    <t>Полска филология</t>
  </si>
  <si>
    <t>Чешка филология</t>
  </si>
  <si>
    <t>Словашка филология</t>
  </si>
  <si>
    <t>Сръбска и хърватска филология със специализация по словенски език</t>
  </si>
  <si>
    <t>Украинска филология</t>
  </si>
  <si>
    <t>Без специалност</t>
  </si>
  <si>
    <t>Африканистика</t>
  </si>
  <si>
    <t>Немска филология с избираем модул "Скандинавски езици"</t>
  </si>
  <si>
    <t>Етноллогия</t>
  </si>
  <si>
    <t>Южна, Източна и Югоизточна Азия</t>
  </si>
  <si>
    <t>Педагогика на обучението по …</t>
  </si>
  <si>
    <t>2.3</t>
  </si>
  <si>
    <t>Философия (на английски език)</t>
  </si>
  <si>
    <t>3.2</t>
  </si>
  <si>
    <t>Публични информационни системи</t>
  </si>
  <si>
    <t xml:space="preserve">Публична администрация </t>
  </si>
  <si>
    <t>Японистика, Кореистика и Китаистика</t>
  </si>
  <si>
    <t>3.6</t>
  </si>
  <si>
    <t>3.4</t>
  </si>
  <si>
    <t>-</t>
  </si>
  <si>
    <t>Комуникационен мениджмънт</t>
  </si>
  <si>
    <t>Икономика (френска програма)</t>
  </si>
  <si>
    <t>Физически науки</t>
  </si>
  <si>
    <t>4.1</t>
  </si>
  <si>
    <t>Информатика и компютърни науки</t>
  </si>
  <si>
    <t>4.6</t>
  </si>
  <si>
    <t>Учител по природни науки в основна степен на образование</t>
  </si>
  <si>
    <t>Комуникационна и компютърна техника</t>
  </si>
  <si>
    <t>5.3</t>
  </si>
  <si>
    <t>Компютърно инженерство</t>
  </si>
  <si>
    <t>Физика на ядрото и елементарните частици</t>
  </si>
  <si>
    <t>Химия и физика</t>
  </si>
  <si>
    <t>7.3</t>
  </si>
  <si>
    <t>Фармация - на английски език</t>
  </si>
  <si>
    <t>5.11</t>
  </si>
  <si>
    <t>Науки за земята</t>
  </si>
  <si>
    <t>4.4</t>
  </si>
  <si>
    <t>Растениевъдство</t>
  </si>
  <si>
    <t>6.1</t>
  </si>
  <si>
    <t>3.9</t>
  </si>
  <si>
    <t>7.1</t>
  </si>
  <si>
    <t>Обществено здраве</t>
  </si>
  <si>
    <t>7.4</t>
  </si>
  <si>
    <t>Здравни грижи</t>
  </si>
  <si>
    <t>7.5</t>
  </si>
  <si>
    <t>8.2</t>
  </si>
  <si>
    <t>Музикално и танцово изкуство</t>
  </si>
  <si>
    <t>8.3</t>
  </si>
  <si>
    <t>4.6.</t>
  </si>
  <si>
    <t>Стопански</t>
  </si>
  <si>
    <t>НУПЧЕ</t>
  </si>
  <si>
    <t>ПНУП</t>
  </si>
  <si>
    <t>ПУПЧЕ</t>
  </si>
  <si>
    <t>БФ / ГГФ</t>
  </si>
  <si>
    <t>география и биология</t>
  </si>
  <si>
    <t>БФ / ФХФ</t>
  </si>
  <si>
    <t>биология и химия</t>
  </si>
  <si>
    <t>ИФ / ГГФ</t>
  </si>
  <si>
    <t>история и география</t>
  </si>
  <si>
    <t>ИФ / ФФ</t>
  </si>
  <si>
    <t>история и философия</t>
  </si>
  <si>
    <t>ФзФ / ФМИ</t>
  </si>
  <si>
    <t>физика и информатика</t>
  </si>
  <si>
    <t>физика и математика</t>
  </si>
  <si>
    <t>математика и информатика</t>
  </si>
  <si>
    <t>изобразително изкуство</t>
  </si>
  <si>
    <t>музика</t>
  </si>
  <si>
    <t>физическо възпитание и спорт</t>
  </si>
  <si>
    <t>химия и английски език</t>
  </si>
  <si>
    <t>ФХФ / ФМИ</t>
  </si>
  <si>
    <t>химия и информатика</t>
  </si>
  <si>
    <t>докторанти</t>
  </si>
  <si>
    <t>Библиотечно - информационни науки</t>
  </si>
  <si>
    <t xml:space="preserve">Европейски съюз и европейска интеграция </t>
  </si>
  <si>
    <t xml:space="preserve">Европеистика </t>
  </si>
  <si>
    <t>Богословски</t>
  </si>
  <si>
    <t>Образователен мениджмънт - докторанти</t>
  </si>
  <si>
    <t>фолклористика - докторантура</t>
  </si>
  <si>
    <t>докторантура - български език</t>
  </si>
  <si>
    <t>Медицински</t>
  </si>
  <si>
    <t xml:space="preserve">Агробиотехнологии </t>
  </si>
  <si>
    <t>БИОФИЗИКА - докторантура</t>
  </si>
  <si>
    <t>Електротехника, електроника и автоматика</t>
  </si>
  <si>
    <t>Теория на електронните вериги и електронна схемотехника</t>
  </si>
  <si>
    <t xml:space="preserve">Комуникационна и компютърна техника </t>
  </si>
  <si>
    <t>Медицински сестри</t>
  </si>
  <si>
    <t>Музикални медиини технологии и тонрежисура</t>
  </si>
  <si>
    <t>професионални направления (ПН)</t>
  </si>
  <si>
    <t>9.9</t>
  </si>
  <si>
    <t>№</t>
  </si>
  <si>
    <t>ФАКУЛТЕТ</t>
  </si>
  <si>
    <t>специалности</t>
  </si>
  <si>
    <t>Сорт №</t>
  </si>
  <si>
    <t>Grand Total</t>
  </si>
  <si>
    <t>Sum of Общо часове</t>
  </si>
  <si>
    <t>ФПреп.</t>
  </si>
  <si>
    <t>за ПН</t>
  </si>
  <si>
    <t>факултет</t>
  </si>
  <si>
    <t>БгФ</t>
  </si>
  <si>
    <t>ОБЩО</t>
  </si>
  <si>
    <t>участие в изпълнението на чужди учебни планове в % от общите часове на ф-та</t>
  </si>
  <si>
    <t>СПЕЦИАЛНОСТ</t>
  </si>
  <si>
    <t>ПРОФЕСИОНАЛНО НАПРАВЛЕНИЕ (ПН)</t>
  </si>
  <si>
    <t>СФ</t>
  </si>
  <si>
    <t>ФСФ</t>
  </si>
  <si>
    <t xml:space="preserve">     Основен компонент в методиката за определяне на приноса на основните звена и филиалите е процентът на участие на преподавателите от съответното звено в изпълнението на учебния план по съответното професионално направление.  Висшето училище извежда процента на участие като извлича и калкулира от учебните планове на специалностите по всяко професионално направление броя на часовете, които се изпълняват от всяко основно звено и филиал.  За целта висшето училище попълва следната таблица:</t>
  </si>
  <si>
    <r>
      <rPr>
        <b/>
        <sz val="24"/>
        <color theme="1"/>
        <rFont val="Times New Roman"/>
        <family val="1"/>
        <charset val="204"/>
      </rPr>
      <t>ТАБЛИЦА № 1</t>
    </r>
    <r>
      <rPr>
        <b/>
        <sz val="20"/>
        <color theme="1"/>
        <rFont val="Times New Roman"/>
        <family val="1"/>
        <charset val="204"/>
      </rPr>
      <t xml:space="preserve">
ОКС "магистър"</t>
    </r>
    <r>
      <rPr>
        <b/>
        <sz val="8"/>
        <color theme="1"/>
        <rFont val="Times New Roman"/>
        <family val="1"/>
        <charset val="204"/>
      </rPr>
      <t xml:space="preserve"> </t>
    </r>
    <r>
      <rPr>
        <b/>
        <sz val="20"/>
        <color theme="1"/>
        <rFont val="Times New Roman"/>
        <family val="1"/>
        <charset val="204"/>
      </rPr>
      <t xml:space="preserve">
</t>
    </r>
    <r>
      <rPr>
        <b/>
        <sz val="16"/>
        <color theme="1"/>
        <rFont val="Times New Roman"/>
        <family val="1"/>
        <charset val="204"/>
      </rPr>
      <t>по т. 4 от Методическите указания на Министъра на образованието и науката за прилагането на чл. 91, ал.5 и ал. 6  от ЗВО</t>
    </r>
  </si>
  <si>
    <t>Total</t>
  </si>
  <si>
    <t>брой часове по учебен план ОКС МАГИСТЪР</t>
  </si>
  <si>
    <t>докторантски програми</t>
  </si>
  <si>
    <t>ДСпорт</t>
  </si>
  <si>
    <t>Образователен мениджмънт</t>
  </si>
  <si>
    <t>Физика на ядрото и елементарните частици (английски език)</t>
  </si>
  <si>
    <t>Теория на електронните вериги</t>
  </si>
  <si>
    <t>Еразъм +</t>
  </si>
  <si>
    <t xml:space="preserve">Икономика </t>
  </si>
  <si>
    <t>Педагогика на обуч. по:</t>
  </si>
  <si>
    <t>Общ., комуникац. и инф. науки</t>
  </si>
  <si>
    <t>САНК</t>
  </si>
  <si>
    <r>
      <rPr>
        <b/>
        <sz val="24"/>
        <color theme="1"/>
        <rFont val="Times New Roman"/>
        <family val="1"/>
        <charset val="204"/>
      </rPr>
      <t>ТАБЛИЦА № 1</t>
    </r>
    <r>
      <rPr>
        <b/>
        <sz val="20"/>
        <color theme="1"/>
        <rFont val="Times New Roman"/>
        <family val="1"/>
        <charset val="204"/>
      </rPr>
      <t xml:space="preserve">
ОКС "бакалавър" и ОКС "магистър" след средно образование
по т. 4 от Методическите указания на Министъра на образованието и науката за прилагането на чл. 91, ал.5 и ал. 6  от ЗВО</t>
    </r>
  </si>
  <si>
    <t>% на участие в изпълнението на собствените учебни планове</t>
  </si>
  <si>
    <t>ОКС "БАКАЛАВЪР" и ОКС "магистър" след средно образование</t>
  </si>
  <si>
    <t>ДОКТОР</t>
  </si>
  <si>
    <t>МАГИСТЪР</t>
  </si>
  <si>
    <r>
      <t xml:space="preserve">брой часове по учебен план ОКС </t>
    </r>
    <r>
      <rPr>
        <b/>
        <sz val="11"/>
        <color rgb="FFFF0000"/>
        <rFont val="Arial"/>
        <family val="2"/>
        <charset val="204"/>
      </rPr>
      <t>БАКАЛАВЪР и ОКС МАГИСТЪР след средно образование</t>
    </r>
  </si>
  <si>
    <t>брой докторанти -  ОНС ДОКТОР</t>
  </si>
  <si>
    <r>
      <t xml:space="preserve">процент от общия брой часове </t>
    </r>
    <r>
      <rPr>
        <b/>
        <sz val="10"/>
        <color rgb="FF0000FF"/>
        <rFont val="Arial"/>
        <family val="2"/>
        <charset val="204"/>
      </rPr>
      <t>по специалността в професионалното направление</t>
    </r>
    <r>
      <rPr>
        <b/>
        <sz val="10"/>
        <color rgb="FFFF0000"/>
        <rFont val="Arial"/>
        <family val="2"/>
        <charset val="204"/>
      </rPr>
      <t xml:space="preserve"> - ОКС "бакалавър" и ОКС "магистър" след средно образование</t>
    </r>
  </si>
  <si>
    <r>
      <rPr>
        <b/>
        <sz val="24"/>
        <color theme="1"/>
        <rFont val="Times New Roman"/>
        <family val="1"/>
        <charset val="204"/>
      </rPr>
      <t>ТАБЛИЦА № 2</t>
    </r>
    <r>
      <rPr>
        <b/>
        <sz val="20"/>
        <color theme="1"/>
        <rFont val="Times New Roman"/>
        <family val="1"/>
        <charset val="204"/>
      </rPr>
      <t xml:space="preserve">
ОКС "бакалавър" и ОКС "магистър" след средно образование
по т. 5 от Методическите указания на Министъра на образованието и науката за прилагането на чл. 91, ал.5 и ал. 6  от ЗВО</t>
    </r>
  </si>
  <si>
    <t>Въз основа на броя на часовете от Таблица 1, се изчислява делът на всяко структурно звено в изпълнението на учебните планове в съответното направление / специалност, като броят на часовете изпълнявани от преподаватели от всяко структурно звено се раздели на общия брой часове по професионалното направление / специалност</t>
  </si>
  <si>
    <r>
      <rPr>
        <b/>
        <sz val="24"/>
        <color theme="1"/>
        <rFont val="Times New Roman"/>
        <family val="1"/>
        <charset val="204"/>
      </rPr>
      <t>ТАБЛИЦА № 2</t>
    </r>
    <r>
      <rPr>
        <b/>
        <sz val="20"/>
        <color theme="1"/>
        <rFont val="Times New Roman"/>
        <family val="1"/>
        <charset val="204"/>
      </rPr>
      <t xml:space="preserve">
ОКС "магистър"</t>
    </r>
    <r>
      <rPr>
        <b/>
        <sz val="8"/>
        <color theme="1"/>
        <rFont val="Times New Roman"/>
        <family val="1"/>
        <charset val="204"/>
      </rPr>
      <t xml:space="preserve"> </t>
    </r>
    <r>
      <rPr>
        <b/>
        <sz val="20"/>
        <color theme="1"/>
        <rFont val="Times New Roman"/>
        <family val="1"/>
        <charset val="204"/>
      </rPr>
      <t xml:space="preserve">
</t>
    </r>
    <r>
      <rPr>
        <b/>
        <sz val="16"/>
        <color theme="1"/>
        <rFont val="Times New Roman"/>
        <family val="1"/>
        <charset val="204"/>
      </rPr>
      <t>по т. 5 от Методическите указания на Министъра на образованието и науката за прилагането на чл. 91, ал.5 и ал. 6  от ЗВО</t>
    </r>
  </si>
  <si>
    <t>Въз основа на броя на часовете по таблица 1 се изчислява делът на всяко структурно звено в изпълнението на учебните планове в съответното направление / специалност, като броят на часовете изпълнявани от преподаватели от всяко структурно звено се раздели на общия брой часове по професионалното направление / специалност</t>
  </si>
  <si>
    <t>брой ОНС ДОКТОР</t>
  </si>
  <si>
    <r>
      <rPr>
        <b/>
        <sz val="24"/>
        <rFont val="Times New Roman"/>
        <family val="1"/>
        <charset val="204"/>
      </rPr>
      <t>ТАБЛИЦА № 1</t>
    </r>
    <r>
      <rPr>
        <b/>
        <sz val="20"/>
        <rFont val="Times New Roman"/>
        <family val="1"/>
        <charset val="204"/>
      </rPr>
      <t xml:space="preserve">
ОНС "доктор"</t>
    </r>
    <r>
      <rPr>
        <b/>
        <sz val="8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по т. 4 от Методическите указания на Министъра на образованието и науката за прилагането на чл. 91, ал.5 и ал. 6  от ЗВО</t>
    </r>
  </si>
  <si>
    <t>За целите на прилагането на методиката, изпълнението на учебните планове в ОНС „доктор“ се отнася на 100% към основното звено, в което е зачислен докторантът</t>
  </si>
  <si>
    <t xml:space="preserve">  За целите на прилагането на методиката, изпълнението на учебните планове в ОНС „доктор“ се отнася на 100% към основното звено, в което е зачислен докторантът</t>
  </si>
  <si>
    <r>
      <rPr>
        <b/>
        <sz val="24"/>
        <rFont val="Times New Roman"/>
        <family val="1"/>
        <charset val="204"/>
      </rPr>
      <t>ТАБЛИЦА № 2</t>
    </r>
    <r>
      <rPr>
        <b/>
        <sz val="20"/>
        <rFont val="Times New Roman"/>
        <family val="1"/>
        <charset val="204"/>
      </rPr>
      <t xml:space="preserve">
ОНС "доктор"</t>
    </r>
    <r>
      <rPr>
        <b/>
        <sz val="8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по т. 5 от Методическите указания на Министъра на образованието и науката за прилагането на чл. 91, ал.5 и ал. 6  от ЗВО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</si>
</sst>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лв.&quot;;[Red]\-#,##0\ &quot;лв.&quot;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%"/>
    <numFmt numFmtId="165" formatCode="#,##0_ ;[Red]\-#,##0\ "/>
    <numFmt numFmtId="166" formatCode="#,##0_ ;[Red]\-#,##0\;;"/>
    <numFmt numFmtId="167" formatCode="0.0"/>
    <numFmt numFmtId="168" formatCode="_-* #,##0\ &quot;лв.&quot;_-;\-* #,##0\ &quot;лв.&quot;_-;_-* &quot;-&quot;??\ &quot;лв.&quot;_-;_-@_-"/>
    <numFmt numFmtId="169" formatCode="#,##0.0%_ ;[Red]\-#,##0\;;"/>
    <numFmt numFmtId="170" formatCode="#,##0.\,0%_ ;[Red]\-#,##0\;;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0"/>
      <name val="Arial Narrow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indexed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rgb="FF0000FF"/>
      <name val="Calibri"/>
      <family val="2"/>
      <scheme val="minor"/>
    </font>
    <font>
      <b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FF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FF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05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9" fillId="5" borderId="13" xfId="0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0" fontId="9" fillId="5" borderId="15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NumberFormat="1"/>
    <xf numFmtId="49" fontId="6" fillId="0" borderId="0" xfId="0" applyNumberFormat="1" applyFont="1" applyBorder="1" applyAlignment="1">
      <alignment horizontal="left" vertical="center" wrapText="1"/>
    </xf>
    <xf numFmtId="49" fontId="0" fillId="0" borderId="2" xfId="0" applyNumberFormat="1" applyBorder="1"/>
    <xf numFmtId="0" fontId="11" fillId="0" borderId="13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9" fillId="4" borderId="19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right"/>
    </xf>
    <xf numFmtId="9" fontId="0" fillId="0" borderId="0" xfId="1" applyFont="1"/>
    <xf numFmtId="0" fontId="11" fillId="0" borderId="0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left" vertical="center" wrapText="1"/>
    </xf>
    <xf numFmtId="165" fontId="12" fillId="0" borderId="38" xfId="3" applyNumberFormat="1" applyFont="1" applyFill="1" applyBorder="1" applyAlignment="1">
      <alignment horizontal="center" vertical="center" wrapText="1"/>
    </xf>
    <xf numFmtId="165" fontId="12" fillId="0" borderId="25" xfId="3" applyNumberFormat="1" applyFont="1" applyFill="1" applyBorder="1" applyAlignment="1">
      <alignment horizontal="right" vertical="center"/>
    </xf>
    <xf numFmtId="165" fontId="12" fillId="0" borderId="30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right" vertical="center" indent="1"/>
    </xf>
    <xf numFmtId="165" fontId="12" fillId="0" borderId="46" xfId="3" applyNumberFormat="1" applyFont="1" applyFill="1" applyBorder="1" applyAlignment="1">
      <alignment horizontal="center" vertical="center" wrapText="1"/>
    </xf>
    <xf numFmtId="165" fontId="12" fillId="0" borderId="44" xfId="3" applyNumberFormat="1" applyFont="1" applyFill="1" applyBorder="1" applyAlignment="1">
      <alignment horizontal="center" vertical="center" wrapText="1"/>
    </xf>
    <xf numFmtId="165" fontId="14" fillId="0" borderId="38" xfId="3" applyNumberFormat="1" applyFont="1" applyFill="1" applyBorder="1" applyAlignment="1">
      <alignment horizontal="right" vertical="center" wrapText="1" inden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/>
    <xf numFmtId="165" fontId="12" fillId="0" borderId="19" xfId="3" applyNumberFormat="1" applyFont="1" applyFill="1" applyBorder="1" applyAlignment="1">
      <alignment horizontal="right" vertical="center" wrapText="1"/>
    </xf>
    <xf numFmtId="164" fontId="17" fillId="0" borderId="39" xfId="1" applyNumberFormat="1" applyFont="1" applyFill="1" applyBorder="1" applyAlignment="1">
      <alignment horizontal="center" vertical="center" wrapText="1"/>
    </xf>
    <xf numFmtId="165" fontId="2" fillId="6" borderId="47" xfId="2" applyNumberFormat="1" applyFont="1" applyBorder="1" applyAlignment="1">
      <alignment horizontal="center" vertical="center" wrapText="1"/>
    </xf>
    <xf numFmtId="165" fontId="2" fillId="6" borderId="42" xfId="2" applyNumberFormat="1" applyFont="1" applyBorder="1" applyAlignment="1">
      <alignment horizontal="center" vertical="center" wrapText="1"/>
    </xf>
    <xf numFmtId="166" fontId="12" fillId="0" borderId="57" xfId="3" applyNumberFormat="1" applyFont="1" applyFill="1" applyBorder="1" applyAlignment="1">
      <alignment horizontal="center" vertical="center" wrapText="1"/>
    </xf>
    <xf numFmtId="166" fontId="12" fillId="0" borderId="59" xfId="3" applyNumberFormat="1" applyFont="1" applyFill="1" applyBorder="1" applyAlignment="1">
      <alignment horizontal="center" vertical="center" wrapText="1"/>
    </xf>
    <xf numFmtId="165" fontId="12" fillId="7" borderId="51" xfId="3" applyNumberFormat="1" applyFont="1" applyFill="1" applyBorder="1" applyAlignment="1">
      <alignment horizontal="center" vertical="center" wrapText="1"/>
    </xf>
    <xf numFmtId="165" fontId="12" fillId="7" borderId="47" xfId="3" applyNumberFormat="1" applyFont="1" applyFill="1" applyBorder="1" applyAlignment="1">
      <alignment horizontal="center" vertical="center" wrapText="1"/>
    </xf>
    <xf numFmtId="167" fontId="13" fillId="0" borderId="0" xfId="0" applyNumberFormat="1" applyFont="1" applyAlignment="1">
      <alignment horizontal="right" vertical="center" indent="1"/>
    </xf>
    <xf numFmtId="49" fontId="0" fillId="0" borderId="3" xfId="0" applyNumberFormat="1" applyBorder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/>
    <xf numFmtId="0" fontId="8" fillId="3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11" fillId="0" borderId="0" xfId="3" applyFont="1" applyFill="1" applyBorder="1" applyAlignment="1">
      <alignment horizontal="center" vertical="center" wrapText="1"/>
    </xf>
    <xf numFmtId="165" fontId="2" fillId="6" borderId="51" xfId="2" applyNumberFormat="1" applyFont="1" applyBorder="1" applyAlignment="1">
      <alignment horizontal="right" vertical="center" wrapText="1"/>
    </xf>
    <xf numFmtId="165" fontId="2" fillId="6" borderId="47" xfId="2" applyNumberFormat="1" applyFont="1" applyBorder="1" applyAlignment="1">
      <alignment horizontal="right" vertical="center" wrapText="1"/>
    </xf>
    <xf numFmtId="165" fontId="2" fillId="6" borderId="42" xfId="2" applyNumberFormat="1" applyFont="1" applyBorder="1" applyAlignment="1">
      <alignment horizontal="right" vertical="center" wrapText="1"/>
    </xf>
    <xf numFmtId="166" fontId="12" fillId="0" borderId="57" xfId="3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15" fillId="0" borderId="0" xfId="3" applyNumberFormat="1" applyFont="1" applyBorder="1" applyAlignment="1">
      <alignment horizontal="left" vertical="center" wrapText="1"/>
    </xf>
    <xf numFmtId="3" fontId="16" fillId="0" borderId="31" xfId="3" applyNumberFormat="1" applyFont="1" applyFill="1" applyBorder="1" applyAlignment="1">
      <alignment horizontal="center" vertical="center" wrapText="1"/>
    </xf>
    <xf numFmtId="3" fontId="2" fillId="6" borderId="38" xfId="2" applyNumberFormat="1" applyFont="1" applyBorder="1" applyAlignment="1">
      <alignment horizontal="right" vertical="center" wrapText="1"/>
    </xf>
    <xf numFmtId="3" fontId="2" fillId="6" borderId="45" xfId="2" applyNumberFormat="1" applyFont="1" applyBorder="1" applyAlignment="1">
      <alignment horizontal="right" vertical="center" wrapText="1"/>
    </xf>
    <xf numFmtId="3" fontId="12" fillId="0" borderId="31" xfId="3" applyNumberFormat="1" applyFont="1" applyFill="1" applyBorder="1" applyAlignment="1">
      <alignment horizontal="center" vertical="center" wrapText="1"/>
    </xf>
    <xf numFmtId="3" fontId="2" fillId="6" borderId="38" xfId="2" applyNumberFormat="1" applyFont="1" applyBorder="1" applyAlignment="1">
      <alignment horizontal="center" vertical="center" wrapText="1"/>
    </xf>
    <xf numFmtId="3" fontId="2" fillId="6" borderId="39" xfId="2" applyNumberFormat="1" applyFont="1" applyBorder="1" applyAlignment="1">
      <alignment horizontal="center" vertical="center" wrapText="1"/>
    </xf>
    <xf numFmtId="3" fontId="2" fillId="6" borderId="32" xfId="2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0" fillId="2" borderId="0" xfId="0" applyFill="1"/>
    <xf numFmtId="0" fontId="0" fillId="0" borderId="0" xfId="0" applyFill="1" applyBorder="1" applyAlignment="1">
      <alignment vertical="center"/>
    </xf>
    <xf numFmtId="166" fontId="12" fillId="0" borderId="0" xfId="3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Border="1" applyAlignment="1">
      <alignment horizontal="right" vertical="center" wrapText="1"/>
    </xf>
    <xf numFmtId="3" fontId="2" fillId="6" borderId="39" xfId="2" applyNumberFormat="1" applyFont="1" applyBorder="1" applyAlignment="1">
      <alignment horizontal="right" vertical="center" wrapText="1"/>
    </xf>
    <xf numFmtId="0" fontId="0" fillId="0" borderId="61" xfId="0" applyBorder="1" applyAlignment="1">
      <alignment vertical="center"/>
    </xf>
    <xf numFmtId="0" fontId="27" fillId="0" borderId="61" xfId="0" applyFont="1" applyFill="1" applyBorder="1" applyAlignment="1">
      <alignment vertical="center" wrapText="1"/>
    </xf>
    <xf numFmtId="0" fontId="28" fillId="0" borderId="61" xfId="0" applyFont="1" applyFill="1" applyBorder="1" applyAlignment="1">
      <alignment vertical="center"/>
    </xf>
    <xf numFmtId="3" fontId="2" fillId="6" borderId="65" xfId="2" applyNumberFormat="1" applyFont="1" applyBorder="1" applyAlignment="1">
      <alignment horizontal="right" vertical="center" wrapText="1"/>
    </xf>
    <xf numFmtId="0" fontId="0" fillId="0" borderId="66" xfId="0" applyBorder="1" applyAlignment="1">
      <alignment vertical="center"/>
    </xf>
    <xf numFmtId="0" fontId="27" fillId="0" borderId="66" xfId="0" applyFont="1" applyFill="1" applyBorder="1" applyAlignment="1">
      <alignment vertical="center" wrapText="1"/>
    </xf>
    <xf numFmtId="0" fontId="28" fillId="0" borderId="66" xfId="0" applyFont="1" applyFill="1" applyBorder="1" applyAlignment="1">
      <alignment vertical="center"/>
    </xf>
    <xf numFmtId="3" fontId="2" fillId="6" borderId="69" xfId="2" applyNumberFormat="1" applyFont="1" applyBorder="1" applyAlignment="1">
      <alignment horizontal="right" vertical="center" wrapText="1"/>
    </xf>
    <xf numFmtId="3" fontId="29" fillId="0" borderId="38" xfId="3" applyNumberFormat="1" applyFont="1" applyFill="1" applyBorder="1" applyAlignment="1">
      <alignment horizontal="right" vertical="center" wrapText="1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19" fillId="0" borderId="36" xfId="0" applyNumberFormat="1" applyFont="1" applyBorder="1" applyAlignment="1">
      <alignment horizontal="right" vertical="center"/>
    </xf>
    <xf numFmtId="3" fontId="19" fillId="0" borderId="70" xfId="0" applyNumberFormat="1" applyFont="1" applyBorder="1" applyAlignment="1">
      <alignment horizontal="right" vertical="center"/>
    </xf>
    <xf numFmtId="0" fontId="27" fillId="0" borderId="71" xfId="0" applyFont="1" applyFill="1" applyBorder="1" applyAlignment="1">
      <alignment vertical="center" wrapText="1"/>
    </xf>
    <xf numFmtId="0" fontId="28" fillId="0" borderId="71" xfId="0" applyFont="1" applyFill="1" applyBorder="1" applyAlignment="1">
      <alignment vertical="center"/>
    </xf>
    <xf numFmtId="3" fontId="2" fillId="6" borderId="75" xfId="2" applyNumberFormat="1" applyFont="1" applyBorder="1" applyAlignment="1">
      <alignment horizontal="right" vertical="center" wrapText="1"/>
    </xf>
    <xf numFmtId="3" fontId="19" fillId="0" borderId="76" xfId="0" applyNumberFormat="1" applyFont="1" applyBorder="1" applyAlignment="1">
      <alignment horizontal="right" vertical="center"/>
    </xf>
    <xf numFmtId="165" fontId="12" fillId="0" borderId="77" xfId="3" applyNumberFormat="1" applyFont="1" applyFill="1" applyBorder="1" applyAlignment="1">
      <alignment horizontal="center" vertical="center" wrapText="1"/>
    </xf>
    <xf numFmtId="165" fontId="2" fillId="6" borderId="78" xfId="2" applyNumberFormat="1" applyFont="1" applyBorder="1" applyAlignment="1">
      <alignment horizontal="center" vertical="center" wrapText="1"/>
    </xf>
    <xf numFmtId="166" fontId="12" fillId="0" borderId="79" xfId="3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165" fontId="20" fillId="0" borderId="34" xfId="3" applyNumberFormat="1" applyFont="1" applyBorder="1" applyAlignment="1">
      <alignment vertical="center"/>
    </xf>
    <xf numFmtId="165" fontId="20" fillId="0" borderId="35" xfId="3" applyNumberFormat="1" applyFont="1" applyBorder="1" applyAlignment="1">
      <alignment vertical="center"/>
    </xf>
    <xf numFmtId="165" fontId="20" fillId="0" borderId="36" xfId="3" applyNumberFormat="1" applyFont="1" applyBorder="1" applyAlignment="1">
      <alignment vertical="center"/>
    </xf>
    <xf numFmtId="165" fontId="12" fillId="0" borderId="41" xfId="3" applyNumberFormat="1" applyFont="1" applyFill="1" applyBorder="1" applyAlignment="1">
      <alignment horizontal="right" vertical="center" wrapText="1"/>
    </xf>
    <xf numFmtId="0" fontId="0" fillId="0" borderId="28" xfId="0" applyBorder="1"/>
    <xf numFmtId="0" fontId="0" fillId="0" borderId="41" xfId="0" applyBorder="1"/>
    <xf numFmtId="0" fontId="0" fillId="2" borderId="41" xfId="0" applyFill="1" applyBorder="1"/>
    <xf numFmtId="0" fontId="0" fillId="0" borderId="25" xfId="0" applyBorder="1"/>
    <xf numFmtId="3" fontId="19" fillId="0" borderId="82" xfId="0" applyNumberFormat="1" applyFont="1" applyBorder="1" applyAlignment="1">
      <alignment horizontal="right" vertical="center"/>
    </xf>
    <xf numFmtId="0" fontId="27" fillId="0" borderId="40" xfId="0" applyFont="1" applyFill="1" applyBorder="1" applyAlignment="1">
      <alignment vertical="center" wrapText="1"/>
    </xf>
    <xf numFmtId="0" fontId="28" fillId="0" borderId="40" xfId="0" applyFont="1" applyFill="1" applyBorder="1" applyAlignment="1">
      <alignment vertical="center"/>
    </xf>
    <xf numFmtId="0" fontId="0" fillId="2" borderId="25" xfId="0" applyFill="1" applyBorder="1"/>
    <xf numFmtId="3" fontId="29" fillId="0" borderId="36" xfId="3" applyNumberFormat="1" applyFont="1" applyFill="1" applyBorder="1" applyAlignment="1">
      <alignment horizontal="right" vertical="center" wrapText="1"/>
    </xf>
    <xf numFmtId="165" fontId="16" fillId="0" borderId="46" xfId="3" applyNumberFormat="1" applyFont="1" applyFill="1" applyBorder="1" applyAlignment="1">
      <alignment horizontal="right" vertical="center" wrapText="1"/>
    </xf>
    <xf numFmtId="165" fontId="16" fillId="8" borderId="51" xfId="3" applyNumberFormat="1" applyFont="1" applyFill="1" applyBorder="1" applyAlignment="1">
      <alignment horizontal="right" vertical="center" wrapText="1" indent="1"/>
    </xf>
    <xf numFmtId="165" fontId="16" fillId="8" borderId="47" xfId="3" applyNumberFormat="1" applyFont="1" applyFill="1" applyBorder="1" applyAlignment="1">
      <alignment horizontal="right" vertical="center" wrapText="1" indent="1"/>
    </xf>
    <xf numFmtId="165" fontId="2" fillId="8" borderId="47" xfId="2" applyNumberFormat="1" applyFont="1" applyFill="1" applyBorder="1" applyAlignment="1">
      <alignment horizontal="right" vertical="center" wrapText="1"/>
    </xf>
    <xf numFmtId="166" fontId="12" fillId="8" borderId="48" xfId="3" applyNumberFormat="1" applyFont="1" applyFill="1" applyBorder="1" applyAlignment="1">
      <alignment horizontal="right" vertical="center" wrapText="1"/>
    </xf>
    <xf numFmtId="166" fontId="12" fillId="8" borderId="57" xfId="3" applyNumberFormat="1" applyFont="1" applyFill="1" applyBorder="1" applyAlignment="1">
      <alignment horizontal="right" vertical="center" wrapText="1"/>
    </xf>
    <xf numFmtId="166" fontId="12" fillId="8" borderId="58" xfId="3" applyNumberFormat="1" applyFont="1" applyFill="1" applyBorder="1" applyAlignment="1">
      <alignment horizontal="right" vertical="center" wrapText="1"/>
    </xf>
    <xf numFmtId="3" fontId="19" fillId="2" borderId="70" xfId="0" applyNumberFormat="1" applyFont="1" applyFill="1" applyBorder="1" applyAlignment="1">
      <alignment horizontal="right" vertical="center"/>
    </xf>
    <xf numFmtId="166" fontId="12" fillId="0" borderId="52" xfId="3" applyNumberFormat="1" applyFont="1" applyFill="1" applyBorder="1" applyAlignment="1">
      <alignment horizontal="center" vertical="center" wrapText="1"/>
    </xf>
    <xf numFmtId="166" fontId="12" fillId="0" borderId="48" xfId="3" applyNumberFormat="1" applyFont="1" applyFill="1" applyBorder="1" applyAlignment="1">
      <alignment horizontal="center" vertical="center" wrapText="1"/>
    </xf>
    <xf numFmtId="166" fontId="12" fillId="0" borderId="53" xfId="3" applyNumberFormat="1" applyFont="1" applyFill="1" applyBorder="1" applyAlignment="1">
      <alignment horizontal="center" vertical="center" wrapText="1"/>
    </xf>
    <xf numFmtId="166" fontId="12" fillId="0" borderId="49" xfId="3" applyNumberFormat="1" applyFont="1" applyFill="1" applyBorder="1" applyAlignment="1">
      <alignment horizontal="center" vertical="center" wrapText="1"/>
    </xf>
    <xf numFmtId="166" fontId="12" fillId="0" borderId="55" xfId="3" applyNumberFormat="1" applyFont="1" applyFill="1" applyBorder="1" applyAlignment="1">
      <alignment horizontal="center" vertical="center" wrapText="1"/>
    </xf>
    <xf numFmtId="166" fontId="12" fillId="0" borderId="50" xfId="3" applyNumberFormat="1" applyFont="1" applyFill="1" applyBorder="1" applyAlignment="1">
      <alignment horizontal="center" vertical="center" wrapText="1"/>
    </xf>
    <xf numFmtId="166" fontId="12" fillId="0" borderId="58" xfId="3" applyNumberFormat="1" applyFont="1" applyFill="1" applyBorder="1" applyAlignment="1">
      <alignment horizontal="center" vertical="center" wrapText="1"/>
    </xf>
    <xf numFmtId="165" fontId="12" fillId="8" borderId="31" xfId="3" applyNumberFormat="1" applyFont="1" applyFill="1" applyBorder="1" applyAlignment="1">
      <alignment horizontal="right" vertical="center" wrapText="1"/>
    </xf>
    <xf numFmtId="165" fontId="12" fillId="8" borderId="38" xfId="3" applyNumberFormat="1" applyFont="1" applyFill="1" applyBorder="1" applyAlignment="1">
      <alignment horizontal="right" vertical="center" wrapText="1" indent="1"/>
    </xf>
    <xf numFmtId="165" fontId="12" fillId="8" borderId="39" xfId="3" applyNumberFormat="1" applyFont="1" applyFill="1" applyBorder="1" applyAlignment="1">
      <alignment horizontal="right" vertical="center" wrapText="1" indent="1"/>
    </xf>
    <xf numFmtId="165" fontId="12" fillId="8" borderId="41" xfId="3" applyNumberFormat="1" applyFont="1" applyFill="1" applyBorder="1" applyAlignment="1">
      <alignment horizontal="right" vertical="center" wrapText="1" indent="1"/>
    </xf>
    <xf numFmtId="0" fontId="13" fillId="8" borderId="0" xfId="0" applyFont="1" applyFill="1" applyAlignment="1">
      <alignment horizontal="right"/>
    </xf>
    <xf numFmtId="0" fontId="0" fillId="0" borderId="0" xfId="0" applyFill="1"/>
    <xf numFmtId="3" fontId="19" fillId="0" borderId="70" xfId="0" applyNumberFormat="1" applyFont="1" applyFill="1" applyBorder="1" applyAlignment="1">
      <alignment horizontal="center" vertical="center"/>
    </xf>
    <xf numFmtId="3" fontId="19" fillId="0" borderId="76" xfId="0" applyNumberFormat="1" applyFont="1" applyFill="1" applyBorder="1" applyAlignment="1">
      <alignment horizontal="center" vertical="center"/>
    </xf>
    <xf numFmtId="3" fontId="19" fillId="0" borderId="82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Fill="1"/>
    <xf numFmtId="0" fontId="18" fillId="0" borderId="0" xfId="3" applyFont="1" applyFill="1" applyAlignment="1">
      <alignment horizontal="center" vertical="top" wrapText="1"/>
    </xf>
    <xf numFmtId="0" fontId="18" fillId="0" borderId="0" xfId="3" applyFont="1" applyFill="1" applyAlignment="1">
      <alignment horizontal="right" vertical="top" wrapText="1"/>
    </xf>
    <xf numFmtId="0" fontId="11" fillId="0" borderId="0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31" fillId="0" borderId="41" xfId="0" applyFont="1" applyBorder="1"/>
    <xf numFmtId="166" fontId="32" fillId="0" borderId="49" xfId="3" applyNumberFormat="1" applyFont="1" applyFill="1" applyBorder="1" applyAlignment="1">
      <alignment horizontal="center" vertical="center" wrapText="1"/>
    </xf>
    <xf numFmtId="166" fontId="32" fillId="0" borderId="57" xfId="3" applyNumberFormat="1" applyFont="1" applyFill="1" applyBorder="1" applyAlignment="1">
      <alignment horizontal="center" vertical="center" wrapText="1"/>
    </xf>
    <xf numFmtId="166" fontId="32" fillId="8" borderId="57" xfId="3" applyNumberFormat="1" applyFont="1" applyFill="1" applyBorder="1" applyAlignment="1">
      <alignment horizontal="right" vertical="center" wrapText="1"/>
    </xf>
    <xf numFmtId="0" fontId="31" fillId="0" borderId="0" xfId="0" applyFont="1" applyFill="1"/>
    <xf numFmtId="0" fontId="31" fillId="0" borderId="0" xfId="0" applyFont="1"/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166" fontId="12" fillId="8" borderId="57" xfId="3" applyNumberFormat="1" applyFont="1" applyFill="1" applyBorder="1" applyAlignment="1">
      <alignment horizontal="center" vertical="center" wrapText="1"/>
    </xf>
    <xf numFmtId="166" fontId="12" fillId="8" borderId="59" xfId="3" applyNumberFormat="1" applyFont="1" applyFill="1" applyBorder="1" applyAlignment="1">
      <alignment horizontal="center" vertical="center" wrapText="1"/>
    </xf>
    <xf numFmtId="166" fontId="12" fillId="8" borderId="79" xfId="3" applyNumberFormat="1" applyFont="1" applyFill="1" applyBorder="1" applyAlignment="1">
      <alignment horizontal="right" vertical="center" wrapText="1"/>
    </xf>
    <xf numFmtId="0" fontId="34" fillId="0" borderId="0" xfId="0" applyFont="1"/>
    <xf numFmtId="0" fontId="34" fillId="0" borderId="0" xfId="0" applyFont="1" applyAlignment="1">
      <alignment horizontal="center"/>
    </xf>
    <xf numFmtId="164" fontId="17" fillId="0" borderId="25" xfId="4" applyNumberFormat="1" applyFont="1" applyFill="1" applyBorder="1" applyAlignment="1">
      <alignment horizontal="left" vertical="center" wrapText="1"/>
    </xf>
    <xf numFmtId="164" fontId="17" fillId="0" borderId="51" xfId="4" applyNumberFormat="1" applyFont="1" applyFill="1" applyBorder="1" applyAlignment="1">
      <alignment horizontal="center" vertical="center" wrapText="1"/>
    </xf>
    <xf numFmtId="164" fontId="17" fillId="8" borderId="34" xfId="4" applyNumberFormat="1" applyFont="1" applyFill="1" applyBorder="1" applyAlignment="1">
      <alignment horizontal="right" vertical="center" wrapText="1"/>
    </xf>
    <xf numFmtId="0" fontId="34" fillId="0" borderId="36" xfId="0" applyFont="1" applyBorder="1"/>
    <xf numFmtId="0" fontId="34" fillId="0" borderId="0" xfId="0" applyFont="1" applyFill="1"/>
    <xf numFmtId="164" fontId="17" fillId="0" borderId="38" xfId="4" applyNumberFormat="1" applyFont="1" applyFill="1" applyBorder="1" applyAlignment="1">
      <alignment horizontal="right" vertical="center" wrapText="1"/>
    </xf>
    <xf numFmtId="3" fontId="17" fillId="0" borderId="34" xfId="4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3" fontId="29" fillId="0" borderId="31" xfId="3" applyNumberFormat="1" applyFont="1" applyBorder="1" applyAlignment="1">
      <alignment vertical="center"/>
    </xf>
    <xf numFmtId="3" fontId="29" fillId="0" borderId="32" xfId="3" applyNumberFormat="1" applyFont="1" applyBorder="1" applyAlignment="1">
      <alignment vertical="center"/>
    </xf>
    <xf numFmtId="0" fontId="14" fillId="0" borderId="31" xfId="3" applyFont="1" applyBorder="1" applyAlignment="1">
      <alignment vertical="center"/>
    </xf>
    <xf numFmtId="0" fontId="14" fillId="0" borderId="81" xfId="3" applyFont="1" applyBorder="1" applyAlignment="1">
      <alignment vertical="center"/>
    </xf>
    <xf numFmtId="6" fontId="0" fillId="0" borderId="0" xfId="0" applyNumberFormat="1" applyAlignment="1">
      <alignment vertical="center"/>
    </xf>
    <xf numFmtId="166" fontId="12" fillId="0" borderId="49" xfId="3" applyNumberFormat="1" applyFont="1" applyFill="1" applyBorder="1" applyAlignment="1">
      <alignment horizontal="right" vertical="center" wrapText="1"/>
    </xf>
    <xf numFmtId="166" fontId="12" fillId="0" borderId="63" xfId="3" applyNumberFormat="1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horizontal="center" vertical="center" wrapText="1"/>
    </xf>
    <xf numFmtId="166" fontId="12" fillId="0" borderId="53" xfId="3" applyNumberFormat="1" applyFont="1" applyFill="1" applyBorder="1" applyAlignment="1">
      <alignment horizontal="right" vertical="center" wrapText="1"/>
    </xf>
    <xf numFmtId="165" fontId="12" fillId="0" borderId="49" xfId="3" applyNumberFormat="1" applyFont="1" applyFill="1" applyBorder="1" applyAlignment="1">
      <alignment horizontal="right" vertical="center" wrapText="1"/>
    </xf>
    <xf numFmtId="166" fontId="12" fillId="0" borderId="54" xfId="3" applyNumberFormat="1" applyFont="1" applyFill="1" applyBorder="1" applyAlignment="1">
      <alignment horizontal="right" vertical="center" wrapText="1"/>
    </xf>
    <xf numFmtId="166" fontId="12" fillId="0" borderId="62" xfId="3" applyNumberFormat="1" applyFont="1" applyFill="1" applyBorder="1" applyAlignment="1">
      <alignment horizontal="right" vertical="center" wrapText="1"/>
    </xf>
    <xf numFmtId="166" fontId="12" fillId="0" borderId="64" xfId="3" applyNumberFormat="1" applyFont="1" applyFill="1" applyBorder="1" applyAlignment="1">
      <alignment horizontal="right" vertical="center" wrapText="1"/>
    </xf>
    <xf numFmtId="166" fontId="12" fillId="0" borderId="56" xfId="3" applyNumberFormat="1" applyFont="1" applyFill="1" applyBorder="1" applyAlignment="1">
      <alignment horizontal="right" vertical="center" wrapText="1"/>
    </xf>
    <xf numFmtId="166" fontId="12" fillId="0" borderId="43" xfId="3" applyNumberFormat="1" applyFont="1" applyFill="1" applyBorder="1" applyAlignment="1">
      <alignment horizontal="right" vertical="center" wrapText="1"/>
    </xf>
    <xf numFmtId="165" fontId="12" fillId="0" borderId="63" xfId="3" applyNumberFormat="1" applyFont="1" applyFill="1" applyBorder="1" applyAlignment="1">
      <alignment horizontal="right" vertical="center" wrapText="1"/>
    </xf>
    <xf numFmtId="166" fontId="12" fillId="0" borderId="67" xfId="3" applyNumberFormat="1" applyFont="1" applyFill="1" applyBorder="1" applyAlignment="1">
      <alignment horizontal="right" vertical="center" wrapText="1"/>
    </xf>
    <xf numFmtId="166" fontId="12" fillId="0" borderId="3" xfId="3" applyNumberFormat="1" applyFont="1" applyFill="1" applyBorder="1" applyAlignment="1">
      <alignment horizontal="right" vertical="center" wrapText="1"/>
    </xf>
    <xf numFmtId="165" fontId="12" fillId="0" borderId="3" xfId="3" applyNumberFormat="1" applyFont="1" applyFill="1" applyBorder="1" applyAlignment="1">
      <alignment horizontal="right" vertical="center" wrapText="1"/>
    </xf>
    <xf numFmtId="166" fontId="12" fillId="0" borderId="68" xfId="3" applyNumberFormat="1" applyFont="1" applyFill="1" applyBorder="1" applyAlignment="1">
      <alignment horizontal="right" vertical="center" wrapText="1"/>
    </xf>
    <xf numFmtId="165" fontId="12" fillId="0" borderId="57" xfId="3" applyNumberFormat="1" applyFont="1" applyFill="1" applyBorder="1" applyAlignment="1">
      <alignment horizontal="right" vertical="center" wrapText="1"/>
    </xf>
    <xf numFmtId="166" fontId="12" fillId="0" borderId="72" xfId="3" applyNumberFormat="1" applyFont="1" applyFill="1" applyBorder="1" applyAlignment="1">
      <alignment horizontal="right" vertical="center" wrapText="1"/>
    </xf>
    <xf numFmtId="166" fontId="12" fillId="0" borderId="73" xfId="3" applyNumberFormat="1" applyFont="1" applyFill="1" applyBorder="1" applyAlignment="1">
      <alignment horizontal="right" vertical="center" wrapText="1"/>
    </xf>
    <xf numFmtId="165" fontId="12" fillId="0" borderId="73" xfId="3" applyNumberFormat="1" applyFont="1" applyFill="1" applyBorder="1" applyAlignment="1">
      <alignment horizontal="right" vertical="center" wrapText="1"/>
    </xf>
    <xf numFmtId="166" fontId="12" fillId="0" borderId="74" xfId="3" applyNumberFormat="1" applyFont="1" applyFill="1" applyBorder="1" applyAlignment="1">
      <alignment horizontal="right" vertical="center" wrapText="1"/>
    </xf>
    <xf numFmtId="9" fontId="2" fillId="6" borderId="51" xfId="1" applyFont="1" applyFill="1" applyBorder="1" applyAlignment="1">
      <alignment horizontal="right" vertical="center" wrapText="1"/>
    </xf>
    <xf numFmtId="9" fontId="2" fillId="6" borderId="45" xfId="1" applyFont="1" applyFill="1" applyBorder="1" applyAlignment="1">
      <alignment horizontal="right" vertical="center" wrapText="1"/>
    </xf>
    <xf numFmtId="9" fontId="2" fillId="6" borderId="47" xfId="1" applyFont="1" applyFill="1" applyBorder="1" applyAlignment="1">
      <alignment horizontal="right" vertical="center" wrapText="1"/>
    </xf>
    <xf numFmtId="9" fontId="2" fillId="6" borderId="42" xfId="1" applyFont="1" applyFill="1" applyBorder="1" applyAlignment="1">
      <alignment horizontal="right" vertical="center" wrapText="1"/>
    </xf>
    <xf numFmtId="9" fontId="2" fillId="6" borderId="38" xfId="1" applyFont="1" applyFill="1" applyBorder="1" applyAlignment="1">
      <alignment horizontal="right" vertical="center" wrapText="1"/>
    </xf>
    <xf numFmtId="9" fontId="29" fillId="0" borderId="38" xfId="1" applyFont="1" applyFill="1" applyBorder="1" applyAlignment="1">
      <alignment horizontal="right" vertical="center" wrapText="1"/>
    </xf>
    <xf numFmtId="9" fontId="2" fillId="6" borderId="39" xfId="1" applyFont="1" applyFill="1" applyBorder="1" applyAlignment="1">
      <alignment horizontal="right" vertical="center" wrapText="1"/>
    </xf>
    <xf numFmtId="9" fontId="2" fillId="6" borderId="65" xfId="1" applyFont="1" applyFill="1" applyBorder="1" applyAlignment="1">
      <alignment horizontal="right" vertical="center" wrapText="1"/>
    </xf>
    <xf numFmtId="9" fontId="2" fillId="6" borderId="69" xfId="1" applyFont="1" applyFill="1" applyBorder="1" applyAlignment="1">
      <alignment horizontal="right" vertical="center" wrapText="1"/>
    </xf>
    <xf numFmtId="9" fontId="19" fillId="0" borderId="70" xfId="1" applyFont="1" applyBorder="1" applyAlignment="1">
      <alignment horizontal="right" vertical="center"/>
    </xf>
    <xf numFmtId="9" fontId="2" fillId="6" borderId="75" xfId="1" applyFont="1" applyFill="1" applyBorder="1" applyAlignment="1">
      <alignment horizontal="right" vertical="center" wrapText="1"/>
    </xf>
    <xf numFmtId="9" fontId="19" fillId="0" borderId="76" xfId="1" applyFont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27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center"/>
    </xf>
    <xf numFmtId="166" fontId="12" fillId="2" borderId="53" xfId="3" applyNumberFormat="1" applyFont="1" applyFill="1" applyBorder="1" applyAlignment="1">
      <alignment horizontal="right" vertical="center" wrapText="1"/>
    </xf>
    <xf numFmtId="166" fontId="12" fillId="2" borderId="49" xfId="3" applyNumberFormat="1" applyFont="1" applyFill="1" applyBorder="1" applyAlignment="1">
      <alignment horizontal="right" vertical="center" wrapText="1"/>
    </xf>
    <xf numFmtId="166" fontId="12" fillId="2" borderId="54" xfId="3" applyNumberFormat="1" applyFont="1" applyFill="1" applyBorder="1" applyAlignment="1">
      <alignment horizontal="right" vertical="center" wrapText="1"/>
    </xf>
    <xf numFmtId="9" fontId="2" fillId="2" borderId="45" xfId="1" applyFont="1" applyFill="1" applyBorder="1" applyAlignment="1">
      <alignment horizontal="right" vertical="center" wrapText="1"/>
    </xf>
    <xf numFmtId="0" fontId="0" fillId="2" borderId="61" xfId="0" applyFill="1" applyBorder="1" applyAlignment="1">
      <alignment vertical="center"/>
    </xf>
    <xf numFmtId="0" fontId="27" fillId="2" borderId="61" xfId="0" applyFont="1" applyFill="1" applyBorder="1" applyAlignment="1">
      <alignment vertical="center" wrapText="1"/>
    </xf>
    <xf numFmtId="0" fontId="28" fillId="2" borderId="61" xfId="0" applyFont="1" applyFill="1" applyBorder="1" applyAlignment="1">
      <alignment vertical="center"/>
    </xf>
    <xf numFmtId="166" fontId="12" fillId="2" borderId="62" xfId="3" applyNumberFormat="1" applyFont="1" applyFill="1" applyBorder="1" applyAlignment="1">
      <alignment horizontal="right" vertical="center" wrapText="1"/>
    </xf>
    <xf numFmtId="166" fontId="12" fillId="2" borderId="63" xfId="3" applyNumberFormat="1" applyFont="1" applyFill="1" applyBorder="1" applyAlignment="1">
      <alignment horizontal="right" vertical="center" wrapText="1"/>
    </xf>
    <xf numFmtId="166" fontId="12" fillId="2" borderId="64" xfId="3" applyNumberFormat="1" applyFont="1" applyFill="1" applyBorder="1" applyAlignment="1">
      <alignment horizontal="right" vertical="center" wrapText="1"/>
    </xf>
    <xf numFmtId="3" fontId="2" fillId="2" borderId="65" xfId="2" applyNumberFormat="1" applyFont="1" applyFill="1" applyBorder="1" applyAlignment="1">
      <alignment horizontal="right" vertical="center" wrapText="1"/>
    </xf>
    <xf numFmtId="9" fontId="2" fillId="2" borderId="65" xfId="1" applyFont="1" applyFill="1" applyBorder="1" applyAlignment="1">
      <alignment horizontal="right" vertical="center" wrapText="1"/>
    </xf>
    <xf numFmtId="0" fontId="0" fillId="2" borderId="66" xfId="0" applyFill="1" applyBorder="1" applyAlignment="1">
      <alignment vertical="center"/>
    </xf>
    <xf numFmtId="0" fontId="27" fillId="2" borderId="66" xfId="0" applyFont="1" applyFill="1" applyBorder="1" applyAlignment="1">
      <alignment vertical="center" wrapText="1"/>
    </xf>
    <xf numFmtId="0" fontId="28" fillId="2" borderId="66" xfId="0" applyFont="1" applyFill="1" applyBorder="1" applyAlignment="1">
      <alignment vertical="center"/>
    </xf>
    <xf numFmtId="166" fontId="12" fillId="2" borderId="67" xfId="3" applyNumberFormat="1" applyFont="1" applyFill="1" applyBorder="1" applyAlignment="1">
      <alignment horizontal="right" vertical="center" wrapText="1"/>
    </xf>
    <xf numFmtId="166" fontId="12" fillId="2" borderId="3" xfId="3" applyNumberFormat="1" applyFont="1" applyFill="1" applyBorder="1" applyAlignment="1">
      <alignment horizontal="right" vertical="center" wrapText="1"/>
    </xf>
    <xf numFmtId="166" fontId="12" fillId="2" borderId="68" xfId="3" applyNumberFormat="1" applyFont="1" applyFill="1" applyBorder="1" applyAlignment="1">
      <alignment horizontal="right" vertical="center" wrapText="1"/>
    </xf>
    <xf numFmtId="3" fontId="2" fillId="2" borderId="69" xfId="2" applyNumberFormat="1" applyFont="1" applyFill="1" applyBorder="1" applyAlignment="1">
      <alignment horizontal="right" vertical="center" wrapText="1"/>
    </xf>
    <xf numFmtId="9" fontId="2" fillId="2" borderId="69" xfId="1" applyFont="1" applyFill="1" applyBorder="1" applyAlignment="1">
      <alignment horizontal="right" vertical="center" wrapText="1"/>
    </xf>
    <xf numFmtId="9" fontId="19" fillId="2" borderId="70" xfId="1" applyFont="1" applyFill="1" applyBorder="1" applyAlignment="1">
      <alignment horizontal="right" vertical="center"/>
    </xf>
    <xf numFmtId="166" fontId="12" fillId="2" borderId="56" xfId="3" applyNumberFormat="1" applyFont="1" applyFill="1" applyBorder="1" applyAlignment="1">
      <alignment horizontal="right" vertical="center" wrapText="1"/>
    </xf>
    <xf numFmtId="166" fontId="12" fillId="2" borderId="57" xfId="3" applyNumberFormat="1" applyFont="1" applyFill="1" applyBorder="1" applyAlignment="1">
      <alignment horizontal="right" vertical="center" wrapText="1"/>
    </xf>
    <xf numFmtId="166" fontId="12" fillId="2" borderId="43" xfId="3" applyNumberFormat="1" applyFont="1" applyFill="1" applyBorder="1" applyAlignment="1">
      <alignment horizontal="right" vertical="center" wrapText="1"/>
    </xf>
    <xf numFmtId="3" fontId="2" fillId="2" borderId="39" xfId="2" applyNumberFormat="1" applyFont="1" applyFill="1" applyBorder="1" applyAlignment="1">
      <alignment horizontal="right" vertical="center" wrapText="1"/>
    </xf>
    <xf numFmtId="9" fontId="2" fillId="2" borderId="39" xfId="1" applyFont="1" applyFill="1" applyBorder="1" applyAlignment="1">
      <alignment horizontal="right" vertical="center" wrapText="1"/>
    </xf>
    <xf numFmtId="165" fontId="12" fillId="0" borderId="0" xfId="3" applyNumberFormat="1" applyFont="1" applyFill="1" applyBorder="1" applyAlignment="1">
      <alignment horizontal="center" vertical="center" wrapText="1"/>
    </xf>
    <xf numFmtId="3" fontId="12" fillId="0" borderId="0" xfId="3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6" fontId="35" fillId="0" borderId="0" xfId="3" applyNumberFormat="1" applyFont="1" applyFill="1" applyBorder="1" applyAlignment="1">
      <alignment horizontal="right" vertical="center" wrapText="1"/>
    </xf>
    <xf numFmtId="166" fontId="12" fillId="0" borderId="0" xfId="3" applyNumberFormat="1" applyFont="1" applyFill="1" applyBorder="1" applyAlignment="1">
      <alignment horizontal="center" vertical="center" wrapText="1"/>
    </xf>
    <xf numFmtId="6" fontId="17" fillId="0" borderId="0" xfId="5" applyNumberFormat="1" applyFont="1" applyFill="1" applyBorder="1" applyAlignment="1">
      <alignment horizontal="center" vertical="center" wrapText="1"/>
    </xf>
    <xf numFmtId="168" fontId="17" fillId="0" borderId="0" xfId="5" applyNumberFormat="1" applyFont="1" applyFill="1" applyBorder="1" applyAlignment="1">
      <alignment horizontal="center" vertical="center" wrapText="1"/>
    </xf>
    <xf numFmtId="3" fontId="17" fillId="0" borderId="0" xfId="4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169" fontId="12" fillId="0" borderId="54" xfId="3" applyNumberFormat="1" applyFont="1" applyFill="1" applyBorder="1" applyAlignment="1">
      <alignment horizontal="right" vertical="center" wrapText="1"/>
    </xf>
    <xf numFmtId="169" fontId="12" fillId="2" borderId="54" xfId="3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169" fontId="12" fillId="0" borderId="43" xfId="3" applyNumberFormat="1" applyFont="1" applyFill="1" applyBorder="1" applyAlignment="1">
      <alignment horizontal="right" vertical="center" wrapText="1"/>
    </xf>
    <xf numFmtId="169" fontId="12" fillId="0" borderId="64" xfId="3" applyNumberFormat="1" applyFont="1" applyFill="1" applyBorder="1" applyAlignment="1">
      <alignment horizontal="right" vertical="center" wrapText="1"/>
    </xf>
    <xf numFmtId="0" fontId="0" fillId="0" borderId="83" xfId="0" applyBorder="1" applyAlignment="1">
      <alignment vertical="center"/>
    </xf>
    <xf numFmtId="0" fontId="0" fillId="0" borderId="81" xfId="0" applyBorder="1" applyAlignment="1">
      <alignment vertical="center"/>
    </xf>
    <xf numFmtId="3" fontId="19" fillId="0" borderId="69" xfId="0" applyNumberFormat="1" applyFont="1" applyBorder="1" applyAlignment="1">
      <alignment horizontal="right" vertical="center"/>
    </xf>
    <xf numFmtId="3" fontId="19" fillId="2" borderId="69" xfId="0" applyNumberFormat="1" applyFont="1" applyFill="1" applyBorder="1" applyAlignment="1">
      <alignment horizontal="right" vertical="center"/>
    </xf>
    <xf numFmtId="3" fontId="19" fillId="0" borderId="75" xfId="0" applyNumberFormat="1" applyFont="1" applyBorder="1" applyAlignment="1">
      <alignment horizontal="right" vertical="center"/>
    </xf>
    <xf numFmtId="169" fontId="12" fillId="0" borderId="87" xfId="3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1" fillId="0" borderId="0" xfId="3" applyFill="1"/>
    <xf numFmtId="0" fontId="2" fillId="0" borderId="0" xfId="3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6" fontId="0" fillId="0" borderId="0" xfId="0" applyNumberFormat="1" applyFill="1"/>
    <xf numFmtId="170" fontId="12" fillId="0" borderId="52" xfId="3" applyNumberFormat="1" applyFont="1" applyFill="1" applyBorder="1" applyAlignment="1">
      <alignment horizontal="center" vertical="center" wrapText="1"/>
    </xf>
    <xf numFmtId="170" fontId="12" fillId="0" borderId="48" xfId="3" applyNumberFormat="1" applyFont="1" applyFill="1" applyBorder="1" applyAlignment="1">
      <alignment horizontal="center" vertical="center" wrapText="1"/>
    </xf>
    <xf numFmtId="170" fontId="12" fillId="0" borderId="53" xfId="3" applyNumberFormat="1" applyFont="1" applyFill="1" applyBorder="1" applyAlignment="1">
      <alignment horizontal="center" vertical="center" wrapText="1"/>
    </xf>
    <xf numFmtId="170" fontId="12" fillId="0" borderId="49" xfId="3" applyNumberFormat="1" applyFont="1" applyFill="1" applyBorder="1" applyAlignment="1">
      <alignment horizontal="center" vertical="center" wrapText="1"/>
    </xf>
    <xf numFmtId="170" fontId="12" fillId="0" borderId="57" xfId="3" applyNumberFormat="1" applyFont="1" applyFill="1" applyBorder="1" applyAlignment="1">
      <alignment horizontal="center" vertical="center" wrapText="1"/>
    </xf>
    <xf numFmtId="170" fontId="32" fillId="0" borderId="49" xfId="3" applyNumberFormat="1" applyFont="1" applyFill="1" applyBorder="1" applyAlignment="1">
      <alignment horizontal="center" vertical="center" wrapText="1"/>
    </xf>
    <xf numFmtId="170" fontId="32" fillId="0" borderId="57" xfId="3" applyNumberFormat="1" applyFont="1" applyFill="1" applyBorder="1" applyAlignment="1">
      <alignment horizontal="center" vertical="center" wrapText="1"/>
    </xf>
    <xf numFmtId="170" fontId="12" fillId="2" borderId="53" xfId="3" applyNumberFormat="1" applyFont="1" applyFill="1" applyBorder="1" applyAlignment="1">
      <alignment horizontal="center" vertical="center" wrapText="1"/>
    </xf>
    <xf numFmtId="170" fontId="12" fillId="2" borderId="49" xfId="3" applyNumberFormat="1" applyFont="1" applyFill="1" applyBorder="1" applyAlignment="1">
      <alignment horizontal="center" vertical="center" wrapText="1"/>
    </xf>
    <xf numFmtId="170" fontId="12" fillId="2" borderId="57" xfId="3" applyNumberFormat="1" applyFont="1" applyFill="1" applyBorder="1" applyAlignment="1">
      <alignment horizontal="center" vertical="center" wrapText="1"/>
    </xf>
    <xf numFmtId="9" fontId="18" fillId="0" borderId="0" xfId="1" applyFont="1" applyFill="1" applyAlignment="1">
      <alignment horizontal="right" vertical="top" wrapText="1"/>
    </xf>
    <xf numFmtId="9" fontId="18" fillId="0" borderId="0" xfId="1" applyFont="1" applyFill="1" applyAlignment="1">
      <alignment horizontal="center" vertical="top" wrapText="1"/>
    </xf>
    <xf numFmtId="9" fontId="15" fillId="0" borderId="0" xfId="1" applyFont="1" applyFill="1" applyBorder="1" applyAlignment="1">
      <alignment horizontal="right" vertical="center" wrapText="1"/>
    </xf>
    <xf numFmtId="9" fontId="0" fillId="0" borderId="0" xfId="1" applyFont="1" applyFill="1"/>
    <xf numFmtId="9" fontId="14" fillId="0" borderId="31" xfId="1" applyFont="1" applyBorder="1" applyAlignment="1">
      <alignment vertical="center"/>
    </xf>
    <xf numFmtId="9" fontId="16" fillId="0" borderId="46" xfId="1" applyFont="1" applyFill="1" applyBorder="1" applyAlignment="1">
      <alignment horizontal="right" vertical="center" wrapText="1"/>
    </xf>
    <xf numFmtId="9" fontId="14" fillId="0" borderId="81" xfId="1" applyFont="1" applyBorder="1" applyAlignment="1">
      <alignment vertical="center"/>
    </xf>
    <xf numFmtId="9" fontId="16" fillId="8" borderId="47" xfId="1" applyFont="1" applyFill="1" applyBorder="1" applyAlignment="1">
      <alignment horizontal="right" vertical="center" wrapText="1" indent="1"/>
    </xf>
    <xf numFmtId="9" fontId="29" fillId="0" borderId="36" xfId="1" applyFont="1" applyFill="1" applyBorder="1" applyAlignment="1">
      <alignment horizontal="right" vertical="center" wrapText="1"/>
    </xf>
    <xf numFmtId="9" fontId="12" fillId="8" borderId="48" xfId="1" applyFont="1" applyFill="1" applyBorder="1" applyAlignment="1">
      <alignment horizontal="right" vertical="center" wrapText="1"/>
    </xf>
    <xf numFmtId="9" fontId="12" fillId="8" borderId="57" xfId="1" applyFont="1" applyFill="1" applyBorder="1" applyAlignment="1">
      <alignment horizontal="right" vertical="center" wrapText="1"/>
    </xf>
    <xf numFmtId="9" fontId="32" fillId="8" borderId="57" xfId="1" applyFont="1" applyFill="1" applyBorder="1" applyAlignment="1">
      <alignment horizontal="right" vertical="center" wrapText="1"/>
    </xf>
    <xf numFmtId="9" fontId="12" fillId="2" borderId="57" xfId="1" applyFont="1" applyFill="1" applyBorder="1" applyAlignment="1">
      <alignment horizontal="right" vertical="center" wrapText="1"/>
    </xf>
    <xf numFmtId="9" fontId="12" fillId="8" borderId="58" xfId="1" applyFont="1" applyFill="1" applyBorder="1" applyAlignment="1">
      <alignment horizontal="right" vertical="center" wrapText="1"/>
    </xf>
    <xf numFmtId="9" fontId="19" fillId="0" borderId="82" xfId="1" applyFont="1" applyBorder="1" applyAlignment="1">
      <alignment horizontal="right" vertical="center"/>
    </xf>
    <xf numFmtId="9" fontId="2" fillId="0" borderId="0" xfId="1" applyFont="1" applyFill="1" applyAlignment="1">
      <alignment horizontal="right"/>
    </xf>
    <xf numFmtId="9" fontId="12" fillId="8" borderId="31" xfId="1" applyFont="1" applyFill="1" applyBorder="1" applyAlignment="1">
      <alignment horizontal="right" vertical="center" wrapText="1"/>
    </xf>
    <xf numFmtId="9" fontId="12" fillId="8" borderId="38" xfId="1" applyFont="1" applyFill="1" applyBorder="1" applyAlignment="1">
      <alignment horizontal="right" vertical="center" wrapText="1" indent="1"/>
    </xf>
    <xf numFmtId="9" fontId="14" fillId="0" borderId="38" xfId="1" applyFont="1" applyFill="1" applyBorder="1" applyAlignment="1">
      <alignment horizontal="right" vertical="center" wrapText="1" indent="1"/>
    </xf>
    <xf numFmtId="9" fontId="12" fillId="8" borderId="39" xfId="1" applyFont="1" applyFill="1" applyBorder="1" applyAlignment="1">
      <alignment horizontal="right" vertical="center" wrapText="1" indent="1"/>
    </xf>
    <xf numFmtId="9" fontId="17" fillId="0" borderId="39" xfId="1" applyFont="1" applyFill="1" applyBorder="1" applyAlignment="1">
      <alignment horizontal="center" vertical="center" wrapText="1"/>
    </xf>
    <xf numFmtId="9" fontId="12" fillId="8" borderId="41" xfId="1" applyFont="1" applyFill="1" applyBorder="1" applyAlignment="1">
      <alignment horizontal="right" vertical="center" wrapText="1" indent="1"/>
    </xf>
    <xf numFmtId="9" fontId="17" fillId="8" borderId="34" xfId="1" applyFont="1" applyFill="1" applyBorder="1" applyAlignment="1">
      <alignment horizontal="right" vertical="center" wrapText="1"/>
    </xf>
    <xf numFmtId="9" fontId="34" fillId="0" borderId="36" xfId="1" applyFont="1" applyBorder="1"/>
    <xf numFmtId="9" fontId="13" fillId="0" borderId="0" xfId="1" applyFont="1" applyFill="1" applyAlignment="1">
      <alignment horizontal="right"/>
    </xf>
    <xf numFmtId="9" fontId="13" fillId="8" borderId="0" xfId="1" applyFont="1" applyFill="1" applyAlignment="1">
      <alignment horizontal="right"/>
    </xf>
    <xf numFmtId="0" fontId="0" fillId="0" borderId="41" xfId="0" applyFill="1" applyBorder="1"/>
    <xf numFmtId="9" fontId="19" fillId="0" borderId="70" xfId="1" applyFont="1" applyFill="1" applyBorder="1" applyAlignment="1">
      <alignment horizontal="right" vertical="center"/>
    </xf>
    <xf numFmtId="0" fontId="36" fillId="0" borderId="0" xfId="0" applyFont="1"/>
    <xf numFmtId="0" fontId="36" fillId="0" borderId="0" xfId="0" applyFont="1" applyFill="1"/>
    <xf numFmtId="0" fontId="41" fillId="0" borderId="0" xfId="0" applyFont="1"/>
    <xf numFmtId="0" fontId="42" fillId="0" borderId="0" xfId="3" applyFont="1" applyFill="1" applyAlignment="1">
      <alignment horizontal="center" vertical="top" wrapText="1"/>
    </xf>
    <xf numFmtId="0" fontId="42" fillId="0" borderId="0" xfId="3" applyFont="1" applyFill="1" applyAlignment="1">
      <alignment horizontal="right" vertical="top" wrapText="1"/>
    </xf>
    <xf numFmtId="0" fontId="41" fillId="0" borderId="0" xfId="0" applyFont="1" applyFill="1"/>
    <xf numFmtId="0" fontId="12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6" fillId="0" borderId="0" xfId="3" applyFont="1" applyFill="1" applyBorder="1" applyAlignment="1">
      <alignment horizontal="right" vertical="center" wrapText="1"/>
    </xf>
    <xf numFmtId="0" fontId="36" fillId="0" borderId="28" xfId="0" applyFont="1" applyBorder="1"/>
    <xf numFmtId="0" fontId="16" fillId="0" borderId="31" xfId="3" applyFont="1" applyBorder="1" applyAlignment="1">
      <alignment vertical="center"/>
    </xf>
    <xf numFmtId="0" fontId="36" fillId="0" borderId="41" xfId="0" applyFont="1" applyBorder="1"/>
    <xf numFmtId="0" fontId="16" fillId="0" borderId="81" xfId="3" applyFont="1" applyBorder="1" applyAlignment="1">
      <alignment vertical="center"/>
    </xf>
    <xf numFmtId="165" fontId="44" fillId="8" borderId="47" xfId="2" applyNumberFormat="1" applyFont="1" applyFill="1" applyBorder="1" applyAlignment="1">
      <alignment horizontal="right" vertical="center" wrapText="1"/>
    </xf>
    <xf numFmtId="3" fontId="16" fillId="0" borderId="36" xfId="3" applyNumberFormat="1" applyFont="1" applyFill="1" applyBorder="1" applyAlignment="1">
      <alignment horizontal="right" vertical="center" wrapText="1"/>
    </xf>
    <xf numFmtId="0" fontId="33" fillId="0" borderId="61" xfId="0" applyFont="1" applyFill="1" applyBorder="1" applyAlignment="1">
      <alignment vertical="center" wrapText="1"/>
    </xf>
    <xf numFmtId="0" fontId="33" fillId="0" borderId="61" xfId="0" applyFont="1" applyFill="1" applyBorder="1" applyAlignment="1">
      <alignment vertical="center"/>
    </xf>
    <xf numFmtId="3" fontId="45" fillId="0" borderId="70" xfId="0" applyNumberFormat="1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vertical="center" wrapText="1"/>
    </xf>
    <xf numFmtId="0" fontId="33" fillId="0" borderId="66" xfId="0" applyFont="1" applyFill="1" applyBorder="1" applyAlignment="1">
      <alignment vertical="center"/>
    </xf>
    <xf numFmtId="3" fontId="45" fillId="0" borderId="70" xfId="0" applyNumberFormat="1" applyFont="1" applyBorder="1" applyAlignment="1">
      <alignment horizontal="right" vertical="center"/>
    </xf>
    <xf numFmtId="0" fontId="36" fillId="2" borderId="41" xfId="0" applyFont="1" applyFill="1" applyBorder="1"/>
    <xf numFmtId="3" fontId="45" fillId="2" borderId="70" xfId="0" applyNumberFormat="1" applyFont="1" applyFill="1" applyBorder="1" applyAlignment="1">
      <alignment horizontal="right" vertical="center"/>
    </xf>
    <xf numFmtId="0" fontId="36" fillId="2" borderId="0" xfId="0" applyFont="1" applyFill="1"/>
    <xf numFmtId="0" fontId="36" fillId="2" borderId="25" xfId="0" applyFont="1" applyFill="1" applyBorder="1"/>
    <xf numFmtId="3" fontId="45" fillId="0" borderId="76" xfId="0" applyNumberFormat="1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vertical="center" wrapText="1"/>
    </xf>
    <xf numFmtId="0" fontId="33" fillId="0" borderId="71" xfId="0" applyFont="1" applyFill="1" applyBorder="1" applyAlignment="1">
      <alignment vertical="center"/>
    </xf>
    <xf numFmtId="3" fontId="45" fillId="0" borderId="76" xfId="0" applyNumberFormat="1" applyFont="1" applyBorder="1" applyAlignment="1">
      <alignment horizontal="right" vertical="center"/>
    </xf>
    <xf numFmtId="0" fontId="36" fillId="0" borderId="25" xfId="0" applyFont="1" applyBorder="1"/>
    <xf numFmtId="3" fontId="45" fillId="0" borderId="82" xfId="0" applyNumberFormat="1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vertical="center" wrapText="1"/>
    </xf>
    <xf numFmtId="0" fontId="33" fillId="0" borderId="40" xfId="0" applyFont="1" applyFill="1" applyBorder="1" applyAlignment="1">
      <alignment vertical="center"/>
    </xf>
    <xf numFmtId="3" fontId="45" fillId="0" borderId="82" xfId="0" applyNumberFormat="1" applyFont="1" applyBorder="1" applyAlignment="1">
      <alignment horizontal="right" vertical="center"/>
    </xf>
    <xf numFmtId="0" fontId="36" fillId="0" borderId="0" xfId="0" applyFont="1" applyFill="1" applyAlignment="1">
      <alignment horizontal="center"/>
    </xf>
    <xf numFmtId="0" fontId="46" fillId="0" borderId="0" xfId="3" applyFont="1" applyFill="1"/>
    <xf numFmtId="0" fontId="44" fillId="0" borderId="0" xfId="3" applyFont="1" applyFill="1" applyAlignment="1">
      <alignment horizontal="right"/>
    </xf>
    <xf numFmtId="0" fontId="36" fillId="0" borderId="0" xfId="0" applyFont="1" applyAlignment="1">
      <alignment horizontal="center"/>
    </xf>
    <xf numFmtId="165" fontId="16" fillId="0" borderId="38" xfId="3" applyNumberFormat="1" applyFont="1" applyFill="1" applyBorder="1" applyAlignment="1">
      <alignment horizontal="right" vertical="center" wrapText="1" indent="1"/>
    </xf>
    <xf numFmtId="164" fontId="12" fillId="0" borderId="39" xfId="1" applyNumberFormat="1" applyFont="1" applyFill="1" applyBorder="1" applyAlignment="1">
      <alignment horizontal="center" vertical="center" wrapText="1"/>
    </xf>
    <xf numFmtId="164" fontId="12" fillId="0" borderId="25" xfId="4" applyNumberFormat="1" applyFont="1" applyFill="1" applyBorder="1" applyAlignment="1">
      <alignment horizontal="left" vertical="center" wrapText="1"/>
    </xf>
    <xf numFmtId="164" fontId="12" fillId="0" borderId="51" xfId="4" applyNumberFormat="1" applyFont="1" applyFill="1" applyBorder="1" applyAlignment="1">
      <alignment horizontal="center" vertical="center" wrapText="1"/>
    </xf>
    <xf numFmtId="164" fontId="12" fillId="8" borderId="34" xfId="4" applyNumberFormat="1" applyFont="1" applyFill="1" applyBorder="1" applyAlignment="1">
      <alignment horizontal="right" vertical="center" wrapText="1"/>
    </xf>
    <xf numFmtId="0" fontId="36" fillId="0" borderId="36" xfId="0" applyFont="1" applyBorder="1"/>
    <xf numFmtId="0" fontId="45" fillId="0" borderId="0" xfId="0" applyFont="1" applyFill="1" applyAlignment="1">
      <alignment horizontal="right"/>
    </xf>
    <xf numFmtId="166" fontId="36" fillId="0" borderId="0" xfId="0" applyNumberFormat="1" applyFont="1" applyFill="1"/>
    <xf numFmtId="0" fontId="45" fillId="8" borderId="0" xfId="0" applyFont="1" applyFill="1" applyAlignment="1">
      <alignment horizontal="right"/>
    </xf>
    <xf numFmtId="3" fontId="19" fillId="0" borderId="33" xfId="0" applyNumberFormat="1" applyFont="1" applyBorder="1" applyAlignment="1">
      <alignment horizontal="right" vertical="center"/>
    </xf>
    <xf numFmtId="0" fontId="19" fillId="0" borderId="32" xfId="0" applyFont="1" applyBorder="1" applyAlignment="1">
      <alignment horizontal="right" vertical="center"/>
    </xf>
    <xf numFmtId="0" fontId="19" fillId="0" borderId="60" xfId="0" applyFont="1" applyBorder="1" applyAlignment="1">
      <alignment horizontal="right" vertical="center"/>
    </xf>
    <xf numFmtId="3" fontId="19" fillId="2" borderId="33" xfId="0" applyNumberFormat="1" applyFont="1" applyFill="1" applyBorder="1" applyAlignment="1">
      <alignment horizontal="right" vertical="center"/>
    </xf>
    <xf numFmtId="0" fontId="19" fillId="2" borderId="60" xfId="0" applyFont="1" applyFill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0" fontId="23" fillId="0" borderId="0" xfId="3" applyFont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165" fontId="12" fillId="0" borderId="35" xfId="3" applyNumberFormat="1" applyFont="1" applyBorder="1" applyAlignment="1">
      <alignment horizontal="center" vertical="center"/>
    </xf>
    <xf numFmtId="165" fontId="12" fillId="0" borderId="36" xfId="3" applyNumberFormat="1" applyFont="1" applyBorder="1" applyAlignment="1">
      <alignment horizontal="center" vertical="center"/>
    </xf>
    <xf numFmtId="3" fontId="29" fillId="0" borderId="31" xfId="3" applyNumberFormat="1" applyFont="1" applyBorder="1" applyAlignment="1">
      <alignment horizontal="center" vertical="center" wrapText="1"/>
    </xf>
    <xf numFmtId="3" fontId="29" fillId="0" borderId="32" xfId="3" applyNumberFormat="1" applyFont="1" applyBorder="1" applyAlignment="1">
      <alignment horizontal="center" vertical="center" wrapText="1"/>
    </xf>
    <xf numFmtId="0" fontId="21" fillId="0" borderId="0" xfId="3" applyFont="1" applyBorder="1" applyAlignment="1">
      <alignment horizontal="justify" vertical="center" wrapText="1"/>
    </xf>
    <xf numFmtId="0" fontId="11" fillId="0" borderId="29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40" xfId="3" applyFont="1" applyFill="1" applyBorder="1" applyAlignment="1">
      <alignment horizontal="center" vertical="center" wrapText="1"/>
    </xf>
    <xf numFmtId="0" fontId="11" fillId="0" borderId="31" xfId="3" applyFont="1" applyFill="1" applyBorder="1" applyAlignment="1">
      <alignment horizontal="center" vertical="center" wrapText="1"/>
    </xf>
    <xf numFmtId="0" fontId="11" fillId="0" borderId="32" xfId="3" applyFont="1" applyFill="1" applyBorder="1" applyAlignment="1">
      <alignment horizontal="center" vertical="center" wrapText="1"/>
    </xf>
    <xf numFmtId="0" fontId="11" fillId="0" borderId="37" xfId="3" applyFont="1" applyFill="1" applyBorder="1" applyAlignment="1">
      <alignment horizontal="center" vertical="center" wrapText="1"/>
    </xf>
    <xf numFmtId="0" fontId="11" fillId="0" borderId="28" xfId="3" applyFont="1" applyFill="1" applyBorder="1" applyAlignment="1">
      <alignment horizontal="center" vertical="center" wrapText="1"/>
    </xf>
    <xf numFmtId="0" fontId="11" fillId="0" borderId="41" xfId="3" applyFont="1" applyFill="1" applyBorder="1" applyAlignment="1">
      <alignment horizontal="center" vertical="center" wrapText="1"/>
    </xf>
    <xf numFmtId="0" fontId="11" fillId="0" borderId="25" xfId="3" applyFont="1" applyFill="1" applyBorder="1" applyAlignment="1">
      <alignment horizontal="center" vertical="center" wrapText="1"/>
    </xf>
    <xf numFmtId="164" fontId="12" fillId="0" borderId="34" xfId="1" applyNumberFormat="1" applyFont="1" applyBorder="1" applyAlignment="1">
      <alignment horizontal="center" vertical="center"/>
    </xf>
    <xf numFmtId="164" fontId="12" fillId="0" borderId="35" xfId="1" applyNumberFormat="1" applyFont="1" applyBorder="1" applyAlignment="1">
      <alignment horizontal="center" vertical="center"/>
    </xf>
    <xf numFmtId="164" fontId="12" fillId="0" borderId="36" xfId="1" applyNumberFormat="1" applyFont="1" applyBorder="1" applyAlignment="1">
      <alignment horizontal="center" vertical="center"/>
    </xf>
    <xf numFmtId="165" fontId="12" fillId="0" borderId="0" xfId="3" applyNumberFormat="1" applyFont="1" applyFill="1" applyBorder="1" applyAlignment="1">
      <alignment horizontal="center" vertical="center"/>
    </xf>
    <xf numFmtId="3" fontId="29" fillId="0" borderId="0" xfId="3" applyNumberFormat="1" applyFont="1" applyFill="1" applyBorder="1" applyAlignment="1">
      <alignment horizontal="center" vertical="center" wrapText="1"/>
    </xf>
    <xf numFmtId="0" fontId="21" fillId="0" borderId="0" xfId="3" applyFont="1" applyBorder="1" applyAlignment="1">
      <alignment horizontal="left" vertical="center" wrapText="1"/>
    </xf>
    <xf numFmtId="9" fontId="19" fillId="0" borderId="31" xfId="1" applyFont="1" applyBorder="1" applyAlignment="1">
      <alignment horizontal="right" vertical="center"/>
    </xf>
    <xf numFmtId="9" fontId="19" fillId="0" borderId="32" xfId="1" applyFont="1" applyBorder="1" applyAlignment="1">
      <alignment horizontal="right" vertical="center"/>
    </xf>
    <xf numFmtId="9" fontId="19" fillId="0" borderId="60" xfId="1" applyFont="1" applyBorder="1" applyAlignment="1">
      <alignment horizontal="right" vertical="center"/>
    </xf>
    <xf numFmtId="9" fontId="19" fillId="0" borderId="33" xfId="1" applyFont="1" applyBorder="1" applyAlignment="1">
      <alignment horizontal="right" vertical="center"/>
    </xf>
    <xf numFmtId="9" fontId="19" fillId="2" borderId="33" xfId="1" applyFont="1" applyFill="1" applyBorder="1" applyAlignment="1">
      <alignment horizontal="right" vertical="center"/>
    </xf>
    <xf numFmtId="9" fontId="19" fillId="2" borderId="60" xfId="1" applyFont="1" applyFill="1" applyBorder="1" applyAlignment="1">
      <alignment horizontal="right" vertical="center"/>
    </xf>
    <xf numFmtId="165" fontId="12" fillId="0" borderId="34" xfId="3" applyNumberFormat="1" applyFont="1" applyBorder="1" applyAlignment="1">
      <alignment horizontal="center" vertical="center"/>
    </xf>
    <xf numFmtId="0" fontId="21" fillId="0" borderId="0" xfId="3" applyFont="1" applyFill="1" applyBorder="1" applyAlignment="1">
      <alignment horizontal="left" vertical="top" wrapText="1"/>
    </xf>
    <xf numFmtId="3" fontId="19" fillId="0" borderId="31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3" fontId="19" fillId="0" borderId="33" xfId="0" applyNumberFormat="1" applyFont="1" applyFill="1" applyBorder="1" applyAlignment="1">
      <alignment horizontal="center" vertical="center"/>
    </xf>
    <xf numFmtId="3" fontId="19" fillId="0" borderId="84" xfId="0" applyNumberFormat="1" applyFont="1" applyBorder="1" applyAlignment="1">
      <alignment horizontal="right" vertical="center"/>
    </xf>
    <xf numFmtId="0" fontId="19" fillId="0" borderId="80" xfId="0" applyFont="1" applyBorder="1" applyAlignment="1">
      <alignment horizontal="right" vertical="center"/>
    </xf>
    <xf numFmtId="0" fontId="19" fillId="0" borderId="81" xfId="0" applyFont="1" applyBorder="1" applyAlignment="1">
      <alignment horizontal="right" vertical="center"/>
    </xf>
    <xf numFmtId="0" fontId="23" fillId="0" borderId="0" xfId="3" applyFont="1" applyFill="1" applyAlignment="1">
      <alignment horizontal="center" vertical="top" wrapText="1"/>
    </xf>
    <xf numFmtId="3" fontId="19" fillId="0" borderId="83" xfId="0" applyNumberFormat="1" applyFont="1" applyBorder="1" applyAlignment="1">
      <alignment horizontal="right" vertical="center"/>
    </xf>
    <xf numFmtId="3" fontId="19" fillId="0" borderId="85" xfId="0" applyNumberFormat="1" applyFont="1" applyBorder="1" applyAlignment="1">
      <alignment horizontal="right" vertical="center"/>
    </xf>
    <xf numFmtId="0" fontId="19" fillId="0" borderId="86" xfId="0" applyFont="1" applyBorder="1" applyAlignment="1">
      <alignment horizontal="right" vertical="center"/>
    </xf>
    <xf numFmtId="9" fontId="29" fillId="0" borderId="31" xfId="1" applyFont="1" applyBorder="1" applyAlignment="1">
      <alignment horizontal="center" vertical="center" wrapText="1"/>
    </xf>
    <xf numFmtId="9" fontId="29" fillId="0" borderId="32" xfId="1" applyFont="1" applyBorder="1" applyAlignment="1">
      <alignment horizontal="center" vertical="center" wrapText="1"/>
    </xf>
    <xf numFmtId="9" fontId="19" fillId="0" borderId="84" xfId="1" applyFont="1" applyBorder="1" applyAlignment="1">
      <alignment horizontal="right" vertical="center"/>
    </xf>
    <xf numFmtId="9" fontId="19" fillId="0" borderId="81" xfId="1" applyFont="1" applyBorder="1" applyAlignment="1">
      <alignment horizontal="right" vertical="center"/>
    </xf>
    <xf numFmtId="9" fontId="19" fillId="0" borderId="80" xfId="1" applyFont="1" applyBorder="1" applyAlignment="1">
      <alignment horizontal="right" vertical="center"/>
    </xf>
    <xf numFmtId="9" fontId="19" fillId="0" borderId="83" xfId="1" applyFont="1" applyBorder="1" applyAlignment="1">
      <alignment horizontal="right" vertical="center"/>
    </xf>
    <xf numFmtId="9" fontId="19" fillId="0" borderId="85" xfId="1" applyFont="1" applyBorder="1" applyAlignment="1">
      <alignment horizontal="right" vertical="center"/>
    </xf>
    <xf numFmtId="9" fontId="19" fillId="0" borderId="86" xfId="1" applyFont="1" applyBorder="1" applyAlignment="1">
      <alignment horizontal="right" vertical="center"/>
    </xf>
    <xf numFmtId="0" fontId="37" fillId="0" borderId="0" xfId="3" applyFont="1" applyFill="1" applyAlignment="1">
      <alignment horizontal="center" vertical="top" wrapText="1"/>
    </xf>
    <xf numFmtId="0" fontId="43" fillId="0" borderId="0" xfId="3" applyFont="1" applyFill="1" applyBorder="1" applyAlignment="1">
      <alignment horizontal="left" vertical="top" wrapText="1"/>
    </xf>
    <xf numFmtId="0" fontId="12" fillId="0" borderId="31" xfId="3" applyFont="1" applyFill="1" applyBorder="1" applyAlignment="1">
      <alignment horizontal="center" vertical="center" wrapText="1"/>
    </xf>
    <xf numFmtId="0" fontId="12" fillId="0" borderId="32" xfId="3" applyFont="1" applyFill="1" applyBorder="1" applyAlignment="1">
      <alignment horizontal="center" vertical="center" wrapText="1"/>
    </xf>
    <xf numFmtId="0" fontId="12" fillId="0" borderId="37" xfId="3" applyFont="1" applyFill="1" applyBorder="1" applyAlignment="1">
      <alignment horizontal="center" vertical="center" wrapText="1"/>
    </xf>
    <xf numFmtId="0" fontId="12" fillId="0" borderId="29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2" fillId="0" borderId="40" xfId="3" applyFont="1" applyFill="1" applyBorder="1" applyAlignment="1">
      <alignment horizontal="center" vertical="center" wrapText="1"/>
    </xf>
    <xf numFmtId="0" fontId="12" fillId="0" borderId="28" xfId="3" applyFont="1" applyFill="1" applyBorder="1" applyAlignment="1">
      <alignment horizontal="center" vertical="center" wrapText="1"/>
    </xf>
    <xf numFmtId="0" fontId="12" fillId="0" borderId="41" xfId="3" applyFont="1" applyFill="1" applyBorder="1" applyAlignment="1">
      <alignment horizontal="center" vertical="center" wrapText="1"/>
    </xf>
    <xf numFmtId="0" fontId="12" fillId="0" borderId="25" xfId="3" applyFont="1" applyFill="1" applyBorder="1" applyAlignment="1">
      <alignment horizontal="center" vertical="center" wrapText="1"/>
    </xf>
    <xf numFmtId="3" fontId="45" fillId="0" borderId="31" xfId="0" applyNumberFormat="1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3" fontId="45" fillId="0" borderId="83" xfId="0" applyNumberFormat="1" applyFont="1" applyBorder="1" applyAlignment="1">
      <alignment horizontal="right" vertical="center"/>
    </xf>
    <xf numFmtId="0" fontId="45" fillId="0" borderId="81" xfId="0" applyFont="1" applyBorder="1" applyAlignment="1">
      <alignment horizontal="right" vertical="center"/>
    </xf>
    <xf numFmtId="0" fontId="45" fillId="0" borderId="80" xfId="0" applyFont="1" applyBorder="1" applyAlignment="1">
      <alignment horizontal="right" vertical="center"/>
    </xf>
    <xf numFmtId="3" fontId="45" fillId="0" borderId="33" xfId="0" applyNumberFormat="1" applyFont="1" applyFill="1" applyBorder="1" applyAlignment="1">
      <alignment horizontal="center" vertical="center"/>
    </xf>
    <xf numFmtId="3" fontId="45" fillId="0" borderId="85" xfId="0" applyNumberFormat="1" applyFont="1" applyBorder="1" applyAlignment="1">
      <alignment horizontal="right" vertical="center"/>
    </xf>
    <xf numFmtId="0" fontId="45" fillId="0" borderId="86" xfId="0" applyFont="1" applyBorder="1" applyAlignment="1">
      <alignment horizontal="right" vertical="center"/>
    </xf>
    <xf numFmtId="3" fontId="45" fillId="0" borderId="84" xfId="0" applyNumberFormat="1" applyFont="1" applyBorder="1" applyAlignment="1">
      <alignment horizontal="right" vertical="center"/>
    </xf>
    <xf numFmtId="3" fontId="16" fillId="0" borderId="31" xfId="3" applyNumberFormat="1" applyFont="1" applyBorder="1" applyAlignment="1">
      <alignment horizontal="center" vertical="center" wrapText="1"/>
    </xf>
    <xf numFmtId="3" fontId="16" fillId="0" borderId="32" xfId="3" applyNumberFormat="1" applyFont="1" applyBorder="1" applyAlignment="1">
      <alignment horizontal="center" vertical="center" wrapText="1"/>
    </xf>
  </cellXfs>
  <cellStyles count="6">
    <cellStyle name="20% - Accent6" xfId="2" builtinId="50"/>
    <cellStyle name="Currency" xfId="5" builtinId="4"/>
    <cellStyle name="Normal" xfId="0" builtinId="0"/>
    <cellStyle name="Normal 2" xfId="3"/>
    <cellStyle name="Percent" xfId="1" builtinId="5"/>
    <cellStyle name="Percent 2" xfId="4"/>
  </cellStyles>
  <dxfs count="259"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font>
        <b/>
        <i val="0"/>
        <color rgb="FF0000FF"/>
      </font>
      <fill>
        <patternFill>
          <bgColor theme="0" tint="-0.14996795556505021"/>
        </patternFill>
      </fill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font>
        <b/>
        <i val="0"/>
        <color rgb="FF0000FF"/>
      </font>
      <fill>
        <patternFill>
          <bgColor theme="0" tint="-0.14996795556505021"/>
        </patternFill>
      </fill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font>
        <b/>
        <i val="0"/>
        <color rgb="FF0000FF"/>
      </font>
      <fill>
        <patternFill>
          <bgColor theme="0" tint="-0.14996795556505021"/>
        </patternFill>
      </fill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font>
        <b/>
        <i val="0"/>
        <color rgb="FF0000FF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ont>
        <b/>
        <i val="0"/>
        <color rgb="FF0000FF"/>
      </font>
      <fill>
        <patternFill>
          <bgColor theme="0" tint="-0.14996795556505021"/>
        </patternFill>
      </fill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2" formatCode="0.00"/>
    </dxf>
    <dxf>
      <numFmt numFmtId="2" formatCode="0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right" readingOrder="0"/>
    </dxf>
    <dxf>
      <numFmt numFmtId="35" formatCode="_-* #,##0.00\ _л_в_._-;\-* #,##0.00\ _л_в_._-;_-* &quot;-&quot;??\ _л_в_._-;_-@_-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7" formatCode="0.0"/>
    </dxf>
    <dxf>
      <numFmt numFmtId="1" formatCode="0"/>
    </dxf>
    <dxf>
      <numFmt numFmtId="167" formatCode="0.0"/>
    </dxf>
    <dxf>
      <numFmt numFmtId="2" formatCode="0.00"/>
    </dxf>
    <dxf>
      <numFmt numFmtId="167" formatCode="0.0"/>
    </dxf>
    <dxf>
      <numFmt numFmtId="1" formatCode="0"/>
    </dxf>
    <dxf>
      <numFmt numFmtId="167" formatCode="0.0"/>
    </dxf>
    <dxf>
      <numFmt numFmtId="1" formatCode="0"/>
    </dxf>
    <dxf>
      <font>
        <b/>
      </font>
    </dxf>
    <dxf>
      <alignment horizontal="right" indent="1" readingOrder="0"/>
    </dxf>
    <dxf>
      <alignment horizontal="left" relativeIndent="1" readingOrder="0"/>
    </dxf>
    <dxf>
      <numFmt numFmtId="2" formatCode="0.00"/>
    </dxf>
    <dxf>
      <font>
        <b/>
      </font>
    </dxf>
    <dxf>
      <font>
        <b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1" defaultTableStyle="TableStyleMedium2" defaultPivotStyle="PivotStyleMedium9">
    <tableStyle name="Бакалаври" table="0" count="0"/>
  </tableStyles>
  <colors>
    <mruColors>
      <color rgb="FF0000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u_budget_totals_V03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u_budget_totals_V04-20.02.20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su_budget_totals_V04-20.02.2018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51.914910185187" createdVersion="6" refreshedVersion="5" minRefreshableVersion="3" recordCount="475">
  <cacheSource type="worksheet">
    <worksheetSource ref="A1:F476" sheet="бакалавър" r:id="rId2"/>
  </cacheSource>
  <cacheFields count="6">
    <cacheField name="Сорт №" numFmtId="0">
      <sharedItems containsSemiMixedTypes="0" containsString="0" containsNumber="1" containsInteger="1" minValue="1" maxValue="50" count="26">
        <n v="1"/>
        <n v="2"/>
        <n v="3"/>
        <n v="4"/>
        <n v="5"/>
        <n v="6"/>
        <n v="7"/>
        <n v="8"/>
        <n v="10"/>
        <n v="11"/>
        <n v="13"/>
        <n v="14"/>
        <n v="15"/>
        <n v="16"/>
        <n v="17"/>
        <n v="18"/>
        <n v="20"/>
        <n v="21"/>
        <n v="23"/>
        <n v="24"/>
        <n v="25"/>
        <n v="26"/>
        <n v="27"/>
        <n v="28"/>
        <n v="29"/>
        <n v="50"/>
      </sharedItems>
    </cacheField>
    <cacheField name="професионални направления (ПН)" numFmtId="0">
      <sharedItems count="26">
        <s v="Администрация и управление"/>
        <s v="Икономика"/>
        <s v="Туризъм"/>
        <s v="Педагогика"/>
        <s v="Педагогика на обучението по …"/>
        <s v="История и археология"/>
        <s v="Обществени комуникации и информационни науки"/>
        <s v="Политически науки"/>
        <s v="Психология"/>
        <s v="Религия и теология"/>
        <s v="Социални дейности"/>
        <s v="Социология, антропология и науки за културата"/>
        <s v="Филология"/>
        <s v="Философия"/>
        <s v="Обществено здраве"/>
        <s v="Биологически науки"/>
        <s v="Науки за земята"/>
        <s v="Физически науки"/>
        <s v="Комуникационна и компютърна техника"/>
        <s v="Информатика и компютърни науки"/>
        <s v="Математика"/>
        <s v="Химически науки"/>
        <s v="Здравни грижи"/>
        <s v="Изобразително изкуство"/>
        <s v="Музикално и танцово изкуство"/>
        <s v="Еразъм+"/>
      </sharedItems>
    </cacheField>
    <cacheField name="Факултет" numFmtId="0">
      <sharedItems count="20">
        <s v="ГГФ"/>
        <s v="СФ"/>
        <s v="ФНПП"/>
        <s v="ФП"/>
        <s v="ФКНФ"/>
        <s v="БФ"/>
        <s v="ИФ"/>
        <s v="ФМИ"/>
        <s v="ФзФ"/>
        <s v="ФХФ"/>
        <s v="ФФ"/>
        <s v="ФЖМК"/>
        <s v="ЮФ"/>
        <s v="БгФ"/>
        <s v="ФСФ"/>
        <s v="МФ"/>
        <s v="ЕФ"/>
        <s v="БсФ" u="1"/>
        <s v="СтФ" u="1"/>
        <s v="ФСлФ" u="1"/>
      </sharedItems>
    </cacheField>
    <cacheField name="Специалност" numFmtId="0">
      <sharedItems count="107">
        <s v="Регионално развитие и политика"/>
        <s v="Стопанско управление"/>
        <s v="Икономика"/>
        <s v="Икономика и финанси"/>
        <s v="Туризъм"/>
        <s v="Логопедия"/>
        <s v="Медийна педагогика и художествена комуникация"/>
        <s v="Начална училищна педагогика и чужд език"/>
        <s v="Неформално образование"/>
        <s v="Педагогика"/>
        <s v="Педагогика на масовата и художествената комуникация"/>
        <s v="Предучилищна и начална училищна педагогика"/>
        <s v="Предучилищна педагогика и чужд език"/>
        <s v="Социална педагогика"/>
        <s v="Специална педагогика"/>
        <s v="Английска филология"/>
        <s v="Биология и английски език"/>
        <s v="Биология и химия"/>
        <s v="География и биология"/>
        <s v="Изобразително изкуство"/>
        <s v="Испанска филология"/>
        <s v="История и география"/>
        <s v="История и философия"/>
        <s v="Италианска филология"/>
        <s v="Класическа филология"/>
        <s v="Математика и информатика"/>
        <s v="Музика"/>
        <s v="Новогръцка филология"/>
        <s v="Португалска филология"/>
        <s v="Румънска филология"/>
        <s v="Тюркология"/>
        <s v="Физика и информатика"/>
        <s v="Физика и математика"/>
        <s v="Физическо възпитание и спорт"/>
        <s v="Френска филология"/>
        <s v="Химия и английски език"/>
        <s v="Химия и информатика"/>
        <s v="Археология"/>
        <s v="Архивистика и документалистика"/>
        <s v="История"/>
        <s v="Минало и съвремие на Югоизточна Европа"/>
        <s v="Библиотечно-информационни науки"/>
        <s v="Връзки с обществеността"/>
        <s v="Журналистика"/>
        <s v="Книгоиздаване"/>
        <s v="Публична администрация"/>
        <s v="Европеистика"/>
        <s v="Европейски съюз и европейска интеграция"/>
        <s v="Международни отношения"/>
        <s v="Политология"/>
        <s v="Психология"/>
        <s v="Религията в Европа"/>
        <s v="Теология"/>
        <s v="Социални дейности"/>
        <s v="Етнология"/>
        <s v="Културология"/>
        <s v="Социология"/>
        <s v="Хебраистика"/>
        <s v="Южна, източна и югоизточна Азия"/>
        <s v="Арабистика"/>
        <s v="Арменистика и кавказология"/>
        <s v="Българска филология"/>
        <s v="Индология"/>
        <s v="Иранистика"/>
        <s v="Китаистика"/>
        <s v="Кореистика"/>
        <s v="Немска филология"/>
        <s v="Руска филология"/>
        <s v="Скандинавистика"/>
        <s v="Унгарска филология"/>
        <s v="Японистика"/>
        <s v="Философия"/>
        <s v="Медицинска рехабилитация и ерготерапия"/>
        <s v="Агробиотехнологии"/>
        <s v="Биология"/>
        <s v="Биомениджмънт и устойчиво развитие"/>
        <s v="Екология и опазване на околната среда"/>
        <s v="Молекулярна биология"/>
        <s v="Биотехнологии"/>
        <s v="География"/>
        <s v="Геология"/>
        <s v="Астрофизика, метеорология и геофизика"/>
        <s v="Инженерна физика"/>
        <s v="Квантова и космическа теоретична физика"/>
        <s v="Медицинска физика"/>
        <s v="Оптометрия"/>
        <s v="Физика"/>
        <s v="Физика на ядрото и елементарните частици"/>
        <s v="Фотоника и лазерна физика"/>
        <s v="Ядрена техника и ядрена енергетика"/>
        <s v="Комуникации и физична електроника"/>
        <s v="Информатика"/>
        <s v="Информационни системи"/>
        <s v="Компютърни науки"/>
        <s v="Софтуерно инженерство"/>
        <s v="Математика"/>
        <s v="Приложна математика"/>
        <s v="Статистика"/>
        <s v="Екохимия"/>
        <s v="Инженерна химия и съвременни материали"/>
        <s v="Компютърна химия"/>
        <s v="Химия"/>
        <s v="Ядрена химия"/>
        <s v="Медицинска сестра"/>
        <s v="Графичен дизайн"/>
        <s v="Музикални медийни технологии и тонрежисура"/>
        <s v="Еразъм+"/>
      </sharedItems>
    </cacheField>
    <cacheField name="Факултет на преподавателя" numFmtId="0">
      <sharedItems count="25">
        <s v="ГГФ"/>
        <s v="ДС"/>
        <s v="ФМИ"/>
        <s v="ФФ"/>
        <s v="ЮФ"/>
        <s v="СФ"/>
        <s v="ФКНФ"/>
        <s v="ФСФ"/>
        <s v="ИФ"/>
        <s v="ФНПП"/>
        <s v="ФП"/>
        <s v="МФ"/>
        <s v="ФЖМК"/>
        <s v="БФ"/>
        <s v="БгФ"/>
        <s v="ДИУУ"/>
        <s v="ФХФ"/>
        <s v="УБ"/>
        <s v="ФзФ"/>
        <s v="ЦСВП"/>
        <s v="ДЕО"/>
        <s v="ЕФ"/>
        <s v="БсФ" u="1"/>
        <s v="СтФ" u="1"/>
        <s v="ФСлФ" u="1"/>
      </sharedItems>
    </cacheField>
    <cacheField name="Общо часове" numFmtId="2">
      <sharedItems containsSemiMixedTypes="0" containsString="0" containsNumber="1" minValue="6" maxValue="19984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151.916105671298" createdVersion="5" refreshedVersion="5" minRefreshableVersion="3" recordCount="254">
  <cacheSource type="worksheet">
    <worksheetSource name="TableМаг" r:id="rId2"/>
  </cacheSource>
  <cacheFields count="6">
    <cacheField name="Сорт №" numFmtId="0">
      <sharedItems containsSemiMixedTypes="0" containsString="0" containsNumber="1" containsInteger="1" minValue="1" maxValue="31" count="2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8"/>
        <n v="20"/>
        <n v="21"/>
        <n v="23"/>
        <n v="24"/>
        <n v="25"/>
        <n v="26"/>
        <n v="28"/>
        <n v="30"/>
        <n v="31"/>
      </sharedItems>
    </cacheField>
    <cacheField name="професионални направления (ПН)" numFmtId="0">
      <sharedItems count="26">
        <s v="Администрация и управление"/>
        <s v="Икономика"/>
        <s v="Туризъм"/>
        <s v="Педагогика"/>
        <s v="Педагогика на обучението по …"/>
        <s v="История и археология"/>
        <s v="Обществени комуникации и информационни науки"/>
        <s v="Политически науки"/>
        <s v="Право"/>
        <s v="Психология"/>
        <s v="Религия и теология"/>
        <s v="Теория и управление на образованието"/>
        <s v="Социални дейности"/>
        <s v="Социология, антропология и науки за културата"/>
        <s v="Филология"/>
        <s v="Философия"/>
        <s v="Биологически науки"/>
        <s v="Науки за земята"/>
        <s v="Физически науки"/>
        <s v="Комуникационна и компютърна техника"/>
        <s v="Информатика и компютърни науки"/>
        <s v="Математика"/>
        <s v="Химически науки"/>
        <s v="Изобразително изкуство"/>
        <s v="Медицина"/>
        <s v="Фармация"/>
      </sharedItems>
    </cacheField>
    <cacheField name="Факултет" numFmtId="0">
      <sharedItems count="19">
        <s v="ГГФ"/>
        <s v="СФ"/>
        <s v="ФФ"/>
        <s v="ФНПП"/>
        <s v="ФП"/>
        <s v="БФ"/>
        <s v="ФзФ"/>
        <s v="ФКНФ"/>
        <s v="ФМИ"/>
        <s v="ФХФ"/>
        <s v="ИФ"/>
        <s v="ФЖМК"/>
        <s v="ЮФ"/>
        <s v="БгФ"/>
        <s v="ФСФ"/>
        <s v="МФ"/>
        <s v="БсФ" u="1"/>
        <s v="СтФ" u="1"/>
        <s v="ФСлФ" u="1"/>
      </sharedItems>
    </cacheField>
    <cacheField name="Специалност" numFmtId="0">
      <sharedItems count="87">
        <s v="Регионално развитие и политика"/>
        <s v="Стопанско управление"/>
        <s v="Публична администрация"/>
        <s v="Икономика"/>
        <s v="Икономика и финанси"/>
        <s v="Туризъм"/>
        <s v="Логопедия"/>
        <s v="Предучилищна и начална училищна педагогика"/>
        <s v="Социална педагогика"/>
        <s v="Специална педагогика"/>
        <s v="Неформално образование"/>
        <s v="Педагогика"/>
        <s v="Биология и английски език"/>
        <s v="Физика и математика"/>
        <s v="Английска филология"/>
        <s v="Испанска филология"/>
        <s v="Италианска филология"/>
        <s v="Класическа филология"/>
        <s v="Португалска филология"/>
        <s v="Тюркология"/>
        <s v="Френска филология"/>
        <s v="Математика и информатика"/>
        <s v="Изобразително изкуство"/>
        <s v="Музика"/>
        <s v="Физическо възпитание и спорт"/>
        <s v="Химия и информатика"/>
        <s v="Археология"/>
        <s v="Архивистика и документалистика"/>
        <s v="История"/>
        <s v="Връзки с обществеността"/>
        <s v="Журналистика"/>
        <s v="Библиотечно-информационни науки"/>
        <s v="Европейски съюз и европейска интеграция"/>
        <s v="Европеистика"/>
        <s v="Политология"/>
        <s v="Международни отношения"/>
        <s v="Право"/>
        <s v="Психология"/>
        <s v="Теология"/>
        <s v="ПН Теория и управление на образованието"/>
        <s v="Социални дейности"/>
        <s v="Етнология"/>
        <s v="Южна, източна и югоизточна Азия"/>
        <s v="Културология"/>
        <s v="Социология"/>
        <s v="Арабистика"/>
        <s v="Индология"/>
        <s v="Иранистика"/>
        <s v="Кореистика"/>
        <s v="Немска филология"/>
        <s v="Скандинавистика"/>
        <s v="Унгарска филология"/>
        <s v="Японистика"/>
        <s v="Балканистика"/>
        <s v="Българска филология"/>
        <s v="Руска филология"/>
        <s v="Славянска филология"/>
        <s v="Реторика"/>
        <s v="Философия"/>
        <s v="Агробиотехнологии"/>
        <s v="Биология"/>
        <s v="Биомениджмънт и устойчиво развитие"/>
        <s v="Биотехнологии"/>
        <s v="Екология и опазване на околната среда"/>
        <s v="Молекулярна биология"/>
        <s v="География"/>
        <s v="Геология"/>
        <s v="Астрофизика, метеорология и геофизика"/>
        <s v="Инженерна физика"/>
        <s v="Медицинска физика"/>
        <s v="Оптометрия"/>
        <s v="Физика"/>
        <s v="Ядрена техника и ядрена енергетика"/>
        <s v="Безжични мрежи и устройства"/>
        <s v="Комуникации и физична електроника"/>
        <s v="ПН Комуникационна и компютърна техника"/>
        <s v="Информатика"/>
        <s v="Математика"/>
        <s v="Приложна математика"/>
        <s v="Екохимия"/>
        <s v="Инженерна химия и съвременни материали"/>
        <s v="Компютърна химия"/>
        <s v="Химия"/>
        <s v="Ядрена химия"/>
        <s v="Графичен дизайн"/>
        <s v="Медицина"/>
        <s v="Фармация"/>
      </sharedItems>
    </cacheField>
    <cacheField name="Факултет на преподавателя" numFmtId="0">
      <sharedItems count="23">
        <s v="ГГФ"/>
        <s v="СФ"/>
        <s v="ФФ"/>
        <s v="ЮФ"/>
        <s v="ФМИ"/>
        <s v="ИФ"/>
        <s v="ФСФ"/>
        <s v="ФНПП"/>
        <s v="БФ"/>
        <s v="ДИУУ"/>
        <s v="ФКНФ"/>
        <s v="БгФ"/>
        <s v="ФП"/>
        <s v="ФзФ"/>
        <s v="ФЖМК"/>
        <s v="ДС"/>
        <s v="ФХФ"/>
        <s v="ЦСВП"/>
        <s v="ДЕО"/>
        <s v="МФ"/>
        <s v="БсФ" u="1"/>
        <s v="СтФ" u="1"/>
        <s v="ФСлФ" u="1"/>
      </sharedItems>
    </cacheField>
    <cacheField name="Общо часове" numFmtId="2">
      <sharedItems containsSemiMixedTypes="0" containsString="0" containsNumber="1" minValue="0" maxValue="4644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151.942113888887" createdVersion="5" refreshedVersion="5" minRefreshableVersion="3" recordCount="475">
  <cacheSource type="worksheet">
    <worksheetSource name="TableБак" r:id="rId2"/>
  </cacheSource>
  <cacheFields count="6">
    <cacheField name="Сорт №" numFmtId="0">
      <sharedItems containsSemiMixedTypes="0" containsString="0" containsNumber="1" containsInteger="1" minValue="1" maxValue="50" count="26">
        <n v="1"/>
        <n v="2"/>
        <n v="3"/>
        <n v="4"/>
        <n v="5"/>
        <n v="6"/>
        <n v="7"/>
        <n v="8"/>
        <n v="10"/>
        <n v="11"/>
        <n v="13"/>
        <n v="14"/>
        <n v="15"/>
        <n v="16"/>
        <n v="17"/>
        <n v="18"/>
        <n v="20"/>
        <n v="21"/>
        <n v="24"/>
        <n v="25"/>
        <n v="26"/>
        <n v="27"/>
        <n v="28"/>
        <n v="29"/>
        <n v="50"/>
        <n v="23" u="1"/>
      </sharedItems>
    </cacheField>
    <cacheField name="професионални направления (ПН)" numFmtId="0">
      <sharedItems count="26">
        <s v="Администрация и управление"/>
        <s v="Икономика"/>
        <s v="Туризъм"/>
        <s v="Педагогика"/>
        <s v="Педагогика на обучението по …"/>
        <s v="История и археология"/>
        <s v="Обществени комуникации и информационни науки"/>
        <s v="Политически науки"/>
        <s v="Психология"/>
        <s v="Религия и теология"/>
        <s v="Социални дейности"/>
        <s v="Социология, антропология и науки за културата"/>
        <s v="Филология"/>
        <s v="Философия"/>
        <s v="Обществено здраве"/>
        <s v="Биологически науки"/>
        <s v="Науки за земята"/>
        <s v="Физически науки"/>
        <s v="Информатика и компютърни науки"/>
        <s v="Математика"/>
        <s v="Химически науки"/>
        <s v="Здравни грижи"/>
        <s v="Изобразително изкуство"/>
        <s v="Музикално и танцово изкуство"/>
        <s v="Еразъм+"/>
        <s v="Комуникационна и компютърна техника" u="1"/>
      </sharedItems>
    </cacheField>
    <cacheField name="Факултет" numFmtId="0">
      <sharedItems count="20">
        <s v="ГГФ"/>
        <s v="СФ"/>
        <s v="ФКНФ"/>
        <s v="ФФ"/>
        <s v="ФНПП"/>
        <s v="ФП"/>
        <s v="БФ"/>
        <s v="ИФ"/>
        <s v="ФзФ"/>
        <s v="ФМИ"/>
        <s v="ФХФ"/>
        <s v="ФЖМК"/>
        <s v="ЮФ"/>
        <s v="БгФ"/>
        <s v="ФСФ"/>
        <s v="МФ"/>
        <s v="ЕФ"/>
        <s v="БсФ" u="1"/>
        <s v="СтФ" u="1"/>
        <s v="ФСлФ" u="1"/>
      </sharedItems>
    </cacheField>
    <cacheField name="Специалност" numFmtId="0">
      <sharedItems count="107">
        <s v="Регионално развитие и политика"/>
        <s v="Стопанско управление"/>
        <s v="Арменистика и кавказология"/>
        <s v="Европейски съюз и европейска интеграция"/>
        <s v="Публична администрация"/>
        <s v="Икономика"/>
        <s v="Икономика и финанси"/>
        <s v="Туризъм"/>
        <s v="Логопедия"/>
        <s v="Медийна педагогика и художествена комуникация"/>
        <s v="Начална училищна педагогика и чужд език"/>
        <s v="Педагогика на масовата и художествената комуникация"/>
        <s v="Предучилищна и начална училищна педагогика"/>
        <s v="Предучилищна педагогика и чужд език"/>
        <s v="Социална педагогика"/>
        <s v="Специална педагогика"/>
        <s v="Неформално образование"/>
        <s v="Педагогика"/>
        <s v="Биология и английски език"/>
        <s v="Биология и химия"/>
        <s v="География и биология"/>
        <s v="История и география"/>
        <s v="История и философия"/>
        <s v="Физика и информатика"/>
        <s v="Физика и математика"/>
        <s v="Английска филология"/>
        <s v="Испанска филология"/>
        <s v="Италианска филология"/>
        <s v="Класическа филология"/>
        <s v="Новогръцка филология"/>
        <s v="Португалска филология"/>
        <s v="Румънска филология"/>
        <s v="Тюркология"/>
        <s v="Френска филология"/>
        <s v="Математика и информатика"/>
        <s v="Изобразително изкуство"/>
        <s v="Музика"/>
        <s v="Физическо възпитание и спорт"/>
        <s v="Химия и английски език"/>
        <s v="Химия и информатика"/>
        <s v="Археология"/>
        <s v="Архивистика и документалистика"/>
        <s v="История"/>
        <s v="Минало и съвремие на Югоизточна Европа"/>
        <s v="Връзки с обществеността"/>
        <s v="Журналистика"/>
        <s v="Книгоиздаване"/>
        <s v="Библиотечно-информационни науки"/>
        <s v="Европеистика"/>
        <s v="Политология"/>
        <s v="Международни отношения"/>
        <s v="Психология"/>
        <s v="Религията в Европа"/>
        <s v="Теология"/>
        <s v="Социални дейности"/>
        <s v="Етнология"/>
        <s v="Хебраистика"/>
        <s v="Южна, източна и югоизточна Азия"/>
        <s v="Културология"/>
        <s v="Социология"/>
        <s v="Арабистика"/>
        <s v="Индология"/>
        <s v="Иранистика"/>
        <s v="Китаистика"/>
        <s v="Кореистика"/>
        <s v="Немска филология"/>
        <s v="Скандинавистика"/>
        <s v="Унгарска филология"/>
        <s v="Японистика"/>
        <s v="Българска филология"/>
        <s v="Руска филология"/>
        <s v="Философия"/>
        <s v="Медицинска рехабилитация и ерготерапия"/>
        <s v="Агробиотехнологии"/>
        <s v="Биология"/>
        <s v="Биомениджмънт и устойчиво развитие"/>
        <s v="Биотехнологии"/>
        <s v="Екология и опазване на околната среда"/>
        <s v="Молекулярна биология"/>
        <s v="География"/>
        <s v="Геология"/>
        <s v="Астрофизика, метеорология и геофизика"/>
        <s v="Инженерна физика"/>
        <s v="Квантова и космическа теоретична физика"/>
        <s v="Медицинска физика"/>
        <s v="Оптометрия"/>
        <s v="Физика"/>
        <s v="Фотоника и лазерна физика"/>
        <s v="Ядрена техника и ядрена енергетика"/>
        <s v="Физика на ядрото и елементарните частици"/>
        <s v="Комуникации и физична електроника"/>
        <s v="Информатика"/>
        <s v="Информационни системи"/>
        <s v="Компютърни науки"/>
        <s v="Софтуерно инженерство"/>
        <s v="Математика"/>
        <s v="Приложна математика"/>
        <s v="Статистика"/>
        <s v="Екохимия"/>
        <s v="Инженерна химия и съвременни материали"/>
        <s v="Компютърна химия"/>
        <s v="Химия"/>
        <s v="Ядрена химия"/>
        <s v="Медицинска сестра"/>
        <s v="Графичен дизайн"/>
        <s v="Музикални медийни технологии и тонрежисура"/>
        <s v="Еразъм+"/>
      </sharedItems>
    </cacheField>
    <cacheField name="Факултет на преподавателя" numFmtId="0">
      <sharedItems count="25">
        <s v="ГГФ"/>
        <s v="ДС"/>
        <s v="ФМИ"/>
        <s v="ФФ"/>
        <s v="ЮФ"/>
        <s v="СФ"/>
        <s v="ФКНФ"/>
        <s v="ДЕО"/>
        <s v="ИФ"/>
        <s v="ФЖМК"/>
        <s v="ФСФ"/>
        <s v="ФНПП"/>
        <s v="ФП"/>
        <s v="БФ"/>
        <s v="БгФ"/>
        <s v="ДИУУ"/>
        <s v="МФ"/>
        <s v="ФХФ"/>
        <s v="УБ"/>
        <s v="ФзФ"/>
        <s v="ЦСВП"/>
        <s v="ЕФ"/>
        <s v="БсФ" u="1"/>
        <s v="СтФ" u="1"/>
        <s v="ФСлФ" u="1"/>
      </sharedItems>
    </cacheField>
    <cacheField name="Общо часове" numFmtId="2">
      <sharedItems containsSemiMixedTypes="0" containsString="0" containsNumber="1" minValue="6" maxValue="19696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5">
  <r>
    <x v="0"/>
    <x v="0"/>
    <x v="0"/>
    <x v="0"/>
    <x v="0"/>
    <n v="1467.5"/>
  </r>
  <r>
    <x v="0"/>
    <x v="0"/>
    <x v="0"/>
    <x v="0"/>
    <x v="1"/>
    <n v="30"/>
  </r>
  <r>
    <x v="0"/>
    <x v="0"/>
    <x v="0"/>
    <x v="0"/>
    <x v="2"/>
    <n v="60"/>
  </r>
  <r>
    <x v="0"/>
    <x v="0"/>
    <x v="0"/>
    <x v="0"/>
    <x v="3"/>
    <n v="126"/>
  </r>
  <r>
    <x v="0"/>
    <x v="0"/>
    <x v="0"/>
    <x v="0"/>
    <x v="4"/>
    <n v="180"/>
  </r>
  <r>
    <x v="0"/>
    <x v="0"/>
    <x v="1"/>
    <x v="1"/>
    <x v="5"/>
    <n v="5224.5"/>
  </r>
  <r>
    <x v="0"/>
    <x v="0"/>
    <x v="1"/>
    <x v="1"/>
    <x v="6"/>
    <n v="510"/>
  </r>
  <r>
    <x v="0"/>
    <x v="0"/>
    <x v="1"/>
    <x v="1"/>
    <x v="2"/>
    <n v="426"/>
  </r>
  <r>
    <x v="0"/>
    <x v="0"/>
    <x v="1"/>
    <x v="1"/>
    <x v="3"/>
    <n v="120"/>
  </r>
  <r>
    <x v="0"/>
    <x v="0"/>
    <x v="1"/>
    <x v="1"/>
    <x v="4"/>
    <n v="30"/>
  </r>
  <r>
    <x v="1"/>
    <x v="1"/>
    <x v="1"/>
    <x v="2"/>
    <x v="5"/>
    <n v="366"/>
  </r>
  <r>
    <x v="1"/>
    <x v="1"/>
    <x v="1"/>
    <x v="2"/>
    <x v="6"/>
    <n v="18"/>
  </r>
  <r>
    <x v="1"/>
    <x v="1"/>
    <x v="1"/>
    <x v="2"/>
    <x v="7"/>
    <n v="12"/>
  </r>
  <r>
    <x v="1"/>
    <x v="1"/>
    <x v="1"/>
    <x v="2"/>
    <x v="3"/>
    <n v="18"/>
  </r>
  <r>
    <x v="1"/>
    <x v="1"/>
    <x v="1"/>
    <x v="3"/>
    <x v="5"/>
    <n v="3627"/>
  </r>
  <r>
    <x v="1"/>
    <x v="1"/>
    <x v="1"/>
    <x v="3"/>
    <x v="6"/>
    <n v="285"/>
  </r>
  <r>
    <x v="1"/>
    <x v="1"/>
    <x v="1"/>
    <x v="3"/>
    <x v="2"/>
    <n v="267"/>
  </r>
  <r>
    <x v="1"/>
    <x v="1"/>
    <x v="1"/>
    <x v="3"/>
    <x v="3"/>
    <n v="48"/>
  </r>
  <r>
    <x v="1"/>
    <x v="1"/>
    <x v="1"/>
    <x v="3"/>
    <x v="4"/>
    <n v="66"/>
  </r>
  <r>
    <x v="2"/>
    <x v="2"/>
    <x v="0"/>
    <x v="4"/>
    <x v="0"/>
    <n v="1515"/>
  </r>
  <r>
    <x v="2"/>
    <x v="2"/>
    <x v="0"/>
    <x v="4"/>
    <x v="1"/>
    <n v="30"/>
  </r>
  <r>
    <x v="2"/>
    <x v="2"/>
    <x v="0"/>
    <x v="4"/>
    <x v="6"/>
    <n v="1005"/>
  </r>
  <r>
    <x v="2"/>
    <x v="2"/>
    <x v="0"/>
    <x v="4"/>
    <x v="2"/>
    <n v="60"/>
  </r>
  <r>
    <x v="2"/>
    <x v="2"/>
    <x v="0"/>
    <x v="4"/>
    <x v="7"/>
    <n v="225"/>
  </r>
  <r>
    <x v="2"/>
    <x v="2"/>
    <x v="0"/>
    <x v="4"/>
    <x v="3"/>
    <n v="75"/>
  </r>
  <r>
    <x v="2"/>
    <x v="2"/>
    <x v="0"/>
    <x v="4"/>
    <x v="4"/>
    <n v="75"/>
  </r>
  <r>
    <x v="3"/>
    <x v="3"/>
    <x v="2"/>
    <x v="5"/>
    <x v="8"/>
    <n v="90"/>
  </r>
  <r>
    <x v="3"/>
    <x v="3"/>
    <x v="2"/>
    <x v="5"/>
    <x v="9"/>
    <n v="4125"/>
  </r>
  <r>
    <x v="3"/>
    <x v="3"/>
    <x v="2"/>
    <x v="5"/>
    <x v="7"/>
    <n v="225"/>
  </r>
  <r>
    <x v="3"/>
    <x v="3"/>
    <x v="2"/>
    <x v="5"/>
    <x v="3"/>
    <n v="210"/>
  </r>
  <r>
    <x v="3"/>
    <x v="3"/>
    <x v="2"/>
    <x v="6"/>
    <x v="9"/>
    <n v="255"/>
  </r>
  <r>
    <x v="3"/>
    <x v="3"/>
    <x v="2"/>
    <x v="6"/>
    <x v="7"/>
    <n v="45"/>
  </r>
  <r>
    <x v="3"/>
    <x v="3"/>
    <x v="2"/>
    <x v="6"/>
    <x v="3"/>
    <n v="30"/>
  </r>
  <r>
    <x v="3"/>
    <x v="3"/>
    <x v="2"/>
    <x v="7"/>
    <x v="9"/>
    <n v="3285"/>
  </r>
  <r>
    <x v="3"/>
    <x v="3"/>
    <x v="2"/>
    <x v="7"/>
    <x v="10"/>
    <n v="90"/>
  </r>
  <r>
    <x v="3"/>
    <x v="3"/>
    <x v="2"/>
    <x v="7"/>
    <x v="7"/>
    <n v="285"/>
  </r>
  <r>
    <x v="3"/>
    <x v="3"/>
    <x v="2"/>
    <x v="7"/>
    <x v="3"/>
    <n v="90"/>
  </r>
  <r>
    <x v="3"/>
    <x v="3"/>
    <x v="3"/>
    <x v="8"/>
    <x v="10"/>
    <n v="5350"/>
  </r>
  <r>
    <x v="3"/>
    <x v="3"/>
    <x v="3"/>
    <x v="8"/>
    <x v="3"/>
    <n v="350"/>
  </r>
  <r>
    <x v="3"/>
    <x v="3"/>
    <x v="3"/>
    <x v="9"/>
    <x v="11"/>
    <n v="45"/>
  </r>
  <r>
    <x v="3"/>
    <x v="3"/>
    <x v="3"/>
    <x v="9"/>
    <x v="9"/>
    <n v="464"/>
  </r>
  <r>
    <x v="3"/>
    <x v="3"/>
    <x v="3"/>
    <x v="9"/>
    <x v="10"/>
    <n v="4882"/>
  </r>
  <r>
    <x v="3"/>
    <x v="3"/>
    <x v="3"/>
    <x v="9"/>
    <x v="3"/>
    <n v="608"/>
  </r>
  <r>
    <x v="3"/>
    <x v="3"/>
    <x v="2"/>
    <x v="10"/>
    <x v="12"/>
    <n v="150"/>
  </r>
  <r>
    <x v="3"/>
    <x v="3"/>
    <x v="2"/>
    <x v="10"/>
    <x v="6"/>
    <n v="75"/>
  </r>
  <r>
    <x v="3"/>
    <x v="3"/>
    <x v="2"/>
    <x v="10"/>
    <x v="9"/>
    <n v="1650"/>
  </r>
  <r>
    <x v="3"/>
    <x v="3"/>
    <x v="2"/>
    <x v="10"/>
    <x v="3"/>
    <n v="90"/>
  </r>
  <r>
    <x v="3"/>
    <x v="3"/>
    <x v="2"/>
    <x v="11"/>
    <x v="8"/>
    <n v="60"/>
  </r>
  <r>
    <x v="3"/>
    <x v="3"/>
    <x v="2"/>
    <x v="11"/>
    <x v="9"/>
    <n v="6610"/>
  </r>
  <r>
    <x v="3"/>
    <x v="3"/>
    <x v="2"/>
    <x v="11"/>
    <x v="10"/>
    <n v="165"/>
  </r>
  <r>
    <x v="3"/>
    <x v="3"/>
    <x v="2"/>
    <x v="11"/>
    <x v="3"/>
    <n v="80"/>
  </r>
  <r>
    <x v="3"/>
    <x v="3"/>
    <x v="2"/>
    <x v="12"/>
    <x v="13"/>
    <n v="30"/>
  </r>
  <r>
    <x v="3"/>
    <x v="3"/>
    <x v="2"/>
    <x v="12"/>
    <x v="9"/>
    <n v="3015"/>
  </r>
  <r>
    <x v="3"/>
    <x v="3"/>
    <x v="2"/>
    <x v="13"/>
    <x v="14"/>
    <n v="45"/>
  </r>
  <r>
    <x v="3"/>
    <x v="3"/>
    <x v="2"/>
    <x v="13"/>
    <x v="15"/>
    <n v="70"/>
  </r>
  <r>
    <x v="3"/>
    <x v="3"/>
    <x v="2"/>
    <x v="13"/>
    <x v="11"/>
    <n v="45"/>
  </r>
  <r>
    <x v="3"/>
    <x v="3"/>
    <x v="2"/>
    <x v="13"/>
    <x v="9"/>
    <n v="3195"/>
  </r>
  <r>
    <x v="3"/>
    <x v="3"/>
    <x v="2"/>
    <x v="13"/>
    <x v="3"/>
    <n v="615"/>
  </r>
  <r>
    <x v="3"/>
    <x v="3"/>
    <x v="2"/>
    <x v="14"/>
    <x v="14"/>
    <n v="60"/>
  </r>
  <r>
    <x v="3"/>
    <x v="3"/>
    <x v="2"/>
    <x v="14"/>
    <x v="9"/>
    <n v="9461"/>
  </r>
  <r>
    <x v="3"/>
    <x v="3"/>
    <x v="2"/>
    <x v="14"/>
    <x v="3"/>
    <n v="145"/>
  </r>
  <r>
    <x v="4"/>
    <x v="4"/>
    <x v="4"/>
    <x v="15"/>
    <x v="12"/>
    <n v="150"/>
  </r>
  <r>
    <x v="4"/>
    <x v="4"/>
    <x v="4"/>
    <x v="15"/>
    <x v="6"/>
    <n v="12876"/>
  </r>
  <r>
    <x v="4"/>
    <x v="4"/>
    <x v="4"/>
    <x v="15"/>
    <x v="10"/>
    <n v="90"/>
  </r>
  <r>
    <x v="4"/>
    <x v="4"/>
    <x v="4"/>
    <x v="15"/>
    <x v="7"/>
    <n v="735"/>
  </r>
  <r>
    <x v="4"/>
    <x v="4"/>
    <x v="4"/>
    <x v="15"/>
    <x v="3"/>
    <n v="45"/>
  </r>
  <r>
    <x v="4"/>
    <x v="4"/>
    <x v="5"/>
    <x v="16"/>
    <x v="13"/>
    <n v="2715"/>
  </r>
  <r>
    <x v="4"/>
    <x v="4"/>
    <x v="5"/>
    <x v="16"/>
    <x v="11"/>
    <n v="90"/>
  </r>
  <r>
    <x v="4"/>
    <x v="4"/>
    <x v="5"/>
    <x v="16"/>
    <x v="6"/>
    <n v="270"/>
  </r>
  <r>
    <x v="4"/>
    <x v="4"/>
    <x v="5"/>
    <x v="16"/>
    <x v="10"/>
    <n v="75"/>
  </r>
  <r>
    <x v="4"/>
    <x v="4"/>
    <x v="5"/>
    <x v="16"/>
    <x v="3"/>
    <n v="75"/>
  </r>
  <r>
    <x v="4"/>
    <x v="4"/>
    <x v="5"/>
    <x v="16"/>
    <x v="16"/>
    <n v="105"/>
  </r>
  <r>
    <x v="4"/>
    <x v="4"/>
    <x v="5"/>
    <x v="17"/>
    <x v="13"/>
    <n v="2032"/>
  </r>
  <r>
    <x v="4"/>
    <x v="4"/>
    <x v="5"/>
    <x v="17"/>
    <x v="11"/>
    <n v="90"/>
  </r>
  <r>
    <x v="4"/>
    <x v="4"/>
    <x v="5"/>
    <x v="17"/>
    <x v="10"/>
    <n v="75"/>
  </r>
  <r>
    <x v="4"/>
    <x v="4"/>
    <x v="5"/>
    <x v="17"/>
    <x v="16"/>
    <n v="1740"/>
  </r>
  <r>
    <x v="4"/>
    <x v="4"/>
    <x v="5"/>
    <x v="18"/>
    <x v="13"/>
    <n v="2790"/>
  </r>
  <r>
    <x v="4"/>
    <x v="4"/>
    <x v="5"/>
    <x v="18"/>
    <x v="0"/>
    <n v="1433"/>
  </r>
  <r>
    <x v="4"/>
    <x v="4"/>
    <x v="5"/>
    <x v="18"/>
    <x v="11"/>
    <n v="90"/>
  </r>
  <r>
    <x v="4"/>
    <x v="4"/>
    <x v="5"/>
    <x v="18"/>
    <x v="10"/>
    <n v="75"/>
  </r>
  <r>
    <x v="4"/>
    <x v="4"/>
    <x v="5"/>
    <x v="18"/>
    <x v="3"/>
    <n v="75"/>
  </r>
  <r>
    <x v="4"/>
    <x v="4"/>
    <x v="5"/>
    <x v="18"/>
    <x v="16"/>
    <n v="105"/>
  </r>
  <r>
    <x v="4"/>
    <x v="4"/>
    <x v="2"/>
    <x v="19"/>
    <x v="8"/>
    <n v="30"/>
  </r>
  <r>
    <x v="4"/>
    <x v="4"/>
    <x v="2"/>
    <x v="19"/>
    <x v="9"/>
    <n v="2695"/>
  </r>
  <r>
    <x v="4"/>
    <x v="4"/>
    <x v="2"/>
    <x v="19"/>
    <x v="3"/>
    <n v="75"/>
  </r>
  <r>
    <x v="4"/>
    <x v="4"/>
    <x v="4"/>
    <x v="20"/>
    <x v="6"/>
    <n v="5052"/>
  </r>
  <r>
    <x v="4"/>
    <x v="4"/>
    <x v="4"/>
    <x v="20"/>
    <x v="2"/>
    <n v="120"/>
  </r>
  <r>
    <x v="4"/>
    <x v="4"/>
    <x v="4"/>
    <x v="20"/>
    <x v="10"/>
    <n v="60"/>
  </r>
  <r>
    <x v="4"/>
    <x v="4"/>
    <x v="4"/>
    <x v="20"/>
    <x v="7"/>
    <n v="255"/>
  </r>
  <r>
    <x v="4"/>
    <x v="4"/>
    <x v="4"/>
    <x v="20"/>
    <x v="3"/>
    <n v="105"/>
  </r>
  <r>
    <x v="4"/>
    <x v="4"/>
    <x v="6"/>
    <x v="21"/>
    <x v="0"/>
    <n v="1404"/>
  </r>
  <r>
    <x v="4"/>
    <x v="4"/>
    <x v="6"/>
    <x v="21"/>
    <x v="8"/>
    <n v="1335"/>
  </r>
  <r>
    <x v="4"/>
    <x v="4"/>
    <x v="6"/>
    <x v="21"/>
    <x v="17"/>
    <n v="30"/>
  </r>
  <r>
    <x v="4"/>
    <x v="4"/>
    <x v="6"/>
    <x v="21"/>
    <x v="7"/>
    <n v="45"/>
  </r>
  <r>
    <x v="4"/>
    <x v="4"/>
    <x v="6"/>
    <x v="21"/>
    <x v="3"/>
    <n v="45"/>
  </r>
  <r>
    <x v="4"/>
    <x v="4"/>
    <x v="6"/>
    <x v="22"/>
    <x v="8"/>
    <n v="1215"/>
  </r>
  <r>
    <x v="4"/>
    <x v="4"/>
    <x v="6"/>
    <x v="22"/>
    <x v="17"/>
    <n v="30"/>
  </r>
  <r>
    <x v="4"/>
    <x v="4"/>
    <x v="6"/>
    <x v="22"/>
    <x v="7"/>
    <n v="57"/>
  </r>
  <r>
    <x v="4"/>
    <x v="4"/>
    <x v="6"/>
    <x v="22"/>
    <x v="3"/>
    <n v="825"/>
  </r>
  <r>
    <x v="4"/>
    <x v="4"/>
    <x v="4"/>
    <x v="23"/>
    <x v="6"/>
    <n v="2907"/>
  </r>
  <r>
    <x v="4"/>
    <x v="4"/>
    <x v="4"/>
    <x v="23"/>
    <x v="2"/>
    <n v="42"/>
  </r>
  <r>
    <x v="4"/>
    <x v="4"/>
    <x v="4"/>
    <x v="23"/>
    <x v="10"/>
    <n v="60"/>
  </r>
  <r>
    <x v="4"/>
    <x v="4"/>
    <x v="4"/>
    <x v="23"/>
    <x v="7"/>
    <n v="321"/>
  </r>
  <r>
    <x v="4"/>
    <x v="4"/>
    <x v="4"/>
    <x v="23"/>
    <x v="3"/>
    <n v="45"/>
  </r>
  <r>
    <x v="4"/>
    <x v="4"/>
    <x v="4"/>
    <x v="24"/>
    <x v="14"/>
    <n v="15"/>
  </r>
  <r>
    <x v="4"/>
    <x v="4"/>
    <x v="4"/>
    <x v="24"/>
    <x v="8"/>
    <n v="99"/>
  </r>
  <r>
    <x v="4"/>
    <x v="4"/>
    <x v="4"/>
    <x v="24"/>
    <x v="6"/>
    <n v="2448"/>
  </r>
  <r>
    <x v="4"/>
    <x v="4"/>
    <x v="4"/>
    <x v="24"/>
    <x v="2"/>
    <n v="30"/>
  </r>
  <r>
    <x v="4"/>
    <x v="4"/>
    <x v="4"/>
    <x v="24"/>
    <x v="10"/>
    <n v="48"/>
  </r>
  <r>
    <x v="4"/>
    <x v="4"/>
    <x v="4"/>
    <x v="24"/>
    <x v="7"/>
    <n v="147"/>
  </r>
  <r>
    <x v="4"/>
    <x v="4"/>
    <x v="4"/>
    <x v="24"/>
    <x v="3"/>
    <n v="40.5"/>
  </r>
  <r>
    <x v="4"/>
    <x v="4"/>
    <x v="7"/>
    <x v="25"/>
    <x v="2"/>
    <n v="4871.5"/>
  </r>
  <r>
    <x v="4"/>
    <x v="4"/>
    <x v="7"/>
    <x v="25"/>
    <x v="10"/>
    <n v="120"/>
  </r>
  <r>
    <x v="4"/>
    <x v="4"/>
    <x v="7"/>
    <x v="25"/>
    <x v="3"/>
    <n v="87"/>
  </r>
  <r>
    <x v="4"/>
    <x v="4"/>
    <x v="2"/>
    <x v="26"/>
    <x v="9"/>
    <n v="2784"/>
  </r>
  <r>
    <x v="4"/>
    <x v="4"/>
    <x v="2"/>
    <x v="26"/>
    <x v="10"/>
    <n v="30"/>
  </r>
  <r>
    <x v="4"/>
    <x v="4"/>
    <x v="2"/>
    <x v="26"/>
    <x v="3"/>
    <n v="45"/>
  </r>
  <r>
    <x v="4"/>
    <x v="4"/>
    <x v="4"/>
    <x v="27"/>
    <x v="14"/>
    <n v="36"/>
  </r>
  <r>
    <x v="4"/>
    <x v="4"/>
    <x v="4"/>
    <x v="27"/>
    <x v="8"/>
    <n v="60"/>
  </r>
  <r>
    <x v="4"/>
    <x v="4"/>
    <x v="4"/>
    <x v="27"/>
    <x v="6"/>
    <n v="3108"/>
  </r>
  <r>
    <x v="4"/>
    <x v="4"/>
    <x v="4"/>
    <x v="27"/>
    <x v="2"/>
    <n v="72"/>
  </r>
  <r>
    <x v="4"/>
    <x v="4"/>
    <x v="4"/>
    <x v="27"/>
    <x v="10"/>
    <n v="18"/>
  </r>
  <r>
    <x v="4"/>
    <x v="4"/>
    <x v="4"/>
    <x v="27"/>
    <x v="7"/>
    <n v="195"/>
  </r>
  <r>
    <x v="4"/>
    <x v="4"/>
    <x v="4"/>
    <x v="27"/>
    <x v="3"/>
    <n v="45"/>
  </r>
  <r>
    <x v="4"/>
    <x v="4"/>
    <x v="4"/>
    <x v="28"/>
    <x v="6"/>
    <n v="4704"/>
  </r>
  <r>
    <x v="4"/>
    <x v="4"/>
    <x v="4"/>
    <x v="28"/>
    <x v="2"/>
    <n v="84"/>
  </r>
  <r>
    <x v="4"/>
    <x v="4"/>
    <x v="4"/>
    <x v="28"/>
    <x v="10"/>
    <n v="60"/>
  </r>
  <r>
    <x v="4"/>
    <x v="4"/>
    <x v="4"/>
    <x v="28"/>
    <x v="7"/>
    <n v="276"/>
  </r>
  <r>
    <x v="4"/>
    <x v="4"/>
    <x v="4"/>
    <x v="28"/>
    <x v="3"/>
    <n v="45"/>
  </r>
  <r>
    <x v="4"/>
    <x v="4"/>
    <x v="4"/>
    <x v="29"/>
    <x v="6"/>
    <n v="2118"/>
  </r>
  <r>
    <x v="4"/>
    <x v="4"/>
    <x v="4"/>
    <x v="29"/>
    <x v="2"/>
    <n v="18"/>
  </r>
  <r>
    <x v="4"/>
    <x v="4"/>
    <x v="4"/>
    <x v="29"/>
    <x v="10"/>
    <n v="60"/>
  </r>
  <r>
    <x v="4"/>
    <x v="4"/>
    <x v="4"/>
    <x v="29"/>
    <x v="7"/>
    <n v="547.5"/>
  </r>
  <r>
    <x v="4"/>
    <x v="4"/>
    <x v="4"/>
    <x v="29"/>
    <x v="3"/>
    <n v="135"/>
  </r>
  <r>
    <x v="4"/>
    <x v="4"/>
    <x v="4"/>
    <x v="30"/>
    <x v="8"/>
    <n v="45"/>
  </r>
  <r>
    <x v="4"/>
    <x v="4"/>
    <x v="4"/>
    <x v="30"/>
    <x v="6"/>
    <n v="3245"/>
  </r>
  <r>
    <x v="4"/>
    <x v="4"/>
    <x v="4"/>
    <x v="30"/>
    <x v="10"/>
    <n v="60"/>
  </r>
  <r>
    <x v="4"/>
    <x v="4"/>
    <x v="4"/>
    <x v="30"/>
    <x v="7"/>
    <n v="105"/>
  </r>
  <r>
    <x v="4"/>
    <x v="4"/>
    <x v="4"/>
    <x v="30"/>
    <x v="3"/>
    <n v="45"/>
  </r>
  <r>
    <x v="4"/>
    <x v="4"/>
    <x v="8"/>
    <x v="31"/>
    <x v="18"/>
    <n v="1500"/>
  </r>
  <r>
    <x v="4"/>
    <x v="4"/>
    <x v="8"/>
    <x v="31"/>
    <x v="2"/>
    <n v="240"/>
  </r>
  <r>
    <x v="4"/>
    <x v="4"/>
    <x v="8"/>
    <x v="31"/>
    <x v="10"/>
    <n v="60"/>
  </r>
  <r>
    <x v="4"/>
    <x v="4"/>
    <x v="8"/>
    <x v="31"/>
    <x v="3"/>
    <n v="45"/>
  </r>
  <r>
    <x v="4"/>
    <x v="4"/>
    <x v="8"/>
    <x v="32"/>
    <x v="18"/>
    <n v="285"/>
  </r>
  <r>
    <x v="4"/>
    <x v="4"/>
    <x v="8"/>
    <x v="32"/>
    <x v="2"/>
    <n v="300"/>
  </r>
  <r>
    <x v="4"/>
    <x v="4"/>
    <x v="2"/>
    <x v="33"/>
    <x v="13"/>
    <n v="120"/>
  </r>
  <r>
    <x v="4"/>
    <x v="4"/>
    <x v="2"/>
    <x v="33"/>
    <x v="1"/>
    <n v="1015"/>
  </r>
  <r>
    <x v="4"/>
    <x v="4"/>
    <x v="2"/>
    <x v="33"/>
    <x v="11"/>
    <n v="90"/>
  </r>
  <r>
    <x v="4"/>
    <x v="4"/>
    <x v="2"/>
    <x v="33"/>
    <x v="9"/>
    <n v="2755"/>
  </r>
  <r>
    <x v="4"/>
    <x v="4"/>
    <x v="2"/>
    <x v="33"/>
    <x v="7"/>
    <n v="360"/>
  </r>
  <r>
    <x v="4"/>
    <x v="4"/>
    <x v="2"/>
    <x v="33"/>
    <x v="3"/>
    <n v="135"/>
  </r>
  <r>
    <x v="4"/>
    <x v="4"/>
    <x v="4"/>
    <x v="34"/>
    <x v="6"/>
    <n v="5680.5"/>
  </r>
  <r>
    <x v="4"/>
    <x v="4"/>
    <x v="4"/>
    <x v="34"/>
    <x v="2"/>
    <n v="120"/>
  </r>
  <r>
    <x v="4"/>
    <x v="4"/>
    <x v="4"/>
    <x v="34"/>
    <x v="10"/>
    <n v="60"/>
  </r>
  <r>
    <x v="4"/>
    <x v="4"/>
    <x v="4"/>
    <x v="34"/>
    <x v="7"/>
    <n v="132"/>
  </r>
  <r>
    <x v="4"/>
    <x v="4"/>
    <x v="4"/>
    <x v="34"/>
    <x v="3"/>
    <n v="45"/>
  </r>
  <r>
    <x v="4"/>
    <x v="4"/>
    <x v="9"/>
    <x v="35"/>
    <x v="13"/>
    <n v="90"/>
  </r>
  <r>
    <x v="4"/>
    <x v="4"/>
    <x v="9"/>
    <x v="35"/>
    <x v="18"/>
    <n v="90"/>
  </r>
  <r>
    <x v="4"/>
    <x v="4"/>
    <x v="9"/>
    <x v="35"/>
    <x v="6"/>
    <n v="420"/>
  </r>
  <r>
    <x v="4"/>
    <x v="4"/>
    <x v="9"/>
    <x v="35"/>
    <x v="10"/>
    <n v="60"/>
  </r>
  <r>
    <x v="4"/>
    <x v="4"/>
    <x v="9"/>
    <x v="35"/>
    <x v="3"/>
    <n v="120"/>
  </r>
  <r>
    <x v="4"/>
    <x v="4"/>
    <x v="9"/>
    <x v="35"/>
    <x v="16"/>
    <n v="765"/>
  </r>
  <r>
    <x v="4"/>
    <x v="4"/>
    <x v="9"/>
    <x v="36"/>
    <x v="18"/>
    <n v="90"/>
  </r>
  <r>
    <x v="4"/>
    <x v="4"/>
    <x v="9"/>
    <x v="36"/>
    <x v="2"/>
    <n v="684"/>
  </r>
  <r>
    <x v="4"/>
    <x v="4"/>
    <x v="9"/>
    <x v="36"/>
    <x v="10"/>
    <n v="60"/>
  </r>
  <r>
    <x v="4"/>
    <x v="4"/>
    <x v="9"/>
    <x v="36"/>
    <x v="3"/>
    <n v="120"/>
  </r>
  <r>
    <x v="4"/>
    <x v="4"/>
    <x v="9"/>
    <x v="36"/>
    <x v="16"/>
    <n v="1936"/>
  </r>
  <r>
    <x v="5"/>
    <x v="5"/>
    <x v="6"/>
    <x v="37"/>
    <x v="0"/>
    <n v="30"/>
  </r>
  <r>
    <x v="5"/>
    <x v="5"/>
    <x v="6"/>
    <x v="37"/>
    <x v="8"/>
    <n v="3030"/>
  </r>
  <r>
    <x v="5"/>
    <x v="5"/>
    <x v="6"/>
    <x v="37"/>
    <x v="6"/>
    <n v="210"/>
  </r>
  <r>
    <x v="5"/>
    <x v="5"/>
    <x v="6"/>
    <x v="38"/>
    <x v="8"/>
    <n v="2490"/>
  </r>
  <r>
    <x v="5"/>
    <x v="5"/>
    <x v="6"/>
    <x v="38"/>
    <x v="6"/>
    <n v="90"/>
  </r>
  <r>
    <x v="5"/>
    <x v="5"/>
    <x v="6"/>
    <x v="38"/>
    <x v="3"/>
    <n v="150"/>
  </r>
  <r>
    <x v="5"/>
    <x v="5"/>
    <x v="6"/>
    <x v="38"/>
    <x v="19"/>
    <n v="60"/>
  </r>
  <r>
    <x v="5"/>
    <x v="5"/>
    <x v="6"/>
    <x v="38"/>
    <x v="4"/>
    <n v="60"/>
  </r>
  <r>
    <x v="5"/>
    <x v="5"/>
    <x v="6"/>
    <x v="39"/>
    <x v="14"/>
    <n v="45"/>
  </r>
  <r>
    <x v="5"/>
    <x v="5"/>
    <x v="6"/>
    <x v="39"/>
    <x v="8"/>
    <n v="9478"/>
  </r>
  <r>
    <x v="5"/>
    <x v="5"/>
    <x v="6"/>
    <x v="39"/>
    <x v="6"/>
    <n v="45"/>
  </r>
  <r>
    <x v="5"/>
    <x v="5"/>
    <x v="6"/>
    <x v="39"/>
    <x v="10"/>
    <n v="105"/>
  </r>
  <r>
    <x v="5"/>
    <x v="5"/>
    <x v="6"/>
    <x v="39"/>
    <x v="7"/>
    <n v="698"/>
  </r>
  <r>
    <x v="5"/>
    <x v="5"/>
    <x v="6"/>
    <x v="39"/>
    <x v="3"/>
    <n v="60"/>
  </r>
  <r>
    <x v="5"/>
    <x v="5"/>
    <x v="6"/>
    <x v="39"/>
    <x v="19"/>
    <n v="30"/>
  </r>
  <r>
    <x v="5"/>
    <x v="5"/>
    <x v="6"/>
    <x v="40"/>
    <x v="8"/>
    <n v="2190"/>
  </r>
  <r>
    <x v="5"/>
    <x v="5"/>
    <x v="6"/>
    <x v="40"/>
    <x v="6"/>
    <n v="540"/>
  </r>
  <r>
    <x v="5"/>
    <x v="5"/>
    <x v="6"/>
    <x v="40"/>
    <x v="10"/>
    <n v="60"/>
  </r>
  <r>
    <x v="5"/>
    <x v="5"/>
    <x v="6"/>
    <x v="40"/>
    <x v="3"/>
    <n v="300"/>
  </r>
  <r>
    <x v="6"/>
    <x v="6"/>
    <x v="10"/>
    <x v="41"/>
    <x v="1"/>
    <n v="120"/>
  </r>
  <r>
    <x v="6"/>
    <x v="6"/>
    <x v="10"/>
    <x v="41"/>
    <x v="8"/>
    <n v="45"/>
  </r>
  <r>
    <x v="6"/>
    <x v="6"/>
    <x v="10"/>
    <x v="41"/>
    <x v="6"/>
    <n v="120"/>
  </r>
  <r>
    <x v="6"/>
    <x v="6"/>
    <x v="10"/>
    <x v="41"/>
    <x v="7"/>
    <n v="150"/>
  </r>
  <r>
    <x v="6"/>
    <x v="6"/>
    <x v="10"/>
    <x v="41"/>
    <x v="3"/>
    <n v="4390"/>
  </r>
  <r>
    <x v="6"/>
    <x v="6"/>
    <x v="11"/>
    <x v="42"/>
    <x v="0"/>
    <n v="720"/>
  </r>
  <r>
    <x v="6"/>
    <x v="6"/>
    <x v="11"/>
    <x v="42"/>
    <x v="1"/>
    <n v="960"/>
  </r>
  <r>
    <x v="6"/>
    <x v="6"/>
    <x v="11"/>
    <x v="42"/>
    <x v="8"/>
    <n v="45"/>
  </r>
  <r>
    <x v="6"/>
    <x v="6"/>
    <x v="11"/>
    <x v="42"/>
    <x v="5"/>
    <n v="151"/>
  </r>
  <r>
    <x v="6"/>
    <x v="6"/>
    <x v="11"/>
    <x v="42"/>
    <x v="12"/>
    <n v="6802"/>
  </r>
  <r>
    <x v="6"/>
    <x v="6"/>
    <x v="11"/>
    <x v="42"/>
    <x v="6"/>
    <n v="7980"/>
  </r>
  <r>
    <x v="6"/>
    <x v="6"/>
    <x v="11"/>
    <x v="42"/>
    <x v="3"/>
    <n v="271"/>
  </r>
  <r>
    <x v="6"/>
    <x v="6"/>
    <x v="11"/>
    <x v="43"/>
    <x v="14"/>
    <n v="68"/>
  </r>
  <r>
    <x v="6"/>
    <x v="6"/>
    <x v="11"/>
    <x v="43"/>
    <x v="0"/>
    <n v="480"/>
  </r>
  <r>
    <x v="6"/>
    <x v="6"/>
    <x v="11"/>
    <x v="43"/>
    <x v="1"/>
    <n v="960"/>
  </r>
  <r>
    <x v="6"/>
    <x v="6"/>
    <x v="11"/>
    <x v="43"/>
    <x v="12"/>
    <n v="14475"/>
  </r>
  <r>
    <x v="6"/>
    <x v="6"/>
    <x v="11"/>
    <x v="43"/>
    <x v="6"/>
    <n v="7140"/>
  </r>
  <r>
    <x v="6"/>
    <x v="6"/>
    <x v="11"/>
    <x v="43"/>
    <x v="7"/>
    <n v="180"/>
  </r>
  <r>
    <x v="6"/>
    <x v="6"/>
    <x v="11"/>
    <x v="43"/>
    <x v="3"/>
    <n v="113"/>
  </r>
  <r>
    <x v="6"/>
    <x v="6"/>
    <x v="11"/>
    <x v="44"/>
    <x v="0"/>
    <n v="360"/>
  </r>
  <r>
    <x v="6"/>
    <x v="6"/>
    <x v="11"/>
    <x v="44"/>
    <x v="1"/>
    <n v="480"/>
  </r>
  <r>
    <x v="6"/>
    <x v="6"/>
    <x v="11"/>
    <x v="44"/>
    <x v="12"/>
    <n v="3905"/>
  </r>
  <r>
    <x v="6"/>
    <x v="6"/>
    <x v="11"/>
    <x v="44"/>
    <x v="6"/>
    <n v="3420"/>
  </r>
  <r>
    <x v="6"/>
    <x v="6"/>
    <x v="11"/>
    <x v="44"/>
    <x v="7"/>
    <n v="120"/>
  </r>
  <r>
    <x v="6"/>
    <x v="6"/>
    <x v="11"/>
    <x v="44"/>
    <x v="3"/>
    <n v="210"/>
  </r>
  <r>
    <x v="0"/>
    <x v="0"/>
    <x v="10"/>
    <x v="45"/>
    <x v="0"/>
    <n v="30"/>
  </r>
  <r>
    <x v="0"/>
    <x v="0"/>
    <x v="10"/>
    <x v="45"/>
    <x v="1"/>
    <n v="42"/>
  </r>
  <r>
    <x v="0"/>
    <x v="0"/>
    <x v="10"/>
    <x v="45"/>
    <x v="5"/>
    <n v="210"/>
  </r>
  <r>
    <x v="0"/>
    <x v="0"/>
    <x v="10"/>
    <x v="45"/>
    <x v="6"/>
    <n v="36"/>
  </r>
  <r>
    <x v="0"/>
    <x v="0"/>
    <x v="10"/>
    <x v="45"/>
    <x v="3"/>
    <n v="3453"/>
  </r>
  <r>
    <x v="0"/>
    <x v="0"/>
    <x v="10"/>
    <x v="45"/>
    <x v="4"/>
    <n v="180"/>
  </r>
  <r>
    <x v="7"/>
    <x v="7"/>
    <x v="10"/>
    <x v="46"/>
    <x v="1"/>
    <n v="54"/>
  </r>
  <r>
    <x v="7"/>
    <x v="7"/>
    <x v="10"/>
    <x v="46"/>
    <x v="5"/>
    <n v="523.5"/>
  </r>
  <r>
    <x v="7"/>
    <x v="7"/>
    <x v="10"/>
    <x v="46"/>
    <x v="12"/>
    <n v="255"/>
  </r>
  <r>
    <x v="7"/>
    <x v="7"/>
    <x v="10"/>
    <x v="46"/>
    <x v="6"/>
    <n v="915"/>
  </r>
  <r>
    <x v="7"/>
    <x v="7"/>
    <x v="10"/>
    <x v="46"/>
    <x v="7"/>
    <n v="394.5"/>
  </r>
  <r>
    <x v="7"/>
    <x v="7"/>
    <x v="10"/>
    <x v="46"/>
    <x v="3"/>
    <n v="4146"/>
  </r>
  <r>
    <x v="7"/>
    <x v="7"/>
    <x v="10"/>
    <x v="46"/>
    <x v="4"/>
    <n v="645"/>
  </r>
  <r>
    <x v="7"/>
    <x v="7"/>
    <x v="4"/>
    <x v="47"/>
    <x v="0"/>
    <n v="90"/>
  </r>
  <r>
    <x v="7"/>
    <x v="7"/>
    <x v="4"/>
    <x v="47"/>
    <x v="20"/>
    <n v="30"/>
  </r>
  <r>
    <x v="7"/>
    <x v="7"/>
    <x v="4"/>
    <x v="47"/>
    <x v="8"/>
    <n v="135"/>
  </r>
  <r>
    <x v="7"/>
    <x v="7"/>
    <x v="4"/>
    <x v="47"/>
    <x v="5"/>
    <n v="255"/>
  </r>
  <r>
    <x v="7"/>
    <x v="7"/>
    <x v="4"/>
    <x v="47"/>
    <x v="12"/>
    <n v="135"/>
  </r>
  <r>
    <x v="7"/>
    <x v="7"/>
    <x v="4"/>
    <x v="47"/>
    <x v="6"/>
    <n v="198"/>
  </r>
  <r>
    <x v="7"/>
    <x v="7"/>
    <x v="4"/>
    <x v="47"/>
    <x v="9"/>
    <n v="120"/>
  </r>
  <r>
    <x v="7"/>
    <x v="7"/>
    <x v="4"/>
    <x v="47"/>
    <x v="7"/>
    <n v="150"/>
  </r>
  <r>
    <x v="7"/>
    <x v="7"/>
    <x v="4"/>
    <x v="47"/>
    <x v="3"/>
    <n v="240"/>
  </r>
  <r>
    <x v="7"/>
    <x v="7"/>
    <x v="4"/>
    <x v="47"/>
    <x v="4"/>
    <n v="270"/>
  </r>
  <r>
    <x v="7"/>
    <x v="7"/>
    <x v="12"/>
    <x v="48"/>
    <x v="1"/>
    <n v="630"/>
  </r>
  <r>
    <x v="7"/>
    <x v="7"/>
    <x v="12"/>
    <x v="48"/>
    <x v="8"/>
    <n v="855"/>
  </r>
  <r>
    <x v="7"/>
    <x v="7"/>
    <x v="12"/>
    <x v="48"/>
    <x v="5"/>
    <n v="105"/>
  </r>
  <r>
    <x v="7"/>
    <x v="7"/>
    <x v="12"/>
    <x v="48"/>
    <x v="6"/>
    <n v="12012"/>
  </r>
  <r>
    <x v="7"/>
    <x v="7"/>
    <x v="12"/>
    <x v="48"/>
    <x v="9"/>
    <n v="720"/>
  </r>
  <r>
    <x v="7"/>
    <x v="7"/>
    <x v="12"/>
    <x v="48"/>
    <x v="7"/>
    <n v="1560"/>
  </r>
  <r>
    <x v="7"/>
    <x v="7"/>
    <x v="12"/>
    <x v="48"/>
    <x v="4"/>
    <n v="3990"/>
  </r>
  <r>
    <x v="7"/>
    <x v="7"/>
    <x v="10"/>
    <x v="49"/>
    <x v="1"/>
    <n v="105"/>
  </r>
  <r>
    <x v="7"/>
    <x v="7"/>
    <x v="10"/>
    <x v="49"/>
    <x v="6"/>
    <n v="258"/>
  </r>
  <r>
    <x v="7"/>
    <x v="7"/>
    <x v="10"/>
    <x v="49"/>
    <x v="3"/>
    <n v="4608"/>
  </r>
  <r>
    <x v="7"/>
    <x v="7"/>
    <x v="10"/>
    <x v="49"/>
    <x v="4"/>
    <n v="9"/>
  </r>
  <r>
    <x v="8"/>
    <x v="8"/>
    <x v="10"/>
    <x v="50"/>
    <x v="13"/>
    <n v="60"/>
  </r>
  <r>
    <x v="8"/>
    <x v="8"/>
    <x v="10"/>
    <x v="50"/>
    <x v="1"/>
    <n v="240"/>
  </r>
  <r>
    <x v="8"/>
    <x v="8"/>
    <x v="10"/>
    <x v="50"/>
    <x v="8"/>
    <n v="15"/>
  </r>
  <r>
    <x v="8"/>
    <x v="8"/>
    <x v="10"/>
    <x v="50"/>
    <x v="11"/>
    <n v="120"/>
  </r>
  <r>
    <x v="8"/>
    <x v="8"/>
    <x v="10"/>
    <x v="50"/>
    <x v="6"/>
    <n v="60"/>
  </r>
  <r>
    <x v="8"/>
    <x v="8"/>
    <x v="10"/>
    <x v="50"/>
    <x v="10"/>
    <n v="60"/>
  </r>
  <r>
    <x v="8"/>
    <x v="8"/>
    <x v="10"/>
    <x v="50"/>
    <x v="7"/>
    <n v="36"/>
  </r>
  <r>
    <x v="8"/>
    <x v="8"/>
    <x v="10"/>
    <x v="50"/>
    <x v="3"/>
    <n v="3456"/>
  </r>
  <r>
    <x v="9"/>
    <x v="9"/>
    <x v="13"/>
    <x v="51"/>
    <x v="14"/>
    <n v="426"/>
  </r>
  <r>
    <x v="9"/>
    <x v="9"/>
    <x v="13"/>
    <x v="51"/>
    <x v="3"/>
    <n v="45"/>
  </r>
  <r>
    <x v="9"/>
    <x v="9"/>
    <x v="13"/>
    <x v="52"/>
    <x v="14"/>
    <n v="3599"/>
  </r>
  <r>
    <x v="9"/>
    <x v="9"/>
    <x v="13"/>
    <x v="52"/>
    <x v="15"/>
    <n v="45"/>
  </r>
  <r>
    <x v="10"/>
    <x v="10"/>
    <x v="3"/>
    <x v="53"/>
    <x v="0"/>
    <n v="60"/>
  </r>
  <r>
    <x v="10"/>
    <x v="10"/>
    <x v="3"/>
    <x v="53"/>
    <x v="8"/>
    <n v="228"/>
  </r>
  <r>
    <x v="10"/>
    <x v="10"/>
    <x v="3"/>
    <x v="53"/>
    <x v="11"/>
    <n v="160"/>
  </r>
  <r>
    <x v="10"/>
    <x v="10"/>
    <x v="3"/>
    <x v="53"/>
    <x v="5"/>
    <n v="280"/>
  </r>
  <r>
    <x v="10"/>
    <x v="10"/>
    <x v="3"/>
    <x v="53"/>
    <x v="9"/>
    <n v="220"/>
  </r>
  <r>
    <x v="10"/>
    <x v="10"/>
    <x v="3"/>
    <x v="53"/>
    <x v="10"/>
    <n v="9920"/>
  </r>
  <r>
    <x v="10"/>
    <x v="10"/>
    <x v="3"/>
    <x v="53"/>
    <x v="3"/>
    <n v="660"/>
  </r>
  <r>
    <x v="10"/>
    <x v="10"/>
    <x v="3"/>
    <x v="53"/>
    <x v="4"/>
    <n v="160"/>
  </r>
  <r>
    <x v="11"/>
    <x v="11"/>
    <x v="6"/>
    <x v="54"/>
    <x v="8"/>
    <n v="2957"/>
  </r>
  <r>
    <x v="11"/>
    <x v="11"/>
    <x v="6"/>
    <x v="54"/>
    <x v="6"/>
    <n v="60"/>
  </r>
  <r>
    <x v="11"/>
    <x v="11"/>
    <x v="6"/>
    <x v="54"/>
    <x v="7"/>
    <n v="120"/>
  </r>
  <r>
    <x v="11"/>
    <x v="11"/>
    <x v="6"/>
    <x v="54"/>
    <x v="3"/>
    <n v="45"/>
  </r>
  <r>
    <x v="11"/>
    <x v="11"/>
    <x v="10"/>
    <x v="55"/>
    <x v="1"/>
    <n v="240"/>
  </r>
  <r>
    <x v="11"/>
    <x v="11"/>
    <x v="10"/>
    <x v="55"/>
    <x v="11"/>
    <n v="15"/>
  </r>
  <r>
    <x v="11"/>
    <x v="11"/>
    <x v="10"/>
    <x v="55"/>
    <x v="12"/>
    <n v="60"/>
  </r>
  <r>
    <x v="11"/>
    <x v="11"/>
    <x v="10"/>
    <x v="55"/>
    <x v="6"/>
    <n v="583.5"/>
  </r>
  <r>
    <x v="11"/>
    <x v="11"/>
    <x v="10"/>
    <x v="55"/>
    <x v="10"/>
    <n v="60"/>
  </r>
  <r>
    <x v="11"/>
    <x v="11"/>
    <x v="10"/>
    <x v="55"/>
    <x v="3"/>
    <n v="4290"/>
  </r>
  <r>
    <x v="11"/>
    <x v="11"/>
    <x v="10"/>
    <x v="56"/>
    <x v="15"/>
    <n v="243"/>
  </r>
  <r>
    <x v="11"/>
    <x v="11"/>
    <x v="10"/>
    <x v="56"/>
    <x v="1"/>
    <n v="126"/>
  </r>
  <r>
    <x v="11"/>
    <x v="11"/>
    <x v="10"/>
    <x v="56"/>
    <x v="8"/>
    <n v="30"/>
  </r>
  <r>
    <x v="11"/>
    <x v="11"/>
    <x v="10"/>
    <x v="56"/>
    <x v="12"/>
    <n v="90"/>
  </r>
  <r>
    <x v="11"/>
    <x v="11"/>
    <x v="10"/>
    <x v="56"/>
    <x v="10"/>
    <n v="12"/>
  </r>
  <r>
    <x v="11"/>
    <x v="11"/>
    <x v="10"/>
    <x v="56"/>
    <x v="3"/>
    <n v="4887"/>
  </r>
  <r>
    <x v="11"/>
    <x v="11"/>
    <x v="6"/>
    <x v="57"/>
    <x v="14"/>
    <n v="120"/>
  </r>
  <r>
    <x v="11"/>
    <x v="11"/>
    <x v="6"/>
    <x v="57"/>
    <x v="8"/>
    <n v="1350"/>
  </r>
  <r>
    <x v="11"/>
    <x v="11"/>
    <x v="6"/>
    <x v="57"/>
    <x v="5"/>
    <n v="30"/>
  </r>
  <r>
    <x v="11"/>
    <x v="11"/>
    <x v="6"/>
    <x v="57"/>
    <x v="6"/>
    <n v="117"/>
  </r>
  <r>
    <x v="11"/>
    <x v="11"/>
    <x v="6"/>
    <x v="57"/>
    <x v="3"/>
    <n v="60"/>
  </r>
  <r>
    <x v="11"/>
    <x v="11"/>
    <x v="4"/>
    <x v="58"/>
    <x v="5"/>
    <n v="45"/>
  </r>
  <r>
    <x v="11"/>
    <x v="11"/>
    <x v="4"/>
    <x v="58"/>
    <x v="6"/>
    <n v="4658.5"/>
  </r>
  <r>
    <x v="11"/>
    <x v="11"/>
    <x v="4"/>
    <x v="58"/>
    <x v="2"/>
    <n v="12"/>
  </r>
  <r>
    <x v="11"/>
    <x v="11"/>
    <x v="4"/>
    <x v="58"/>
    <x v="7"/>
    <n v="270"/>
  </r>
  <r>
    <x v="11"/>
    <x v="11"/>
    <x v="4"/>
    <x v="58"/>
    <x v="3"/>
    <n v="90"/>
  </r>
  <r>
    <x v="12"/>
    <x v="12"/>
    <x v="4"/>
    <x v="59"/>
    <x v="8"/>
    <n v="45"/>
  </r>
  <r>
    <x v="12"/>
    <x v="12"/>
    <x v="4"/>
    <x v="59"/>
    <x v="6"/>
    <n v="2874"/>
  </r>
  <r>
    <x v="12"/>
    <x v="12"/>
    <x v="4"/>
    <x v="59"/>
    <x v="7"/>
    <n v="120"/>
  </r>
  <r>
    <x v="12"/>
    <x v="12"/>
    <x v="4"/>
    <x v="60"/>
    <x v="0"/>
    <n v="105"/>
  </r>
  <r>
    <x v="12"/>
    <x v="12"/>
    <x v="4"/>
    <x v="60"/>
    <x v="6"/>
    <n v="2385"/>
  </r>
  <r>
    <x v="12"/>
    <x v="12"/>
    <x v="4"/>
    <x v="60"/>
    <x v="7"/>
    <n v="120"/>
  </r>
  <r>
    <x v="12"/>
    <x v="12"/>
    <x v="4"/>
    <x v="60"/>
    <x v="3"/>
    <n v="60"/>
  </r>
  <r>
    <x v="12"/>
    <x v="12"/>
    <x v="14"/>
    <x v="61"/>
    <x v="6"/>
    <n v="210"/>
  </r>
  <r>
    <x v="12"/>
    <x v="12"/>
    <x v="14"/>
    <x v="61"/>
    <x v="10"/>
    <n v="240"/>
  </r>
  <r>
    <x v="12"/>
    <x v="12"/>
    <x v="14"/>
    <x v="61"/>
    <x v="7"/>
    <n v="16698"/>
  </r>
  <r>
    <x v="12"/>
    <x v="12"/>
    <x v="14"/>
    <x v="61"/>
    <x v="3"/>
    <n v="92"/>
  </r>
  <r>
    <x v="12"/>
    <x v="12"/>
    <x v="14"/>
    <x v="61"/>
    <x v="19"/>
    <n v="216"/>
  </r>
  <r>
    <x v="12"/>
    <x v="12"/>
    <x v="4"/>
    <x v="62"/>
    <x v="6"/>
    <n v="3106.5"/>
  </r>
  <r>
    <x v="12"/>
    <x v="12"/>
    <x v="4"/>
    <x v="62"/>
    <x v="10"/>
    <n v="60"/>
  </r>
  <r>
    <x v="12"/>
    <x v="12"/>
    <x v="4"/>
    <x v="62"/>
    <x v="7"/>
    <n v="132"/>
  </r>
  <r>
    <x v="12"/>
    <x v="12"/>
    <x v="4"/>
    <x v="62"/>
    <x v="3"/>
    <n v="43.5"/>
  </r>
  <r>
    <x v="12"/>
    <x v="12"/>
    <x v="4"/>
    <x v="63"/>
    <x v="6"/>
    <n v="3132"/>
  </r>
  <r>
    <x v="12"/>
    <x v="12"/>
    <x v="4"/>
    <x v="63"/>
    <x v="7"/>
    <n v="30"/>
  </r>
  <r>
    <x v="12"/>
    <x v="12"/>
    <x v="4"/>
    <x v="64"/>
    <x v="6"/>
    <n v="3189"/>
  </r>
  <r>
    <x v="12"/>
    <x v="12"/>
    <x v="4"/>
    <x v="64"/>
    <x v="7"/>
    <n v="162"/>
  </r>
  <r>
    <x v="12"/>
    <x v="12"/>
    <x v="4"/>
    <x v="64"/>
    <x v="3"/>
    <n v="22.5"/>
  </r>
  <r>
    <x v="12"/>
    <x v="12"/>
    <x v="4"/>
    <x v="65"/>
    <x v="6"/>
    <n v="3088.5"/>
  </r>
  <r>
    <x v="12"/>
    <x v="12"/>
    <x v="4"/>
    <x v="65"/>
    <x v="10"/>
    <n v="90"/>
  </r>
  <r>
    <x v="12"/>
    <x v="12"/>
    <x v="4"/>
    <x v="65"/>
    <x v="7"/>
    <n v="135"/>
  </r>
  <r>
    <x v="12"/>
    <x v="12"/>
    <x v="4"/>
    <x v="66"/>
    <x v="6"/>
    <n v="5966"/>
  </r>
  <r>
    <x v="12"/>
    <x v="12"/>
    <x v="4"/>
    <x v="66"/>
    <x v="2"/>
    <n v="210"/>
  </r>
  <r>
    <x v="12"/>
    <x v="12"/>
    <x v="4"/>
    <x v="66"/>
    <x v="10"/>
    <n v="60"/>
  </r>
  <r>
    <x v="12"/>
    <x v="12"/>
    <x v="4"/>
    <x v="66"/>
    <x v="7"/>
    <n v="462"/>
  </r>
  <r>
    <x v="12"/>
    <x v="12"/>
    <x v="4"/>
    <x v="66"/>
    <x v="3"/>
    <n v="105"/>
  </r>
  <r>
    <x v="12"/>
    <x v="12"/>
    <x v="14"/>
    <x v="67"/>
    <x v="6"/>
    <n v="12"/>
  </r>
  <r>
    <x v="12"/>
    <x v="12"/>
    <x v="14"/>
    <x v="67"/>
    <x v="7"/>
    <n v="4704"/>
  </r>
  <r>
    <x v="12"/>
    <x v="12"/>
    <x v="4"/>
    <x v="68"/>
    <x v="6"/>
    <n v="4212"/>
  </r>
  <r>
    <x v="12"/>
    <x v="12"/>
    <x v="4"/>
    <x v="68"/>
    <x v="7"/>
    <n v="150"/>
  </r>
  <r>
    <x v="12"/>
    <x v="12"/>
    <x v="4"/>
    <x v="68"/>
    <x v="3"/>
    <n v="195"/>
  </r>
  <r>
    <x v="12"/>
    <x v="12"/>
    <x v="4"/>
    <x v="69"/>
    <x v="6"/>
    <n v="2856"/>
  </r>
  <r>
    <x v="12"/>
    <x v="12"/>
    <x v="4"/>
    <x v="69"/>
    <x v="2"/>
    <n v="48"/>
  </r>
  <r>
    <x v="12"/>
    <x v="12"/>
    <x v="4"/>
    <x v="69"/>
    <x v="7"/>
    <n v="78"/>
  </r>
  <r>
    <x v="12"/>
    <x v="12"/>
    <x v="4"/>
    <x v="70"/>
    <x v="6"/>
    <n v="3819"/>
  </r>
  <r>
    <x v="12"/>
    <x v="12"/>
    <x v="4"/>
    <x v="70"/>
    <x v="7"/>
    <n v="165"/>
  </r>
  <r>
    <x v="12"/>
    <x v="12"/>
    <x v="4"/>
    <x v="70"/>
    <x v="3"/>
    <n v="60"/>
  </r>
  <r>
    <x v="13"/>
    <x v="13"/>
    <x v="10"/>
    <x v="71"/>
    <x v="1"/>
    <n v="12"/>
  </r>
  <r>
    <x v="13"/>
    <x v="13"/>
    <x v="10"/>
    <x v="71"/>
    <x v="6"/>
    <n v="79.5"/>
  </r>
  <r>
    <x v="13"/>
    <x v="13"/>
    <x v="10"/>
    <x v="71"/>
    <x v="10"/>
    <n v="60"/>
  </r>
  <r>
    <x v="13"/>
    <x v="13"/>
    <x v="10"/>
    <x v="71"/>
    <x v="3"/>
    <n v="6932"/>
  </r>
  <r>
    <x v="14"/>
    <x v="14"/>
    <x v="15"/>
    <x v="72"/>
    <x v="1"/>
    <n v="405"/>
  </r>
  <r>
    <x v="14"/>
    <x v="14"/>
    <x v="15"/>
    <x v="72"/>
    <x v="11"/>
    <n v="3840"/>
  </r>
  <r>
    <x v="14"/>
    <x v="14"/>
    <x v="15"/>
    <x v="72"/>
    <x v="6"/>
    <n v="36"/>
  </r>
  <r>
    <x v="14"/>
    <x v="14"/>
    <x v="15"/>
    <x v="72"/>
    <x v="2"/>
    <n v="60"/>
  </r>
  <r>
    <x v="14"/>
    <x v="14"/>
    <x v="15"/>
    <x v="72"/>
    <x v="9"/>
    <n v="225"/>
  </r>
  <r>
    <x v="14"/>
    <x v="14"/>
    <x v="15"/>
    <x v="72"/>
    <x v="3"/>
    <n v="69"/>
  </r>
  <r>
    <x v="15"/>
    <x v="15"/>
    <x v="5"/>
    <x v="73"/>
    <x v="13"/>
    <n v="1185"/>
  </r>
  <r>
    <x v="15"/>
    <x v="15"/>
    <x v="5"/>
    <x v="73"/>
    <x v="16"/>
    <n v="285"/>
  </r>
  <r>
    <x v="15"/>
    <x v="15"/>
    <x v="5"/>
    <x v="74"/>
    <x v="13"/>
    <n v="7249"/>
  </r>
  <r>
    <x v="15"/>
    <x v="15"/>
    <x v="5"/>
    <x v="74"/>
    <x v="8"/>
    <n v="120"/>
  </r>
  <r>
    <x v="15"/>
    <x v="15"/>
    <x v="5"/>
    <x v="74"/>
    <x v="11"/>
    <n v="210"/>
  </r>
  <r>
    <x v="15"/>
    <x v="15"/>
    <x v="5"/>
    <x v="74"/>
    <x v="18"/>
    <n v="203"/>
  </r>
  <r>
    <x v="15"/>
    <x v="15"/>
    <x v="5"/>
    <x v="74"/>
    <x v="2"/>
    <n v="218"/>
  </r>
  <r>
    <x v="15"/>
    <x v="15"/>
    <x v="5"/>
    <x v="74"/>
    <x v="16"/>
    <n v="1195"/>
  </r>
  <r>
    <x v="15"/>
    <x v="15"/>
    <x v="5"/>
    <x v="75"/>
    <x v="13"/>
    <n v="3964"/>
  </r>
  <r>
    <x v="15"/>
    <x v="15"/>
    <x v="5"/>
    <x v="75"/>
    <x v="0"/>
    <n v="420"/>
  </r>
  <r>
    <x v="15"/>
    <x v="15"/>
    <x v="5"/>
    <x v="75"/>
    <x v="5"/>
    <n v="510"/>
  </r>
  <r>
    <x v="15"/>
    <x v="15"/>
    <x v="5"/>
    <x v="75"/>
    <x v="18"/>
    <n v="105"/>
  </r>
  <r>
    <x v="15"/>
    <x v="15"/>
    <x v="5"/>
    <x v="75"/>
    <x v="2"/>
    <n v="420"/>
  </r>
  <r>
    <x v="15"/>
    <x v="15"/>
    <x v="5"/>
    <x v="75"/>
    <x v="16"/>
    <n v="555"/>
  </r>
  <r>
    <x v="15"/>
    <x v="15"/>
    <x v="5"/>
    <x v="76"/>
    <x v="13"/>
    <n v="5298"/>
  </r>
  <r>
    <x v="15"/>
    <x v="15"/>
    <x v="5"/>
    <x v="76"/>
    <x v="0"/>
    <n v="390"/>
  </r>
  <r>
    <x v="15"/>
    <x v="15"/>
    <x v="5"/>
    <x v="76"/>
    <x v="11"/>
    <n v="60"/>
  </r>
  <r>
    <x v="15"/>
    <x v="15"/>
    <x v="5"/>
    <x v="76"/>
    <x v="18"/>
    <n v="181"/>
  </r>
  <r>
    <x v="15"/>
    <x v="15"/>
    <x v="5"/>
    <x v="76"/>
    <x v="2"/>
    <n v="173"/>
  </r>
  <r>
    <x v="15"/>
    <x v="15"/>
    <x v="5"/>
    <x v="76"/>
    <x v="16"/>
    <n v="842"/>
  </r>
  <r>
    <x v="15"/>
    <x v="15"/>
    <x v="5"/>
    <x v="77"/>
    <x v="13"/>
    <n v="9584"/>
  </r>
  <r>
    <x v="15"/>
    <x v="15"/>
    <x v="5"/>
    <x v="77"/>
    <x v="11"/>
    <n v="390"/>
  </r>
  <r>
    <x v="15"/>
    <x v="15"/>
    <x v="5"/>
    <x v="77"/>
    <x v="18"/>
    <n v="420"/>
  </r>
  <r>
    <x v="15"/>
    <x v="15"/>
    <x v="5"/>
    <x v="77"/>
    <x v="6"/>
    <n v="12"/>
  </r>
  <r>
    <x v="15"/>
    <x v="15"/>
    <x v="5"/>
    <x v="77"/>
    <x v="2"/>
    <n v="1185"/>
  </r>
  <r>
    <x v="15"/>
    <x v="15"/>
    <x v="5"/>
    <x v="77"/>
    <x v="16"/>
    <n v="2055"/>
  </r>
  <r>
    <x v="15"/>
    <x v="15"/>
    <x v="5"/>
    <x v="78"/>
    <x v="13"/>
    <n v="7950"/>
  </r>
  <r>
    <x v="15"/>
    <x v="15"/>
    <x v="5"/>
    <x v="78"/>
    <x v="18"/>
    <n v="316"/>
  </r>
  <r>
    <x v="15"/>
    <x v="15"/>
    <x v="5"/>
    <x v="78"/>
    <x v="2"/>
    <n v="609"/>
  </r>
  <r>
    <x v="15"/>
    <x v="15"/>
    <x v="5"/>
    <x v="78"/>
    <x v="16"/>
    <n v="1269"/>
  </r>
  <r>
    <x v="16"/>
    <x v="16"/>
    <x v="0"/>
    <x v="79"/>
    <x v="0"/>
    <n v="4959"/>
  </r>
  <r>
    <x v="16"/>
    <x v="16"/>
    <x v="0"/>
    <x v="80"/>
    <x v="0"/>
    <n v="4649"/>
  </r>
  <r>
    <x v="16"/>
    <x v="16"/>
    <x v="0"/>
    <x v="80"/>
    <x v="1"/>
    <n v="78"/>
  </r>
  <r>
    <x v="16"/>
    <x v="16"/>
    <x v="0"/>
    <x v="80"/>
    <x v="18"/>
    <n v="97.5"/>
  </r>
  <r>
    <x v="16"/>
    <x v="16"/>
    <x v="0"/>
    <x v="80"/>
    <x v="6"/>
    <n v="156"/>
  </r>
  <r>
    <x v="16"/>
    <x v="16"/>
    <x v="0"/>
    <x v="80"/>
    <x v="2"/>
    <n v="60"/>
  </r>
  <r>
    <x v="16"/>
    <x v="16"/>
    <x v="0"/>
    <x v="80"/>
    <x v="3"/>
    <n v="18"/>
  </r>
  <r>
    <x v="17"/>
    <x v="17"/>
    <x v="8"/>
    <x v="81"/>
    <x v="18"/>
    <n v="2951"/>
  </r>
  <r>
    <x v="17"/>
    <x v="17"/>
    <x v="8"/>
    <x v="81"/>
    <x v="2"/>
    <n v="448"/>
  </r>
  <r>
    <x v="17"/>
    <x v="17"/>
    <x v="8"/>
    <x v="82"/>
    <x v="18"/>
    <n v="2537"/>
  </r>
  <r>
    <x v="17"/>
    <x v="17"/>
    <x v="8"/>
    <x v="82"/>
    <x v="2"/>
    <n v="448"/>
  </r>
  <r>
    <x v="17"/>
    <x v="17"/>
    <x v="8"/>
    <x v="83"/>
    <x v="18"/>
    <n v="2415"/>
  </r>
  <r>
    <x v="17"/>
    <x v="17"/>
    <x v="8"/>
    <x v="83"/>
    <x v="2"/>
    <n v="390"/>
  </r>
  <r>
    <x v="17"/>
    <x v="17"/>
    <x v="8"/>
    <x v="84"/>
    <x v="13"/>
    <n v="110"/>
  </r>
  <r>
    <x v="17"/>
    <x v="17"/>
    <x v="8"/>
    <x v="84"/>
    <x v="18"/>
    <n v="2295"/>
  </r>
  <r>
    <x v="17"/>
    <x v="17"/>
    <x v="8"/>
    <x v="84"/>
    <x v="2"/>
    <n v="45"/>
  </r>
  <r>
    <x v="17"/>
    <x v="17"/>
    <x v="8"/>
    <x v="84"/>
    <x v="16"/>
    <n v="75"/>
  </r>
  <r>
    <x v="17"/>
    <x v="17"/>
    <x v="8"/>
    <x v="85"/>
    <x v="13"/>
    <n v="420"/>
  </r>
  <r>
    <x v="17"/>
    <x v="17"/>
    <x v="8"/>
    <x v="85"/>
    <x v="11"/>
    <n v="220"/>
  </r>
  <r>
    <x v="17"/>
    <x v="17"/>
    <x v="8"/>
    <x v="85"/>
    <x v="18"/>
    <n v="2534"/>
  </r>
  <r>
    <x v="17"/>
    <x v="17"/>
    <x v="8"/>
    <x v="85"/>
    <x v="6"/>
    <n v="12"/>
  </r>
  <r>
    <x v="17"/>
    <x v="17"/>
    <x v="8"/>
    <x v="85"/>
    <x v="2"/>
    <n v="90"/>
  </r>
  <r>
    <x v="17"/>
    <x v="17"/>
    <x v="8"/>
    <x v="85"/>
    <x v="3"/>
    <n v="60"/>
  </r>
  <r>
    <x v="17"/>
    <x v="17"/>
    <x v="8"/>
    <x v="85"/>
    <x v="16"/>
    <n v="276"/>
  </r>
  <r>
    <x v="17"/>
    <x v="17"/>
    <x v="8"/>
    <x v="86"/>
    <x v="18"/>
    <n v="2367"/>
  </r>
  <r>
    <x v="17"/>
    <x v="17"/>
    <x v="8"/>
    <x v="86"/>
    <x v="2"/>
    <n v="525"/>
  </r>
  <r>
    <x v="17"/>
    <x v="17"/>
    <x v="8"/>
    <x v="87"/>
    <x v="18"/>
    <n v="390"/>
  </r>
  <r>
    <x v="17"/>
    <x v="17"/>
    <x v="8"/>
    <x v="88"/>
    <x v="18"/>
    <n v="1695"/>
  </r>
  <r>
    <x v="17"/>
    <x v="17"/>
    <x v="8"/>
    <x v="88"/>
    <x v="2"/>
    <n v="45"/>
  </r>
  <r>
    <x v="17"/>
    <x v="17"/>
    <x v="8"/>
    <x v="89"/>
    <x v="18"/>
    <n v="1875"/>
  </r>
  <r>
    <x v="17"/>
    <x v="17"/>
    <x v="8"/>
    <x v="89"/>
    <x v="2"/>
    <n v="405"/>
  </r>
  <r>
    <x v="18"/>
    <x v="18"/>
    <x v="8"/>
    <x v="90"/>
    <x v="18"/>
    <n v="2595"/>
  </r>
  <r>
    <x v="19"/>
    <x v="19"/>
    <x v="7"/>
    <x v="91"/>
    <x v="18"/>
    <n v="6"/>
  </r>
  <r>
    <x v="19"/>
    <x v="19"/>
    <x v="7"/>
    <x v="91"/>
    <x v="2"/>
    <n v="9264"/>
  </r>
  <r>
    <x v="19"/>
    <x v="19"/>
    <x v="7"/>
    <x v="91"/>
    <x v="7"/>
    <n v="13.5"/>
  </r>
  <r>
    <x v="19"/>
    <x v="19"/>
    <x v="7"/>
    <x v="91"/>
    <x v="3"/>
    <n v="12"/>
  </r>
  <r>
    <x v="19"/>
    <x v="19"/>
    <x v="7"/>
    <x v="92"/>
    <x v="13"/>
    <n v="13.5"/>
  </r>
  <r>
    <x v="19"/>
    <x v="19"/>
    <x v="7"/>
    <x v="92"/>
    <x v="18"/>
    <n v="6"/>
  </r>
  <r>
    <x v="19"/>
    <x v="19"/>
    <x v="7"/>
    <x v="92"/>
    <x v="2"/>
    <n v="7968.5"/>
  </r>
  <r>
    <x v="19"/>
    <x v="19"/>
    <x v="7"/>
    <x v="92"/>
    <x v="7"/>
    <n v="195"/>
  </r>
  <r>
    <x v="19"/>
    <x v="19"/>
    <x v="7"/>
    <x v="92"/>
    <x v="3"/>
    <n v="153"/>
  </r>
  <r>
    <x v="19"/>
    <x v="19"/>
    <x v="7"/>
    <x v="93"/>
    <x v="18"/>
    <n v="18"/>
  </r>
  <r>
    <x v="19"/>
    <x v="19"/>
    <x v="7"/>
    <x v="93"/>
    <x v="6"/>
    <n v="30"/>
  </r>
  <r>
    <x v="19"/>
    <x v="19"/>
    <x v="7"/>
    <x v="93"/>
    <x v="2"/>
    <n v="19984.5"/>
  </r>
  <r>
    <x v="19"/>
    <x v="19"/>
    <x v="7"/>
    <x v="93"/>
    <x v="7"/>
    <n v="75"/>
  </r>
  <r>
    <x v="19"/>
    <x v="19"/>
    <x v="7"/>
    <x v="93"/>
    <x v="3"/>
    <n v="39"/>
  </r>
  <r>
    <x v="19"/>
    <x v="19"/>
    <x v="7"/>
    <x v="94"/>
    <x v="13"/>
    <n v="27"/>
  </r>
  <r>
    <x v="19"/>
    <x v="19"/>
    <x v="7"/>
    <x v="94"/>
    <x v="5"/>
    <n v="15"/>
  </r>
  <r>
    <x v="19"/>
    <x v="19"/>
    <x v="7"/>
    <x v="94"/>
    <x v="18"/>
    <n v="24"/>
  </r>
  <r>
    <x v="19"/>
    <x v="19"/>
    <x v="7"/>
    <x v="94"/>
    <x v="2"/>
    <n v="11053.5"/>
  </r>
  <r>
    <x v="19"/>
    <x v="19"/>
    <x v="7"/>
    <x v="94"/>
    <x v="7"/>
    <n v="291"/>
  </r>
  <r>
    <x v="19"/>
    <x v="19"/>
    <x v="7"/>
    <x v="94"/>
    <x v="3"/>
    <n v="135"/>
  </r>
  <r>
    <x v="20"/>
    <x v="20"/>
    <x v="7"/>
    <x v="95"/>
    <x v="2"/>
    <n v="2665.5"/>
  </r>
  <r>
    <x v="20"/>
    <x v="20"/>
    <x v="7"/>
    <x v="96"/>
    <x v="5"/>
    <n v="6"/>
  </r>
  <r>
    <x v="20"/>
    <x v="20"/>
    <x v="7"/>
    <x v="96"/>
    <x v="18"/>
    <n v="66"/>
  </r>
  <r>
    <x v="20"/>
    <x v="20"/>
    <x v="7"/>
    <x v="96"/>
    <x v="2"/>
    <n v="4476"/>
  </r>
  <r>
    <x v="20"/>
    <x v="20"/>
    <x v="7"/>
    <x v="96"/>
    <x v="7"/>
    <n v="15"/>
  </r>
  <r>
    <x v="20"/>
    <x v="20"/>
    <x v="7"/>
    <x v="97"/>
    <x v="13"/>
    <n v="45"/>
  </r>
  <r>
    <x v="20"/>
    <x v="20"/>
    <x v="7"/>
    <x v="97"/>
    <x v="2"/>
    <n v="2412.3000000000002"/>
  </r>
  <r>
    <x v="20"/>
    <x v="20"/>
    <x v="7"/>
    <x v="97"/>
    <x v="3"/>
    <n v="63"/>
  </r>
  <r>
    <x v="21"/>
    <x v="21"/>
    <x v="9"/>
    <x v="98"/>
    <x v="13"/>
    <n v="450"/>
  </r>
  <r>
    <x v="21"/>
    <x v="21"/>
    <x v="9"/>
    <x v="98"/>
    <x v="0"/>
    <n v="60"/>
  </r>
  <r>
    <x v="21"/>
    <x v="21"/>
    <x v="9"/>
    <x v="98"/>
    <x v="18"/>
    <n v="135"/>
  </r>
  <r>
    <x v="21"/>
    <x v="21"/>
    <x v="9"/>
    <x v="98"/>
    <x v="16"/>
    <n v="4026"/>
  </r>
  <r>
    <x v="21"/>
    <x v="21"/>
    <x v="9"/>
    <x v="99"/>
    <x v="18"/>
    <n v="315"/>
  </r>
  <r>
    <x v="21"/>
    <x v="21"/>
    <x v="9"/>
    <x v="99"/>
    <x v="2"/>
    <n v="105"/>
  </r>
  <r>
    <x v="21"/>
    <x v="21"/>
    <x v="9"/>
    <x v="99"/>
    <x v="16"/>
    <n v="5463"/>
  </r>
  <r>
    <x v="21"/>
    <x v="21"/>
    <x v="9"/>
    <x v="100"/>
    <x v="18"/>
    <n v="210"/>
  </r>
  <r>
    <x v="21"/>
    <x v="21"/>
    <x v="9"/>
    <x v="100"/>
    <x v="7"/>
    <n v="45"/>
  </r>
  <r>
    <x v="21"/>
    <x v="21"/>
    <x v="9"/>
    <x v="100"/>
    <x v="16"/>
    <n v="4128"/>
  </r>
  <r>
    <x v="21"/>
    <x v="21"/>
    <x v="9"/>
    <x v="101"/>
    <x v="13"/>
    <n v="235"/>
  </r>
  <r>
    <x v="21"/>
    <x v="21"/>
    <x v="9"/>
    <x v="101"/>
    <x v="11"/>
    <n v="135"/>
  </r>
  <r>
    <x v="21"/>
    <x v="21"/>
    <x v="9"/>
    <x v="101"/>
    <x v="18"/>
    <n v="500"/>
  </r>
  <r>
    <x v="21"/>
    <x v="21"/>
    <x v="9"/>
    <x v="101"/>
    <x v="2"/>
    <n v="444"/>
  </r>
  <r>
    <x v="21"/>
    <x v="21"/>
    <x v="9"/>
    <x v="101"/>
    <x v="16"/>
    <n v="7727"/>
  </r>
  <r>
    <x v="21"/>
    <x v="21"/>
    <x v="9"/>
    <x v="102"/>
    <x v="18"/>
    <n v="435"/>
  </r>
  <r>
    <x v="21"/>
    <x v="21"/>
    <x v="9"/>
    <x v="102"/>
    <x v="2"/>
    <n v="75"/>
  </r>
  <r>
    <x v="21"/>
    <x v="21"/>
    <x v="9"/>
    <x v="102"/>
    <x v="16"/>
    <n v="1719"/>
  </r>
  <r>
    <x v="22"/>
    <x v="22"/>
    <x v="15"/>
    <x v="103"/>
    <x v="15"/>
    <n v="120"/>
  </r>
  <r>
    <x v="22"/>
    <x v="22"/>
    <x v="15"/>
    <x v="103"/>
    <x v="1"/>
    <n v="120"/>
  </r>
  <r>
    <x v="22"/>
    <x v="22"/>
    <x v="15"/>
    <x v="103"/>
    <x v="11"/>
    <n v="7287"/>
  </r>
  <r>
    <x v="22"/>
    <x v="22"/>
    <x v="15"/>
    <x v="103"/>
    <x v="6"/>
    <n v="30"/>
  </r>
  <r>
    <x v="22"/>
    <x v="22"/>
    <x v="15"/>
    <x v="103"/>
    <x v="2"/>
    <n v="150"/>
  </r>
  <r>
    <x v="22"/>
    <x v="22"/>
    <x v="15"/>
    <x v="103"/>
    <x v="3"/>
    <n v="60"/>
  </r>
  <r>
    <x v="23"/>
    <x v="23"/>
    <x v="2"/>
    <x v="104"/>
    <x v="9"/>
    <n v="390"/>
  </r>
  <r>
    <x v="23"/>
    <x v="23"/>
    <x v="2"/>
    <x v="104"/>
    <x v="3"/>
    <n v="15"/>
  </r>
  <r>
    <x v="24"/>
    <x v="24"/>
    <x v="2"/>
    <x v="105"/>
    <x v="9"/>
    <n v="375"/>
  </r>
  <r>
    <x v="25"/>
    <x v="25"/>
    <x v="16"/>
    <x v="106"/>
    <x v="14"/>
    <n v="90"/>
  </r>
  <r>
    <x v="25"/>
    <x v="25"/>
    <x v="16"/>
    <x v="106"/>
    <x v="13"/>
    <n v="117"/>
  </r>
  <r>
    <x v="25"/>
    <x v="25"/>
    <x v="16"/>
    <x v="106"/>
    <x v="0"/>
    <n v="366"/>
  </r>
  <r>
    <x v="25"/>
    <x v="25"/>
    <x v="16"/>
    <x v="106"/>
    <x v="1"/>
    <n v="18"/>
  </r>
  <r>
    <x v="25"/>
    <x v="25"/>
    <x v="16"/>
    <x v="106"/>
    <x v="21"/>
    <n v="252"/>
  </r>
  <r>
    <x v="25"/>
    <x v="25"/>
    <x v="16"/>
    <x v="106"/>
    <x v="8"/>
    <n v="256.5"/>
  </r>
  <r>
    <x v="25"/>
    <x v="25"/>
    <x v="16"/>
    <x v="106"/>
    <x v="5"/>
    <n v="1015"/>
  </r>
  <r>
    <x v="25"/>
    <x v="25"/>
    <x v="16"/>
    <x v="106"/>
    <x v="12"/>
    <n v="208"/>
  </r>
  <r>
    <x v="25"/>
    <x v="25"/>
    <x v="16"/>
    <x v="106"/>
    <x v="18"/>
    <n v="189"/>
  </r>
  <r>
    <x v="25"/>
    <x v="25"/>
    <x v="16"/>
    <x v="106"/>
    <x v="6"/>
    <n v="514.5"/>
  </r>
  <r>
    <x v="25"/>
    <x v="25"/>
    <x v="16"/>
    <x v="106"/>
    <x v="2"/>
    <n v="475.5"/>
  </r>
  <r>
    <x v="25"/>
    <x v="25"/>
    <x v="16"/>
    <x v="106"/>
    <x v="9"/>
    <n v="256.5"/>
  </r>
  <r>
    <x v="25"/>
    <x v="25"/>
    <x v="16"/>
    <x v="106"/>
    <x v="10"/>
    <n v="189"/>
  </r>
  <r>
    <x v="25"/>
    <x v="25"/>
    <x v="16"/>
    <x v="106"/>
    <x v="7"/>
    <n v="1234.5"/>
  </r>
  <r>
    <x v="25"/>
    <x v="25"/>
    <x v="16"/>
    <x v="106"/>
    <x v="3"/>
    <n v="648"/>
  </r>
  <r>
    <x v="25"/>
    <x v="25"/>
    <x v="16"/>
    <x v="106"/>
    <x v="16"/>
    <n v="58"/>
  </r>
  <r>
    <x v="25"/>
    <x v="25"/>
    <x v="16"/>
    <x v="106"/>
    <x v="4"/>
    <n v="197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4">
  <r>
    <x v="0"/>
    <x v="0"/>
    <x v="0"/>
    <x v="0"/>
    <x v="0"/>
    <n v="1353"/>
  </r>
  <r>
    <x v="0"/>
    <x v="0"/>
    <x v="0"/>
    <x v="0"/>
    <x v="1"/>
    <n v="30"/>
  </r>
  <r>
    <x v="0"/>
    <x v="0"/>
    <x v="0"/>
    <x v="0"/>
    <x v="2"/>
    <n v="22"/>
  </r>
  <r>
    <x v="0"/>
    <x v="0"/>
    <x v="0"/>
    <x v="0"/>
    <x v="3"/>
    <n v="60"/>
  </r>
  <r>
    <x v="0"/>
    <x v="0"/>
    <x v="1"/>
    <x v="1"/>
    <x v="0"/>
    <n v="78"/>
  </r>
  <r>
    <x v="0"/>
    <x v="0"/>
    <x v="1"/>
    <x v="1"/>
    <x v="1"/>
    <n v="4960.5"/>
  </r>
  <r>
    <x v="0"/>
    <x v="0"/>
    <x v="1"/>
    <x v="1"/>
    <x v="4"/>
    <n v="180"/>
  </r>
  <r>
    <x v="0"/>
    <x v="0"/>
    <x v="2"/>
    <x v="2"/>
    <x v="1"/>
    <n v="72"/>
  </r>
  <r>
    <x v="0"/>
    <x v="0"/>
    <x v="2"/>
    <x v="2"/>
    <x v="2"/>
    <n v="3208.5"/>
  </r>
  <r>
    <x v="0"/>
    <x v="0"/>
    <x v="2"/>
    <x v="2"/>
    <x v="3"/>
    <n v="126"/>
  </r>
  <r>
    <x v="1"/>
    <x v="1"/>
    <x v="1"/>
    <x v="3"/>
    <x v="1"/>
    <n v="6661.5"/>
  </r>
  <r>
    <x v="1"/>
    <x v="1"/>
    <x v="1"/>
    <x v="3"/>
    <x v="4"/>
    <n v="60"/>
  </r>
  <r>
    <x v="1"/>
    <x v="1"/>
    <x v="1"/>
    <x v="3"/>
    <x v="3"/>
    <n v="172.5"/>
  </r>
  <r>
    <x v="1"/>
    <x v="1"/>
    <x v="1"/>
    <x v="4"/>
    <x v="1"/>
    <n v="1350"/>
  </r>
  <r>
    <x v="1"/>
    <x v="1"/>
    <x v="1"/>
    <x v="4"/>
    <x v="4"/>
    <n v="48"/>
  </r>
  <r>
    <x v="1"/>
    <x v="1"/>
    <x v="1"/>
    <x v="4"/>
    <x v="3"/>
    <n v="60"/>
  </r>
  <r>
    <x v="2"/>
    <x v="2"/>
    <x v="0"/>
    <x v="5"/>
    <x v="0"/>
    <n v="810"/>
  </r>
  <r>
    <x v="2"/>
    <x v="2"/>
    <x v="0"/>
    <x v="5"/>
    <x v="5"/>
    <n v="156"/>
  </r>
  <r>
    <x v="2"/>
    <x v="2"/>
    <x v="0"/>
    <x v="5"/>
    <x v="6"/>
    <n v="12"/>
  </r>
  <r>
    <x v="3"/>
    <x v="3"/>
    <x v="3"/>
    <x v="6"/>
    <x v="7"/>
    <n v="1728"/>
  </r>
  <r>
    <x v="3"/>
    <x v="3"/>
    <x v="3"/>
    <x v="6"/>
    <x v="6"/>
    <n v="135"/>
  </r>
  <r>
    <x v="3"/>
    <x v="3"/>
    <x v="3"/>
    <x v="7"/>
    <x v="8"/>
    <n v="10"/>
  </r>
  <r>
    <x v="3"/>
    <x v="3"/>
    <x v="3"/>
    <x v="7"/>
    <x v="0"/>
    <n v="10"/>
  </r>
  <r>
    <x v="3"/>
    <x v="3"/>
    <x v="3"/>
    <x v="7"/>
    <x v="9"/>
    <n v="30"/>
  </r>
  <r>
    <x v="3"/>
    <x v="3"/>
    <x v="3"/>
    <x v="7"/>
    <x v="5"/>
    <n v="10"/>
  </r>
  <r>
    <x v="3"/>
    <x v="3"/>
    <x v="3"/>
    <x v="7"/>
    <x v="1"/>
    <n v="15"/>
  </r>
  <r>
    <x v="3"/>
    <x v="3"/>
    <x v="3"/>
    <x v="7"/>
    <x v="10"/>
    <n v="60"/>
  </r>
  <r>
    <x v="3"/>
    <x v="3"/>
    <x v="3"/>
    <x v="7"/>
    <x v="7"/>
    <n v="4828.5"/>
  </r>
  <r>
    <x v="3"/>
    <x v="3"/>
    <x v="3"/>
    <x v="7"/>
    <x v="6"/>
    <n v="60"/>
  </r>
  <r>
    <x v="3"/>
    <x v="3"/>
    <x v="3"/>
    <x v="7"/>
    <x v="2"/>
    <n v="55"/>
  </r>
  <r>
    <x v="3"/>
    <x v="3"/>
    <x v="3"/>
    <x v="8"/>
    <x v="5"/>
    <n v="100"/>
  </r>
  <r>
    <x v="3"/>
    <x v="3"/>
    <x v="3"/>
    <x v="8"/>
    <x v="1"/>
    <n v="45"/>
  </r>
  <r>
    <x v="3"/>
    <x v="3"/>
    <x v="3"/>
    <x v="8"/>
    <x v="7"/>
    <n v="665.5"/>
  </r>
  <r>
    <x v="3"/>
    <x v="3"/>
    <x v="3"/>
    <x v="8"/>
    <x v="2"/>
    <n v="140"/>
  </r>
  <r>
    <x v="3"/>
    <x v="3"/>
    <x v="3"/>
    <x v="8"/>
    <x v="3"/>
    <n v="45"/>
  </r>
  <r>
    <x v="3"/>
    <x v="3"/>
    <x v="3"/>
    <x v="9"/>
    <x v="11"/>
    <n v="10"/>
  </r>
  <r>
    <x v="3"/>
    <x v="3"/>
    <x v="3"/>
    <x v="9"/>
    <x v="7"/>
    <n v="3717"/>
  </r>
  <r>
    <x v="3"/>
    <x v="3"/>
    <x v="4"/>
    <x v="10"/>
    <x v="8"/>
    <n v="24"/>
  </r>
  <r>
    <x v="3"/>
    <x v="3"/>
    <x v="4"/>
    <x v="10"/>
    <x v="12"/>
    <n v="324"/>
  </r>
  <r>
    <x v="3"/>
    <x v="3"/>
    <x v="4"/>
    <x v="11"/>
    <x v="4"/>
    <n v="112"/>
  </r>
  <r>
    <x v="3"/>
    <x v="3"/>
    <x v="4"/>
    <x v="11"/>
    <x v="12"/>
    <n v="1418.5"/>
  </r>
  <r>
    <x v="3"/>
    <x v="3"/>
    <x v="4"/>
    <x v="11"/>
    <x v="2"/>
    <n v="150"/>
  </r>
  <r>
    <x v="4"/>
    <x v="4"/>
    <x v="5"/>
    <x v="12"/>
    <x v="8"/>
    <n v="102"/>
  </r>
  <r>
    <x v="4"/>
    <x v="4"/>
    <x v="6"/>
    <x v="13"/>
    <x v="13"/>
    <n v="334.5"/>
  </r>
  <r>
    <x v="4"/>
    <x v="4"/>
    <x v="7"/>
    <x v="14"/>
    <x v="14"/>
    <n v="54"/>
  </r>
  <r>
    <x v="4"/>
    <x v="4"/>
    <x v="7"/>
    <x v="14"/>
    <x v="10"/>
    <n v="4035"/>
  </r>
  <r>
    <x v="4"/>
    <x v="4"/>
    <x v="7"/>
    <x v="14"/>
    <x v="7"/>
    <n v="75"/>
  </r>
  <r>
    <x v="4"/>
    <x v="4"/>
    <x v="7"/>
    <x v="14"/>
    <x v="12"/>
    <n v="30"/>
  </r>
  <r>
    <x v="4"/>
    <x v="4"/>
    <x v="7"/>
    <x v="14"/>
    <x v="6"/>
    <n v="66"/>
  </r>
  <r>
    <x v="4"/>
    <x v="4"/>
    <x v="7"/>
    <x v="14"/>
    <x v="2"/>
    <n v="39"/>
  </r>
  <r>
    <x v="4"/>
    <x v="4"/>
    <x v="7"/>
    <x v="15"/>
    <x v="14"/>
    <n v="150"/>
  </r>
  <r>
    <x v="4"/>
    <x v="4"/>
    <x v="7"/>
    <x v="15"/>
    <x v="10"/>
    <n v="312"/>
  </r>
  <r>
    <x v="4"/>
    <x v="4"/>
    <x v="7"/>
    <x v="15"/>
    <x v="7"/>
    <n v="15"/>
  </r>
  <r>
    <x v="4"/>
    <x v="4"/>
    <x v="7"/>
    <x v="15"/>
    <x v="2"/>
    <n v="84"/>
  </r>
  <r>
    <x v="4"/>
    <x v="4"/>
    <x v="7"/>
    <x v="16"/>
    <x v="5"/>
    <n v="90"/>
  </r>
  <r>
    <x v="4"/>
    <x v="4"/>
    <x v="7"/>
    <x v="16"/>
    <x v="10"/>
    <n v="405"/>
  </r>
  <r>
    <x v="4"/>
    <x v="4"/>
    <x v="7"/>
    <x v="16"/>
    <x v="12"/>
    <n v="6"/>
  </r>
  <r>
    <x v="4"/>
    <x v="4"/>
    <x v="7"/>
    <x v="16"/>
    <x v="2"/>
    <n v="36"/>
  </r>
  <r>
    <x v="4"/>
    <x v="4"/>
    <x v="7"/>
    <x v="17"/>
    <x v="5"/>
    <n v="36"/>
  </r>
  <r>
    <x v="4"/>
    <x v="4"/>
    <x v="7"/>
    <x v="17"/>
    <x v="10"/>
    <n v="705"/>
  </r>
  <r>
    <x v="4"/>
    <x v="4"/>
    <x v="7"/>
    <x v="18"/>
    <x v="10"/>
    <n v="402"/>
  </r>
  <r>
    <x v="4"/>
    <x v="4"/>
    <x v="7"/>
    <x v="18"/>
    <x v="2"/>
    <n v="22.5"/>
  </r>
  <r>
    <x v="4"/>
    <x v="4"/>
    <x v="7"/>
    <x v="19"/>
    <x v="10"/>
    <n v="189"/>
  </r>
  <r>
    <x v="4"/>
    <x v="4"/>
    <x v="7"/>
    <x v="20"/>
    <x v="14"/>
    <n v="6"/>
  </r>
  <r>
    <x v="4"/>
    <x v="4"/>
    <x v="7"/>
    <x v="20"/>
    <x v="10"/>
    <n v="1120.5"/>
  </r>
  <r>
    <x v="4"/>
    <x v="4"/>
    <x v="7"/>
    <x v="20"/>
    <x v="6"/>
    <n v="51"/>
  </r>
  <r>
    <x v="4"/>
    <x v="4"/>
    <x v="8"/>
    <x v="21"/>
    <x v="4"/>
    <n v="1776.5"/>
  </r>
  <r>
    <x v="4"/>
    <x v="4"/>
    <x v="3"/>
    <x v="22"/>
    <x v="7"/>
    <n v="627.5"/>
  </r>
  <r>
    <x v="4"/>
    <x v="4"/>
    <x v="3"/>
    <x v="22"/>
    <x v="12"/>
    <n v="22.5"/>
  </r>
  <r>
    <x v="4"/>
    <x v="4"/>
    <x v="3"/>
    <x v="22"/>
    <x v="2"/>
    <n v="30"/>
  </r>
  <r>
    <x v="4"/>
    <x v="4"/>
    <x v="3"/>
    <x v="23"/>
    <x v="7"/>
    <n v="505.5"/>
  </r>
  <r>
    <x v="4"/>
    <x v="4"/>
    <x v="3"/>
    <x v="23"/>
    <x v="2"/>
    <n v="24"/>
  </r>
  <r>
    <x v="4"/>
    <x v="4"/>
    <x v="3"/>
    <x v="24"/>
    <x v="15"/>
    <n v="45"/>
  </r>
  <r>
    <x v="4"/>
    <x v="4"/>
    <x v="3"/>
    <x v="24"/>
    <x v="7"/>
    <n v="150"/>
  </r>
  <r>
    <x v="4"/>
    <x v="4"/>
    <x v="9"/>
    <x v="25"/>
    <x v="12"/>
    <n v="75"/>
  </r>
  <r>
    <x v="4"/>
    <x v="4"/>
    <x v="9"/>
    <x v="25"/>
    <x v="2"/>
    <n v="60"/>
  </r>
  <r>
    <x v="4"/>
    <x v="4"/>
    <x v="9"/>
    <x v="25"/>
    <x v="16"/>
    <n v="216"/>
  </r>
  <r>
    <x v="5"/>
    <x v="5"/>
    <x v="10"/>
    <x v="26"/>
    <x v="8"/>
    <n v="18"/>
  </r>
  <r>
    <x v="5"/>
    <x v="5"/>
    <x v="10"/>
    <x v="26"/>
    <x v="0"/>
    <n v="22.5"/>
  </r>
  <r>
    <x v="5"/>
    <x v="5"/>
    <x v="10"/>
    <x v="26"/>
    <x v="5"/>
    <n v="893.5"/>
  </r>
  <r>
    <x v="5"/>
    <x v="5"/>
    <x v="10"/>
    <x v="26"/>
    <x v="16"/>
    <n v="114"/>
  </r>
  <r>
    <x v="5"/>
    <x v="5"/>
    <x v="10"/>
    <x v="27"/>
    <x v="5"/>
    <n v="81"/>
  </r>
  <r>
    <x v="5"/>
    <x v="5"/>
    <x v="10"/>
    <x v="27"/>
    <x v="3"/>
    <n v="27"/>
  </r>
  <r>
    <x v="5"/>
    <x v="5"/>
    <x v="10"/>
    <x v="28"/>
    <x v="9"/>
    <n v="70.5"/>
  </r>
  <r>
    <x v="5"/>
    <x v="5"/>
    <x v="10"/>
    <x v="28"/>
    <x v="5"/>
    <n v="5796.5"/>
  </r>
  <r>
    <x v="5"/>
    <x v="5"/>
    <x v="10"/>
    <x v="28"/>
    <x v="10"/>
    <n v="316.5"/>
  </r>
  <r>
    <x v="5"/>
    <x v="5"/>
    <x v="10"/>
    <x v="28"/>
    <x v="7"/>
    <n v="13.5"/>
  </r>
  <r>
    <x v="5"/>
    <x v="5"/>
    <x v="10"/>
    <x v="28"/>
    <x v="12"/>
    <n v="10.5"/>
  </r>
  <r>
    <x v="5"/>
    <x v="5"/>
    <x v="10"/>
    <x v="28"/>
    <x v="6"/>
    <n v="53.6"/>
  </r>
  <r>
    <x v="5"/>
    <x v="5"/>
    <x v="10"/>
    <x v="28"/>
    <x v="2"/>
    <n v="234"/>
  </r>
  <r>
    <x v="5"/>
    <x v="5"/>
    <x v="10"/>
    <x v="28"/>
    <x v="17"/>
    <n v="9"/>
  </r>
  <r>
    <x v="6"/>
    <x v="6"/>
    <x v="11"/>
    <x v="29"/>
    <x v="14"/>
    <n v="1330"/>
  </r>
  <r>
    <x v="6"/>
    <x v="6"/>
    <x v="11"/>
    <x v="29"/>
    <x v="2"/>
    <n v="45"/>
  </r>
  <r>
    <x v="6"/>
    <x v="6"/>
    <x v="11"/>
    <x v="30"/>
    <x v="18"/>
    <n v="20"/>
  </r>
  <r>
    <x v="6"/>
    <x v="6"/>
    <x v="11"/>
    <x v="30"/>
    <x v="1"/>
    <n v="15"/>
  </r>
  <r>
    <x v="6"/>
    <x v="6"/>
    <x v="11"/>
    <x v="30"/>
    <x v="14"/>
    <n v="2479"/>
  </r>
  <r>
    <x v="6"/>
    <x v="6"/>
    <x v="11"/>
    <x v="30"/>
    <x v="4"/>
    <n v="25"/>
  </r>
  <r>
    <x v="6"/>
    <x v="6"/>
    <x v="11"/>
    <x v="30"/>
    <x v="2"/>
    <n v="157"/>
  </r>
  <r>
    <x v="6"/>
    <x v="6"/>
    <x v="2"/>
    <x v="31"/>
    <x v="2"/>
    <n v="480"/>
  </r>
  <r>
    <x v="7"/>
    <x v="7"/>
    <x v="7"/>
    <x v="32"/>
    <x v="0"/>
    <n v="37.5"/>
  </r>
  <r>
    <x v="7"/>
    <x v="7"/>
    <x v="7"/>
    <x v="32"/>
    <x v="5"/>
    <n v="67.5"/>
  </r>
  <r>
    <x v="7"/>
    <x v="7"/>
    <x v="7"/>
    <x v="32"/>
    <x v="1"/>
    <n v="45"/>
  </r>
  <r>
    <x v="7"/>
    <x v="7"/>
    <x v="7"/>
    <x v="32"/>
    <x v="14"/>
    <n v="45"/>
  </r>
  <r>
    <x v="7"/>
    <x v="7"/>
    <x v="7"/>
    <x v="32"/>
    <x v="10"/>
    <n v="67.5"/>
  </r>
  <r>
    <x v="7"/>
    <x v="7"/>
    <x v="7"/>
    <x v="32"/>
    <x v="2"/>
    <n v="112.5"/>
  </r>
  <r>
    <x v="7"/>
    <x v="7"/>
    <x v="7"/>
    <x v="32"/>
    <x v="3"/>
    <n v="60"/>
  </r>
  <r>
    <x v="7"/>
    <x v="7"/>
    <x v="2"/>
    <x v="33"/>
    <x v="1"/>
    <n v="54"/>
  </r>
  <r>
    <x v="7"/>
    <x v="7"/>
    <x v="2"/>
    <x v="33"/>
    <x v="14"/>
    <n v="60"/>
  </r>
  <r>
    <x v="7"/>
    <x v="7"/>
    <x v="2"/>
    <x v="33"/>
    <x v="10"/>
    <n v="75"/>
  </r>
  <r>
    <x v="7"/>
    <x v="7"/>
    <x v="2"/>
    <x v="33"/>
    <x v="6"/>
    <n v="30"/>
  </r>
  <r>
    <x v="7"/>
    <x v="7"/>
    <x v="2"/>
    <x v="33"/>
    <x v="2"/>
    <n v="1839"/>
  </r>
  <r>
    <x v="7"/>
    <x v="7"/>
    <x v="2"/>
    <x v="33"/>
    <x v="3"/>
    <n v="153"/>
  </r>
  <r>
    <x v="7"/>
    <x v="7"/>
    <x v="2"/>
    <x v="34"/>
    <x v="0"/>
    <n v="60"/>
  </r>
  <r>
    <x v="7"/>
    <x v="7"/>
    <x v="2"/>
    <x v="34"/>
    <x v="5"/>
    <n v="78"/>
  </r>
  <r>
    <x v="7"/>
    <x v="7"/>
    <x v="2"/>
    <x v="34"/>
    <x v="1"/>
    <n v="18"/>
  </r>
  <r>
    <x v="7"/>
    <x v="7"/>
    <x v="2"/>
    <x v="34"/>
    <x v="14"/>
    <n v="39"/>
  </r>
  <r>
    <x v="7"/>
    <x v="7"/>
    <x v="2"/>
    <x v="34"/>
    <x v="12"/>
    <n v="24"/>
  </r>
  <r>
    <x v="7"/>
    <x v="7"/>
    <x v="2"/>
    <x v="34"/>
    <x v="2"/>
    <n v="3154.6"/>
  </r>
  <r>
    <x v="7"/>
    <x v="7"/>
    <x v="2"/>
    <x v="34"/>
    <x v="3"/>
    <n v="108"/>
  </r>
  <r>
    <x v="7"/>
    <x v="7"/>
    <x v="12"/>
    <x v="35"/>
    <x v="8"/>
    <n v="90"/>
  </r>
  <r>
    <x v="7"/>
    <x v="7"/>
    <x v="12"/>
    <x v="35"/>
    <x v="5"/>
    <n v="144"/>
  </r>
  <r>
    <x v="7"/>
    <x v="7"/>
    <x v="12"/>
    <x v="35"/>
    <x v="1"/>
    <n v="300"/>
  </r>
  <r>
    <x v="7"/>
    <x v="7"/>
    <x v="12"/>
    <x v="35"/>
    <x v="2"/>
    <n v="105"/>
  </r>
  <r>
    <x v="7"/>
    <x v="7"/>
    <x v="12"/>
    <x v="35"/>
    <x v="3"/>
    <n v="2847"/>
  </r>
  <r>
    <x v="8"/>
    <x v="8"/>
    <x v="12"/>
    <x v="36"/>
    <x v="15"/>
    <n v="2160"/>
  </r>
  <r>
    <x v="8"/>
    <x v="8"/>
    <x v="12"/>
    <x v="36"/>
    <x v="1"/>
    <n v="1254"/>
  </r>
  <r>
    <x v="8"/>
    <x v="8"/>
    <x v="12"/>
    <x v="36"/>
    <x v="10"/>
    <n v="18"/>
  </r>
  <r>
    <x v="8"/>
    <x v="8"/>
    <x v="12"/>
    <x v="36"/>
    <x v="3"/>
    <n v="23861"/>
  </r>
  <r>
    <x v="9"/>
    <x v="9"/>
    <x v="2"/>
    <x v="37"/>
    <x v="8"/>
    <n v="30"/>
  </r>
  <r>
    <x v="9"/>
    <x v="9"/>
    <x v="2"/>
    <x v="37"/>
    <x v="0"/>
    <n v="150"/>
  </r>
  <r>
    <x v="9"/>
    <x v="9"/>
    <x v="2"/>
    <x v="37"/>
    <x v="19"/>
    <n v="30"/>
  </r>
  <r>
    <x v="9"/>
    <x v="9"/>
    <x v="2"/>
    <x v="37"/>
    <x v="1"/>
    <n v="218"/>
  </r>
  <r>
    <x v="9"/>
    <x v="9"/>
    <x v="2"/>
    <x v="37"/>
    <x v="14"/>
    <n v="30"/>
  </r>
  <r>
    <x v="9"/>
    <x v="9"/>
    <x v="2"/>
    <x v="37"/>
    <x v="10"/>
    <n v="85"/>
  </r>
  <r>
    <x v="9"/>
    <x v="9"/>
    <x v="2"/>
    <x v="37"/>
    <x v="12"/>
    <n v="78"/>
  </r>
  <r>
    <x v="9"/>
    <x v="9"/>
    <x v="2"/>
    <x v="37"/>
    <x v="2"/>
    <n v="9294"/>
  </r>
  <r>
    <x v="9"/>
    <x v="9"/>
    <x v="2"/>
    <x v="37"/>
    <x v="3"/>
    <n v="127.5"/>
  </r>
  <r>
    <x v="10"/>
    <x v="10"/>
    <x v="13"/>
    <x v="38"/>
    <x v="11"/>
    <n v="1319"/>
  </r>
  <r>
    <x v="10"/>
    <x v="10"/>
    <x v="13"/>
    <x v="38"/>
    <x v="12"/>
    <n v="20"/>
  </r>
  <r>
    <x v="10"/>
    <x v="10"/>
    <x v="13"/>
    <x v="38"/>
    <x v="17"/>
    <n v="18"/>
  </r>
  <r>
    <x v="11"/>
    <x v="11"/>
    <x v="4"/>
    <x v="39"/>
    <x v="12"/>
    <n v="785"/>
  </r>
  <r>
    <x v="12"/>
    <x v="12"/>
    <x v="4"/>
    <x v="40"/>
    <x v="12"/>
    <n v="756"/>
  </r>
  <r>
    <x v="12"/>
    <x v="12"/>
    <x v="4"/>
    <x v="40"/>
    <x v="3"/>
    <n v="36"/>
  </r>
  <r>
    <x v="13"/>
    <x v="13"/>
    <x v="10"/>
    <x v="41"/>
    <x v="5"/>
    <n v="577.6"/>
  </r>
  <r>
    <x v="13"/>
    <x v="13"/>
    <x v="10"/>
    <x v="41"/>
    <x v="10"/>
    <n v="60"/>
  </r>
  <r>
    <x v="13"/>
    <x v="13"/>
    <x v="7"/>
    <x v="42"/>
    <x v="10"/>
    <n v="171"/>
  </r>
  <r>
    <x v="13"/>
    <x v="13"/>
    <x v="2"/>
    <x v="43"/>
    <x v="14"/>
    <n v="45"/>
  </r>
  <r>
    <x v="13"/>
    <x v="13"/>
    <x v="2"/>
    <x v="43"/>
    <x v="7"/>
    <n v="36"/>
  </r>
  <r>
    <x v="13"/>
    <x v="13"/>
    <x v="2"/>
    <x v="43"/>
    <x v="6"/>
    <n v="36"/>
  </r>
  <r>
    <x v="13"/>
    <x v="13"/>
    <x v="2"/>
    <x v="43"/>
    <x v="2"/>
    <n v="1674.5"/>
  </r>
  <r>
    <x v="13"/>
    <x v="13"/>
    <x v="2"/>
    <x v="44"/>
    <x v="1"/>
    <n v="105"/>
  </r>
  <r>
    <x v="13"/>
    <x v="13"/>
    <x v="2"/>
    <x v="44"/>
    <x v="2"/>
    <n v="1245"/>
  </r>
  <r>
    <x v="14"/>
    <x v="14"/>
    <x v="7"/>
    <x v="45"/>
    <x v="10"/>
    <n v="585"/>
  </r>
  <r>
    <x v="14"/>
    <x v="14"/>
    <x v="7"/>
    <x v="46"/>
    <x v="10"/>
    <n v="352.5"/>
  </r>
  <r>
    <x v="14"/>
    <x v="14"/>
    <x v="7"/>
    <x v="46"/>
    <x v="7"/>
    <n v="9"/>
  </r>
  <r>
    <x v="14"/>
    <x v="14"/>
    <x v="7"/>
    <x v="46"/>
    <x v="6"/>
    <n v="90"/>
  </r>
  <r>
    <x v="14"/>
    <x v="14"/>
    <x v="7"/>
    <x v="46"/>
    <x v="2"/>
    <n v="15"/>
  </r>
  <r>
    <x v="14"/>
    <x v="14"/>
    <x v="7"/>
    <x v="47"/>
    <x v="10"/>
    <n v="96"/>
  </r>
  <r>
    <x v="14"/>
    <x v="14"/>
    <x v="7"/>
    <x v="48"/>
    <x v="10"/>
    <n v="276"/>
  </r>
  <r>
    <x v="14"/>
    <x v="14"/>
    <x v="7"/>
    <x v="49"/>
    <x v="10"/>
    <n v="663"/>
  </r>
  <r>
    <x v="14"/>
    <x v="14"/>
    <x v="7"/>
    <x v="49"/>
    <x v="7"/>
    <n v="75"/>
  </r>
  <r>
    <x v="14"/>
    <x v="14"/>
    <x v="7"/>
    <x v="49"/>
    <x v="12"/>
    <n v="6"/>
  </r>
  <r>
    <x v="14"/>
    <x v="14"/>
    <x v="7"/>
    <x v="49"/>
    <x v="6"/>
    <n v="0"/>
  </r>
  <r>
    <x v="14"/>
    <x v="14"/>
    <x v="7"/>
    <x v="49"/>
    <x v="2"/>
    <n v="6"/>
  </r>
  <r>
    <x v="14"/>
    <x v="14"/>
    <x v="7"/>
    <x v="50"/>
    <x v="10"/>
    <n v="576"/>
  </r>
  <r>
    <x v="14"/>
    <x v="14"/>
    <x v="7"/>
    <x v="50"/>
    <x v="2"/>
    <n v="30"/>
  </r>
  <r>
    <x v="14"/>
    <x v="14"/>
    <x v="7"/>
    <x v="51"/>
    <x v="10"/>
    <n v="307.5"/>
  </r>
  <r>
    <x v="14"/>
    <x v="14"/>
    <x v="7"/>
    <x v="52"/>
    <x v="10"/>
    <n v="48"/>
  </r>
  <r>
    <x v="14"/>
    <x v="14"/>
    <x v="14"/>
    <x v="53"/>
    <x v="15"/>
    <n v="30"/>
  </r>
  <r>
    <x v="14"/>
    <x v="14"/>
    <x v="14"/>
    <x v="53"/>
    <x v="5"/>
    <n v="60"/>
  </r>
  <r>
    <x v="14"/>
    <x v="14"/>
    <x v="14"/>
    <x v="53"/>
    <x v="10"/>
    <n v="162"/>
  </r>
  <r>
    <x v="14"/>
    <x v="14"/>
    <x v="14"/>
    <x v="53"/>
    <x v="6"/>
    <n v="3090"/>
  </r>
  <r>
    <x v="14"/>
    <x v="14"/>
    <x v="14"/>
    <x v="53"/>
    <x v="17"/>
    <n v="249"/>
  </r>
  <r>
    <x v="14"/>
    <x v="14"/>
    <x v="14"/>
    <x v="54"/>
    <x v="0"/>
    <n v="12"/>
  </r>
  <r>
    <x v="14"/>
    <x v="14"/>
    <x v="14"/>
    <x v="54"/>
    <x v="5"/>
    <n v="61.5"/>
  </r>
  <r>
    <x v="14"/>
    <x v="14"/>
    <x v="14"/>
    <x v="54"/>
    <x v="14"/>
    <n v="18"/>
  </r>
  <r>
    <x v="14"/>
    <x v="14"/>
    <x v="14"/>
    <x v="54"/>
    <x v="10"/>
    <n v="249"/>
  </r>
  <r>
    <x v="14"/>
    <x v="14"/>
    <x v="14"/>
    <x v="54"/>
    <x v="4"/>
    <n v="180"/>
  </r>
  <r>
    <x v="14"/>
    <x v="14"/>
    <x v="14"/>
    <x v="54"/>
    <x v="6"/>
    <n v="7633.6"/>
  </r>
  <r>
    <x v="14"/>
    <x v="14"/>
    <x v="14"/>
    <x v="54"/>
    <x v="2"/>
    <n v="208.5"/>
  </r>
  <r>
    <x v="14"/>
    <x v="14"/>
    <x v="14"/>
    <x v="54"/>
    <x v="17"/>
    <n v="9"/>
  </r>
  <r>
    <x v="14"/>
    <x v="14"/>
    <x v="14"/>
    <x v="54"/>
    <x v="3"/>
    <n v="12"/>
  </r>
  <r>
    <x v="14"/>
    <x v="14"/>
    <x v="14"/>
    <x v="55"/>
    <x v="6"/>
    <n v="783"/>
  </r>
  <r>
    <x v="14"/>
    <x v="14"/>
    <x v="14"/>
    <x v="56"/>
    <x v="6"/>
    <n v="11878.5"/>
  </r>
  <r>
    <x v="14"/>
    <x v="14"/>
    <x v="14"/>
    <x v="56"/>
    <x v="2"/>
    <n v="60"/>
  </r>
  <r>
    <x v="15"/>
    <x v="15"/>
    <x v="2"/>
    <x v="57"/>
    <x v="14"/>
    <n v="45"/>
  </r>
  <r>
    <x v="15"/>
    <x v="15"/>
    <x v="2"/>
    <x v="57"/>
    <x v="6"/>
    <n v="54"/>
  </r>
  <r>
    <x v="15"/>
    <x v="15"/>
    <x v="2"/>
    <x v="57"/>
    <x v="2"/>
    <n v="1135.5"/>
  </r>
  <r>
    <x v="15"/>
    <x v="15"/>
    <x v="2"/>
    <x v="58"/>
    <x v="11"/>
    <n v="6"/>
  </r>
  <r>
    <x v="15"/>
    <x v="15"/>
    <x v="2"/>
    <x v="58"/>
    <x v="8"/>
    <n v="8"/>
  </r>
  <r>
    <x v="15"/>
    <x v="15"/>
    <x v="2"/>
    <x v="58"/>
    <x v="14"/>
    <n v="18"/>
  </r>
  <r>
    <x v="15"/>
    <x v="15"/>
    <x v="2"/>
    <x v="58"/>
    <x v="2"/>
    <n v="1428.5"/>
  </r>
  <r>
    <x v="16"/>
    <x v="16"/>
    <x v="5"/>
    <x v="59"/>
    <x v="8"/>
    <n v="717"/>
  </r>
  <r>
    <x v="16"/>
    <x v="16"/>
    <x v="5"/>
    <x v="60"/>
    <x v="8"/>
    <n v="2197.1999999999998"/>
  </r>
  <r>
    <x v="16"/>
    <x v="16"/>
    <x v="5"/>
    <x v="60"/>
    <x v="5"/>
    <n v="45"/>
  </r>
  <r>
    <x v="16"/>
    <x v="16"/>
    <x v="5"/>
    <x v="60"/>
    <x v="19"/>
    <n v="37.5"/>
  </r>
  <r>
    <x v="16"/>
    <x v="16"/>
    <x v="5"/>
    <x v="60"/>
    <x v="1"/>
    <n v="18"/>
  </r>
  <r>
    <x v="16"/>
    <x v="16"/>
    <x v="5"/>
    <x v="61"/>
    <x v="8"/>
    <n v="139.5"/>
  </r>
  <r>
    <x v="16"/>
    <x v="16"/>
    <x v="5"/>
    <x v="61"/>
    <x v="1"/>
    <n v="22.5"/>
  </r>
  <r>
    <x v="16"/>
    <x v="16"/>
    <x v="5"/>
    <x v="61"/>
    <x v="2"/>
    <n v="27"/>
  </r>
  <r>
    <x v="16"/>
    <x v="16"/>
    <x v="5"/>
    <x v="62"/>
    <x v="8"/>
    <n v="1864.5"/>
  </r>
  <r>
    <x v="16"/>
    <x v="16"/>
    <x v="5"/>
    <x v="63"/>
    <x v="8"/>
    <n v="396"/>
  </r>
  <r>
    <x v="16"/>
    <x v="16"/>
    <x v="5"/>
    <x v="64"/>
    <x v="8"/>
    <n v="2778.6"/>
  </r>
  <r>
    <x v="17"/>
    <x v="17"/>
    <x v="0"/>
    <x v="65"/>
    <x v="0"/>
    <n v="783.2"/>
  </r>
  <r>
    <x v="17"/>
    <x v="17"/>
    <x v="0"/>
    <x v="65"/>
    <x v="1"/>
    <n v="13.5"/>
  </r>
  <r>
    <x v="17"/>
    <x v="17"/>
    <x v="0"/>
    <x v="65"/>
    <x v="3"/>
    <n v="6"/>
  </r>
  <r>
    <x v="17"/>
    <x v="17"/>
    <x v="0"/>
    <x v="66"/>
    <x v="0"/>
    <n v="1957.5"/>
  </r>
  <r>
    <x v="18"/>
    <x v="18"/>
    <x v="6"/>
    <x v="67"/>
    <x v="13"/>
    <n v="1104.9000000000001"/>
  </r>
  <r>
    <x v="18"/>
    <x v="18"/>
    <x v="6"/>
    <x v="68"/>
    <x v="13"/>
    <n v="748.8"/>
  </r>
  <r>
    <x v="18"/>
    <x v="18"/>
    <x v="6"/>
    <x v="69"/>
    <x v="8"/>
    <n v="90"/>
  </r>
  <r>
    <x v="18"/>
    <x v="18"/>
    <x v="6"/>
    <x v="69"/>
    <x v="13"/>
    <n v="934.5"/>
  </r>
  <r>
    <x v="18"/>
    <x v="18"/>
    <x v="6"/>
    <x v="69"/>
    <x v="16"/>
    <n v="45"/>
  </r>
  <r>
    <x v="18"/>
    <x v="18"/>
    <x v="6"/>
    <x v="70"/>
    <x v="8"/>
    <n v="98"/>
  </r>
  <r>
    <x v="18"/>
    <x v="18"/>
    <x v="6"/>
    <x v="70"/>
    <x v="18"/>
    <n v="65"/>
  </r>
  <r>
    <x v="18"/>
    <x v="18"/>
    <x v="6"/>
    <x v="70"/>
    <x v="19"/>
    <n v="91"/>
  </r>
  <r>
    <x v="18"/>
    <x v="18"/>
    <x v="6"/>
    <x v="70"/>
    <x v="13"/>
    <n v="1549"/>
  </r>
  <r>
    <x v="18"/>
    <x v="18"/>
    <x v="6"/>
    <x v="70"/>
    <x v="16"/>
    <n v="60"/>
  </r>
  <r>
    <x v="18"/>
    <x v="18"/>
    <x v="6"/>
    <x v="71"/>
    <x v="18"/>
    <n v="43.5"/>
  </r>
  <r>
    <x v="18"/>
    <x v="18"/>
    <x v="6"/>
    <x v="71"/>
    <x v="13"/>
    <n v="207"/>
  </r>
  <r>
    <x v="18"/>
    <x v="18"/>
    <x v="6"/>
    <x v="72"/>
    <x v="13"/>
    <n v="263.5"/>
  </r>
  <r>
    <x v="18"/>
    <x v="18"/>
    <x v="6"/>
    <x v="72"/>
    <x v="16"/>
    <n v="15"/>
  </r>
  <r>
    <x v="19"/>
    <x v="19"/>
    <x v="6"/>
    <x v="73"/>
    <x v="13"/>
    <n v="195"/>
  </r>
  <r>
    <x v="19"/>
    <x v="19"/>
    <x v="6"/>
    <x v="74"/>
    <x v="13"/>
    <n v="18"/>
  </r>
  <r>
    <x v="19"/>
    <x v="19"/>
    <x v="6"/>
    <x v="75"/>
    <x v="13"/>
    <n v="261"/>
  </r>
  <r>
    <x v="20"/>
    <x v="20"/>
    <x v="8"/>
    <x v="76"/>
    <x v="13"/>
    <n v="96"/>
  </r>
  <r>
    <x v="20"/>
    <x v="20"/>
    <x v="8"/>
    <x v="76"/>
    <x v="4"/>
    <n v="14980.5"/>
  </r>
  <r>
    <x v="20"/>
    <x v="20"/>
    <x v="8"/>
    <x v="76"/>
    <x v="16"/>
    <n v="30"/>
  </r>
  <r>
    <x v="21"/>
    <x v="21"/>
    <x v="8"/>
    <x v="77"/>
    <x v="4"/>
    <n v="946.5"/>
  </r>
  <r>
    <x v="21"/>
    <x v="21"/>
    <x v="8"/>
    <x v="78"/>
    <x v="1"/>
    <n v="27"/>
  </r>
  <r>
    <x v="21"/>
    <x v="21"/>
    <x v="8"/>
    <x v="78"/>
    <x v="4"/>
    <n v="2130"/>
  </r>
  <r>
    <x v="22"/>
    <x v="22"/>
    <x v="9"/>
    <x v="79"/>
    <x v="8"/>
    <n v="124.5"/>
  </r>
  <r>
    <x v="22"/>
    <x v="22"/>
    <x v="9"/>
    <x v="79"/>
    <x v="19"/>
    <n v="75"/>
  </r>
  <r>
    <x v="22"/>
    <x v="22"/>
    <x v="9"/>
    <x v="79"/>
    <x v="13"/>
    <n v="22.5"/>
  </r>
  <r>
    <x v="22"/>
    <x v="22"/>
    <x v="9"/>
    <x v="79"/>
    <x v="16"/>
    <n v="559.5"/>
  </r>
  <r>
    <x v="22"/>
    <x v="22"/>
    <x v="9"/>
    <x v="80"/>
    <x v="16"/>
    <n v="1153"/>
  </r>
  <r>
    <x v="22"/>
    <x v="22"/>
    <x v="9"/>
    <x v="81"/>
    <x v="13"/>
    <n v="15"/>
  </r>
  <r>
    <x v="22"/>
    <x v="22"/>
    <x v="9"/>
    <x v="81"/>
    <x v="16"/>
    <n v="135"/>
  </r>
  <r>
    <x v="22"/>
    <x v="22"/>
    <x v="9"/>
    <x v="82"/>
    <x v="16"/>
    <n v="181.5"/>
  </r>
  <r>
    <x v="22"/>
    <x v="22"/>
    <x v="9"/>
    <x v="83"/>
    <x v="13"/>
    <n v="9"/>
  </r>
  <r>
    <x v="22"/>
    <x v="22"/>
    <x v="9"/>
    <x v="83"/>
    <x v="16"/>
    <n v="232.5"/>
  </r>
  <r>
    <x v="23"/>
    <x v="23"/>
    <x v="3"/>
    <x v="84"/>
    <x v="7"/>
    <n v="375"/>
  </r>
  <r>
    <x v="24"/>
    <x v="24"/>
    <x v="15"/>
    <x v="85"/>
    <x v="15"/>
    <n v="1020"/>
  </r>
  <r>
    <x v="24"/>
    <x v="24"/>
    <x v="15"/>
    <x v="85"/>
    <x v="19"/>
    <n v="46447.5"/>
  </r>
  <r>
    <x v="24"/>
    <x v="24"/>
    <x v="15"/>
    <x v="85"/>
    <x v="10"/>
    <n v="150"/>
  </r>
  <r>
    <x v="24"/>
    <x v="24"/>
    <x v="15"/>
    <x v="85"/>
    <x v="4"/>
    <n v="285"/>
  </r>
  <r>
    <x v="24"/>
    <x v="24"/>
    <x v="15"/>
    <x v="85"/>
    <x v="7"/>
    <n v="900"/>
  </r>
  <r>
    <x v="24"/>
    <x v="24"/>
    <x v="15"/>
    <x v="85"/>
    <x v="6"/>
    <n v="909"/>
  </r>
  <r>
    <x v="24"/>
    <x v="24"/>
    <x v="15"/>
    <x v="85"/>
    <x v="2"/>
    <n v="474"/>
  </r>
  <r>
    <x v="24"/>
    <x v="24"/>
    <x v="15"/>
    <x v="85"/>
    <x v="19"/>
    <n v="1080"/>
  </r>
  <r>
    <x v="24"/>
    <x v="24"/>
    <x v="15"/>
    <x v="85"/>
    <x v="2"/>
    <n v="45"/>
  </r>
  <r>
    <x v="25"/>
    <x v="25"/>
    <x v="9"/>
    <x v="86"/>
    <x v="8"/>
    <n v="3594"/>
  </r>
  <r>
    <x v="25"/>
    <x v="25"/>
    <x v="9"/>
    <x v="86"/>
    <x v="19"/>
    <n v="1710"/>
  </r>
  <r>
    <x v="25"/>
    <x v="25"/>
    <x v="9"/>
    <x v="86"/>
    <x v="13"/>
    <n v="360"/>
  </r>
  <r>
    <x v="25"/>
    <x v="25"/>
    <x v="9"/>
    <x v="86"/>
    <x v="16"/>
    <n v="1074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75">
  <r>
    <x v="0"/>
    <x v="0"/>
    <x v="0"/>
    <x v="0"/>
    <x v="0"/>
    <n v="1467.5"/>
  </r>
  <r>
    <x v="0"/>
    <x v="0"/>
    <x v="0"/>
    <x v="0"/>
    <x v="1"/>
    <n v="30"/>
  </r>
  <r>
    <x v="0"/>
    <x v="0"/>
    <x v="0"/>
    <x v="0"/>
    <x v="2"/>
    <n v="60"/>
  </r>
  <r>
    <x v="0"/>
    <x v="0"/>
    <x v="0"/>
    <x v="0"/>
    <x v="3"/>
    <n v="126"/>
  </r>
  <r>
    <x v="0"/>
    <x v="0"/>
    <x v="0"/>
    <x v="0"/>
    <x v="4"/>
    <n v="180"/>
  </r>
  <r>
    <x v="0"/>
    <x v="0"/>
    <x v="1"/>
    <x v="1"/>
    <x v="5"/>
    <n v="5224.5"/>
  </r>
  <r>
    <x v="0"/>
    <x v="0"/>
    <x v="1"/>
    <x v="1"/>
    <x v="6"/>
    <n v="510"/>
  </r>
  <r>
    <x v="0"/>
    <x v="0"/>
    <x v="1"/>
    <x v="1"/>
    <x v="2"/>
    <n v="426"/>
  </r>
  <r>
    <x v="0"/>
    <x v="0"/>
    <x v="1"/>
    <x v="1"/>
    <x v="3"/>
    <n v="120"/>
  </r>
  <r>
    <x v="0"/>
    <x v="0"/>
    <x v="1"/>
    <x v="1"/>
    <x v="4"/>
    <n v="30"/>
  </r>
  <r>
    <x v="0"/>
    <x v="0"/>
    <x v="2"/>
    <x v="2"/>
    <x v="3"/>
    <n v="60"/>
  </r>
  <r>
    <x v="0"/>
    <x v="0"/>
    <x v="2"/>
    <x v="3"/>
    <x v="0"/>
    <n v="90"/>
  </r>
  <r>
    <x v="0"/>
    <x v="0"/>
    <x v="2"/>
    <x v="3"/>
    <x v="7"/>
    <n v="30"/>
  </r>
  <r>
    <x v="0"/>
    <x v="0"/>
    <x v="2"/>
    <x v="3"/>
    <x v="8"/>
    <n v="135"/>
  </r>
  <r>
    <x v="0"/>
    <x v="0"/>
    <x v="2"/>
    <x v="3"/>
    <x v="5"/>
    <n v="255"/>
  </r>
  <r>
    <x v="0"/>
    <x v="0"/>
    <x v="2"/>
    <x v="3"/>
    <x v="9"/>
    <n v="135"/>
  </r>
  <r>
    <x v="0"/>
    <x v="0"/>
    <x v="3"/>
    <x v="4"/>
    <x v="0"/>
    <n v="30"/>
  </r>
  <r>
    <x v="0"/>
    <x v="0"/>
    <x v="3"/>
    <x v="4"/>
    <x v="1"/>
    <n v="42"/>
  </r>
  <r>
    <x v="0"/>
    <x v="0"/>
    <x v="3"/>
    <x v="4"/>
    <x v="5"/>
    <n v="210"/>
  </r>
  <r>
    <x v="0"/>
    <x v="0"/>
    <x v="3"/>
    <x v="4"/>
    <x v="6"/>
    <n v="36"/>
  </r>
  <r>
    <x v="0"/>
    <x v="0"/>
    <x v="3"/>
    <x v="4"/>
    <x v="3"/>
    <n v="3453"/>
  </r>
  <r>
    <x v="0"/>
    <x v="0"/>
    <x v="3"/>
    <x v="4"/>
    <x v="4"/>
    <n v="180"/>
  </r>
  <r>
    <x v="1"/>
    <x v="1"/>
    <x v="1"/>
    <x v="5"/>
    <x v="5"/>
    <n v="366"/>
  </r>
  <r>
    <x v="1"/>
    <x v="1"/>
    <x v="1"/>
    <x v="5"/>
    <x v="6"/>
    <n v="18"/>
  </r>
  <r>
    <x v="1"/>
    <x v="1"/>
    <x v="1"/>
    <x v="5"/>
    <x v="10"/>
    <n v="12"/>
  </r>
  <r>
    <x v="1"/>
    <x v="1"/>
    <x v="1"/>
    <x v="5"/>
    <x v="3"/>
    <n v="18"/>
  </r>
  <r>
    <x v="1"/>
    <x v="1"/>
    <x v="1"/>
    <x v="6"/>
    <x v="5"/>
    <n v="3627"/>
  </r>
  <r>
    <x v="1"/>
    <x v="1"/>
    <x v="1"/>
    <x v="6"/>
    <x v="6"/>
    <n v="285"/>
  </r>
  <r>
    <x v="1"/>
    <x v="1"/>
    <x v="1"/>
    <x v="6"/>
    <x v="2"/>
    <n v="267"/>
  </r>
  <r>
    <x v="1"/>
    <x v="1"/>
    <x v="1"/>
    <x v="6"/>
    <x v="3"/>
    <n v="48"/>
  </r>
  <r>
    <x v="1"/>
    <x v="1"/>
    <x v="1"/>
    <x v="6"/>
    <x v="4"/>
    <n v="66"/>
  </r>
  <r>
    <x v="2"/>
    <x v="2"/>
    <x v="0"/>
    <x v="7"/>
    <x v="0"/>
    <n v="1515"/>
  </r>
  <r>
    <x v="2"/>
    <x v="2"/>
    <x v="0"/>
    <x v="7"/>
    <x v="1"/>
    <n v="30"/>
  </r>
  <r>
    <x v="2"/>
    <x v="2"/>
    <x v="0"/>
    <x v="7"/>
    <x v="6"/>
    <n v="1005"/>
  </r>
  <r>
    <x v="2"/>
    <x v="2"/>
    <x v="0"/>
    <x v="7"/>
    <x v="2"/>
    <n v="60"/>
  </r>
  <r>
    <x v="2"/>
    <x v="2"/>
    <x v="0"/>
    <x v="7"/>
    <x v="10"/>
    <n v="225"/>
  </r>
  <r>
    <x v="2"/>
    <x v="2"/>
    <x v="0"/>
    <x v="7"/>
    <x v="3"/>
    <n v="75"/>
  </r>
  <r>
    <x v="2"/>
    <x v="2"/>
    <x v="0"/>
    <x v="7"/>
    <x v="4"/>
    <n v="75"/>
  </r>
  <r>
    <x v="3"/>
    <x v="3"/>
    <x v="4"/>
    <x v="8"/>
    <x v="8"/>
    <n v="90"/>
  </r>
  <r>
    <x v="3"/>
    <x v="3"/>
    <x v="4"/>
    <x v="8"/>
    <x v="11"/>
    <n v="4125"/>
  </r>
  <r>
    <x v="3"/>
    <x v="3"/>
    <x v="4"/>
    <x v="8"/>
    <x v="10"/>
    <n v="225"/>
  </r>
  <r>
    <x v="3"/>
    <x v="3"/>
    <x v="4"/>
    <x v="8"/>
    <x v="3"/>
    <n v="210"/>
  </r>
  <r>
    <x v="3"/>
    <x v="3"/>
    <x v="4"/>
    <x v="9"/>
    <x v="11"/>
    <n v="255"/>
  </r>
  <r>
    <x v="3"/>
    <x v="3"/>
    <x v="4"/>
    <x v="9"/>
    <x v="10"/>
    <n v="45"/>
  </r>
  <r>
    <x v="3"/>
    <x v="3"/>
    <x v="4"/>
    <x v="9"/>
    <x v="3"/>
    <n v="30"/>
  </r>
  <r>
    <x v="3"/>
    <x v="3"/>
    <x v="4"/>
    <x v="10"/>
    <x v="11"/>
    <n v="3285"/>
  </r>
  <r>
    <x v="3"/>
    <x v="3"/>
    <x v="4"/>
    <x v="10"/>
    <x v="12"/>
    <n v="90"/>
  </r>
  <r>
    <x v="3"/>
    <x v="3"/>
    <x v="4"/>
    <x v="10"/>
    <x v="10"/>
    <n v="285"/>
  </r>
  <r>
    <x v="3"/>
    <x v="3"/>
    <x v="4"/>
    <x v="10"/>
    <x v="3"/>
    <n v="90"/>
  </r>
  <r>
    <x v="3"/>
    <x v="3"/>
    <x v="4"/>
    <x v="11"/>
    <x v="9"/>
    <n v="150"/>
  </r>
  <r>
    <x v="3"/>
    <x v="3"/>
    <x v="4"/>
    <x v="11"/>
    <x v="6"/>
    <n v="75"/>
  </r>
  <r>
    <x v="3"/>
    <x v="3"/>
    <x v="4"/>
    <x v="11"/>
    <x v="11"/>
    <n v="1650"/>
  </r>
  <r>
    <x v="3"/>
    <x v="3"/>
    <x v="4"/>
    <x v="11"/>
    <x v="3"/>
    <n v="90"/>
  </r>
  <r>
    <x v="3"/>
    <x v="3"/>
    <x v="4"/>
    <x v="12"/>
    <x v="8"/>
    <n v="60"/>
  </r>
  <r>
    <x v="3"/>
    <x v="3"/>
    <x v="4"/>
    <x v="12"/>
    <x v="11"/>
    <n v="6610"/>
  </r>
  <r>
    <x v="3"/>
    <x v="3"/>
    <x v="4"/>
    <x v="12"/>
    <x v="12"/>
    <n v="165"/>
  </r>
  <r>
    <x v="3"/>
    <x v="3"/>
    <x v="4"/>
    <x v="12"/>
    <x v="3"/>
    <n v="80"/>
  </r>
  <r>
    <x v="3"/>
    <x v="3"/>
    <x v="4"/>
    <x v="13"/>
    <x v="13"/>
    <n v="30"/>
  </r>
  <r>
    <x v="3"/>
    <x v="3"/>
    <x v="4"/>
    <x v="13"/>
    <x v="11"/>
    <n v="3015"/>
  </r>
  <r>
    <x v="3"/>
    <x v="3"/>
    <x v="4"/>
    <x v="14"/>
    <x v="14"/>
    <n v="45"/>
  </r>
  <r>
    <x v="3"/>
    <x v="3"/>
    <x v="4"/>
    <x v="14"/>
    <x v="15"/>
    <n v="70"/>
  </r>
  <r>
    <x v="3"/>
    <x v="3"/>
    <x v="4"/>
    <x v="14"/>
    <x v="16"/>
    <n v="45"/>
  </r>
  <r>
    <x v="3"/>
    <x v="3"/>
    <x v="4"/>
    <x v="14"/>
    <x v="11"/>
    <n v="3195"/>
  </r>
  <r>
    <x v="3"/>
    <x v="3"/>
    <x v="4"/>
    <x v="14"/>
    <x v="3"/>
    <n v="615"/>
  </r>
  <r>
    <x v="3"/>
    <x v="3"/>
    <x v="4"/>
    <x v="15"/>
    <x v="14"/>
    <n v="60"/>
  </r>
  <r>
    <x v="3"/>
    <x v="3"/>
    <x v="4"/>
    <x v="15"/>
    <x v="11"/>
    <n v="9461"/>
  </r>
  <r>
    <x v="3"/>
    <x v="3"/>
    <x v="4"/>
    <x v="15"/>
    <x v="3"/>
    <n v="145"/>
  </r>
  <r>
    <x v="3"/>
    <x v="3"/>
    <x v="5"/>
    <x v="16"/>
    <x v="12"/>
    <n v="5297"/>
  </r>
  <r>
    <x v="3"/>
    <x v="3"/>
    <x v="5"/>
    <x v="16"/>
    <x v="3"/>
    <n v="350"/>
  </r>
  <r>
    <x v="3"/>
    <x v="3"/>
    <x v="5"/>
    <x v="17"/>
    <x v="16"/>
    <n v="45"/>
  </r>
  <r>
    <x v="3"/>
    <x v="3"/>
    <x v="5"/>
    <x v="17"/>
    <x v="11"/>
    <n v="464"/>
  </r>
  <r>
    <x v="3"/>
    <x v="3"/>
    <x v="5"/>
    <x v="17"/>
    <x v="12"/>
    <n v="4882"/>
  </r>
  <r>
    <x v="3"/>
    <x v="3"/>
    <x v="5"/>
    <x v="17"/>
    <x v="3"/>
    <n v="608"/>
  </r>
  <r>
    <x v="4"/>
    <x v="4"/>
    <x v="6"/>
    <x v="18"/>
    <x v="13"/>
    <n v="2715"/>
  </r>
  <r>
    <x v="4"/>
    <x v="4"/>
    <x v="6"/>
    <x v="18"/>
    <x v="16"/>
    <n v="90"/>
  </r>
  <r>
    <x v="4"/>
    <x v="4"/>
    <x v="6"/>
    <x v="18"/>
    <x v="6"/>
    <n v="270"/>
  </r>
  <r>
    <x v="4"/>
    <x v="4"/>
    <x v="6"/>
    <x v="18"/>
    <x v="12"/>
    <n v="75"/>
  </r>
  <r>
    <x v="4"/>
    <x v="4"/>
    <x v="6"/>
    <x v="18"/>
    <x v="3"/>
    <n v="75"/>
  </r>
  <r>
    <x v="4"/>
    <x v="4"/>
    <x v="6"/>
    <x v="18"/>
    <x v="17"/>
    <n v="105"/>
  </r>
  <r>
    <x v="4"/>
    <x v="4"/>
    <x v="6"/>
    <x v="19"/>
    <x v="13"/>
    <n v="2032"/>
  </r>
  <r>
    <x v="4"/>
    <x v="4"/>
    <x v="6"/>
    <x v="19"/>
    <x v="16"/>
    <n v="90"/>
  </r>
  <r>
    <x v="4"/>
    <x v="4"/>
    <x v="6"/>
    <x v="19"/>
    <x v="12"/>
    <n v="75"/>
  </r>
  <r>
    <x v="4"/>
    <x v="4"/>
    <x v="6"/>
    <x v="19"/>
    <x v="17"/>
    <n v="1740"/>
  </r>
  <r>
    <x v="4"/>
    <x v="4"/>
    <x v="6"/>
    <x v="20"/>
    <x v="13"/>
    <n v="2790"/>
  </r>
  <r>
    <x v="4"/>
    <x v="4"/>
    <x v="6"/>
    <x v="20"/>
    <x v="0"/>
    <n v="1433"/>
  </r>
  <r>
    <x v="4"/>
    <x v="4"/>
    <x v="6"/>
    <x v="20"/>
    <x v="16"/>
    <n v="90"/>
  </r>
  <r>
    <x v="4"/>
    <x v="4"/>
    <x v="6"/>
    <x v="20"/>
    <x v="12"/>
    <n v="75"/>
  </r>
  <r>
    <x v="4"/>
    <x v="4"/>
    <x v="6"/>
    <x v="20"/>
    <x v="3"/>
    <n v="75"/>
  </r>
  <r>
    <x v="4"/>
    <x v="4"/>
    <x v="6"/>
    <x v="20"/>
    <x v="17"/>
    <n v="105"/>
  </r>
  <r>
    <x v="4"/>
    <x v="4"/>
    <x v="7"/>
    <x v="21"/>
    <x v="0"/>
    <n v="1404"/>
  </r>
  <r>
    <x v="4"/>
    <x v="4"/>
    <x v="7"/>
    <x v="21"/>
    <x v="8"/>
    <n v="1335"/>
  </r>
  <r>
    <x v="4"/>
    <x v="4"/>
    <x v="7"/>
    <x v="21"/>
    <x v="18"/>
    <n v="30"/>
  </r>
  <r>
    <x v="4"/>
    <x v="4"/>
    <x v="7"/>
    <x v="21"/>
    <x v="10"/>
    <n v="45"/>
  </r>
  <r>
    <x v="4"/>
    <x v="4"/>
    <x v="7"/>
    <x v="21"/>
    <x v="3"/>
    <n v="45"/>
  </r>
  <r>
    <x v="4"/>
    <x v="4"/>
    <x v="7"/>
    <x v="22"/>
    <x v="8"/>
    <n v="1215"/>
  </r>
  <r>
    <x v="4"/>
    <x v="4"/>
    <x v="7"/>
    <x v="22"/>
    <x v="18"/>
    <n v="30"/>
  </r>
  <r>
    <x v="4"/>
    <x v="4"/>
    <x v="7"/>
    <x v="22"/>
    <x v="10"/>
    <n v="57"/>
  </r>
  <r>
    <x v="4"/>
    <x v="4"/>
    <x v="7"/>
    <x v="22"/>
    <x v="3"/>
    <n v="825"/>
  </r>
  <r>
    <x v="4"/>
    <x v="4"/>
    <x v="8"/>
    <x v="23"/>
    <x v="19"/>
    <n v="1500"/>
  </r>
  <r>
    <x v="4"/>
    <x v="4"/>
    <x v="8"/>
    <x v="23"/>
    <x v="2"/>
    <n v="240"/>
  </r>
  <r>
    <x v="4"/>
    <x v="4"/>
    <x v="8"/>
    <x v="23"/>
    <x v="12"/>
    <n v="60"/>
  </r>
  <r>
    <x v="4"/>
    <x v="4"/>
    <x v="8"/>
    <x v="23"/>
    <x v="3"/>
    <n v="45"/>
  </r>
  <r>
    <x v="4"/>
    <x v="4"/>
    <x v="8"/>
    <x v="24"/>
    <x v="19"/>
    <n v="285"/>
  </r>
  <r>
    <x v="4"/>
    <x v="4"/>
    <x v="8"/>
    <x v="24"/>
    <x v="2"/>
    <n v="300"/>
  </r>
  <r>
    <x v="4"/>
    <x v="4"/>
    <x v="2"/>
    <x v="25"/>
    <x v="9"/>
    <n v="150"/>
  </r>
  <r>
    <x v="4"/>
    <x v="4"/>
    <x v="2"/>
    <x v="25"/>
    <x v="6"/>
    <n v="12876"/>
  </r>
  <r>
    <x v="4"/>
    <x v="4"/>
    <x v="2"/>
    <x v="25"/>
    <x v="12"/>
    <n v="90"/>
  </r>
  <r>
    <x v="4"/>
    <x v="4"/>
    <x v="2"/>
    <x v="25"/>
    <x v="10"/>
    <n v="735"/>
  </r>
  <r>
    <x v="4"/>
    <x v="4"/>
    <x v="2"/>
    <x v="25"/>
    <x v="3"/>
    <n v="45"/>
  </r>
  <r>
    <x v="4"/>
    <x v="4"/>
    <x v="2"/>
    <x v="26"/>
    <x v="6"/>
    <n v="5052"/>
  </r>
  <r>
    <x v="4"/>
    <x v="4"/>
    <x v="2"/>
    <x v="26"/>
    <x v="2"/>
    <n v="120"/>
  </r>
  <r>
    <x v="4"/>
    <x v="4"/>
    <x v="2"/>
    <x v="26"/>
    <x v="12"/>
    <n v="60"/>
  </r>
  <r>
    <x v="4"/>
    <x v="4"/>
    <x v="2"/>
    <x v="26"/>
    <x v="10"/>
    <n v="255"/>
  </r>
  <r>
    <x v="4"/>
    <x v="4"/>
    <x v="2"/>
    <x v="26"/>
    <x v="3"/>
    <n v="105"/>
  </r>
  <r>
    <x v="4"/>
    <x v="4"/>
    <x v="2"/>
    <x v="27"/>
    <x v="6"/>
    <n v="2907"/>
  </r>
  <r>
    <x v="4"/>
    <x v="4"/>
    <x v="2"/>
    <x v="27"/>
    <x v="2"/>
    <n v="42"/>
  </r>
  <r>
    <x v="4"/>
    <x v="4"/>
    <x v="2"/>
    <x v="27"/>
    <x v="12"/>
    <n v="60"/>
  </r>
  <r>
    <x v="4"/>
    <x v="4"/>
    <x v="2"/>
    <x v="27"/>
    <x v="10"/>
    <n v="321"/>
  </r>
  <r>
    <x v="4"/>
    <x v="4"/>
    <x v="2"/>
    <x v="27"/>
    <x v="3"/>
    <n v="45"/>
  </r>
  <r>
    <x v="4"/>
    <x v="4"/>
    <x v="2"/>
    <x v="28"/>
    <x v="14"/>
    <n v="15"/>
  </r>
  <r>
    <x v="4"/>
    <x v="4"/>
    <x v="2"/>
    <x v="28"/>
    <x v="8"/>
    <n v="99"/>
  </r>
  <r>
    <x v="4"/>
    <x v="4"/>
    <x v="2"/>
    <x v="28"/>
    <x v="6"/>
    <n v="2448"/>
  </r>
  <r>
    <x v="4"/>
    <x v="4"/>
    <x v="2"/>
    <x v="28"/>
    <x v="2"/>
    <n v="30"/>
  </r>
  <r>
    <x v="4"/>
    <x v="4"/>
    <x v="2"/>
    <x v="28"/>
    <x v="12"/>
    <n v="48"/>
  </r>
  <r>
    <x v="4"/>
    <x v="4"/>
    <x v="2"/>
    <x v="28"/>
    <x v="10"/>
    <n v="147"/>
  </r>
  <r>
    <x v="4"/>
    <x v="4"/>
    <x v="2"/>
    <x v="28"/>
    <x v="3"/>
    <n v="40.5"/>
  </r>
  <r>
    <x v="4"/>
    <x v="4"/>
    <x v="2"/>
    <x v="29"/>
    <x v="14"/>
    <n v="36"/>
  </r>
  <r>
    <x v="4"/>
    <x v="4"/>
    <x v="2"/>
    <x v="29"/>
    <x v="8"/>
    <n v="60"/>
  </r>
  <r>
    <x v="4"/>
    <x v="4"/>
    <x v="2"/>
    <x v="29"/>
    <x v="6"/>
    <n v="3108"/>
  </r>
  <r>
    <x v="4"/>
    <x v="4"/>
    <x v="2"/>
    <x v="29"/>
    <x v="2"/>
    <n v="72"/>
  </r>
  <r>
    <x v="4"/>
    <x v="4"/>
    <x v="2"/>
    <x v="29"/>
    <x v="12"/>
    <n v="18"/>
  </r>
  <r>
    <x v="4"/>
    <x v="4"/>
    <x v="2"/>
    <x v="29"/>
    <x v="10"/>
    <n v="195"/>
  </r>
  <r>
    <x v="4"/>
    <x v="4"/>
    <x v="2"/>
    <x v="29"/>
    <x v="3"/>
    <n v="45"/>
  </r>
  <r>
    <x v="4"/>
    <x v="4"/>
    <x v="2"/>
    <x v="30"/>
    <x v="6"/>
    <n v="4704"/>
  </r>
  <r>
    <x v="4"/>
    <x v="4"/>
    <x v="2"/>
    <x v="30"/>
    <x v="2"/>
    <n v="84"/>
  </r>
  <r>
    <x v="4"/>
    <x v="4"/>
    <x v="2"/>
    <x v="30"/>
    <x v="12"/>
    <n v="60"/>
  </r>
  <r>
    <x v="4"/>
    <x v="4"/>
    <x v="2"/>
    <x v="30"/>
    <x v="10"/>
    <n v="276"/>
  </r>
  <r>
    <x v="4"/>
    <x v="4"/>
    <x v="2"/>
    <x v="30"/>
    <x v="3"/>
    <n v="45"/>
  </r>
  <r>
    <x v="4"/>
    <x v="4"/>
    <x v="2"/>
    <x v="31"/>
    <x v="6"/>
    <n v="2118"/>
  </r>
  <r>
    <x v="4"/>
    <x v="4"/>
    <x v="2"/>
    <x v="31"/>
    <x v="2"/>
    <n v="18"/>
  </r>
  <r>
    <x v="4"/>
    <x v="4"/>
    <x v="2"/>
    <x v="31"/>
    <x v="12"/>
    <n v="60"/>
  </r>
  <r>
    <x v="4"/>
    <x v="4"/>
    <x v="2"/>
    <x v="31"/>
    <x v="10"/>
    <n v="547.5"/>
  </r>
  <r>
    <x v="4"/>
    <x v="4"/>
    <x v="2"/>
    <x v="31"/>
    <x v="3"/>
    <n v="135"/>
  </r>
  <r>
    <x v="4"/>
    <x v="4"/>
    <x v="2"/>
    <x v="32"/>
    <x v="8"/>
    <n v="45"/>
  </r>
  <r>
    <x v="4"/>
    <x v="4"/>
    <x v="2"/>
    <x v="32"/>
    <x v="6"/>
    <n v="3245"/>
  </r>
  <r>
    <x v="4"/>
    <x v="4"/>
    <x v="2"/>
    <x v="32"/>
    <x v="12"/>
    <n v="60"/>
  </r>
  <r>
    <x v="4"/>
    <x v="4"/>
    <x v="2"/>
    <x v="32"/>
    <x v="10"/>
    <n v="105"/>
  </r>
  <r>
    <x v="4"/>
    <x v="4"/>
    <x v="2"/>
    <x v="32"/>
    <x v="3"/>
    <n v="45"/>
  </r>
  <r>
    <x v="4"/>
    <x v="4"/>
    <x v="2"/>
    <x v="33"/>
    <x v="6"/>
    <n v="5680.5"/>
  </r>
  <r>
    <x v="4"/>
    <x v="4"/>
    <x v="2"/>
    <x v="33"/>
    <x v="2"/>
    <n v="120"/>
  </r>
  <r>
    <x v="4"/>
    <x v="4"/>
    <x v="2"/>
    <x v="33"/>
    <x v="12"/>
    <n v="60"/>
  </r>
  <r>
    <x v="4"/>
    <x v="4"/>
    <x v="2"/>
    <x v="33"/>
    <x v="10"/>
    <n v="132"/>
  </r>
  <r>
    <x v="4"/>
    <x v="4"/>
    <x v="2"/>
    <x v="33"/>
    <x v="3"/>
    <n v="45"/>
  </r>
  <r>
    <x v="4"/>
    <x v="4"/>
    <x v="9"/>
    <x v="34"/>
    <x v="2"/>
    <n v="5008"/>
  </r>
  <r>
    <x v="4"/>
    <x v="4"/>
    <x v="9"/>
    <x v="34"/>
    <x v="12"/>
    <n v="120"/>
  </r>
  <r>
    <x v="4"/>
    <x v="4"/>
    <x v="9"/>
    <x v="34"/>
    <x v="3"/>
    <n v="87"/>
  </r>
  <r>
    <x v="4"/>
    <x v="4"/>
    <x v="4"/>
    <x v="35"/>
    <x v="8"/>
    <n v="30"/>
  </r>
  <r>
    <x v="4"/>
    <x v="4"/>
    <x v="4"/>
    <x v="35"/>
    <x v="11"/>
    <n v="2695"/>
  </r>
  <r>
    <x v="4"/>
    <x v="4"/>
    <x v="4"/>
    <x v="35"/>
    <x v="3"/>
    <n v="75"/>
  </r>
  <r>
    <x v="4"/>
    <x v="4"/>
    <x v="4"/>
    <x v="36"/>
    <x v="11"/>
    <n v="2784"/>
  </r>
  <r>
    <x v="4"/>
    <x v="4"/>
    <x v="4"/>
    <x v="36"/>
    <x v="12"/>
    <n v="30"/>
  </r>
  <r>
    <x v="4"/>
    <x v="4"/>
    <x v="4"/>
    <x v="36"/>
    <x v="3"/>
    <n v="45"/>
  </r>
  <r>
    <x v="4"/>
    <x v="4"/>
    <x v="4"/>
    <x v="37"/>
    <x v="13"/>
    <n v="120"/>
  </r>
  <r>
    <x v="4"/>
    <x v="4"/>
    <x v="4"/>
    <x v="37"/>
    <x v="1"/>
    <n v="1015"/>
  </r>
  <r>
    <x v="4"/>
    <x v="4"/>
    <x v="4"/>
    <x v="37"/>
    <x v="16"/>
    <n v="90"/>
  </r>
  <r>
    <x v="4"/>
    <x v="4"/>
    <x v="4"/>
    <x v="37"/>
    <x v="11"/>
    <n v="2625"/>
  </r>
  <r>
    <x v="4"/>
    <x v="4"/>
    <x v="4"/>
    <x v="37"/>
    <x v="10"/>
    <n v="360"/>
  </r>
  <r>
    <x v="4"/>
    <x v="4"/>
    <x v="4"/>
    <x v="37"/>
    <x v="3"/>
    <n v="135"/>
  </r>
  <r>
    <x v="4"/>
    <x v="4"/>
    <x v="10"/>
    <x v="38"/>
    <x v="13"/>
    <n v="90"/>
  </r>
  <r>
    <x v="4"/>
    <x v="4"/>
    <x v="10"/>
    <x v="38"/>
    <x v="19"/>
    <n v="90"/>
  </r>
  <r>
    <x v="4"/>
    <x v="4"/>
    <x v="10"/>
    <x v="38"/>
    <x v="6"/>
    <n v="420"/>
  </r>
  <r>
    <x v="4"/>
    <x v="4"/>
    <x v="10"/>
    <x v="38"/>
    <x v="12"/>
    <n v="60"/>
  </r>
  <r>
    <x v="4"/>
    <x v="4"/>
    <x v="10"/>
    <x v="38"/>
    <x v="3"/>
    <n v="120"/>
  </r>
  <r>
    <x v="4"/>
    <x v="4"/>
    <x v="10"/>
    <x v="38"/>
    <x v="17"/>
    <n v="690"/>
  </r>
  <r>
    <x v="4"/>
    <x v="4"/>
    <x v="10"/>
    <x v="39"/>
    <x v="19"/>
    <n v="90"/>
  </r>
  <r>
    <x v="4"/>
    <x v="4"/>
    <x v="10"/>
    <x v="39"/>
    <x v="2"/>
    <n v="684"/>
  </r>
  <r>
    <x v="4"/>
    <x v="4"/>
    <x v="10"/>
    <x v="39"/>
    <x v="12"/>
    <n v="60"/>
  </r>
  <r>
    <x v="4"/>
    <x v="4"/>
    <x v="10"/>
    <x v="39"/>
    <x v="3"/>
    <n v="60"/>
  </r>
  <r>
    <x v="4"/>
    <x v="4"/>
    <x v="10"/>
    <x v="39"/>
    <x v="17"/>
    <n v="1786"/>
  </r>
  <r>
    <x v="5"/>
    <x v="5"/>
    <x v="7"/>
    <x v="40"/>
    <x v="0"/>
    <n v="30"/>
  </r>
  <r>
    <x v="5"/>
    <x v="5"/>
    <x v="7"/>
    <x v="40"/>
    <x v="8"/>
    <n v="3030"/>
  </r>
  <r>
    <x v="5"/>
    <x v="5"/>
    <x v="7"/>
    <x v="40"/>
    <x v="6"/>
    <n v="210"/>
  </r>
  <r>
    <x v="5"/>
    <x v="5"/>
    <x v="7"/>
    <x v="41"/>
    <x v="8"/>
    <n v="2490"/>
  </r>
  <r>
    <x v="5"/>
    <x v="5"/>
    <x v="7"/>
    <x v="41"/>
    <x v="6"/>
    <n v="90"/>
  </r>
  <r>
    <x v="5"/>
    <x v="5"/>
    <x v="7"/>
    <x v="41"/>
    <x v="3"/>
    <n v="150"/>
  </r>
  <r>
    <x v="5"/>
    <x v="5"/>
    <x v="7"/>
    <x v="41"/>
    <x v="20"/>
    <n v="60"/>
  </r>
  <r>
    <x v="5"/>
    <x v="5"/>
    <x v="7"/>
    <x v="41"/>
    <x v="4"/>
    <n v="60"/>
  </r>
  <r>
    <x v="5"/>
    <x v="5"/>
    <x v="7"/>
    <x v="42"/>
    <x v="14"/>
    <n v="45"/>
  </r>
  <r>
    <x v="5"/>
    <x v="5"/>
    <x v="7"/>
    <x v="42"/>
    <x v="8"/>
    <n v="9478"/>
  </r>
  <r>
    <x v="5"/>
    <x v="5"/>
    <x v="7"/>
    <x v="42"/>
    <x v="6"/>
    <n v="45"/>
  </r>
  <r>
    <x v="5"/>
    <x v="5"/>
    <x v="7"/>
    <x v="42"/>
    <x v="12"/>
    <n v="105"/>
  </r>
  <r>
    <x v="5"/>
    <x v="5"/>
    <x v="7"/>
    <x v="42"/>
    <x v="10"/>
    <n v="698"/>
  </r>
  <r>
    <x v="5"/>
    <x v="5"/>
    <x v="7"/>
    <x v="42"/>
    <x v="3"/>
    <n v="60"/>
  </r>
  <r>
    <x v="5"/>
    <x v="5"/>
    <x v="7"/>
    <x v="42"/>
    <x v="20"/>
    <n v="30"/>
  </r>
  <r>
    <x v="5"/>
    <x v="5"/>
    <x v="7"/>
    <x v="43"/>
    <x v="8"/>
    <n v="2190"/>
  </r>
  <r>
    <x v="5"/>
    <x v="5"/>
    <x v="7"/>
    <x v="43"/>
    <x v="6"/>
    <n v="540"/>
  </r>
  <r>
    <x v="5"/>
    <x v="5"/>
    <x v="7"/>
    <x v="43"/>
    <x v="12"/>
    <n v="60"/>
  </r>
  <r>
    <x v="5"/>
    <x v="5"/>
    <x v="7"/>
    <x v="43"/>
    <x v="3"/>
    <n v="300"/>
  </r>
  <r>
    <x v="6"/>
    <x v="6"/>
    <x v="11"/>
    <x v="44"/>
    <x v="0"/>
    <n v="720"/>
  </r>
  <r>
    <x v="6"/>
    <x v="6"/>
    <x v="11"/>
    <x v="44"/>
    <x v="1"/>
    <n v="960"/>
  </r>
  <r>
    <x v="6"/>
    <x v="6"/>
    <x v="11"/>
    <x v="44"/>
    <x v="8"/>
    <n v="45"/>
  </r>
  <r>
    <x v="6"/>
    <x v="6"/>
    <x v="11"/>
    <x v="44"/>
    <x v="5"/>
    <n v="151"/>
  </r>
  <r>
    <x v="6"/>
    <x v="6"/>
    <x v="11"/>
    <x v="44"/>
    <x v="9"/>
    <n v="6802"/>
  </r>
  <r>
    <x v="6"/>
    <x v="6"/>
    <x v="11"/>
    <x v="44"/>
    <x v="6"/>
    <n v="2760"/>
  </r>
  <r>
    <x v="6"/>
    <x v="6"/>
    <x v="11"/>
    <x v="44"/>
    <x v="3"/>
    <n v="271"/>
  </r>
  <r>
    <x v="6"/>
    <x v="6"/>
    <x v="11"/>
    <x v="45"/>
    <x v="14"/>
    <n v="68"/>
  </r>
  <r>
    <x v="6"/>
    <x v="6"/>
    <x v="11"/>
    <x v="45"/>
    <x v="0"/>
    <n v="480"/>
  </r>
  <r>
    <x v="6"/>
    <x v="6"/>
    <x v="11"/>
    <x v="45"/>
    <x v="1"/>
    <n v="960"/>
  </r>
  <r>
    <x v="6"/>
    <x v="6"/>
    <x v="11"/>
    <x v="45"/>
    <x v="9"/>
    <n v="14475"/>
  </r>
  <r>
    <x v="6"/>
    <x v="6"/>
    <x v="11"/>
    <x v="45"/>
    <x v="6"/>
    <n v="2580"/>
  </r>
  <r>
    <x v="6"/>
    <x v="6"/>
    <x v="11"/>
    <x v="45"/>
    <x v="10"/>
    <n v="180"/>
  </r>
  <r>
    <x v="6"/>
    <x v="6"/>
    <x v="11"/>
    <x v="45"/>
    <x v="3"/>
    <n v="113"/>
  </r>
  <r>
    <x v="6"/>
    <x v="6"/>
    <x v="11"/>
    <x v="46"/>
    <x v="0"/>
    <n v="300"/>
  </r>
  <r>
    <x v="6"/>
    <x v="6"/>
    <x v="11"/>
    <x v="46"/>
    <x v="1"/>
    <n v="480"/>
  </r>
  <r>
    <x v="6"/>
    <x v="6"/>
    <x v="11"/>
    <x v="46"/>
    <x v="9"/>
    <n v="3905"/>
  </r>
  <r>
    <x v="6"/>
    <x v="6"/>
    <x v="11"/>
    <x v="46"/>
    <x v="6"/>
    <n v="2100"/>
  </r>
  <r>
    <x v="6"/>
    <x v="6"/>
    <x v="11"/>
    <x v="46"/>
    <x v="10"/>
    <n v="120"/>
  </r>
  <r>
    <x v="6"/>
    <x v="6"/>
    <x v="11"/>
    <x v="46"/>
    <x v="3"/>
    <n v="210"/>
  </r>
  <r>
    <x v="6"/>
    <x v="6"/>
    <x v="3"/>
    <x v="47"/>
    <x v="1"/>
    <n v="120"/>
  </r>
  <r>
    <x v="6"/>
    <x v="6"/>
    <x v="3"/>
    <x v="47"/>
    <x v="8"/>
    <n v="45"/>
  </r>
  <r>
    <x v="6"/>
    <x v="6"/>
    <x v="3"/>
    <x v="47"/>
    <x v="6"/>
    <n v="120"/>
  </r>
  <r>
    <x v="6"/>
    <x v="6"/>
    <x v="3"/>
    <x v="47"/>
    <x v="10"/>
    <n v="150"/>
  </r>
  <r>
    <x v="6"/>
    <x v="6"/>
    <x v="3"/>
    <x v="47"/>
    <x v="3"/>
    <n v="4390"/>
  </r>
  <r>
    <x v="7"/>
    <x v="7"/>
    <x v="2"/>
    <x v="3"/>
    <x v="6"/>
    <n v="198"/>
  </r>
  <r>
    <x v="7"/>
    <x v="7"/>
    <x v="2"/>
    <x v="3"/>
    <x v="11"/>
    <n v="120"/>
  </r>
  <r>
    <x v="7"/>
    <x v="7"/>
    <x v="2"/>
    <x v="3"/>
    <x v="10"/>
    <n v="150"/>
  </r>
  <r>
    <x v="7"/>
    <x v="7"/>
    <x v="2"/>
    <x v="3"/>
    <x v="3"/>
    <n v="240"/>
  </r>
  <r>
    <x v="7"/>
    <x v="7"/>
    <x v="2"/>
    <x v="3"/>
    <x v="4"/>
    <n v="270"/>
  </r>
  <r>
    <x v="7"/>
    <x v="7"/>
    <x v="3"/>
    <x v="48"/>
    <x v="1"/>
    <n v="54"/>
  </r>
  <r>
    <x v="7"/>
    <x v="7"/>
    <x v="3"/>
    <x v="48"/>
    <x v="5"/>
    <n v="523.5"/>
  </r>
  <r>
    <x v="7"/>
    <x v="7"/>
    <x v="3"/>
    <x v="48"/>
    <x v="9"/>
    <n v="255"/>
  </r>
  <r>
    <x v="7"/>
    <x v="7"/>
    <x v="3"/>
    <x v="48"/>
    <x v="6"/>
    <n v="915"/>
  </r>
  <r>
    <x v="7"/>
    <x v="7"/>
    <x v="3"/>
    <x v="48"/>
    <x v="10"/>
    <n v="394.5"/>
  </r>
  <r>
    <x v="7"/>
    <x v="7"/>
    <x v="3"/>
    <x v="48"/>
    <x v="3"/>
    <n v="4146"/>
  </r>
  <r>
    <x v="7"/>
    <x v="7"/>
    <x v="3"/>
    <x v="48"/>
    <x v="4"/>
    <n v="645"/>
  </r>
  <r>
    <x v="7"/>
    <x v="7"/>
    <x v="3"/>
    <x v="49"/>
    <x v="1"/>
    <n v="105"/>
  </r>
  <r>
    <x v="7"/>
    <x v="7"/>
    <x v="3"/>
    <x v="49"/>
    <x v="6"/>
    <n v="258"/>
  </r>
  <r>
    <x v="7"/>
    <x v="7"/>
    <x v="3"/>
    <x v="49"/>
    <x v="3"/>
    <n v="4608"/>
  </r>
  <r>
    <x v="7"/>
    <x v="7"/>
    <x v="3"/>
    <x v="49"/>
    <x v="4"/>
    <n v="9"/>
  </r>
  <r>
    <x v="7"/>
    <x v="7"/>
    <x v="12"/>
    <x v="50"/>
    <x v="1"/>
    <n v="630"/>
  </r>
  <r>
    <x v="7"/>
    <x v="7"/>
    <x v="12"/>
    <x v="50"/>
    <x v="8"/>
    <n v="600"/>
  </r>
  <r>
    <x v="7"/>
    <x v="7"/>
    <x v="12"/>
    <x v="50"/>
    <x v="5"/>
    <n v="105"/>
  </r>
  <r>
    <x v="7"/>
    <x v="7"/>
    <x v="12"/>
    <x v="50"/>
    <x v="6"/>
    <n v="2052"/>
  </r>
  <r>
    <x v="7"/>
    <x v="7"/>
    <x v="12"/>
    <x v="50"/>
    <x v="11"/>
    <n v="120"/>
  </r>
  <r>
    <x v="7"/>
    <x v="7"/>
    <x v="12"/>
    <x v="50"/>
    <x v="10"/>
    <n v="200"/>
  </r>
  <r>
    <x v="7"/>
    <x v="7"/>
    <x v="12"/>
    <x v="50"/>
    <x v="4"/>
    <n v="2685"/>
  </r>
  <r>
    <x v="8"/>
    <x v="8"/>
    <x v="3"/>
    <x v="51"/>
    <x v="13"/>
    <n v="60"/>
  </r>
  <r>
    <x v="8"/>
    <x v="8"/>
    <x v="3"/>
    <x v="51"/>
    <x v="1"/>
    <n v="240"/>
  </r>
  <r>
    <x v="8"/>
    <x v="8"/>
    <x v="3"/>
    <x v="51"/>
    <x v="8"/>
    <n v="15"/>
  </r>
  <r>
    <x v="8"/>
    <x v="8"/>
    <x v="3"/>
    <x v="51"/>
    <x v="16"/>
    <n v="120"/>
  </r>
  <r>
    <x v="8"/>
    <x v="8"/>
    <x v="3"/>
    <x v="51"/>
    <x v="6"/>
    <n v="60"/>
  </r>
  <r>
    <x v="8"/>
    <x v="8"/>
    <x v="3"/>
    <x v="51"/>
    <x v="12"/>
    <n v="60"/>
  </r>
  <r>
    <x v="8"/>
    <x v="8"/>
    <x v="3"/>
    <x v="51"/>
    <x v="10"/>
    <n v="36"/>
  </r>
  <r>
    <x v="8"/>
    <x v="8"/>
    <x v="3"/>
    <x v="51"/>
    <x v="3"/>
    <n v="3456"/>
  </r>
  <r>
    <x v="9"/>
    <x v="9"/>
    <x v="13"/>
    <x v="52"/>
    <x v="14"/>
    <n v="403"/>
  </r>
  <r>
    <x v="9"/>
    <x v="9"/>
    <x v="13"/>
    <x v="52"/>
    <x v="3"/>
    <n v="45"/>
  </r>
  <r>
    <x v="9"/>
    <x v="9"/>
    <x v="13"/>
    <x v="53"/>
    <x v="14"/>
    <n v="3325"/>
  </r>
  <r>
    <x v="9"/>
    <x v="9"/>
    <x v="13"/>
    <x v="53"/>
    <x v="15"/>
    <n v="45"/>
  </r>
  <r>
    <x v="10"/>
    <x v="10"/>
    <x v="5"/>
    <x v="54"/>
    <x v="0"/>
    <n v="60"/>
  </r>
  <r>
    <x v="10"/>
    <x v="10"/>
    <x v="5"/>
    <x v="54"/>
    <x v="8"/>
    <n v="228"/>
  </r>
  <r>
    <x v="10"/>
    <x v="10"/>
    <x v="5"/>
    <x v="54"/>
    <x v="16"/>
    <n v="160"/>
  </r>
  <r>
    <x v="10"/>
    <x v="10"/>
    <x v="5"/>
    <x v="54"/>
    <x v="5"/>
    <n v="280"/>
  </r>
  <r>
    <x v="10"/>
    <x v="10"/>
    <x v="5"/>
    <x v="54"/>
    <x v="11"/>
    <n v="220"/>
  </r>
  <r>
    <x v="10"/>
    <x v="10"/>
    <x v="5"/>
    <x v="54"/>
    <x v="12"/>
    <n v="9770"/>
  </r>
  <r>
    <x v="10"/>
    <x v="10"/>
    <x v="5"/>
    <x v="54"/>
    <x v="3"/>
    <n v="660"/>
  </r>
  <r>
    <x v="10"/>
    <x v="10"/>
    <x v="5"/>
    <x v="54"/>
    <x v="4"/>
    <n v="160"/>
  </r>
  <r>
    <x v="11"/>
    <x v="11"/>
    <x v="7"/>
    <x v="55"/>
    <x v="8"/>
    <n v="2957"/>
  </r>
  <r>
    <x v="11"/>
    <x v="11"/>
    <x v="7"/>
    <x v="55"/>
    <x v="6"/>
    <n v="60"/>
  </r>
  <r>
    <x v="11"/>
    <x v="11"/>
    <x v="7"/>
    <x v="55"/>
    <x v="10"/>
    <n v="120"/>
  </r>
  <r>
    <x v="11"/>
    <x v="11"/>
    <x v="7"/>
    <x v="55"/>
    <x v="3"/>
    <n v="45"/>
  </r>
  <r>
    <x v="11"/>
    <x v="11"/>
    <x v="7"/>
    <x v="56"/>
    <x v="14"/>
    <n v="120"/>
  </r>
  <r>
    <x v="11"/>
    <x v="11"/>
    <x v="7"/>
    <x v="56"/>
    <x v="8"/>
    <n v="1350"/>
  </r>
  <r>
    <x v="11"/>
    <x v="11"/>
    <x v="7"/>
    <x v="56"/>
    <x v="5"/>
    <n v="30"/>
  </r>
  <r>
    <x v="11"/>
    <x v="11"/>
    <x v="7"/>
    <x v="56"/>
    <x v="6"/>
    <n v="117"/>
  </r>
  <r>
    <x v="11"/>
    <x v="11"/>
    <x v="7"/>
    <x v="56"/>
    <x v="3"/>
    <n v="60"/>
  </r>
  <r>
    <x v="11"/>
    <x v="11"/>
    <x v="2"/>
    <x v="57"/>
    <x v="5"/>
    <n v="45"/>
  </r>
  <r>
    <x v="11"/>
    <x v="11"/>
    <x v="2"/>
    <x v="57"/>
    <x v="6"/>
    <n v="4498.5"/>
  </r>
  <r>
    <x v="11"/>
    <x v="11"/>
    <x v="2"/>
    <x v="57"/>
    <x v="2"/>
    <n v="12"/>
  </r>
  <r>
    <x v="11"/>
    <x v="11"/>
    <x v="2"/>
    <x v="57"/>
    <x v="10"/>
    <n v="270"/>
  </r>
  <r>
    <x v="11"/>
    <x v="11"/>
    <x v="2"/>
    <x v="57"/>
    <x v="3"/>
    <n v="90"/>
  </r>
  <r>
    <x v="11"/>
    <x v="11"/>
    <x v="3"/>
    <x v="58"/>
    <x v="1"/>
    <n v="240"/>
  </r>
  <r>
    <x v="11"/>
    <x v="11"/>
    <x v="3"/>
    <x v="58"/>
    <x v="16"/>
    <n v="15"/>
  </r>
  <r>
    <x v="11"/>
    <x v="11"/>
    <x v="3"/>
    <x v="58"/>
    <x v="9"/>
    <n v="60"/>
  </r>
  <r>
    <x v="11"/>
    <x v="11"/>
    <x v="3"/>
    <x v="58"/>
    <x v="6"/>
    <n v="583.5"/>
  </r>
  <r>
    <x v="11"/>
    <x v="11"/>
    <x v="3"/>
    <x v="58"/>
    <x v="12"/>
    <n v="60"/>
  </r>
  <r>
    <x v="11"/>
    <x v="11"/>
    <x v="3"/>
    <x v="58"/>
    <x v="3"/>
    <n v="4290"/>
  </r>
  <r>
    <x v="11"/>
    <x v="11"/>
    <x v="3"/>
    <x v="59"/>
    <x v="15"/>
    <n v="243"/>
  </r>
  <r>
    <x v="11"/>
    <x v="11"/>
    <x v="3"/>
    <x v="59"/>
    <x v="1"/>
    <n v="126"/>
  </r>
  <r>
    <x v="11"/>
    <x v="11"/>
    <x v="3"/>
    <x v="59"/>
    <x v="8"/>
    <n v="30"/>
  </r>
  <r>
    <x v="11"/>
    <x v="11"/>
    <x v="3"/>
    <x v="59"/>
    <x v="9"/>
    <n v="90"/>
  </r>
  <r>
    <x v="11"/>
    <x v="11"/>
    <x v="3"/>
    <x v="59"/>
    <x v="12"/>
    <n v="12"/>
  </r>
  <r>
    <x v="11"/>
    <x v="11"/>
    <x v="3"/>
    <x v="59"/>
    <x v="3"/>
    <n v="4887"/>
  </r>
  <r>
    <x v="12"/>
    <x v="12"/>
    <x v="2"/>
    <x v="60"/>
    <x v="8"/>
    <n v="45"/>
  </r>
  <r>
    <x v="12"/>
    <x v="12"/>
    <x v="2"/>
    <x v="60"/>
    <x v="6"/>
    <n v="2874"/>
  </r>
  <r>
    <x v="12"/>
    <x v="12"/>
    <x v="2"/>
    <x v="60"/>
    <x v="10"/>
    <n v="120"/>
  </r>
  <r>
    <x v="12"/>
    <x v="12"/>
    <x v="2"/>
    <x v="2"/>
    <x v="0"/>
    <n v="105"/>
  </r>
  <r>
    <x v="12"/>
    <x v="12"/>
    <x v="2"/>
    <x v="2"/>
    <x v="6"/>
    <n v="2385"/>
  </r>
  <r>
    <x v="12"/>
    <x v="12"/>
    <x v="2"/>
    <x v="2"/>
    <x v="10"/>
    <n v="120"/>
  </r>
  <r>
    <x v="12"/>
    <x v="12"/>
    <x v="2"/>
    <x v="61"/>
    <x v="6"/>
    <n v="3106.5"/>
  </r>
  <r>
    <x v="12"/>
    <x v="12"/>
    <x v="2"/>
    <x v="61"/>
    <x v="12"/>
    <n v="60"/>
  </r>
  <r>
    <x v="12"/>
    <x v="12"/>
    <x v="2"/>
    <x v="61"/>
    <x v="10"/>
    <n v="132"/>
  </r>
  <r>
    <x v="12"/>
    <x v="12"/>
    <x v="2"/>
    <x v="61"/>
    <x v="3"/>
    <n v="43.5"/>
  </r>
  <r>
    <x v="12"/>
    <x v="12"/>
    <x v="2"/>
    <x v="62"/>
    <x v="6"/>
    <n v="3132"/>
  </r>
  <r>
    <x v="12"/>
    <x v="12"/>
    <x v="2"/>
    <x v="62"/>
    <x v="10"/>
    <n v="30"/>
  </r>
  <r>
    <x v="12"/>
    <x v="12"/>
    <x v="2"/>
    <x v="63"/>
    <x v="6"/>
    <n v="3189"/>
  </r>
  <r>
    <x v="12"/>
    <x v="12"/>
    <x v="2"/>
    <x v="63"/>
    <x v="10"/>
    <n v="162"/>
  </r>
  <r>
    <x v="12"/>
    <x v="12"/>
    <x v="2"/>
    <x v="63"/>
    <x v="3"/>
    <n v="22.5"/>
  </r>
  <r>
    <x v="12"/>
    <x v="12"/>
    <x v="2"/>
    <x v="64"/>
    <x v="6"/>
    <n v="3088.5"/>
  </r>
  <r>
    <x v="12"/>
    <x v="12"/>
    <x v="2"/>
    <x v="64"/>
    <x v="12"/>
    <n v="90"/>
  </r>
  <r>
    <x v="12"/>
    <x v="12"/>
    <x v="2"/>
    <x v="64"/>
    <x v="10"/>
    <n v="135"/>
  </r>
  <r>
    <x v="12"/>
    <x v="12"/>
    <x v="2"/>
    <x v="65"/>
    <x v="6"/>
    <n v="5966"/>
  </r>
  <r>
    <x v="12"/>
    <x v="12"/>
    <x v="2"/>
    <x v="65"/>
    <x v="2"/>
    <n v="210"/>
  </r>
  <r>
    <x v="12"/>
    <x v="12"/>
    <x v="2"/>
    <x v="65"/>
    <x v="12"/>
    <n v="60"/>
  </r>
  <r>
    <x v="12"/>
    <x v="12"/>
    <x v="2"/>
    <x v="65"/>
    <x v="10"/>
    <n v="462"/>
  </r>
  <r>
    <x v="12"/>
    <x v="12"/>
    <x v="2"/>
    <x v="65"/>
    <x v="3"/>
    <n v="105"/>
  </r>
  <r>
    <x v="12"/>
    <x v="12"/>
    <x v="2"/>
    <x v="66"/>
    <x v="6"/>
    <n v="4332"/>
  </r>
  <r>
    <x v="12"/>
    <x v="12"/>
    <x v="2"/>
    <x v="66"/>
    <x v="10"/>
    <n v="150"/>
  </r>
  <r>
    <x v="12"/>
    <x v="12"/>
    <x v="2"/>
    <x v="66"/>
    <x v="3"/>
    <n v="225"/>
  </r>
  <r>
    <x v="12"/>
    <x v="12"/>
    <x v="2"/>
    <x v="67"/>
    <x v="6"/>
    <n v="2931"/>
  </r>
  <r>
    <x v="12"/>
    <x v="12"/>
    <x v="2"/>
    <x v="67"/>
    <x v="2"/>
    <n v="48"/>
  </r>
  <r>
    <x v="12"/>
    <x v="12"/>
    <x v="2"/>
    <x v="67"/>
    <x v="10"/>
    <n v="78"/>
  </r>
  <r>
    <x v="12"/>
    <x v="12"/>
    <x v="2"/>
    <x v="68"/>
    <x v="6"/>
    <n v="3819"/>
  </r>
  <r>
    <x v="12"/>
    <x v="12"/>
    <x v="2"/>
    <x v="68"/>
    <x v="10"/>
    <n v="165"/>
  </r>
  <r>
    <x v="12"/>
    <x v="12"/>
    <x v="2"/>
    <x v="68"/>
    <x v="3"/>
    <n v="60"/>
  </r>
  <r>
    <x v="12"/>
    <x v="12"/>
    <x v="14"/>
    <x v="69"/>
    <x v="6"/>
    <n v="210"/>
  </r>
  <r>
    <x v="12"/>
    <x v="12"/>
    <x v="14"/>
    <x v="69"/>
    <x v="12"/>
    <n v="240"/>
  </r>
  <r>
    <x v="12"/>
    <x v="12"/>
    <x v="14"/>
    <x v="69"/>
    <x v="10"/>
    <n v="15689"/>
  </r>
  <r>
    <x v="12"/>
    <x v="12"/>
    <x v="14"/>
    <x v="69"/>
    <x v="3"/>
    <n v="92"/>
  </r>
  <r>
    <x v="12"/>
    <x v="12"/>
    <x v="14"/>
    <x v="69"/>
    <x v="20"/>
    <n v="216"/>
  </r>
  <r>
    <x v="12"/>
    <x v="12"/>
    <x v="14"/>
    <x v="70"/>
    <x v="6"/>
    <n v="12"/>
  </r>
  <r>
    <x v="12"/>
    <x v="12"/>
    <x v="14"/>
    <x v="70"/>
    <x v="10"/>
    <n v="4674"/>
  </r>
  <r>
    <x v="13"/>
    <x v="13"/>
    <x v="3"/>
    <x v="71"/>
    <x v="1"/>
    <n v="12"/>
  </r>
  <r>
    <x v="13"/>
    <x v="13"/>
    <x v="3"/>
    <x v="71"/>
    <x v="6"/>
    <n v="79.5"/>
  </r>
  <r>
    <x v="13"/>
    <x v="13"/>
    <x v="3"/>
    <x v="71"/>
    <x v="12"/>
    <n v="60"/>
  </r>
  <r>
    <x v="13"/>
    <x v="13"/>
    <x v="3"/>
    <x v="71"/>
    <x v="3"/>
    <n v="6752"/>
  </r>
  <r>
    <x v="14"/>
    <x v="14"/>
    <x v="15"/>
    <x v="72"/>
    <x v="1"/>
    <n v="360"/>
  </r>
  <r>
    <x v="14"/>
    <x v="14"/>
    <x v="15"/>
    <x v="72"/>
    <x v="16"/>
    <n v="3840"/>
  </r>
  <r>
    <x v="14"/>
    <x v="14"/>
    <x v="15"/>
    <x v="72"/>
    <x v="6"/>
    <n v="36"/>
  </r>
  <r>
    <x v="14"/>
    <x v="14"/>
    <x v="15"/>
    <x v="72"/>
    <x v="2"/>
    <n v="60"/>
  </r>
  <r>
    <x v="14"/>
    <x v="14"/>
    <x v="15"/>
    <x v="72"/>
    <x v="11"/>
    <n v="225"/>
  </r>
  <r>
    <x v="14"/>
    <x v="14"/>
    <x v="15"/>
    <x v="72"/>
    <x v="3"/>
    <n v="69"/>
  </r>
  <r>
    <x v="15"/>
    <x v="15"/>
    <x v="6"/>
    <x v="73"/>
    <x v="13"/>
    <n v="1185"/>
  </r>
  <r>
    <x v="15"/>
    <x v="15"/>
    <x v="6"/>
    <x v="73"/>
    <x v="17"/>
    <n v="285"/>
  </r>
  <r>
    <x v="15"/>
    <x v="15"/>
    <x v="6"/>
    <x v="74"/>
    <x v="13"/>
    <n v="7249"/>
  </r>
  <r>
    <x v="15"/>
    <x v="15"/>
    <x v="6"/>
    <x v="74"/>
    <x v="8"/>
    <n v="120"/>
  </r>
  <r>
    <x v="15"/>
    <x v="15"/>
    <x v="6"/>
    <x v="74"/>
    <x v="16"/>
    <n v="210"/>
  </r>
  <r>
    <x v="15"/>
    <x v="15"/>
    <x v="6"/>
    <x v="74"/>
    <x v="19"/>
    <n v="203"/>
  </r>
  <r>
    <x v="15"/>
    <x v="15"/>
    <x v="6"/>
    <x v="74"/>
    <x v="2"/>
    <n v="218"/>
  </r>
  <r>
    <x v="15"/>
    <x v="15"/>
    <x v="6"/>
    <x v="74"/>
    <x v="17"/>
    <n v="1195"/>
  </r>
  <r>
    <x v="15"/>
    <x v="15"/>
    <x v="6"/>
    <x v="75"/>
    <x v="13"/>
    <n v="3964"/>
  </r>
  <r>
    <x v="15"/>
    <x v="15"/>
    <x v="6"/>
    <x v="75"/>
    <x v="0"/>
    <n v="420"/>
  </r>
  <r>
    <x v="15"/>
    <x v="15"/>
    <x v="6"/>
    <x v="75"/>
    <x v="5"/>
    <n v="510"/>
  </r>
  <r>
    <x v="15"/>
    <x v="15"/>
    <x v="6"/>
    <x v="75"/>
    <x v="19"/>
    <n v="105"/>
  </r>
  <r>
    <x v="15"/>
    <x v="15"/>
    <x v="6"/>
    <x v="75"/>
    <x v="2"/>
    <n v="420"/>
  </r>
  <r>
    <x v="15"/>
    <x v="15"/>
    <x v="6"/>
    <x v="75"/>
    <x v="17"/>
    <n v="555"/>
  </r>
  <r>
    <x v="15"/>
    <x v="15"/>
    <x v="6"/>
    <x v="76"/>
    <x v="13"/>
    <n v="7860"/>
  </r>
  <r>
    <x v="15"/>
    <x v="15"/>
    <x v="6"/>
    <x v="76"/>
    <x v="19"/>
    <n v="316"/>
  </r>
  <r>
    <x v="15"/>
    <x v="15"/>
    <x v="6"/>
    <x v="76"/>
    <x v="2"/>
    <n v="609"/>
  </r>
  <r>
    <x v="15"/>
    <x v="15"/>
    <x v="6"/>
    <x v="76"/>
    <x v="17"/>
    <n v="1269"/>
  </r>
  <r>
    <x v="15"/>
    <x v="15"/>
    <x v="6"/>
    <x v="77"/>
    <x v="13"/>
    <n v="5298"/>
  </r>
  <r>
    <x v="15"/>
    <x v="15"/>
    <x v="6"/>
    <x v="77"/>
    <x v="0"/>
    <n v="390"/>
  </r>
  <r>
    <x v="15"/>
    <x v="15"/>
    <x v="6"/>
    <x v="77"/>
    <x v="16"/>
    <n v="60"/>
  </r>
  <r>
    <x v="15"/>
    <x v="15"/>
    <x v="6"/>
    <x v="77"/>
    <x v="19"/>
    <n v="181"/>
  </r>
  <r>
    <x v="15"/>
    <x v="15"/>
    <x v="6"/>
    <x v="77"/>
    <x v="2"/>
    <n v="173"/>
  </r>
  <r>
    <x v="15"/>
    <x v="15"/>
    <x v="6"/>
    <x v="77"/>
    <x v="17"/>
    <n v="842"/>
  </r>
  <r>
    <x v="15"/>
    <x v="15"/>
    <x v="6"/>
    <x v="78"/>
    <x v="13"/>
    <n v="9584"/>
  </r>
  <r>
    <x v="15"/>
    <x v="15"/>
    <x v="6"/>
    <x v="78"/>
    <x v="16"/>
    <n v="390"/>
  </r>
  <r>
    <x v="15"/>
    <x v="15"/>
    <x v="6"/>
    <x v="78"/>
    <x v="19"/>
    <n v="420"/>
  </r>
  <r>
    <x v="15"/>
    <x v="15"/>
    <x v="6"/>
    <x v="78"/>
    <x v="6"/>
    <n v="12"/>
  </r>
  <r>
    <x v="15"/>
    <x v="15"/>
    <x v="6"/>
    <x v="78"/>
    <x v="2"/>
    <n v="1185"/>
  </r>
  <r>
    <x v="15"/>
    <x v="15"/>
    <x v="6"/>
    <x v="78"/>
    <x v="17"/>
    <n v="2055"/>
  </r>
  <r>
    <x v="16"/>
    <x v="16"/>
    <x v="0"/>
    <x v="79"/>
    <x v="0"/>
    <n v="4959"/>
  </r>
  <r>
    <x v="16"/>
    <x v="16"/>
    <x v="0"/>
    <x v="80"/>
    <x v="0"/>
    <n v="4649"/>
  </r>
  <r>
    <x v="16"/>
    <x v="16"/>
    <x v="0"/>
    <x v="80"/>
    <x v="1"/>
    <n v="78"/>
  </r>
  <r>
    <x v="16"/>
    <x v="16"/>
    <x v="0"/>
    <x v="80"/>
    <x v="19"/>
    <n v="97.5"/>
  </r>
  <r>
    <x v="16"/>
    <x v="16"/>
    <x v="0"/>
    <x v="80"/>
    <x v="6"/>
    <n v="156"/>
  </r>
  <r>
    <x v="16"/>
    <x v="16"/>
    <x v="0"/>
    <x v="80"/>
    <x v="2"/>
    <n v="60"/>
  </r>
  <r>
    <x v="16"/>
    <x v="16"/>
    <x v="0"/>
    <x v="80"/>
    <x v="3"/>
    <n v="18"/>
  </r>
  <r>
    <x v="17"/>
    <x v="17"/>
    <x v="8"/>
    <x v="81"/>
    <x v="19"/>
    <n v="2857"/>
  </r>
  <r>
    <x v="17"/>
    <x v="17"/>
    <x v="8"/>
    <x v="81"/>
    <x v="2"/>
    <n v="448"/>
  </r>
  <r>
    <x v="17"/>
    <x v="17"/>
    <x v="8"/>
    <x v="82"/>
    <x v="19"/>
    <n v="2537"/>
  </r>
  <r>
    <x v="17"/>
    <x v="17"/>
    <x v="8"/>
    <x v="82"/>
    <x v="2"/>
    <n v="448"/>
  </r>
  <r>
    <x v="17"/>
    <x v="17"/>
    <x v="8"/>
    <x v="83"/>
    <x v="19"/>
    <n v="2415"/>
  </r>
  <r>
    <x v="17"/>
    <x v="17"/>
    <x v="8"/>
    <x v="83"/>
    <x v="2"/>
    <n v="390"/>
  </r>
  <r>
    <x v="17"/>
    <x v="17"/>
    <x v="8"/>
    <x v="84"/>
    <x v="13"/>
    <n v="110"/>
  </r>
  <r>
    <x v="17"/>
    <x v="17"/>
    <x v="8"/>
    <x v="84"/>
    <x v="19"/>
    <n v="2295"/>
  </r>
  <r>
    <x v="17"/>
    <x v="17"/>
    <x v="8"/>
    <x v="84"/>
    <x v="2"/>
    <n v="45"/>
  </r>
  <r>
    <x v="17"/>
    <x v="17"/>
    <x v="8"/>
    <x v="84"/>
    <x v="17"/>
    <n v="75"/>
  </r>
  <r>
    <x v="17"/>
    <x v="17"/>
    <x v="8"/>
    <x v="85"/>
    <x v="13"/>
    <n v="420"/>
  </r>
  <r>
    <x v="17"/>
    <x v="17"/>
    <x v="8"/>
    <x v="85"/>
    <x v="16"/>
    <n v="220"/>
  </r>
  <r>
    <x v="17"/>
    <x v="17"/>
    <x v="8"/>
    <x v="85"/>
    <x v="19"/>
    <n v="2534"/>
  </r>
  <r>
    <x v="17"/>
    <x v="17"/>
    <x v="8"/>
    <x v="85"/>
    <x v="6"/>
    <n v="12"/>
  </r>
  <r>
    <x v="17"/>
    <x v="17"/>
    <x v="8"/>
    <x v="85"/>
    <x v="2"/>
    <n v="90"/>
  </r>
  <r>
    <x v="17"/>
    <x v="17"/>
    <x v="8"/>
    <x v="85"/>
    <x v="3"/>
    <n v="60"/>
  </r>
  <r>
    <x v="17"/>
    <x v="17"/>
    <x v="8"/>
    <x v="85"/>
    <x v="17"/>
    <n v="276"/>
  </r>
  <r>
    <x v="17"/>
    <x v="17"/>
    <x v="8"/>
    <x v="86"/>
    <x v="19"/>
    <n v="2367"/>
  </r>
  <r>
    <x v="17"/>
    <x v="17"/>
    <x v="8"/>
    <x v="86"/>
    <x v="2"/>
    <n v="525"/>
  </r>
  <r>
    <x v="17"/>
    <x v="17"/>
    <x v="8"/>
    <x v="87"/>
    <x v="19"/>
    <n v="1695"/>
  </r>
  <r>
    <x v="17"/>
    <x v="17"/>
    <x v="8"/>
    <x v="87"/>
    <x v="2"/>
    <n v="45"/>
  </r>
  <r>
    <x v="17"/>
    <x v="17"/>
    <x v="8"/>
    <x v="88"/>
    <x v="19"/>
    <n v="1845"/>
  </r>
  <r>
    <x v="17"/>
    <x v="17"/>
    <x v="8"/>
    <x v="88"/>
    <x v="2"/>
    <n v="405"/>
  </r>
  <r>
    <x v="17"/>
    <x v="17"/>
    <x v="8"/>
    <x v="89"/>
    <x v="19"/>
    <n v="390"/>
  </r>
  <r>
    <x v="17"/>
    <x v="17"/>
    <x v="8"/>
    <x v="90"/>
    <x v="19"/>
    <n v="2595"/>
  </r>
  <r>
    <x v="18"/>
    <x v="18"/>
    <x v="9"/>
    <x v="91"/>
    <x v="19"/>
    <n v="6"/>
  </r>
  <r>
    <x v="18"/>
    <x v="18"/>
    <x v="9"/>
    <x v="91"/>
    <x v="2"/>
    <n v="9379.5"/>
  </r>
  <r>
    <x v="18"/>
    <x v="18"/>
    <x v="9"/>
    <x v="91"/>
    <x v="10"/>
    <n v="13.5"/>
  </r>
  <r>
    <x v="18"/>
    <x v="18"/>
    <x v="9"/>
    <x v="91"/>
    <x v="3"/>
    <n v="12"/>
  </r>
  <r>
    <x v="18"/>
    <x v="18"/>
    <x v="9"/>
    <x v="92"/>
    <x v="13"/>
    <n v="13.5"/>
  </r>
  <r>
    <x v="18"/>
    <x v="18"/>
    <x v="9"/>
    <x v="92"/>
    <x v="19"/>
    <n v="6"/>
  </r>
  <r>
    <x v="18"/>
    <x v="18"/>
    <x v="9"/>
    <x v="92"/>
    <x v="2"/>
    <n v="7830.5"/>
  </r>
  <r>
    <x v="18"/>
    <x v="18"/>
    <x v="9"/>
    <x v="92"/>
    <x v="10"/>
    <n v="195"/>
  </r>
  <r>
    <x v="18"/>
    <x v="18"/>
    <x v="9"/>
    <x v="92"/>
    <x v="3"/>
    <n v="153"/>
  </r>
  <r>
    <x v="18"/>
    <x v="18"/>
    <x v="9"/>
    <x v="93"/>
    <x v="19"/>
    <n v="18"/>
  </r>
  <r>
    <x v="18"/>
    <x v="18"/>
    <x v="9"/>
    <x v="93"/>
    <x v="6"/>
    <n v="30"/>
  </r>
  <r>
    <x v="18"/>
    <x v="18"/>
    <x v="9"/>
    <x v="93"/>
    <x v="2"/>
    <n v="19696.5"/>
  </r>
  <r>
    <x v="18"/>
    <x v="18"/>
    <x v="9"/>
    <x v="93"/>
    <x v="10"/>
    <n v="75"/>
  </r>
  <r>
    <x v="18"/>
    <x v="18"/>
    <x v="9"/>
    <x v="93"/>
    <x v="3"/>
    <n v="39"/>
  </r>
  <r>
    <x v="18"/>
    <x v="18"/>
    <x v="9"/>
    <x v="94"/>
    <x v="13"/>
    <n v="27"/>
  </r>
  <r>
    <x v="18"/>
    <x v="18"/>
    <x v="9"/>
    <x v="94"/>
    <x v="5"/>
    <n v="15"/>
  </r>
  <r>
    <x v="18"/>
    <x v="18"/>
    <x v="9"/>
    <x v="94"/>
    <x v="19"/>
    <n v="24"/>
  </r>
  <r>
    <x v="18"/>
    <x v="18"/>
    <x v="9"/>
    <x v="94"/>
    <x v="2"/>
    <n v="10846.5"/>
  </r>
  <r>
    <x v="18"/>
    <x v="18"/>
    <x v="9"/>
    <x v="94"/>
    <x v="10"/>
    <n v="291"/>
  </r>
  <r>
    <x v="18"/>
    <x v="18"/>
    <x v="9"/>
    <x v="94"/>
    <x v="3"/>
    <n v="135"/>
  </r>
  <r>
    <x v="19"/>
    <x v="19"/>
    <x v="9"/>
    <x v="95"/>
    <x v="2"/>
    <n v="2814"/>
  </r>
  <r>
    <x v="19"/>
    <x v="19"/>
    <x v="9"/>
    <x v="96"/>
    <x v="5"/>
    <n v="6"/>
  </r>
  <r>
    <x v="19"/>
    <x v="19"/>
    <x v="9"/>
    <x v="96"/>
    <x v="19"/>
    <n v="66"/>
  </r>
  <r>
    <x v="19"/>
    <x v="19"/>
    <x v="9"/>
    <x v="96"/>
    <x v="2"/>
    <n v="5028"/>
  </r>
  <r>
    <x v="19"/>
    <x v="19"/>
    <x v="9"/>
    <x v="96"/>
    <x v="10"/>
    <n v="15"/>
  </r>
  <r>
    <x v="19"/>
    <x v="19"/>
    <x v="9"/>
    <x v="97"/>
    <x v="13"/>
    <n v="45"/>
  </r>
  <r>
    <x v="19"/>
    <x v="19"/>
    <x v="9"/>
    <x v="97"/>
    <x v="2"/>
    <n v="2407.5"/>
  </r>
  <r>
    <x v="19"/>
    <x v="19"/>
    <x v="9"/>
    <x v="97"/>
    <x v="3"/>
    <n v="63"/>
  </r>
  <r>
    <x v="20"/>
    <x v="20"/>
    <x v="10"/>
    <x v="98"/>
    <x v="13"/>
    <n v="450"/>
  </r>
  <r>
    <x v="20"/>
    <x v="20"/>
    <x v="10"/>
    <x v="98"/>
    <x v="0"/>
    <n v="60"/>
  </r>
  <r>
    <x v="20"/>
    <x v="20"/>
    <x v="10"/>
    <x v="98"/>
    <x v="19"/>
    <n v="135"/>
  </r>
  <r>
    <x v="20"/>
    <x v="20"/>
    <x v="10"/>
    <x v="98"/>
    <x v="17"/>
    <n v="4026"/>
  </r>
  <r>
    <x v="20"/>
    <x v="20"/>
    <x v="10"/>
    <x v="99"/>
    <x v="19"/>
    <n v="315"/>
  </r>
  <r>
    <x v="20"/>
    <x v="20"/>
    <x v="10"/>
    <x v="99"/>
    <x v="2"/>
    <n v="105"/>
  </r>
  <r>
    <x v="20"/>
    <x v="20"/>
    <x v="10"/>
    <x v="99"/>
    <x v="17"/>
    <n v="5148"/>
  </r>
  <r>
    <x v="20"/>
    <x v="20"/>
    <x v="10"/>
    <x v="100"/>
    <x v="19"/>
    <n v="105"/>
  </r>
  <r>
    <x v="20"/>
    <x v="20"/>
    <x v="10"/>
    <x v="100"/>
    <x v="10"/>
    <n v="45"/>
  </r>
  <r>
    <x v="20"/>
    <x v="20"/>
    <x v="10"/>
    <x v="100"/>
    <x v="17"/>
    <n v="3843"/>
  </r>
  <r>
    <x v="20"/>
    <x v="20"/>
    <x v="10"/>
    <x v="101"/>
    <x v="13"/>
    <n v="235"/>
  </r>
  <r>
    <x v="20"/>
    <x v="20"/>
    <x v="10"/>
    <x v="101"/>
    <x v="16"/>
    <n v="135"/>
  </r>
  <r>
    <x v="20"/>
    <x v="20"/>
    <x v="10"/>
    <x v="101"/>
    <x v="19"/>
    <n v="500"/>
  </r>
  <r>
    <x v="20"/>
    <x v="20"/>
    <x v="10"/>
    <x v="101"/>
    <x v="2"/>
    <n v="444"/>
  </r>
  <r>
    <x v="20"/>
    <x v="20"/>
    <x v="10"/>
    <x v="101"/>
    <x v="17"/>
    <n v="6972"/>
  </r>
  <r>
    <x v="20"/>
    <x v="20"/>
    <x v="10"/>
    <x v="102"/>
    <x v="19"/>
    <n v="435"/>
  </r>
  <r>
    <x v="20"/>
    <x v="20"/>
    <x v="10"/>
    <x v="102"/>
    <x v="2"/>
    <n v="75"/>
  </r>
  <r>
    <x v="20"/>
    <x v="20"/>
    <x v="10"/>
    <x v="102"/>
    <x v="17"/>
    <n v="1599"/>
  </r>
  <r>
    <x v="21"/>
    <x v="21"/>
    <x v="15"/>
    <x v="103"/>
    <x v="15"/>
    <n v="120"/>
  </r>
  <r>
    <x v="21"/>
    <x v="21"/>
    <x v="15"/>
    <x v="103"/>
    <x v="1"/>
    <n v="120"/>
  </r>
  <r>
    <x v="21"/>
    <x v="21"/>
    <x v="15"/>
    <x v="103"/>
    <x v="16"/>
    <n v="5244"/>
  </r>
  <r>
    <x v="21"/>
    <x v="21"/>
    <x v="15"/>
    <x v="103"/>
    <x v="6"/>
    <n v="30"/>
  </r>
  <r>
    <x v="21"/>
    <x v="21"/>
    <x v="15"/>
    <x v="103"/>
    <x v="2"/>
    <n v="150"/>
  </r>
  <r>
    <x v="21"/>
    <x v="21"/>
    <x v="15"/>
    <x v="103"/>
    <x v="3"/>
    <n v="60"/>
  </r>
  <r>
    <x v="22"/>
    <x v="22"/>
    <x v="4"/>
    <x v="104"/>
    <x v="11"/>
    <n v="390"/>
  </r>
  <r>
    <x v="22"/>
    <x v="22"/>
    <x v="4"/>
    <x v="104"/>
    <x v="3"/>
    <n v="15"/>
  </r>
  <r>
    <x v="23"/>
    <x v="23"/>
    <x v="4"/>
    <x v="105"/>
    <x v="11"/>
    <n v="375"/>
  </r>
  <r>
    <x v="24"/>
    <x v="24"/>
    <x v="16"/>
    <x v="106"/>
    <x v="14"/>
    <n v="90"/>
  </r>
  <r>
    <x v="24"/>
    <x v="24"/>
    <x v="16"/>
    <x v="106"/>
    <x v="13"/>
    <n v="117"/>
  </r>
  <r>
    <x v="24"/>
    <x v="24"/>
    <x v="16"/>
    <x v="106"/>
    <x v="0"/>
    <n v="366"/>
  </r>
  <r>
    <x v="24"/>
    <x v="24"/>
    <x v="16"/>
    <x v="106"/>
    <x v="1"/>
    <n v="18"/>
  </r>
  <r>
    <x v="24"/>
    <x v="24"/>
    <x v="16"/>
    <x v="106"/>
    <x v="21"/>
    <n v="252"/>
  </r>
  <r>
    <x v="24"/>
    <x v="24"/>
    <x v="16"/>
    <x v="106"/>
    <x v="8"/>
    <n v="256.5"/>
  </r>
  <r>
    <x v="24"/>
    <x v="24"/>
    <x v="16"/>
    <x v="106"/>
    <x v="5"/>
    <n v="1015"/>
  </r>
  <r>
    <x v="24"/>
    <x v="24"/>
    <x v="16"/>
    <x v="106"/>
    <x v="9"/>
    <n v="208"/>
  </r>
  <r>
    <x v="24"/>
    <x v="24"/>
    <x v="16"/>
    <x v="106"/>
    <x v="19"/>
    <n v="189"/>
  </r>
  <r>
    <x v="24"/>
    <x v="24"/>
    <x v="16"/>
    <x v="106"/>
    <x v="6"/>
    <n v="514.5"/>
  </r>
  <r>
    <x v="24"/>
    <x v="24"/>
    <x v="16"/>
    <x v="106"/>
    <x v="2"/>
    <n v="475.5"/>
  </r>
  <r>
    <x v="24"/>
    <x v="24"/>
    <x v="16"/>
    <x v="106"/>
    <x v="11"/>
    <n v="256.5"/>
  </r>
  <r>
    <x v="24"/>
    <x v="24"/>
    <x v="16"/>
    <x v="106"/>
    <x v="12"/>
    <n v="189"/>
  </r>
  <r>
    <x v="24"/>
    <x v="24"/>
    <x v="16"/>
    <x v="106"/>
    <x v="10"/>
    <n v="1234.5"/>
  </r>
  <r>
    <x v="24"/>
    <x v="24"/>
    <x v="16"/>
    <x v="106"/>
    <x v="3"/>
    <n v="648"/>
  </r>
  <r>
    <x v="24"/>
    <x v="24"/>
    <x v="16"/>
    <x v="106"/>
    <x v="17"/>
    <n v="58"/>
  </r>
  <r>
    <x v="24"/>
    <x v="24"/>
    <x v="16"/>
    <x v="106"/>
    <x v="4"/>
    <n v="19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6" indent="0" compact="0" compactData="0" multipleFieldFilters="0" colHeaderCaption="Факултет">
  <location ref="B3:AB114" firstHeaderRow="1" firstDataRow="2" firstDataCol="4"/>
  <pivotFields count="6">
    <pivotField axis="axisRow" compact="0" outline="0" subtotalTop="0" showAll="0" sortType="ascending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25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6">
        <item x="0"/>
        <item x="15"/>
        <item x="24"/>
        <item x="21"/>
        <item x="22"/>
        <item x="1"/>
        <item x="18"/>
        <item x="5"/>
        <item x="19"/>
        <item x="23"/>
        <item x="16"/>
        <item x="6"/>
        <item x="14"/>
        <item x="3"/>
        <item x="4"/>
        <item x="7"/>
        <item x="8"/>
        <item x="9"/>
        <item x="10"/>
        <item x="11"/>
        <item x="2"/>
        <item x="17"/>
        <item x="12"/>
        <item x="13"/>
        <item x="20"/>
        <item m="1"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0">
        <item x="6"/>
        <item x="0"/>
        <item x="16"/>
        <item x="7"/>
        <item x="15"/>
        <item x="11"/>
        <item x="8"/>
        <item x="2"/>
        <item x="9"/>
        <item x="4"/>
        <item x="5"/>
        <item x="3"/>
        <item x="10"/>
        <item x="12"/>
        <item x="1"/>
        <item x="13"/>
        <item x="14"/>
        <item m="1" x="18"/>
        <item m="1" x="17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sortType="ascending" defaultSubtotal="0">
      <items count="107">
        <item x="73"/>
        <item x="25"/>
        <item x="60"/>
        <item x="2"/>
        <item x="40"/>
        <item x="41"/>
        <item x="81"/>
        <item x="47"/>
        <item x="74"/>
        <item x="18"/>
        <item x="19"/>
        <item x="75"/>
        <item x="76"/>
        <item x="69"/>
        <item x="44"/>
        <item x="79"/>
        <item x="20"/>
        <item x="80"/>
        <item x="104"/>
        <item x="48"/>
        <item x="3"/>
        <item x="77"/>
        <item x="98"/>
        <item x="106"/>
        <item x="55"/>
        <item x="45"/>
        <item x="35"/>
        <item x="5"/>
        <item x="6"/>
        <item x="61"/>
        <item x="82"/>
        <item x="99"/>
        <item x="91"/>
        <item x="92"/>
        <item x="62"/>
        <item x="26"/>
        <item x="42"/>
        <item x="21"/>
        <item x="22"/>
        <item x="27"/>
        <item x="83"/>
        <item x="63"/>
        <item x="28"/>
        <item x="46"/>
        <item x="100"/>
        <item x="93"/>
        <item x="90"/>
        <item x="64"/>
        <item x="58"/>
        <item x="8"/>
        <item x="95"/>
        <item x="34"/>
        <item x="9"/>
        <item x="72"/>
        <item x="103"/>
        <item x="84"/>
        <item x="50"/>
        <item x="43"/>
        <item x="78"/>
        <item x="36"/>
        <item x="105"/>
        <item x="10"/>
        <item x="65"/>
        <item x="16"/>
        <item x="29"/>
        <item x="85"/>
        <item x="17"/>
        <item x="11"/>
        <item x="49"/>
        <item x="30"/>
        <item x="12"/>
        <item x="13"/>
        <item x="96"/>
        <item x="51"/>
        <item x="4"/>
        <item x="0"/>
        <item x="52"/>
        <item x="31"/>
        <item x="70"/>
        <item x="66"/>
        <item x="94"/>
        <item x="14"/>
        <item x="54"/>
        <item x="59"/>
        <item x="15"/>
        <item x="97"/>
        <item x="1"/>
        <item x="53"/>
        <item x="7"/>
        <item x="32"/>
        <item x="67"/>
        <item x="86"/>
        <item x="23"/>
        <item x="24"/>
        <item x="89"/>
        <item x="37"/>
        <item x="71"/>
        <item x="87"/>
        <item x="33"/>
        <item x="56"/>
        <item x="101"/>
        <item x="38"/>
        <item x="39"/>
        <item x="57"/>
        <item x="88"/>
        <item x="102"/>
        <item x="6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ФПреп." axis="axisCol" compact="0" outline="0" subtotalTop="0" showAll="0" defaultSubtotal="0">
      <items count="25">
        <item x="0"/>
        <item x="13"/>
        <item x="7"/>
        <item x="15"/>
        <item x="1"/>
        <item x="21"/>
        <item x="8"/>
        <item x="16"/>
        <item x="18"/>
        <item x="9"/>
        <item x="19"/>
        <item x="6"/>
        <item x="2"/>
        <item x="11"/>
        <item x="12"/>
        <item x="3"/>
        <item x="17"/>
        <item x="20"/>
        <item x="4"/>
        <item x="5"/>
        <item x="10"/>
        <item x="14"/>
        <item m="1" x="23"/>
        <item m="1" x="24"/>
        <item m="1"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2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110">
    <i>
      <x/>
      <x/>
      <x v="1"/>
      <x v="75"/>
    </i>
    <i r="2">
      <x v="7"/>
      <x v="3"/>
    </i>
    <i r="3">
      <x v="20"/>
    </i>
    <i r="2">
      <x v="11"/>
      <x v="74"/>
    </i>
    <i r="2">
      <x v="14"/>
      <x v="86"/>
    </i>
    <i>
      <x v="1"/>
      <x v="5"/>
      <x v="14"/>
      <x v="27"/>
    </i>
    <i r="3">
      <x v="28"/>
    </i>
    <i>
      <x v="2"/>
      <x v="20"/>
      <x v="1"/>
      <x v="88"/>
    </i>
    <i>
      <x v="3"/>
      <x v="13"/>
      <x v="9"/>
      <x v="49"/>
    </i>
    <i r="3">
      <x v="52"/>
    </i>
    <i r="3">
      <x v="61"/>
    </i>
    <i r="3">
      <x v="67"/>
    </i>
    <i r="3">
      <x v="70"/>
    </i>
    <i r="3">
      <x v="71"/>
    </i>
    <i r="3">
      <x v="81"/>
    </i>
    <i r="3">
      <x v="84"/>
    </i>
    <i r="2">
      <x v="10"/>
      <x v="63"/>
    </i>
    <i r="3">
      <x v="66"/>
    </i>
    <i>
      <x v="4"/>
      <x v="14"/>
      <x/>
      <x v="9"/>
    </i>
    <i r="3">
      <x v="10"/>
    </i>
    <i r="3">
      <x v="16"/>
    </i>
    <i r="2">
      <x v="3"/>
      <x v="37"/>
    </i>
    <i r="3">
      <x v="38"/>
    </i>
    <i r="2">
      <x v="6"/>
      <x v="92"/>
    </i>
    <i r="3">
      <x v="93"/>
    </i>
    <i r="2">
      <x v="7"/>
      <x v="1"/>
    </i>
    <i r="3">
      <x v="35"/>
    </i>
    <i r="3">
      <x v="39"/>
    </i>
    <i r="3">
      <x v="42"/>
    </i>
    <i r="3">
      <x v="64"/>
    </i>
    <i r="3">
      <x v="69"/>
    </i>
    <i r="3">
      <x v="77"/>
    </i>
    <i r="3">
      <x v="89"/>
    </i>
    <i r="3">
      <x v="98"/>
    </i>
    <i r="2">
      <x v="8"/>
      <x v="51"/>
    </i>
    <i r="2">
      <x v="9"/>
      <x v="26"/>
    </i>
    <i r="3">
      <x v="59"/>
    </i>
    <i r="3">
      <x v="95"/>
    </i>
    <i r="2">
      <x v="12"/>
      <x v="101"/>
    </i>
    <i r="3">
      <x v="102"/>
    </i>
    <i>
      <x v="5"/>
      <x v="7"/>
      <x v="3"/>
      <x v="4"/>
    </i>
    <i r="3">
      <x v="5"/>
    </i>
    <i r="3">
      <x v="36"/>
    </i>
    <i r="3">
      <x v="57"/>
    </i>
    <i>
      <x v="6"/>
      <x v="11"/>
      <x v="5"/>
      <x v="14"/>
    </i>
    <i r="3">
      <x v="25"/>
    </i>
    <i r="3">
      <x v="43"/>
    </i>
    <i r="2">
      <x v="11"/>
      <x v="7"/>
    </i>
    <i>
      <x v="7"/>
      <x v="15"/>
      <x v="7"/>
      <x v="20"/>
    </i>
    <i r="2">
      <x v="11"/>
      <x v="19"/>
    </i>
    <i r="3">
      <x v="68"/>
    </i>
    <i r="2">
      <x v="13"/>
      <x v="56"/>
    </i>
    <i>
      <x v="8"/>
      <x v="16"/>
      <x v="11"/>
      <x v="73"/>
    </i>
    <i>
      <x v="9"/>
      <x v="17"/>
      <x v="15"/>
      <x v="76"/>
    </i>
    <i r="3">
      <x v="87"/>
    </i>
    <i>
      <x v="10"/>
      <x v="18"/>
      <x v="10"/>
      <x v="82"/>
    </i>
    <i>
      <x v="11"/>
      <x v="19"/>
      <x v="3"/>
      <x v="24"/>
    </i>
    <i r="3">
      <x v="99"/>
    </i>
    <i r="2">
      <x v="7"/>
      <x v="103"/>
    </i>
    <i r="2">
      <x v="11"/>
      <x v="48"/>
    </i>
    <i r="3">
      <x v="83"/>
    </i>
    <i>
      <x v="12"/>
      <x v="22"/>
      <x v="7"/>
      <x v="2"/>
    </i>
    <i r="3">
      <x v="3"/>
    </i>
    <i r="3">
      <x v="29"/>
    </i>
    <i r="3">
      <x v="34"/>
    </i>
    <i r="3">
      <x v="41"/>
    </i>
    <i r="3">
      <x v="47"/>
    </i>
    <i r="3">
      <x v="62"/>
    </i>
    <i r="3">
      <x v="79"/>
    </i>
    <i r="3">
      <x v="90"/>
    </i>
    <i r="3">
      <x v="106"/>
    </i>
    <i r="2">
      <x v="16"/>
      <x v="13"/>
    </i>
    <i r="3">
      <x v="78"/>
    </i>
    <i>
      <x v="13"/>
      <x v="23"/>
      <x v="11"/>
      <x v="96"/>
    </i>
    <i>
      <x v="14"/>
      <x v="12"/>
      <x v="4"/>
      <x v="53"/>
    </i>
    <i>
      <x v="15"/>
      <x v="1"/>
      <x/>
      <x/>
    </i>
    <i r="3">
      <x v="8"/>
    </i>
    <i r="3">
      <x v="11"/>
    </i>
    <i r="3">
      <x v="12"/>
    </i>
    <i r="3">
      <x v="21"/>
    </i>
    <i r="3">
      <x v="58"/>
    </i>
    <i>
      <x v="16"/>
      <x v="10"/>
      <x v="1"/>
      <x v="15"/>
    </i>
    <i r="3">
      <x v="17"/>
    </i>
    <i>
      <x v="17"/>
      <x v="21"/>
      <x v="6"/>
      <x v="6"/>
    </i>
    <i r="3">
      <x v="30"/>
    </i>
    <i r="3">
      <x v="40"/>
    </i>
    <i r="3">
      <x v="46"/>
    </i>
    <i r="3">
      <x v="55"/>
    </i>
    <i r="3">
      <x v="65"/>
    </i>
    <i r="3">
      <x v="91"/>
    </i>
    <i r="3">
      <x v="94"/>
    </i>
    <i r="3">
      <x v="97"/>
    </i>
    <i r="3">
      <x v="104"/>
    </i>
    <i>
      <x v="19"/>
      <x v="6"/>
      <x v="8"/>
      <x v="32"/>
    </i>
    <i r="3">
      <x v="33"/>
    </i>
    <i r="3">
      <x v="45"/>
    </i>
    <i r="3">
      <x v="80"/>
    </i>
    <i>
      <x v="20"/>
      <x v="8"/>
      <x v="8"/>
      <x v="50"/>
    </i>
    <i r="3">
      <x v="72"/>
    </i>
    <i r="3">
      <x v="85"/>
    </i>
    <i>
      <x v="21"/>
      <x v="24"/>
      <x v="12"/>
      <x v="22"/>
    </i>
    <i r="3">
      <x v="31"/>
    </i>
    <i r="3">
      <x v="44"/>
    </i>
    <i r="3">
      <x v="100"/>
    </i>
    <i r="3">
      <x v="105"/>
    </i>
    <i>
      <x v="22"/>
      <x v="3"/>
      <x v="4"/>
      <x v="54"/>
    </i>
    <i>
      <x v="23"/>
      <x v="4"/>
      <x v="9"/>
      <x v="18"/>
    </i>
    <i>
      <x v="24"/>
      <x v="9"/>
      <x v="9"/>
      <x v="60"/>
    </i>
    <i>
      <x v="25"/>
      <x v="2"/>
      <x v="2"/>
      <x v="23"/>
    </i>
    <i t="grand">
      <x/>
    </i>
  </rowItems>
  <colFields count="1">
    <field x="4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Общо часове" fld="5" baseField="0" baseItem="0"/>
  </dataFields>
  <formats count="135">
    <format dxfId="258">
      <pivotArea dataOnly="0" labelOnly="1" outline="0" fieldPosition="0">
        <references count="1">
          <reference field="3" count="0"/>
        </references>
      </pivotArea>
    </format>
    <format dxfId="257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56">
      <pivotArea dataOnly="0" labelOnly="1" outline="0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255">
      <pivotArea dataOnly="0" labelOnly="1" outline="0" fieldPosition="0">
        <references count="2">
          <reference field="0" count="1" selected="0">
            <x v="2"/>
          </reference>
          <reference field="1" count="1">
            <x v="20"/>
          </reference>
        </references>
      </pivotArea>
    </format>
    <format dxfId="254">
      <pivotArea dataOnly="0" labelOnly="1" outline="0" fieldPosition="0">
        <references count="2">
          <reference field="0" count="1" selected="0">
            <x v="3"/>
          </reference>
          <reference field="1" count="1">
            <x v="13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4"/>
          </reference>
          <reference field="1" count="1">
            <x v="14"/>
          </reference>
        </references>
      </pivotArea>
    </format>
    <format dxfId="252">
      <pivotArea dataOnly="0" labelOnly="1" outline="0" fieldPosition="0">
        <references count="2">
          <reference field="0" count="1" selected="0">
            <x v="5"/>
          </reference>
          <reference field="1" count="1">
            <x v="7"/>
          </reference>
        </references>
      </pivotArea>
    </format>
    <format dxfId="251">
      <pivotArea dataOnly="0" labelOnly="1" outline="0" fieldPosition="0">
        <references count="2">
          <reference field="0" count="1" selected="0">
            <x v="6"/>
          </reference>
          <reference field="1" count="1">
            <x v="11"/>
          </reference>
        </references>
      </pivotArea>
    </format>
    <format dxfId="250">
      <pivotArea dataOnly="0" labelOnly="1" outline="0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249">
      <pivotArea dataOnly="0" labelOnly="1" outline="0" fieldPosition="0">
        <references count="2">
          <reference field="0" count="1" selected="0">
            <x v="8"/>
          </reference>
          <reference field="1" count="1">
            <x v="16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9"/>
          </reference>
          <reference field="1" count="1">
            <x v="17"/>
          </reference>
        </references>
      </pivotArea>
    </format>
    <format dxfId="247">
      <pivotArea dataOnly="0" labelOnly="1" outline="0" fieldPosition="0">
        <references count="2">
          <reference field="0" count="1" selected="0">
            <x v="10"/>
          </reference>
          <reference field="1" count="1">
            <x v="18"/>
          </reference>
        </references>
      </pivotArea>
    </format>
    <format dxfId="246">
      <pivotArea dataOnly="0" labelOnly="1" outline="0" fieldPosition="0">
        <references count="2">
          <reference field="0" count="1" selected="0">
            <x v="11"/>
          </reference>
          <reference field="1" count="1">
            <x v="19"/>
          </reference>
        </references>
      </pivotArea>
    </format>
    <format dxfId="245">
      <pivotArea dataOnly="0" labelOnly="1" outline="0" fieldPosition="0">
        <references count="2">
          <reference field="0" count="1" selected="0">
            <x v="12"/>
          </reference>
          <reference field="1" count="1">
            <x v="22"/>
          </reference>
        </references>
      </pivotArea>
    </format>
    <format dxfId="244">
      <pivotArea dataOnly="0" labelOnly="1" outline="0" fieldPosition="0">
        <references count="2">
          <reference field="0" count="1" selected="0">
            <x v="13"/>
          </reference>
          <reference field="1" count="1">
            <x v="23"/>
          </reference>
        </references>
      </pivotArea>
    </format>
    <format dxfId="243">
      <pivotArea dataOnly="0" labelOnly="1" outline="0" fieldPosition="0">
        <references count="2">
          <reference field="0" count="1" selected="0">
            <x v="14"/>
          </reference>
          <reference field="1" count="1">
            <x v="12"/>
          </reference>
        </references>
      </pivotArea>
    </format>
    <format dxfId="242">
      <pivotArea dataOnly="0" labelOnly="1" outline="0" fieldPosition="0">
        <references count="2">
          <reference field="0" count="1" selected="0">
            <x v="15"/>
          </reference>
          <reference field="1" count="1">
            <x v="1"/>
          </reference>
        </references>
      </pivotArea>
    </format>
    <format dxfId="241">
      <pivotArea dataOnly="0" labelOnly="1" outline="0" fieldPosition="0">
        <references count="2">
          <reference field="0" count="1" selected="0">
            <x v="16"/>
          </reference>
          <reference field="1" count="1">
            <x v="10"/>
          </reference>
        </references>
      </pivotArea>
    </format>
    <format dxfId="240">
      <pivotArea dataOnly="0" labelOnly="1" outline="0" fieldPosition="0">
        <references count="2">
          <reference field="0" count="1" selected="0">
            <x v="17"/>
          </reference>
          <reference field="1" count="1">
            <x v="21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18"/>
          </reference>
          <reference field="1" count="1">
            <x v="25"/>
          </reference>
        </references>
      </pivotArea>
    </format>
    <format dxfId="238">
      <pivotArea dataOnly="0" labelOnly="1" outline="0" fieldPosition="0">
        <references count="2">
          <reference field="0" count="1" selected="0">
            <x v="19"/>
          </reference>
          <reference field="1" count="1">
            <x v="6"/>
          </reference>
        </references>
      </pivotArea>
    </format>
    <format dxfId="237">
      <pivotArea dataOnly="0" labelOnly="1" outline="0" fieldPosition="0">
        <references count="2">
          <reference field="0" count="1" selected="0">
            <x v="20"/>
          </reference>
          <reference field="1" count="1">
            <x v="8"/>
          </reference>
        </references>
      </pivotArea>
    </format>
    <format dxfId="236">
      <pivotArea dataOnly="0" labelOnly="1" outline="0" fieldPosition="0">
        <references count="2">
          <reference field="0" count="1" selected="0">
            <x v="21"/>
          </reference>
          <reference field="1" count="1">
            <x v="24"/>
          </reference>
        </references>
      </pivotArea>
    </format>
    <format dxfId="235">
      <pivotArea dataOnly="0" labelOnly="1" outline="0" fieldPosition="0">
        <references count="2">
          <reference field="0" count="1" selected="0">
            <x v="22"/>
          </reference>
          <reference field="1" count="1">
            <x v="3"/>
          </reference>
        </references>
      </pivotArea>
    </format>
    <format dxfId="234">
      <pivotArea dataOnly="0" labelOnly="1" outline="0" fieldPosition="0">
        <references count="2">
          <reference field="0" count="1" selected="0">
            <x v="23"/>
          </reference>
          <reference field="1" count="1">
            <x v="4"/>
          </reference>
        </references>
      </pivotArea>
    </format>
    <format dxfId="233">
      <pivotArea dataOnly="0" labelOnly="1" outline="0" fieldPosition="0">
        <references count="2">
          <reference field="0" count="1" selected="0">
            <x v="24"/>
          </reference>
          <reference field="1" count="1">
            <x v="9"/>
          </reference>
        </references>
      </pivotArea>
    </format>
    <format dxfId="232">
      <pivotArea dataOnly="0" labelOnly="1" outline="0" fieldPosition="0">
        <references count="2">
          <reference field="0" count="1" selected="0">
            <x v="25"/>
          </reference>
          <reference field="1" count="1">
            <x v="2"/>
          </reference>
        </references>
      </pivotArea>
    </format>
    <format dxfId="231">
      <pivotArea outline="0" collapsedLevelsAreSubtotals="1" fieldPosition="0"/>
    </format>
    <format dxfId="230">
      <pivotArea dataOnly="0" labelOnly="1" outline="0" fieldPosition="0">
        <references count="1">
          <reference field="4" count="14">
            <x v="0"/>
            <x v="1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29">
      <pivotArea dataOnly="0" labelOnly="1" grandCol="1" outline="0" fieldPosition="0"/>
    </format>
    <format dxfId="228">
      <pivotArea outline="0" collapsedLevelsAreSubtotals="1" fieldPosition="0"/>
    </format>
    <format dxfId="227">
      <pivotArea dataOnly="0" labelOnly="1" outline="0" fieldPosition="0">
        <references count="1">
          <reference field="4" count="14">
            <x v="0"/>
            <x v="1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26">
      <pivotArea dataOnly="0" labelOnly="1" grandCol="1" outline="0" fieldPosition="0"/>
    </format>
    <format dxfId="225">
      <pivotArea field="4" type="button" dataOnly="0" labelOnly="1" outline="0" axis="axisCol" fieldPosition="0"/>
    </format>
    <format dxfId="224">
      <pivotArea outline="0" collapsedLevelsAreSubtotals="1" fieldPosition="0"/>
    </format>
    <format dxfId="223">
      <pivotArea dataOnly="0" labelOnly="1" outline="0" fieldPosition="0">
        <references count="1">
          <reference field="0" count="0"/>
        </references>
      </pivotArea>
    </format>
    <format dxfId="222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21">
      <pivotArea dataOnly="0" labelOnly="1" outline="0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220">
      <pivotArea dataOnly="0" labelOnly="1" outline="0" fieldPosition="0">
        <references count="2">
          <reference field="0" count="1" selected="0">
            <x v="2"/>
          </reference>
          <reference field="1" count="1">
            <x v="20"/>
          </reference>
        </references>
      </pivotArea>
    </format>
    <format dxfId="219">
      <pivotArea dataOnly="0" labelOnly="1" outline="0" fieldPosition="0">
        <references count="2">
          <reference field="0" count="1" selected="0">
            <x v="3"/>
          </reference>
          <reference field="1" count="1">
            <x v="13"/>
          </reference>
        </references>
      </pivotArea>
    </format>
    <format dxfId="218">
      <pivotArea dataOnly="0" labelOnly="1" outline="0" fieldPosition="0">
        <references count="2">
          <reference field="0" count="1" selected="0">
            <x v="4"/>
          </reference>
          <reference field="1" count="1">
            <x v="14"/>
          </reference>
        </references>
      </pivotArea>
    </format>
    <format dxfId="217">
      <pivotArea dataOnly="0" labelOnly="1" outline="0" fieldPosition="0">
        <references count="2">
          <reference field="0" count="1" selected="0">
            <x v="5"/>
          </reference>
          <reference field="1" count="1">
            <x v="7"/>
          </reference>
        </references>
      </pivotArea>
    </format>
    <format dxfId="216">
      <pivotArea dataOnly="0" labelOnly="1" outline="0" fieldPosition="0">
        <references count="2">
          <reference field="0" count="1" selected="0">
            <x v="6"/>
          </reference>
          <reference field="1" count="1">
            <x v="11"/>
          </reference>
        </references>
      </pivotArea>
    </format>
    <format dxfId="215">
      <pivotArea dataOnly="0" labelOnly="1" outline="0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214">
      <pivotArea dataOnly="0" labelOnly="1" outline="0" fieldPosition="0">
        <references count="2">
          <reference field="0" count="1" selected="0">
            <x v="8"/>
          </reference>
          <reference field="1" count="1">
            <x v="16"/>
          </reference>
        </references>
      </pivotArea>
    </format>
    <format dxfId="213">
      <pivotArea dataOnly="0" labelOnly="1" outline="0" fieldPosition="0">
        <references count="2">
          <reference field="0" count="1" selected="0">
            <x v="9"/>
          </reference>
          <reference field="1" count="1">
            <x v="17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10"/>
          </reference>
          <reference field="1" count="1">
            <x v="18"/>
          </reference>
        </references>
      </pivotArea>
    </format>
    <format dxfId="211">
      <pivotArea dataOnly="0" labelOnly="1" outline="0" fieldPosition="0">
        <references count="2">
          <reference field="0" count="1" selected="0">
            <x v="11"/>
          </reference>
          <reference field="1" count="1">
            <x v="19"/>
          </reference>
        </references>
      </pivotArea>
    </format>
    <format dxfId="210">
      <pivotArea dataOnly="0" labelOnly="1" outline="0" fieldPosition="0">
        <references count="2">
          <reference field="0" count="1" selected="0">
            <x v="12"/>
          </reference>
          <reference field="1" count="1">
            <x v="22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13"/>
          </reference>
          <reference field="1" count="1">
            <x v="23"/>
          </reference>
        </references>
      </pivotArea>
    </format>
    <format dxfId="208">
      <pivotArea dataOnly="0" labelOnly="1" outline="0" fieldPosition="0">
        <references count="2">
          <reference field="0" count="1" selected="0">
            <x v="14"/>
          </reference>
          <reference field="1" count="1">
            <x v="12"/>
          </reference>
        </references>
      </pivotArea>
    </format>
    <format dxfId="207">
      <pivotArea dataOnly="0" labelOnly="1" outline="0" fieldPosition="0">
        <references count="2">
          <reference field="0" count="1" selected="0">
            <x v="15"/>
          </reference>
          <reference field="1" count="1">
            <x v="1"/>
          </reference>
        </references>
      </pivotArea>
    </format>
    <format dxfId="206">
      <pivotArea dataOnly="0" labelOnly="1" outline="0" fieldPosition="0">
        <references count="2">
          <reference field="0" count="1" selected="0">
            <x v="16"/>
          </reference>
          <reference field="1" count="1">
            <x v="10"/>
          </reference>
        </references>
      </pivotArea>
    </format>
    <format dxfId="205">
      <pivotArea dataOnly="0" labelOnly="1" outline="0" fieldPosition="0">
        <references count="2">
          <reference field="0" count="1" selected="0">
            <x v="17"/>
          </reference>
          <reference field="1" count="1">
            <x v="21"/>
          </reference>
        </references>
      </pivotArea>
    </format>
    <format dxfId="204">
      <pivotArea dataOnly="0" labelOnly="1" outline="0" fieldPosition="0">
        <references count="2">
          <reference field="0" count="1" selected="0">
            <x v="18"/>
          </reference>
          <reference field="1" count="1">
            <x v="25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19"/>
          </reference>
          <reference field="1" count="1">
            <x v="6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20"/>
          </reference>
          <reference field="1" count="1">
            <x v="8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21"/>
          </reference>
          <reference field="1" count="1">
            <x v="24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22"/>
          </reference>
          <reference field="1" count="1">
            <x v="3"/>
          </reference>
        </references>
      </pivotArea>
    </format>
    <format dxfId="199">
      <pivotArea dataOnly="0" labelOnly="1" outline="0" fieldPosition="0">
        <references count="2">
          <reference field="0" count="1" selected="0">
            <x v="23"/>
          </reference>
          <reference field="1" count="1">
            <x v="4"/>
          </reference>
        </references>
      </pivotArea>
    </format>
    <format dxfId="198">
      <pivotArea dataOnly="0" labelOnly="1" outline="0" fieldPosition="0">
        <references count="2">
          <reference field="0" count="1" selected="0">
            <x v="24"/>
          </reference>
          <reference field="1" count="1">
            <x v="9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25"/>
          </reference>
          <reference field="1" count="1">
            <x v="2"/>
          </reference>
        </references>
      </pivotArea>
    </format>
    <format dxfId="19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2">
            <x v="1"/>
            <x v="11"/>
          </reference>
        </references>
      </pivotArea>
    </format>
    <format dxfId="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0"/>
          </reference>
          <reference field="2" count="1">
            <x v="1"/>
          </reference>
        </references>
      </pivotArea>
    </format>
    <format dxfId="19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3"/>
          </reference>
          <reference field="2" count="2">
            <x v="9"/>
            <x v="10"/>
          </reference>
        </references>
      </pivotArea>
    </format>
    <format dxfId="19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4"/>
          </reference>
          <reference field="2" count="7">
            <x v="0"/>
            <x v="3"/>
            <x v="6"/>
            <x v="7"/>
            <x v="8"/>
            <x v="9"/>
            <x v="12"/>
          </reference>
        </references>
      </pivotArea>
    </format>
    <format dxfId="19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2" count="1">
            <x v="3"/>
          </reference>
        </references>
      </pivotArea>
    </format>
    <format dxfId="19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1"/>
          </reference>
          <reference field="2" count="2">
            <x v="5"/>
            <x v="11"/>
          </reference>
        </references>
      </pivotArea>
    </format>
    <format dxfId="19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5"/>
          </reference>
          <reference field="2" count="3">
            <x v="7"/>
            <x v="11"/>
            <x v="13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6"/>
          </reference>
          <reference field="2" count="1">
            <x v="11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"/>
          </reference>
          <reference field="2" count="1">
            <x v="10"/>
          </reference>
        </references>
      </pivotArea>
    </format>
    <format dxfId="18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9"/>
          </reference>
          <reference field="2" count="3">
            <x v="3"/>
            <x v="7"/>
            <x v="11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2"/>
          </reference>
          <reference field="2" count="1">
            <x v="7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3"/>
          </reference>
          <reference field="2" count="1">
            <x v="11"/>
          </reference>
        </references>
      </pivotArea>
    </format>
    <format dxfId="184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2"/>
          </reference>
          <reference field="2" count="1">
            <x v="4"/>
          </reference>
        </references>
      </pivotArea>
    </format>
    <format dxfId="18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"/>
          </reference>
          <reference field="2" count="1">
            <x v="0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0"/>
          </reference>
          <reference field="2" count="1">
            <x v="1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1"/>
          </reference>
          <reference field="2" count="1">
            <x v="6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6"/>
          </reference>
          <reference field="2" count="1">
            <x v="8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4"/>
          </reference>
          <reference field="2" count="1">
            <x v="12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3"/>
          </reference>
          <reference field="2" count="1">
            <x v="4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4"/>
          </reference>
          <reference field="2" count="1">
            <x v="9"/>
          </reference>
        </references>
      </pivotArea>
    </format>
    <format dxfId="176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2"/>
          </reference>
          <reference field="2" count="1">
            <x v="2"/>
          </reference>
        </references>
      </pivotArea>
    </format>
    <format dxfId="17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75"/>
          </reference>
        </references>
      </pivotArea>
    </format>
    <format dxfId="17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1"/>
          </reference>
          <reference field="3" count="1">
            <x v="74"/>
          </reference>
        </references>
      </pivotArea>
    </format>
    <format dxfId="17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0"/>
          </reference>
          <reference field="2" count="1" selected="0">
            <x v="1"/>
          </reference>
          <reference field="3" count="1">
            <x v="88"/>
          </reference>
        </references>
      </pivotArea>
    </format>
    <format dxfId="17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"/>
          </reference>
          <reference field="2" count="1" selected="0">
            <x v="9"/>
          </reference>
          <reference field="3" count="8">
            <x v="49"/>
            <x v="52"/>
            <x v="61"/>
            <x v="67"/>
            <x v="70"/>
            <x v="71"/>
            <x v="81"/>
            <x v="84"/>
          </reference>
        </references>
      </pivotArea>
    </format>
    <format dxfId="17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"/>
          </reference>
          <reference field="2" count="1" selected="0">
            <x v="10"/>
          </reference>
          <reference field="3" count="2">
            <x v="63"/>
            <x v="66"/>
          </reference>
        </references>
      </pivotArea>
    </format>
    <format dxfId="17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4"/>
          </reference>
          <reference field="2" count="1" selected="0">
            <x v="0"/>
          </reference>
          <reference field="3" count="3">
            <x v="9"/>
            <x v="10"/>
            <x v="16"/>
          </reference>
        </references>
      </pivotArea>
    </format>
    <format dxfId="16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4"/>
          </reference>
          <reference field="2" count="1" selected="0">
            <x v="3"/>
          </reference>
          <reference field="3" count="2">
            <x v="37"/>
            <x v="38"/>
          </reference>
        </references>
      </pivotArea>
    </format>
    <format dxfId="16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4"/>
          </reference>
          <reference field="2" count="1" selected="0">
            <x v="6"/>
          </reference>
          <reference field="3" count="2">
            <x v="92"/>
            <x v="93"/>
          </reference>
        </references>
      </pivotArea>
    </format>
    <format dxfId="16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4"/>
          </reference>
          <reference field="2" count="1" selected="0">
            <x v="7"/>
          </reference>
          <reference field="3" count="9">
            <x v="1"/>
            <x v="35"/>
            <x v="39"/>
            <x v="42"/>
            <x v="64"/>
            <x v="69"/>
            <x v="77"/>
            <x v="89"/>
            <x v="98"/>
          </reference>
        </references>
      </pivotArea>
    </format>
    <format dxfId="16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4"/>
          </reference>
          <reference field="2" count="1" selected="0">
            <x v="8"/>
          </reference>
          <reference field="3" count="1">
            <x v="51"/>
          </reference>
        </references>
      </pivotArea>
    </format>
    <format dxfId="16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4"/>
          </reference>
          <reference field="2" count="1" selected="0">
            <x v="9"/>
          </reference>
          <reference field="3" count="3">
            <x v="26"/>
            <x v="59"/>
            <x v="95"/>
          </reference>
        </references>
      </pivotArea>
    </format>
    <format dxfId="16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4"/>
          </reference>
          <reference field="2" count="1" selected="0">
            <x v="12"/>
          </reference>
          <reference field="3" count="2">
            <x v="101"/>
            <x v="102"/>
          </reference>
        </references>
      </pivotArea>
    </format>
    <format dxfId="16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1" selected="0">
            <x v="3"/>
          </reference>
          <reference field="3" count="4">
            <x v="4"/>
            <x v="5"/>
            <x v="36"/>
            <x v="57"/>
          </reference>
        </references>
      </pivotArea>
    </format>
    <format dxfId="16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"/>
          </reference>
          <reference field="2" count="1" selected="0">
            <x v="5"/>
          </reference>
          <reference field="3" count="3">
            <x v="14"/>
            <x v="25"/>
            <x v="43"/>
          </reference>
        </references>
      </pivotArea>
    </format>
    <format dxfId="16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"/>
          </reference>
          <reference field="2" count="1" selected="0">
            <x v="11"/>
          </reference>
          <reference field="3" count="1">
            <x v="7"/>
          </reference>
        </references>
      </pivotArea>
    </format>
    <format dxfId="16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5"/>
          </reference>
          <reference field="2" count="1" selected="0">
            <x v="7"/>
          </reference>
          <reference field="3" count="1">
            <x v="20"/>
          </reference>
        </references>
      </pivotArea>
    </format>
    <format dxfId="15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5"/>
          </reference>
          <reference field="2" count="1" selected="0">
            <x v="11"/>
          </reference>
          <reference field="3" count="2">
            <x v="19"/>
            <x v="68"/>
          </reference>
        </references>
      </pivotArea>
    </format>
    <format dxfId="15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5"/>
          </reference>
          <reference field="2" count="1" selected="0">
            <x v="13"/>
          </reference>
          <reference field="3" count="1">
            <x v="56"/>
          </reference>
        </references>
      </pivotArea>
    </format>
    <format dxfId="15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6"/>
          </reference>
          <reference field="2" count="1" selected="0">
            <x v="11"/>
          </reference>
          <reference field="3" count="1">
            <x v="73"/>
          </reference>
        </references>
      </pivotArea>
    </format>
    <format dxfId="15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8"/>
          </reference>
          <reference field="2" count="1" selected="0">
            <x v="10"/>
          </reference>
          <reference field="3" count="1">
            <x v="82"/>
          </reference>
        </references>
      </pivotArea>
    </format>
    <format dxfId="15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9"/>
          </reference>
          <reference field="2" count="1" selected="0">
            <x v="3"/>
          </reference>
          <reference field="3" count="2">
            <x v="24"/>
            <x v="99"/>
          </reference>
        </references>
      </pivotArea>
    </format>
    <format dxfId="15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9"/>
          </reference>
          <reference field="2" count="1" selected="0">
            <x v="7"/>
          </reference>
          <reference field="3" count="1">
            <x v="103"/>
          </reference>
        </references>
      </pivotArea>
    </format>
    <format dxfId="15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9"/>
          </reference>
          <reference field="2" count="1" selected="0">
            <x v="11"/>
          </reference>
          <reference field="3" count="2">
            <x v="48"/>
            <x v="83"/>
          </reference>
        </references>
      </pivotArea>
    </format>
    <format dxfId="15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2"/>
          </reference>
          <reference field="2" count="1" selected="0">
            <x v="7"/>
          </reference>
          <reference field="3" count="10">
            <x v="2"/>
            <x v="3"/>
            <x v="29"/>
            <x v="34"/>
            <x v="41"/>
            <x v="47"/>
            <x v="62"/>
            <x v="79"/>
            <x v="90"/>
            <x v="106"/>
          </reference>
        </references>
      </pivotArea>
    </format>
    <format dxfId="15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3"/>
          </reference>
          <reference field="2" count="1" selected="0">
            <x v="11"/>
          </reference>
          <reference field="3" count="1">
            <x v="96"/>
          </reference>
        </references>
      </pivotArea>
    </format>
    <format dxfId="150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2"/>
          </reference>
          <reference field="2" count="1" selected="0">
            <x v="4"/>
          </reference>
          <reference field="3" count="1">
            <x v="53"/>
          </reference>
        </references>
      </pivotArea>
    </format>
    <format dxfId="14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"/>
          </reference>
          <reference field="2" count="1" selected="0">
            <x v="0"/>
          </reference>
          <reference field="3" count="6">
            <x v="0"/>
            <x v="8"/>
            <x v="11"/>
            <x v="12"/>
            <x v="21"/>
            <x v="58"/>
          </reference>
        </references>
      </pivotArea>
    </format>
    <format dxfId="14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0"/>
          </reference>
          <reference field="2" count="1" selected="0">
            <x v="1"/>
          </reference>
          <reference field="3" count="2">
            <x v="15"/>
            <x v="17"/>
          </reference>
        </references>
      </pivotArea>
    </format>
    <format dxfId="14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1"/>
          </reference>
          <reference field="2" count="1" selected="0">
            <x v="6"/>
          </reference>
          <reference field="3" count="9">
            <x v="6"/>
            <x v="30"/>
            <x v="40"/>
            <x v="55"/>
            <x v="65"/>
            <x v="91"/>
            <x v="94"/>
            <x v="97"/>
            <x v="104"/>
          </reference>
        </references>
      </pivotArea>
    </format>
    <format dxfId="14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25"/>
          </reference>
          <reference field="2" count="1" selected="0">
            <x v="6"/>
          </reference>
          <reference field="3" count="1">
            <x v="46"/>
          </reference>
        </references>
      </pivotArea>
    </format>
    <format dxfId="145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6"/>
          </reference>
          <reference field="2" count="1" selected="0">
            <x v="8"/>
          </reference>
          <reference field="3" count="4">
            <x v="32"/>
            <x v="33"/>
            <x v="45"/>
            <x v="80"/>
          </reference>
        </references>
      </pivotArea>
    </format>
    <format dxfId="144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8"/>
          </reference>
          <reference field="2" count="1" selected="0">
            <x v="8"/>
          </reference>
          <reference field="3" count="3">
            <x v="50"/>
            <x v="72"/>
            <x v="85"/>
          </reference>
        </references>
      </pivotArea>
    </format>
    <format dxfId="143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4"/>
          </reference>
          <reference field="2" count="1" selected="0">
            <x v="12"/>
          </reference>
          <reference field="3" count="5">
            <x v="22"/>
            <x v="31"/>
            <x v="44"/>
            <x v="100"/>
            <x v="105"/>
          </reference>
        </references>
      </pivotArea>
    </format>
    <format dxfId="142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54"/>
          </reference>
        </references>
      </pivotArea>
    </format>
    <format dxfId="141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4"/>
          </reference>
          <reference field="2" count="1" selected="0">
            <x v="9"/>
          </reference>
          <reference field="3" count="1">
            <x v="18"/>
          </reference>
        </references>
      </pivotArea>
    </format>
    <format dxfId="140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9"/>
          </reference>
          <reference field="2" count="1" selected="0">
            <x v="9"/>
          </reference>
          <reference field="3" count="1">
            <x v="60"/>
          </reference>
        </references>
      </pivotArea>
    </format>
    <format dxfId="139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23"/>
          </reference>
        </references>
      </pivotArea>
    </format>
    <format dxfId="138">
      <pivotArea dataOnly="0" labelOnly="1" outline="0" fieldPosition="0">
        <references count="1">
          <reference field="0" count="0"/>
        </references>
      </pivotArea>
    </format>
    <format dxfId="137">
      <pivotArea outline="0" fieldPosition="0">
        <references count="5">
          <reference field="0" count="25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  <reference field="1" count="25" selected="0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2" count="13" selected="0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  <reference field="3" count="106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  <reference field="4" count="0" selected="0"/>
        </references>
      </pivotArea>
    </format>
    <format dxfId="136">
      <pivotArea grandCol="1" outline="0" collapsedLevelsAreSubtotals="1" fieldPosition="0"/>
    </format>
    <format dxfId="135">
      <pivotArea grandCol="1" outline="0" collapsedLevelsAreSubtotals="1" fieldPosition="0"/>
    </format>
    <format dxfId="134">
      <pivotArea grandCol="1" outline="0" collapsedLevelsAreSubtotals="1" fieldPosition="0"/>
    </format>
    <format dxfId="133">
      <pivotArea grandCol="1" outline="0" collapsedLevelsAreSubtotals="1" fieldPosition="0"/>
    </format>
    <format dxfId="132">
      <pivotArea outline="0" fieldPosition="0">
        <references count="1">
          <reference field="0" count="1" selected="0">
            <x v="25"/>
          </reference>
        </references>
      </pivotArea>
    </format>
    <format dxfId="131">
      <pivotArea outline="0" fieldPosition="0">
        <references count="1">
          <reference field="0" count="1" selected="0">
            <x v="25"/>
          </reference>
        </references>
      </pivotArea>
    </format>
    <format dxfId="130">
      <pivotArea outline="0" fieldPosition="0">
        <references count="1">
          <reference field="0" count="1" selected="0">
            <x v="25"/>
          </reference>
        </references>
      </pivotArea>
    </format>
    <format dxfId="129">
      <pivotArea outline="0" fieldPosition="0">
        <references count="1">
          <reference field="0" count="1" selected="0">
            <x v="25"/>
          </reference>
        </references>
      </pivotArea>
    </format>
    <format dxfId="128">
      <pivotArea grandCol="1" outline="0" collapsedLevelsAreSubtotals="1" fieldPosition="0"/>
    </format>
    <format dxfId="127">
      <pivotArea grandCol="1" outline="0" collapsedLevelsAreSubtotals="1" fieldPosition="0"/>
    </format>
    <format dxfId="126">
      <pivotArea grandCol="1" outline="0" collapsedLevelsAreSubtotals="1" fieldPosition="0"/>
    </format>
    <format dxfId="125">
      <pivotArea grandCol="1" outline="0" collapsedLevelsAreSubtotals="1" fieldPosition="0"/>
    </format>
    <format dxfId="124">
      <pivotArea grandRow="1" grandCol="1" outline="0" collapsedLevelsAreSubtotals="1" fieldPosition="0"/>
    </format>
  </formats>
  <pivotTableStyleInfo name="PivotStyleMedium1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6" indent="0" compact="0" compactData="0" multipleFieldFilters="0" colHeaderCaption="Факултет">
  <location ref="A3:X22" firstHeaderRow="1" firstDataRow="2" firstDataCol="1"/>
  <pivotFields count="6">
    <pivotField compact="0" outline="0" showAll="0" sortType="ascending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m="1" x="17"/>
        <item x="5"/>
        <item x="0"/>
        <item x="16"/>
        <item x="6"/>
        <item x="15"/>
        <item m="1" x="18"/>
        <item x="11"/>
        <item x="8"/>
        <item x="4"/>
        <item x="7"/>
        <item x="2"/>
        <item x="3"/>
        <item m="1" x="19"/>
        <item x="10"/>
        <item x="9"/>
        <item x="12"/>
        <item x="1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ФПреп." axis="axisCol" compact="0" outline="0" showAll="0" sortType="ascending" defaultSubtotal="0">
      <items count="25">
        <item x="14"/>
        <item m="1" x="22"/>
        <item x="13"/>
        <item x="0"/>
        <item x="20"/>
        <item x="15"/>
        <item x="1"/>
        <item x="21"/>
        <item x="8"/>
        <item x="11"/>
        <item m="1" x="23"/>
        <item x="5"/>
        <item x="17"/>
        <item x="12"/>
        <item x="18"/>
        <item x="6"/>
        <item x="2"/>
        <item x="9"/>
        <item x="10"/>
        <item m="1" x="24"/>
        <item x="7"/>
        <item x="3"/>
        <item x="16"/>
        <item x="19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18"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23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 t="grand">
      <x/>
    </i>
  </colItems>
  <dataFields count="1">
    <dataField name="Sum of Общо часове" fld="5" baseField="0" baseItem="0"/>
  </dataFields>
  <formats count="8">
    <format dxfId="123">
      <pivotArea outline="0" collapsedLevelsAreSubtotals="1" fieldPosition="0"/>
    </format>
    <format dxfId="122">
      <pivotArea dataOnly="0" labelOnly="1" outline="0" fieldPosition="0">
        <references count="1">
          <reference field="4" count="16">
            <x v="1"/>
            <x v="2"/>
            <x v="3"/>
            <x v="6"/>
            <x v="8"/>
            <x v="9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121">
      <pivotArea dataOnly="0" labelOnly="1" grandCol="1" outline="0" fieldPosition="0"/>
    </format>
    <format dxfId="120">
      <pivotArea outline="0" collapsedLevelsAreSubtotals="1" fieldPosition="0"/>
    </format>
    <format dxfId="119">
      <pivotArea dataOnly="0" labelOnly="1" outline="0" fieldPosition="0">
        <references count="1">
          <reference field="4" count="16">
            <x v="1"/>
            <x v="2"/>
            <x v="3"/>
            <x v="6"/>
            <x v="8"/>
            <x v="9"/>
            <x v="12"/>
            <x v="13"/>
            <x v="14"/>
            <x v="15"/>
            <x v="16"/>
            <x v="17"/>
            <x v="18"/>
            <x v="19"/>
            <x v="21"/>
            <x v="22"/>
          </reference>
        </references>
      </pivotArea>
    </format>
    <format dxfId="118">
      <pivotArea dataOnly="0" labelOnly="1" grandCol="1" outline="0" fieldPosition="0"/>
    </format>
    <format dxfId="117">
      <pivotArea grandRow="1" grandCol="1" outline="0" collapsedLevelsAreSubtotals="1" fieldPosition="0"/>
    </format>
    <format dxfId="116">
      <pivotArea field="4" type="button" dataOnly="0" labelOnly="1" outline="0" axis="axisCol" fieldPosition="0"/>
    </format>
  </formats>
  <pivotTableStyleInfo name="PivotStyleMedium9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6" indent="0" compact="0" compactData="0" multipleFieldFilters="0">
  <location ref="B3:Z92" firstHeaderRow="1" firstDataRow="2" firstDataCol="4"/>
  <pivotFields count="6">
    <pivotField axis="axisRow" compact="0" outline="0" showAll="0" sortType="ascending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0"/>
        <item x="16"/>
        <item x="23"/>
        <item x="1"/>
        <item x="20"/>
        <item x="5"/>
        <item x="19"/>
        <item x="21"/>
        <item x="24"/>
        <item x="17"/>
        <item x="6"/>
        <item x="3"/>
        <item x="4"/>
        <item x="7"/>
        <item x="8"/>
        <item x="9"/>
        <item x="10"/>
        <item x="12"/>
        <item x="13"/>
        <item x="11"/>
        <item x="2"/>
        <item x="25"/>
        <item x="18"/>
        <item x="14"/>
        <item x="15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">
        <item x="5"/>
        <item x="0"/>
        <item x="10"/>
        <item x="15"/>
        <item x="11"/>
        <item x="6"/>
        <item x="7"/>
        <item x="8"/>
        <item x="3"/>
        <item x="4"/>
        <item x="2"/>
        <item x="9"/>
        <item x="12"/>
        <item x="1"/>
        <item x="13"/>
        <item x="14"/>
        <item m="1" x="17"/>
        <item m="1" x="16"/>
        <item m="1"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7">
        <item x="59"/>
        <item x="14"/>
        <item x="45"/>
        <item x="26"/>
        <item x="27"/>
        <item x="67"/>
        <item x="53"/>
        <item x="73"/>
        <item x="31"/>
        <item x="60"/>
        <item x="12"/>
        <item x="61"/>
        <item x="62"/>
        <item x="54"/>
        <item x="29"/>
        <item x="65"/>
        <item x="66"/>
        <item x="84"/>
        <item x="33"/>
        <item x="32"/>
        <item x="63"/>
        <item x="79"/>
        <item x="41"/>
        <item x="30"/>
        <item x="22"/>
        <item x="3"/>
        <item x="4"/>
        <item x="46"/>
        <item x="68"/>
        <item x="80"/>
        <item x="76"/>
        <item x="47"/>
        <item x="15"/>
        <item x="28"/>
        <item x="16"/>
        <item x="17"/>
        <item x="81"/>
        <item x="74"/>
        <item x="48"/>
        <item x="43"/>
        <item x="6"/>
        <item x="77"/>
        <item x="21"/>
        <item x="85"/>
        <item x="69"/>
        <item x="35"/>
        <item x="64"/>
        <item x="23"/>
        <item x="49"/>
        <item x="10"/>
        <item x="70"/>
        <item x="11"/>
        <item x="75"/>
        <item x="39"/>
        <item x="34"/>
        <item x="18"/>
        <item x="36"/>
        <item x="7"/>
        <item x="78"/>
        <item x="37"/>
        <item x="2"/>
        <item x="0"/>
        <item x="57"/>
        <item x="55"/>
        <item x="50"/>
        <item x="56"/>
        <item x="8"/>
        <item x="40"/>
        <item x="44"/>
        <item x="9"/>
        <item x="1"/>
        <item x="38"/>
        <item x="5"/>
        <item x="19"/>
        <item x="51"/>
        <item x="86"/>
        <item x="71"/>
        <item x="13"/>
        <item x="24"/>
        <item x="58"/>
        <item x="20"/>
        <item x="82"/>
        <item x="25"/>
        <item x="42"/>
        <item x="72"/>
        <item x="83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showAll="0" defaultSubtotal="0">
      <items count="23">
        <item x="8"/>
        <item x="0"/>
        <item x="18"/>
        <item x="9"/>
        <item x="15"/>
        <item x="5"/>
        <item x="19"/>
        <item x="14"/>
        <item x="13"/>
        <item x="10"/>
        <item x="4"/>
        <item x="7"/>
        <item x="12"/>
        <item x="2"/>
        <item x="16"/>
        <item x="17"/>
        <item x="3"/>
        <item x="1"/>
        <item x="6"/>
        <item x="11"/>
        <item m="1" x="21"/>
        <item m="1" x="22"/>
        <item m="1"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88">
    <i>
      <x/>
      <x/>
      <x v="1"/>
      <x v="61"/>
    </i>
    <i r="2">
      <x v="10"/>
      <x v="60"/>
    </i>
    <i r="2">
      <x v="13"/>
      <x v="70"/>
    </i>
    <i>
      <x v="1"/>
      <x v="3"/>
      <x v="13"/>
      <x v="25"/>
    </i>
    <i r="3">
      <x v="26"/>
    </i>
    <i>
      <x v="2"/>
      <x v="20"/>
      <x v="1"/>
      <x v="72"/>
    </i>
    <i>
      <x v="3"/>
      <x v="11"/>
      <x v="8"/>
      <x v="40"/>
    </i>
    <i r="3">
      <x v="57"/>
    </i>
    <i r="3">
      <x v="66"/>
    </i>
    <i r="3">
      <x v="69"/>
    </i>
    <i r="2">
      <x v="9"/>
      <x v="49"/>
    </i>
    <i r="3">
      <x v="51"/>
    </i>
    <i>
      <x v="4"/>
      <x v="12"/>
      <x/>
      <x v="10"/>
    </i>
    <i r="2">
      <x v="5"/>
      <x v="77"/>
    </i>
    <i r="2">
      <x v="6"/>
      <x v="1"/>
    </i>
    <i r="3">
      <x v="32"/>
    </i>
    <i r="3">
      <x v="34"/>
    </i>
    <i r="3">
      <x v="35"/>
    </i>
    <i r="3">
      <x v="55"/>
    </i>
    <i r="3">
      <x v="73"/>
    </i>
    <i r="3">
      <x v="80"/>
    </i>
    <i r="2">
      <x v="7"/>
      <x v="42"/>
    </i>
    <i r="2">
      <x v="8"/>
      <x v="24"/>
    </i>
    <i r="3">
      <x v="47"/>
    </i>
    <i r="3">
      <x v="78"/>
    </i>
    <i r="2">
      <x v="11"/>
      <x v="82"/>
    </i>
    <i>
      <x v="5"/>
      <x v="5"/>
      <x v="2"/>
      <x v="3"/>
    </i>
    <i r="3">
      <x v="4"/>
    </i>
    <i r="3">
      <x v="33"/>
    </i>
    <i>
      <x v="6"/>
      <x v="10"/>
      <x v="4"/>
      <x v="14"/>
    </i>
    <i r="3">
      <x v="23"/>
    </i>
    <i r="2">
      <x v="10"/>
      <x v="8"/>
    </i>
    <i>
      <x v="7"/>
      <x v="13"/>
      <x v="6"/>
      <x v="19"/>
    </i>
    <i r="2">
      <x v="10"/>
      <x v="18"/>
    </i>
    <i r="3">
      <x v="54"/>
    </i>
    <i r="2">
      <x v="12"/>
      <x v="45"/>
    </i>
    <i>
      <x v="8"/>
      <x v="14"/>
      <x v="12"/>
      <x v="56"/>
    </i>
    <i>
      <x v="9"/>
      <x v="15"/>
      <x v="10"/>
      <x v="59"/>
    </i>
    <i>
      <x v="10"/>
      <x v="16"/>
      <x v="14"/>
      <x v="71"/>
    </i>
    <i>
      <x v="11"/>
      <x v="19"/>
      <x v="9"/>
      <x v="53"/>
    </i>
    <i>
      <x v="12"/>
      <x v="17"/>
      <x v="9"/>
      <x v="67"/>
    </i>
    <i>
      <x v="13"/>
      <x v="18"/>
      <x v="2"/>
      <x v="22"/>
    </i>
    <i r="2">
      <x v="6"/>
      <x v="83"/>
    </i>
    <i r="2">
      <x v="10"/>
      <x v="39"/>
    </i>
    <i r="3">
      <x v="68"/>
    </i>
    <i>
      <x v="14"/>
      <x v="23"/>
      <x v="6"/>
      <x v="2"/>
    </i>
    <i r="3">
      <x v="27"/>
    </i>
    <i r="3">
      <x v="31"/>
    </i>
    <i r="3">
      <x v="38"/>
    </i>
    <i r="3">
      <x v="48"/>
    </i>
    <i r="3">
      <x v="64"/>
    </i>
    <i r="3">
      <x v="74"/>
    </i>
    <i r="3">
      <x v="86"/>
    </i>
    <i r="2">
      <x v="15"/>
      <x v="6"/>
    </i>
    <i r="3">
      <x v="13"/>
    </i>
    <i r="3">
      <x v="63"/>
    </i>
    <i r="3">
      <x v="65"/>
    </i>
    <i>
      <x v="15"/>
      <x v="24"/>
      <x v="10"/>
      <x v="62"/>
    </i>
    <i r="3">
      <x v="79"/>
    </i>
    <i>
      <x v="16"/>
      <x v="1"/>
      <x/>
      <x/>
    </i>
    <i r="3">
      <x v="9"/>
    </i>
    <i r="3">
      <x v="11"/>
    </i>
    <i r="3">
      <x v="12"/>
    </i>
    <i r="3">
      <x v="20"/>
    </i>
    <i r="3">
      <x v="46"/>
    </i>
    <i>
      <x v="17"/>
      <x v="9"/>
      <x v="1"/>
      <x v="15"/>
    </i>
    <i r="3">
      <x v="16"/>
    </i>
    <i>
      <x v="18"/>
      <x v="22"/>
      <x v="5"/>
      <x v="5"/>
    </i>
    <i r="3">
      <x v="28"/>
    </i>
    <i r="3">
      <x v="44"/>
    </i>
    <i r="3">
      <x v="50"/>
    </i>
    <i r="3">
      <x v="76"/>
    </i>
    <i r="3">
      <x v="84"/>
    </i>
    <i>
      <x v="19"/>
      <x v="6"/>
      <x v="5"/>
      <x v="7"/>
    </i>
    <i r="3">
      <x v="37"/>
    </i>
    <i r="3">
      <x v="52"/>
    </i>
    <i>
      <x v="20"/>
      <x v="4"/>
      <x v="7"/>
      <x v="30"/>
    </i>
    <i>
      <x v="21"/>
      <x v="7"/>
      <x v="7"/>
      <x v="41"/>
    </i>
    <i r="3">
      <x v="58"/>
    </i>
    <i>
      <x v="22"/>
      <x v="25"/>
      <x v="11"/>
      <x v="21"/>
    </i>
    <i r="3">
      <x v="29"/>
    </i>
    <i r="3">
      <x v="36"/>
    </i>
    <i r="3">
      <x v="81"/>
    </i>
    <i r="3">
      <x v="85"/>
    </i>
    <i>
      <x v="23"/>
      <x v="2"/>
      <x v="8"/>
      <x v="17"/>
    </i>
    <i>
      <x v="24"/>
      <x v="8"/>
      <x v="3"/>
      <x v="43"/>
    </i>
    <i>
      <x v="25"/>
      <x v="21"/>
      <x v="11"/>
      <x v="75"/>
    </i>
    <i t="grand">
      <x/>
    </i>
  </rowItems>
  <colFields count="1">
    <field x="4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1">
    <dataField name="Sum of Общо часове" fld="5" baseField="0" baseItem="0"/>
  </dataFields>
  <pivotTableStyleInfo name="PivotStyleMedium1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2" name="TableБак" displayName="TableБак" ref="A1:F477" totalsRowCount="1" headerRowDxfId="115">
  <autoFilter ref="A1:F476"/>
  <sortState ref="A2:F476">
    <sortCondition ref="A1:A476"/>
  </sortState>
  <tableColumns count="6">
    <tableColumn id="1" name="Сорт №" totalsRowLabel="Total" dataDxfId="114" totalsRowDxfId="113">
      <calculatedColumnFormula>VLOOKUP(B2,ПофНаправление!$E$2:$F$167,2,0)</calculatedColumnFormula>
    </tableColumn>
    <tableColumn id="2" name="професионални направления (ПН)">
      <calculatedColumnFormula>VLOOKUP(D2,ПофНаправление!$C$2:$E$167,3,0)</calculatedColumnFormula>
    </tableColumn>
    <tableColumn id="3" name="Факултет"/>
    <tableColumn id="4" name="Специалност"/>
    <tableColumn id="5" name="Факултет на преподавателя"/>
    <tableColumn id="6" name="Общо часове" totalsRowFunction="sum" dataDxfId="112" totalsRowDxfId="111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F256" totalsRowCount="1" headerRowDxfId="110">
  <autoFilter ref="A1:F255"/>
  <sortState ref="A2:F255">
    <sortCondition ref="A1:A255"/>
  </sortState>
  <tableColumns count="6">
    <tableColumn id="1" name="Сорт №" totalsRowLabel="Total">
      <calculatedColumnFormula>VLOOKUP(D2,ПофНаправление!$C$2:$F$167,4,0)</calculatedColumnFormula>
    </tableColumn>
    <tableColumn id="2" name="професионални направления (ПН)">
      <calculatedColumnFormula>VLOOKUP(D2,ПофНаправление!$C$2:$F$167,3,0)</calculatedColumnFormula>
    </tableColumn>
    <tableColumn id="3" name="Факултет"/>
    <tableColumn id="4" name="Специалност"/>
    <tableColumn id="5" name="Факултет на преподавателя"/>
    <tableColumn id="6" name="Общо часове" totalsRowFunction="sum" dataDxfId="109" totalsRowDxfId="10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U164"/>
  <sheetViews>
    <sheetView tabSelected="1" topLeftCell="B1" zoomScale="90" zoomScaleNormal="90" workbookViewId="0">
      <selection activeCell="G12" sqref="G12"/>
    </sheetView>
  </sheetViews>
  <sheetFormatPr defaultRowHeight="15" x14ac:dyDescent="0.25"/>
  <cols>
    <col min="1" max="1" width="4.42578125" style="113" bestFit="1" customWidth="1"/>
    <col min="2" max="2" width="5.140625" style="113" bestFit="1" customWidth="1"/>
    <col min="3" max="3" width="42" style="113" customWidth="1"/>
    <col min="4" max="4" width="17.85546875" style="113" customWidth="1"/>
    <col min="5" max="5" width="47.28515625" style="113" customWidth="1"/>
    <col min="6" max="27" width="10.5703125" style="113" customWidth="1"/>
    <col min="28" max="28" width="10.5703125" style="143" customWidth="1"/>
    <col min="29" max="29" width="14.140625" style="168" customWidth="1"/>
    <col min="30" max="905" width="9.140625" style="155"/>
    <col min="906" max="16384" width="9.140625" style="113"/>
  </cols>
  <sheetData>
    <row r="1" spans="1:905" ht="87.75" customHeight="1" x14ac:dyDescent="0.25">
      <c r="B1" s="432" t="s">
        <v>287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</row>
    <row r="2" spans="1:905" s="155" customFormat="1" x14ac:dyDescent="0.25"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69"/>
    </row>
    <row r="3" spans="1:905" ht="39" customHeight="1" x14ac:dyDescent="0.25">
      <c r="B3" s="439" t="s">
        <v>273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</row>
    <row r="4" spans="1:905" ht="16.5" thickBot="1" x14ac:dyDescent="0.3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44"/>
    </row>
    <row r="5" spans="1:905" ht="15.75" customHeight="1" thickBot="1" x14ac:dyDescent="0.3">
      <c r="B5" s="443" t="s">
        <v>257</v>
      </c>
      <c r="C5" s="440" t="s">
        <v>270</v>
      </c>
      <c r="D5" s="446" t="s">
        <v>258</v>
      </c>
      <c r="E5" s="443" t="s">
        <v>269</v>
      </c>
      <c r="F5" s="183" t="s">
        <v>292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5"/>
      <c r="AC5" s="248" t="s">
        <v>264</v>
      </c>
    </row>
    <row r="6" spans="1:905" ht="16.5" thickBot="1" x14ac:dyDescent="0.3">
      <c r="B6" s="444"/>
      <c r="C6" s="441"/>
      <c r="D6" s="447" t="s">
        <v>265</v>
      </c>
      <c r="E6" s="444"/>
      <c r="F6" s="119" t="s">
        <v>266</v>
      </c>
      <c r="G6" s="118" t="s">
        <v>4</v>
      </c>
      <c r="H6" s="118" t="s">
        <v>17</v>
      </c>
      <c r="I6" s="118" t="s">
        <v>8</v>
      </c>
      <c r="J6" s="118" t="s">
        <v>9</v>
      </c>
      <c r="K6" s="118" t="s">
        <v>271</v>
      </c>
      <c r="L6" s="118" t="s">
        <v>31</v>
      </c>
      <c r="M6" s="118" t="s">
        <v>10</v>
      </c>
      <c r="N6" s="118" t="s">
        <v>13</v>
      </c>
      <c r="O6" s="118" t="s">
        <v>11</v>
      </c>
      <c r="P6" s="118" t="s">
        <v>32</v>
      </c>
      <c r="Q6" s="118" t="s">
        <v>14</v>
      </c>
      <c r="R6" s="118" t="s">
        <v>272</v>
      </c>
      <c r="S6" s="118" t="s">
        <v>1</v>
      </c>
      <c r="T6" s="118" t="s">
        <v>6</v>
      </c>
      <c r="U6" s="118" t="s">
        <v>26</v>
      </c>
      <c r="V6" s="118" t="s">
        <v>24</v>
      </c>
      <c r="W6" s="118" t="s">
        <v>3</v>
      </c>
      <c r="X6" s="118" t="s">
        <v>66</v>
      </c>
      <c r="Y6" s="118" t="s">
        <v>35</v>
      </c>
      <c r="Z6" s="118" t="s">
        <v>39</v>
      </c>
      <c r="AA6" s="111" t="s">
        <v>29</v>
      </c>
      <c r="AB6" s="145" t="s">
        <v>267</v>
      </c>
      <c r="AC6" s="249"/>
    </row>
    <row r="7" spans="1:905" ht="16.5" thickBot="1" x14ac:dyDescent="0.3">
      <c r="B7" s="445"/>
      <c r="C7" s="442"/>
      <c r="D7" s="448"/>
      <c r="E7" s="445"/>
      <c r="F7" s="139">
        <v>4139</v>
      </c>
      <c r="G7" s="140">
        <v>52507.5</v>
      </c>
      <c r="H7" s="140">
        <v>17086.5</v>
      </c>
      <c r="I7" s="140">
        <v>25660.5</v>
      </c>
      <c r="J7" s="140">
        <v>59001.5</v>
      </c>
      <c r="K7" s="140">
        <v>12847</v>
      </c>
      <c r="L7" s="140">
        <v>26298</v>
      </c>
      <c r="M7" s="140">
        <v>26735.5</v>
      </c>
      <c r="N7" s="140">
        <v>93575.5</v>
      </c>
      <c r="O7" s="140">
        <v>72285</v>
      </c>
      <c r="P7" s="140">
        <v>44488</v>
      </c>
      <c r="Q7" s="140">
        <v>20150</v>
      </c>
      <c r="R7" s="140">
        <v>46509.5</v>
      </c>
      <c r="S7" s="140">
        <v>45823.5</v>
      </c>
      <c r="T7" s="140">
        <v>43796.5</v>
      </c>
      <c r="U7" s="140">
        <v>31765</v>
      </c>
      <c r="V7" s="140">
        <v>0</v>
      </c>
      <c r="W7" s="140">
        <v>493</v>
      </c>
      <c r="X7" s="140">
        <v>30</v>
      </c>
      <c r="Y7" s="140">
        <v>555</v>
      </c>
      <c r="Z7" s="140">
        <v>60</v>
      </c>
      <c r="AA7" s="141">
        <v>252</v>
      </c>
      <c r="AB7" s="146">
        <v>624058.5</v>
      </c>
      <c r="AC7" s="167">
        <v>624058.5</v>
      </c>
    </row>
    <row r="8" spans="1:905" ht="15.75" x14ac:dyDescent="0.25">
      <c r="A8" s="113">
        <v>1</v>
      </c>
      <c r="B8" s="431">
        <v>1</v>
      </c>
      <c r="C8" s="152" t="s">
        <v>145</v>
      </c>
      <c r="D8" s="152" t="s">
        <v>17</v>
      </c>
      <c r="E8" s="153" t="s">
        <v>25</v>
      </c>
      <c r="F8" s="256">
        <v>0</v>
      </c>
      <c r="G8" s="253">
        <v>0</v>
      </c>
      <c r="H8" s="253">
        <v>1467.5</v>
      </c>
      <c r="I8" s="253">
        <v>0</v>
      </c>
      <c r="J8" s="253">
        <v>0</v>
      </c>
      <c r="K8" s="253">
        <v>0</v>
      </c>
      <c r="L8" s="253">
        <v>0</v>
      </c>
      <c r="M8" s="253">
        <v>0</v>
      </c>
      <c r="N8" s="253">
        <v>0</v>
      </c>
      <c r="O8" s="257">
        <v>60</v>
      </c>
      <c r="P8" s="253">
        <v>0</v>
      </c>
      <c r="Q8" s="253">
        <v>0</v>
      </c>
      <c r="R8" s="253">
        <v>0</v>
      </c>
      <c r="S8" s="253">
        <v>126</v>
      </c>
      <c r="T8" s="253">
        <v>0</v>
      </c>
      <c r="U8" s="253">
        <v>180</v>
      </c>
      <c r="V8" s="253"/>
      <c r="W8" s="253">
        <v>0</v>
      </c>
      <c r="X8" s="253">
        <v>0</v>
      </c>
      <c r="Y8" s="253">
        <v>0</v>
      </c>
      <c r="Z8" s="253">
        <v>0</v>
      </c>
      <c r="AA8" s="258">
        <v>0</v>
      </c>
      <c r="AB8" s="147">
        <v>1833.5</v>
      </c>
      <c r="AC8" s="431">
        <v>12391</v>
      </c>
    </row>
    <row r="9" spans="1:905" ht="15.75" x14ac:dyDescent="0.25">
      <c r="A9" s="113">
        <v>4</v>
      </c>
      <c r="B9" s="427"/>
      <c r="C9" s="152" t="s">
        <v>145</v>
      </c>
      <c r="D9" s="152" t="s">
        <v>217</v>
      </c>
      <c r="E9" s="153" t="s">
        <v>47</v>
      </c>
      <c r="F9" s="256">
        <v>0</v>
      </c>
      <c r="G9" s="253">
        <v>0</v>
      </c>
      <c r="H9" s="253">
        <v>0</v>
      </c>
      <c r="I9" s="253">
        <v>0</v>
      </c>
      <c r="J9" s="253">
        <v>0</v>
      </c>
      <c r="K9" s="253">
        <v>5314.5</v>
      </c>
      <c r="L9" s="253">
        <v>0</v>
      </c>
      <c r="M9" s="253">
        <v>0</v>
      </c>
      <c r="N9" s="253">
        <v>480</v>
      </c>
      <c r="O9" s="257">
        <v>426</v>
      </c>
      <c r="P9" s="253">
        <v>0</v>
      </c>
      <c r="Q9" s="253">
        <v>0</v>
      </c>
      <c r="R9" s="253">
        <v>398</v>
      </c>
      <c r="S9" s="253">
        <v>60</v>
      </c>
      <c r="T9" s="253">
        <v>0</v>
      </c>
      <c r="U9" s="253">
        <v>30</v>
      </c>
      <c r="V9" s="253"/>
      <c r="W9" s="253">
        <v>0</v>
      </c>
      <c r="X9" s="253">
        <v>0</v>
      </c>
      <c r="Y9" s="253">
        <v>0</v>
      </c>
      <c r="Z9" s="253">
        <v>0</v>
      </c>
      <c r="AA9" s="258">
        <v>0</v>
      </c>
      <c r="AB9" s="147">
        <v>6708.5</v>
      </c>
      <c r="AC9" s="427"/>
    </row>
    <row r="10" spans="1:905" s="159" customFormat="1" ht="15.75" x14ac:dyDescent="0.25">
      <c r="A10" s="159">
        <v>5</v>
      </c>
      <c r="B10" s="428"/>
      <c r="C10" s="160" t="s">
        <v>145</v>
      </c>
      <c r="D10" s="160" t="s">
        <v>1</v>
      </c>
      <c r="E10" s="161" t="s">
        <v>115</v>
      </c>
      <c r="F10" s="259">
        <v>0</v>
      </c>
      <c r="G10" s="254">
        <v>0</v>
      </c>
      <c r="H10" s="254">
        <v>30</v>
      </c>
      <c r="I10" s="254">
        <v>0</v>
      </c>
      <c r="J10" s="254">
        <v>0</v>
      </c>
      <c r="K10" s="254">
        <v>120</v>
      </c>
      <c r="L10" s="254">
        <v>0</v>
      </c>
      <c r="M10" s="254">
        <v>0</v>
      </c>
      <c r="N10" s="254">
        <v>36</v>
      </c>
      <c r="O10" s="254">
        <v>0</v>
      </c>
      <c r="P10" s="254">
        <v>0</v>
      </c>
      <c r="Q10" s="254">
        <v>0</v>
      </c>
      <c r="R10" s="254">
        <v>0</v>
      </c>
      <c r="S10" s="254">
        <v>3483</v>
      </c>
      <c r="T10" s="254">
        <v>0</v>
      </c>
      <c r="U10" s="254">
        <v>180</v>
      </c>
      <c r="V10" s="254"/>
      <c r="W10" s="254">
        <v>0</v>
      </c>
      <c r="X10" s="254">
        <v>0</v>
      </c>
      <c r="Y10" s="254">
        <v>0</v>
      </c>
      <c r="Z10" s="254">
        <v>0</v>
      </c>
      <c r="AA10" s="260">
        <v>0</v>
      </c>
      <c r="AB10" s="147">
        <v>3849</v>
      </c>
      <c r="AC10" s="428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  <c r="IT10" s="155"/>
      <c r="IU10" s="155"/>
      <c r="IV10" s="155"/>
      <c r="IW10" s="155"/>
      <c r="IX10" s="155"/>
      <c r="IY10" s="155"/>
      <c r="IZ10" s="155"/>
      <c r="JA10" s="155"/>
      <c r="JB10" s="155"/>
      <c r="JC10" s="155"/>
      <c r="JD10" s="155"/>
      <c r="JE10" s="155"/>
      <c r="JF10" s="155"/>
      <c r="JG10" s="155"/>
      <c r="JH10" s="155"/>
      <c r="JI10" s="155"/>
      <c r="JJ10" s="155"/>
      <c r="JK10" s="155"/>
      <c r="JL10" s="155"/>
      <c r="JM10" s="155"/>
      <c r="JN10" s="155"/>
      <c r="JO10" s="155"/>
      <c r="JP10" s="155"/>
      <c r="JQ10" s="155"/>
      <c r="JR10" s="155"/>
      <c r="JS10" s="155"/>
      <c r="JT10" s="155"/>
      <c r="JU10" s="155"/>
      <c r="JV10" s="155"/>
      <c r="JW10" s="155"/>
      <c r="JX10" s="155"/>
      <c r="JY10" s="155"/>
      <c r="JZ10" s="155"/>
      <c r="KA10" s="155"/>
      <c r="KB10" s="155"/>
      <c r="KC10" s="155"/>
      <c r="KD10" s="155"/>
      <c r="KE10" s="155"/>
      <c r="KF10" s="155"/>
      <c r="KG10" s="155"/>
      <c r="KH10" s="155"/>
      <c r="KI10" s="155"/>
      <c r="KJ10" s="155"/>
      <c r="KK10" s="155"/>
      <c r="KL10" s="155"/>
      <c r="KM10" s="155"/>
      <c r="KN10" s="155"/>
      <c r="KO10" s="155"/>
      <c r="KP10" s="155"/>
      <c r="KQ10" s="155"/>
      <c r="KR10" s="155"/>
      <c r="KS10" s="155"/>
      <c r="KT10" s="155"/>
      <c r="KU10" s="155"/>
      <c r="KV10" s="155"/>
      <c r="KW10" s="155"/>
      <c r="KX10" s="155"/>
      <c r="KY10" s="155"/>
      <c r="KZ10" s="155"/>
      <c r="LA10" s="155"/>
      <c r="LB10" s="155"/>
      <c r="LC10" s="155"/>
      <c r="LD10" s="155"/>
      <c r="LE10" s="155"/>
      <c r="LF10" s="155"/>
      <c r="LG10" s="155"/>
      <c r="LH10" s="155"/>
      <c r="LI10" s="155"/>
      <c r="LJ10" s="155"/>
      <c r="LK10" s="155"/>
      <c r="LL10" s="155"/>
      <c r="LM10" s="155"/>
      <c r="LN10" s="155"/>
      <c r="LO10" s="155"/>
      <c r="LP10" s="155"/>
      <c r="LQ10" s="155"/>
      <c r="LR10" s="155"/>
      <c r="LS10" s="155"/>
      <c r="LT10" s="155"/>
      <c r="LU10" s="155"/>
      <c r="LV10" s="155"/>
      <c r="LW10" s="155"/>
      <c r="LX10" s="155"/>
      <c r="LY10" s="155"/>
      <c r="LZ10" s="155"/>
      <c r="MA10" s="155"/>
      <c r="MB10" s="155"/>
      <c r="MC10" s="155"/>
      <c r="MD10" s="155"/>
      <c r="ME10" s="155"/>
      <c r="MF10" s="155"/>
      <c r="MG10" s="155"/>
      <c r="MH10" s="155"/>
      <c r="MI10" s="155"/>
      <c r="MJ10" s="155"/>
      <c r="MK10" s="155"/>
      <c r="ML10" s="155"/>
      <c r="MM10" s="155"/>
      <c r="MN10" s="155"/>
      <c r="MO10" s="155"/>
      <c r="MP10" s="155"/>
      <c r="MQ10" s="155"/>
      <c r="MR10" s="155"/>
      <c r="MS10" s="155"/>
      <c r="MT10" s="155"/>
      <c r="MU10" s="155"/>
      <c r="MV10" s="155"/>
      <c r="MW10" s="155"/>
      <c r="MX10" s="155"/>
      <c r="MY10" s="155"/>
      <c r="MZ10" s="155"/>
      <c r="NA10" s="155"/>
      <c r="NB10" s="155"/>
      <c r="NC10" s="155"/>
      <c r="ND10" s="155"/>
      <c r="NE10" s="155"/>
      <c r="NF10" s="155"/>
      <c r="NG10" s="155"/>
      <c r="NH10" s="155"/>
      <c r="NI10" s="155"/>
      <c r="NJ10" s="155"/>
      <c r="NK10" s="155"/>
      <c r="NL10" s="155"/>
      <c r="NM10" s="155"/>
      <c r="NN10" s="155"/>
      <c r="NO10" s="155"/>
      <c r="NP10" s="155"/>
      <c r="NQ10" s="155"/>
      <c r="NR10" s="155"/>
      <c r="NS10" s="155"/>
      <c r="NT10" s="155"/>
      <c r="NU10" s="155"/>
      <c r="NV10" s="155"/>
      <c r="NW10" s="155"/>
      <c r="NX10" s="155"/>
      <c r="NY10" s="155"/>
      <c r="NZ10" s="155"/>
      <c r="OA10" s="155"/>
      <c r="OB10" s="155"/>
      <c r="OC10" s="155"/>
      <c r="OD10" s="155"/>
      <c r="OE10" s="155"/>
      <c r="OF10" s="155"/>
      <c r="OG10" s="155"/>
      <c r="OH10" s="155"/>
      <c r="OI10" s="155"/>
      <c r="OJ10" s="155"/>
      <c r="OK10" s="155"/>
      <c r="OL10" s="155"/>
      <c r="OM10" s="155"/>
      <c r="ON10" s="155"/>
      <c r="OO10" s="155"/>
      <c r="OP10" s="155"/>
      <c r="OQ10" s="155"/>
      <c r="OR10" s="155"/>
      <c r="OS10" s="155"/>
      <c r="OT10" s="155"/>
      <c r="OU10" s="155"/>
      <c r="OV10" s="155"/>
      <c r="OW10" s="155"/>
      <c r="OX10" s="155"/>
      <c r="OY10" s="155"/>
      <c r="OZ10" s="155"/>
      <c r="PA10" s="155"/>
      <c r="PB10" s="155"/>
      <c r="PC10" s="155"/>
      <c r="PD10" s="155"/>
      <c r="PE10" s="155"/>
      <c r="PF10" s="155"/>
      <c r="PG10" s="155"/>
      <c r="PH10" s="155"/>
      <c r="PI10" s="155"/>
      <c r="PJ10" s="155"/>
      <c r="PK10" s="155"/>
      <c r="PL10" s="155"/>
      <c r="PM10" s="155"/>
      <c r="PN10" s="155"/>
      <c r="PO10" s="155"/>
      <c r="PP10" s="155"/>
      <c r="PQ10" s="155"/>
      <c r="PR10" s="155"/>
      <c r="PS10" s="155"/>
      <c r="PT10" s="155"/>
      <c r="PU10" s="155"/>
      <c r="PV10" s="155"/>
      <c r="PW10" s="155"/>
      <c r="PX10" s="155"/>
      <c r="PY10" s="155"/>
      <c r="PZ10" s="155"/>
      <c r="QA10" s="155"/>
      <c r="QB10" s="155"/>
      <c r="QC10" s="155"/>
      <c r="QD10" s="155"/>
      <c r="QE10" s="155"/>
      <c r="QF10" s="155"/>
      <c r="QG10" s="155"/>
      <c r="QH10" s="155"/>
      <c r="QI10" s="155"/>
      <c r="QJ10" s="155"/>
      <c r="QK10" s="155"/>
      <c r="QL10" s="155"/>
      <c r="QM10" s="155"/>
      <c r="QN10" s="155"/>
      <c r="QO10" s="155"/>
      <c r="QP10" s="155"/>
      <c r="QQ10" s="155"/>
      <c r="QR10" s="155"/>
      <c r="QS10" s="155"/>
      <c r="QT10" s="155"/>
      <c r="QU10" s="155"/>
      <c r="QV10" s="155"/>
      <c r="QW10" s="155"/>
      <c r="QX10" s="155"/>
      <c r="QY10" s="155"/>
      <c r="QZ10" s="155"/>
      <c r="RA10" s="155"/>
      <c r="RB10" s="155"/>
      <c r="RC10" s="155"/>
      <c r="RD10" s="155"/>
      <c r="RE10" s="155"/>
      <c r="RF10" s="155"/>
      <c r="RG10" s="155"/>
      <c r="RH10" s="155"/>
      <c r="RI10" s="155"/>
      <c r="RJ10" s="155"/>
      <c r="RK10" s="155"/>
      <c r="RL10" s="155"/>
      <c r="RM10" s="155"/>
      <c r="RN10" s="155"/>
      <c r="RO10" s="155"/>
      <c r="RP10" s="155"/>
      <c r="RQ10" s="155"/>
      <c r="RR10" s="155"/>
      <c r="RS10" s="155"/>
      <c r="RT10" s="155"/>
      <c r="RU10" s="155"/>
      <c r="RV10" s="155"/>
      <c r="RW10" s="155"/>
      <c r="RX10" s="155"/>
      <c r="RY10" s="155"/>
      <c r="RZ10" s="155"/>
      <c r="SA10" s="155"/>
      <c r="SB10" s="155"/>
      <c r="SC10" s="155"/>
      <c r="SD10" s="155"/>
      <c r="SE10" s="155"/>
      <c r="SF10" s="155"/>
      <c r="SG10" s="155"/>
      <c r="SH10" s="155"/>
      <c r="SI10" s="155"/>
      <c r="SJ10" s="155"/>
      <c r="SK10" s="155"/>
      <c r="SL10" s="155"/>
      <c r="SM10" s="155"/>
      <c r="SN10" s="155"/>
      <c r="SO10" s="155"/>
      <c r="SP10" s="155"/>
      <c r="SQ10" s="155"/>
      <c r="SR10" s="155"/>
      <c r="SS10" s="155"/>
      <c r="ST10" s="155"/>
      <c r="SU10" s="155"/>
      <c r="SV10" s="155"/>
      <c r="SW10" s="155"/>
      <c r="SX10" s="155"/>
      <c r="SY10" s="155"/>
      <c r="SZ10" s="155"/>
      <c r="TA10" s="155"/>
      <c r="TB10" s="155"/>
      <c r="TC10" s="155"/>
      <c r="TD10" s="155"/>
      <c r="TE10" s="155"/>
      <c r="TF10" s="155"/>
      <c r="TG10" s="155"/>
      <c r="TH10" s="155"/>
      <c r="TI10" s="155"/>
      <c r="TJ10" s="155"/>
      <c r="TK10" s="155"/>
      <c r="TL10" s="155"/>
      <c r="TM10" s="155"/>
      <c r="TN10" s="155"/>
      <c r="TO10" s="155"/>
      <c r="TP10" s="155"/>
      <c r="TQ10" s="155"/>
      <c r="TR10" s="155"/>
      <c r="TS10" s="155"/>
      <c r="TT10" s="155"/>
      <c r="TU10" s="155"/>
      <c r="TV10" s="155"/>
      <c r="TW10" s="155"/>
      <c r="TX10" s="155"/>
      <c r="TY10" s="155"/>
      <c r="TZ10" s="155"/>
      <c r="UA10" s="155"/>
      <c r="UB10" s="155"/>
      <c r="UC10" s="155"/>
      <c r="UD10" s="155"/>
      <c r="UE10" s="155"/>
      <c r="UF10" s="155"/>
      <c r="UG10" s="155"/>
      <c r="UH10" s="155"/>
      <c r="UI10" s="155"/>
      <c r="UJ10" s="155"/>
      <c r="UK10" s="155"/>
      <c r="UL10" s="155"/>
      <c r="UM10" s="155"/>
      <c r="UN10" s="155"/>
      <c r="UO10" s="155"/>
      <c r="UP10" s="155"/>
      <c r="UQ10" s="155"/>
      <c r="UR10" s="155"/>
      <c r="US10" s="155"/>
      <c r="UT10" s="155"/>
      <c r="UU10" s="155"/>
      <c r="UV10" s="155"/>
      <c r="UW10" s="155"/>
      <c r="UX10" s="155"/>
      <c r="UY10" s="155"/>
      <c r="UZ10" s="155"/>
      <c r="VA10" s="155"/>
      <c r="VB10" s="155"/>
      <c r="VC10" s="155"/>
      <c r="VD10" s="155"/>
      <c r="VE10" s="155"/>
      <c r="VF10" s="155"/>
      <c r="VG10" s="155"/>
      <c r="VH10" s="155"/>
      <c r="VI10" s="155"/>
      <c r="VJ10" s="155"/>
      <c r="VK10" s="155"/>
      <c r="VL10" s="155"/>
      <c r="VM10" s="155"/>
      <c r="VN10" s="155"/>
      <c r="VO10" s="155"/>
      <c r="VP10" s="155"/>
      <c r="VQ10" s="155"/>
      <c r="VR10" s="155"/>
      <c r="VS10" s="155"/>
      <c r="VT10" s="155"/>
      <c r="VU10" s="155"/>
      <c r="VV10" s="155"/>
      <c r="VW10" s="155"/>
      <c r="VX10" s="155"/>
      <c r="VY10" s="155"/>
      <c r="VZ10" s="155"/>
      <c r="WA10" s="155"/>
      <c r="WB10" s="155"/>
      <c r="WC10" s="155"/>
      <c r="WD10" s="155"/>
      <c r="WE10" s="155"/>
      <c r="WF10" s="155"/>
      <c r="WG10" s="155"/>
      <c r="WH10" s="155"/>
      <c r="WI10" s="155"/>
      <c r="WJ10" s="155"/>
      <c r="WK10" s="155"/>
      <c r="WL10" s="155"/>
      <c r="WM10" s="155"/>
      <c r="WN10" s="155"/>
      <c r="WO10" s="155"/>
      <c r="WP10" s="155"/>
      <c r="WQ10" s="155"/>
      <c r="WR10" s="155"/>
      <c r="WS10" s="155"/>
      <c r="WT10" s="155"/>
      <c r="WU10" s="155"/>
      <c r="WV10" s="155"/>
      <c r="WW10" s="155"/>
      <c r="WX10" s="155"/>
      <c r="WY10" s="155"/>
      <c r="WZ10" s="155"/>
      <c r="XA10" s="155"/>
      <c r="XB10" s="155"/>
      <c r="XC10" s="155"/>
      <c r="XD10" s="155"/>
      <c r="XE10" s="155"/>
      <c r="XF10" s="155"/>
      <c r="XG10" s="155"/>
      <c r="XH10" s="155"/>
      <c r="XI10" s="155"/>
      <c r="XJ10" s="155"/>
      <c r="XK10" s="155"/>
      <c r="XL10" s="155"/>
      <c r="XM10" s="155"/>
      <c r="XN10" s="155"/>
      <c r="XO10" s="155"/>
      <c r="XP10" s="155"/>
      <c r="XQ10" s="155"/>
      <c r="XR10" s="155"/>
      <c r="XS10" s="155"/>
      <c r="XT10" s="155"/>
      <c r="XU10" s="155"/>
      <c r="XV10" s="155"/>
      <c r="XW10" s="155"/>
      <c r="XX10" s="155"/>
      <c r="XY10" s="155"/>
      <c r="XZ10" s="155"/>
      <c r="YA10" s="155"/>
      <c r="YB10" s="155"/>
      <c r="YC10" s="155"/>
      <c r="YD10" s="155"/>
      <c r="YE10" s="155"/>
      <c r="YF10" s="155"/>
      <c r="YG10" s="155"/>
      <c r="YH10" s="155"/>
      <c r="YI10" s="155"/>
      <c r="YJ10" s="155"/>
      <c r="YK10" s="155"/>
      <c r="YL10" s="155"/>
      <c r="YM10" s="155"/>
      <c r="YN10" s="155"/>
      <c r="YO10" s="155"/>
      <c r="YP10" s="155"/>
      <c r="YQ10" s="155"/>
      <c r="YR10" s="155"/>
      <c r="YS10" s="155"/>
      <c r="YT10" s="155"/>
      <c r="YU10" s="155"/>
      <c r="YV10" s="155"/>
      <c r="YW10" s="155"/>
      <c r="YX10" s="155"/>
      <c r="YY10" s="155"/>
      <c r="YZ10" s="155"/>
      <c r="ZA10" s="155"/>
      <c r="ZB10" s="155"/>
      <c r="ZC10" s="155"/>
      <c r="ZD10" s="155"/>
      <c r="ZE10" s="155"/>
      <c r="ZF10" s="155"/>
      <c r="ZG10" s="155"/>
      <c r="ZH10" s="155"/>
      <c r="ZI10" s="155"/>
      <c r="ZJ10" s="155"/>
      <c r="ZK10" s="155"/>
      <c r="ZL10" s="155"/>
      <c r="ZM10" s="155"/>
      <c r="ZN10" s="155"/>
      <c r="ZO10" s="155"/>
      <c r="ZP10" s="155"/>
      <c r="ZQ10" s="155"/>
      <c r="ZR10" s="155"/>
      <c r="ZS10" s="155"/>
      <c r="ZT10" s="155"/>
      <c r="ZU10" s="155"/>
      <c r="ZV10" s="155"/>
      <c r="ZW10" s="155"/>
      <c r="ZX10" s="155"/>
      <c r="ZY10" s="155"/>
      <c r="ZZ10" s="155"/>
      <c r="AAA10" s="155"/>
      <c r="AAB10" s="155"/>
      <c r="AAC10" s="155"/>
      <c r="AAD10" s="155"/>
      <c r="AAE10" s="155"/>
      <c r="AAF10" s="155"/>
      <c r="AAG10" s="155"/>
      <c r="AAH10" s="155"/>
      <c r="AAI10" s="155"/>
      <c r="AAJ10" s="155"/>
      <c r="AAK10" s="155"/>
      <c r="AAL10" s="155"/>
      <c r="AAM10" s="155"/>
      <c r="AAN10" s="155"/>
      <c r="AAO10" s="155"/>
      <c r="AAP10" s="155"/>
      <c r="AAQ10" s="155"/>
      <c r="AAR10" s="155"/>
      <c r="AAS10" s="155"/>
      <c r="AAT10" s="155"/>
      <c r="AAU10" s="155"/>
      <c r="AAV10" s="155"/>
      <c r="AAW10" s="155"/>
      <c r="AAX10" s="155"/>
      <c r="AAY10" s="155"/>
      <c r="AAZ10" s="155"/>
      <c r="ABA10" s="155"/>
      <c r="ABB10" s="155"/>
      <c r="ABC10" s="155"/>
      <c r="ABD10" s="155"/>
      <c r="ABE10" s="155"/>
      <c r="ABF10" s="155"/>
      <c r="ABG10" s="155"/>
      <c r="ABH10" s="155"/>
      <c r="ABI10" s="155"/>
      <c r="ABJ10" s="155"/>
      <c r="ABK10" s="155"/>
      <c r="ABL10" s="155"/>
      <c r="ABM10" s="155"/>
      <c r="ABN10" s="155"/>
      <c r="ABO10" s="155"/>
      <c r="ABP10" s="155"/>
      <c r="ABQ10" s="155"/>
      <c r="ABR10" s="155"/>
      <c r="ABS10" s="155"/>
      <c r="ABT10" s="155"/>
      <c r="ABU10" s="155"/>
      <c r="ABV10" s="155"/>
      <c r="ABW10" s="155"/>
      <c r="ABX10" s="155"/>
      <c r="ABY10" s="155"/>
      <c r="ABZ10" s="155"/>
      <c r="ACA10" s="155"/>
      <c r="ACB10" s="155"/>
      <c r="ACC10" s="155"/>
      <c r="ACD10" s="155"/>
      <c r="ACE10" s="155"/>
      <c r="ACF10" s="155"/>
      <c r="ACG10" s="155"/>
      <c r="ACH10" s="155"/>
      <c r="ACI10" s="155"/>
      <c r="ACJ10" s="155"/>
      <c r="ACK10" s="155"/>
      <c r="ACL10" s="155"/>
      <c r="ACM10" s="155"/>
      <c r="ACN10" s="155"/>
      <c r="ACO10" s="155"/>
      <c r="ACP10" s="155"/>
      <c r="ACQ10" s="155"/>
      <c r="ACR10" s="155"/>
      <c r="ACS10" s="155"/>
      <c r="ACT10" s="155"/>
      <c r="ACU10" s="155"/>
      <c r="ACV10" s="155"/>
      <c r="ACW10" s="155"/>
      <c r="ACX10" s="155"/>
      <c r="ACY10" s="155"/>
      <c r="ACZ10" s="155"/>
      <c r="ADA10" s="155"/>
      <c r="ADB10" s="155"/>
      <c r="ADC10" s="155"/>
      <c r="ADD10" s="155"/>
      <c r="ADE10" s="155"/>
      <c r="ADF10" s="155"/>
      <c r="ADG10" s="155"/>
      <c r="ADH10" s="155"/>
      <c r="ADI10" s="155"/>
      <c r="ADJ10" s="155"/>
      <c r="ADK10" s="155"/>
      <c r="ADL10" s="155"/>
      <c r="ADM10" s="155"/>
      <c r="ADN10" s="155"/>
      <c r="ADO10" s="155"/>
      <c r="ADP10" s="155"/>
      <c r="ADQ10" s="155"/>
      <c r="ADR10" s="155"/>
      <c r="ADS10" s="155"/>
      <c r="ADT10" s="155"/>
      <c r="ADU10" s="155"/>
      <c r="ADV10" s="155"/>
      <c r="ADW10" s="155"/>
      <c r="ADX10" s="155"/>
      <c r="ADY10" s="155"/>
      <c r="ADZ10" s="155"/>
      <c r="AEA10" s="155"/>
      <c r="AEB10" s="155"/>
      <c r="AEC10" s="155"/>
      <c r="AED10" s="155"/>
      <c r="AEE10" s="155"/>
      <c r="AEF10" s="155"/>
      <c r="AEG10" s="155"/>
      <c r="AEH10" s="155"/>
      <c r="AEI10" s="155"/>
      <c r="AEJ10" s="155"/>
      <c r="AEK10" s="155"/>
      <c r="AEL10" s="155"/>
      <c r="AEM10" s="155"/>
      <c r="AEN10" s="155"/>
      <c r="AEO10" s="155"/>
      <c r="AEP10" s="155"/>
      <c r="AEQ10" s="155"/>
      <c r="AER10" s="155"/>
      <c r="AES10" s="155"/>
      <c r="AET10" s="155"/>
      <c r="AEU10" s="155"/>
      <c r="AEV10" s="155"/>
      <c r="AEW10" s="155"/>
      <c r="AEX10" s="155"/>
      <c r="AEY10" s="155"/>
      <c r="AEZ10" s="155"/>
      <c r="AFA10" s="155"/>
      <c r="AFB10" s="155"/>
      <c r="AFC10" s="155"/>
      <c r="AFD10" s="155"/>
      <c r="AFE10" s="155"/>
      <c r="AFF10" s="155"/>
      <c r="AFG10" s="155"/>
      <c r="AFH10" s="155"/>
      <c r="AFI10" s="155"/>
      <c r="AFJ10" s="155"/>
      <c r="AFK10" s="155"/>
      <c r="AFL10" s="155"/>
      <c r="AFM10" s="155"/>
      <c r="AFN10" s="155"/>
      <c r="AFO10" s="155"/>
      <c r="AFP10" s="155"/>
      <c r="AFQ10" s="155"/>
      <c r="AFR10" s="155"/>
      <c r="AFS10" s="155"/>
      <c r="AFT10" s="155"/>
      <c r="AFU10" s="155"/>
      <c r="AFV10" s="155"/>
      <c r="AFW10" s="155"/>
      <c r="AFX10" s="155"/>
      <c r="AFY10" s="155"/>
      <c r="AFZ10" s="155"/>
      <c r="AGA10" s="155"/>
      <c r="AGB10" s="155"/>
      <c r="AGC10" s="155"/>
      <c r="AGD10" s="155"/>
      <c r="AGE10" s="155"/>
      <c r="AGF10" s="155"/>
      <c r="AGG10" s="155"/>
      <c r="AGH10" s="155"/>
      <c r="AGI10" s="155"/>
      <c r="AGJ10" s="155"/>
      <c r="AGK10" s="155"/>
      <c r="AGL10" s="155"/>
      <c r="AGM10" s="155"/>
      <c r="AGN10" s="155"/>
      <c r="AGO10" s="155"/>
      <c r="AGP10" s="155"/>
      <c r="AGQ10" s="155"/>
      <c r="AGR10" s="155"/>
      <c r="AGS10" s="155"/>
      <c r="AGT10" s="155"/>
      <c r="AGU10" s="155"/>
      <c r="AGV10" s="155"/>
      <c r="AGW10" s="155"/>
      <c r="AGX10" s="155"/>
      <c r="AGY10" s="155"/>
      <c r="AGZ10" s="155"/>
      <c r="AHA10" s="155"/>
      <c r="AHB10" s="155"/>
      <c r="AHC10" s="155"/>
      <c r="AHD10" s="155"/>
      <c r="AHE10" s="155"/>
      <c r="AHF10" s="155"/>
      <c r="AHG10" s="155"/>
      <c r="AHH10" s="155"/>
      <c r="AHI10" s="155"/>
      <c r="AHJ10" s="155"/>
      <c r="AHK10" s="155"/>
      <c r="AHL10" s="155"/>
      <c r="AHM10" s="155"/>
      <c r="AHN10" s="155"/>
      <c r="AHO10" s="155"/>
      <c r="AHP10" s="155"/>
      <c r="AHQ10" s="155"/>
      <c r="AHR10" s="155"/>
      <c r="AHS10" s="155"/>
      <c r="AHT10" s="155"/>
      <c r="AHU10" s="155"/>
    </row>
    <row r="11" spans="1:905" ht="15.75" x14ac:dyDescent="0.25">
      <c r="A11" s="113">
        <v>6</v>
      </c>
      <c r="B11" s="426">
        <v>2</v>
      </c>
      <c r="C11" s="152" t="s">
        <v>283</v>
      </c>
      <c r="D11" s="152" t="s">
        <v>217</v>
      </c>
      <c r="E11" s="153" t="s">
        <v>45</v>
      </c>
      <c r="F11" s="261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384</v>
      </c>
      <c r="L11" s="142">
        <v>0</v>
      </c>
      <c r="M11" s="142">
        <v>0</v>
      </c>
      <c r="N11" s="142">
        <v>9</v>
      </c>
      <c r="O11" s="142">
        <v>0</v>
      </c>
      <c r="P11" s="142">
        <v>0</v>
      </c>
      <c r="Q11" s="142">
        <v>0</v>
      </c>
      <c r="R11" s="142">
        <v>12</v>
      </c>
      <c r="S11" s="142">
        <v>9</v>
      </c>
      <c r="T11" s="142">
        <v>0</v>
      </c>
      <c r="U11" s="142">
        <v>0</v>
      </c>
      <c r="V11" s="142"/>
      <c r="W11" s="142">
        <v>0</v>
      </c>
      <c r="X11" s="142">
        <v>0</v>
      </c>
      <c r="Y11" s="142">
        <v>0</v>
      </c>
      <c r="Z11" s="142">
        <v>0</v>
      </c>
      <c r="AA11" s="262">
        <v>0</v>
      </c>
      <c r="AB11" s="158">
        <v>414</v>
      </c>
      <c r="AC11" s="426">
        <v>4900</v>
      </c>
    </row>
    <row r="12" spans="1:905" s="159" customFormat="1" ht="15.75" x14ac:dyDescent="0.25">
      <c r="A12" s="159">
        <v>7</v>
      </c>
      <c r="B12" s="428"/>
      <c r="C12" s="160" t="s">
        <v>283</v>
      </c>
      <c r="D12" s="160" t="s">
        <v>217</v>
      </c>
      <c r="E12" s="161" t="s">
        <v>46</v>
      </c>
      <c r="F12" s="259">
        <v>0</v>
      </c>
      <c r="G12" s="254">
        <v>0</v>
      </c>
      <c r="H12" s="254">
        <v>0</v>
      </c>
      <c r="I12" s="254">
        <v>0</v>
      </c>
      <c r="J12" s="254">
        <v>0</v>
      </c>
      <c r="K12" s="254">
        <v>3687</v>
      </c>
      <c r="L12" s="254">
        <v>0</v>
      </c>
      <c r="M12" s="254">
        <v>0</v>
      </c>
      <c r="N12" s="254">
        <v>255</v>
      </c>
      <c r="O12" s="263">
        <v>267</v>
      </c>
      <c r="P12" s="254">
        <v>0</v>
      </c>
      <c r="Q12" s="254">
        <v>0</v>
      </c>
      <c r="R12" s="254">
        <v>193</v>
      </c>
      <c r="S12" s="254">
        <v>18</v>
      </c>
      <c r="T12" s="254">
        <v>0</v>
      </c>
      <c r="U12" s="254">
        <v>66</v>
      </c>
      <c r="V12" s="254"/>
      <c r="W12" s="254">
        <v>0</v>
      </c>
      <c r="X12" s="254">
        <v>0</v>
      </c>
      <c r="Y12" s="254">
        <v>0</v>
      </c>
      <c r="Z12" s="254">
        <v>0</v>
      </c>
      <c r="AA12" s="260">
        <v>0</v>
      </c>
      <c r="AB12" s="162">
        <v>4486</v>
      </c>
      <c r="AC12" s="428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  <c r="IT12" s="155"/>
      <c r="IU12" s="155"/>
      <c r="IV12" s="155"/>
      <c r="IW12" s="155"/>
      <c r="IX12" s="155"/>
      <c r="IY12" s="155"/>
      <c r="IZ12" s="155"/>
      <c r="JA12" s="155"/>
      <c r="JB12" s="155"/>
      <c r="JC12" s="155"/>
      <c r="JD12" s="155"/>
      <c r="JE12" s="155"/>
      <c r="JF12" s="155"/>
      <c r="JG12" s="155"/>
      <c r="JH12" s="155"/>
      <c r="JI12" s="155"/>
      <c r="JJ12" s="155"/>
      <c r="JK12" s="155"/>
      <c r="JL12" s="155"/>
      <c r="JM12" s="155"/>
      <c r="JN12" s="155"/>
      <c r="JO12" s="155"/>
      <c r="JP12" s="155"/>
      <c r="JQ12" s="155"/>
      <c r="JR12" s="155"/>
      <c r="JS12" s="155"/>
      <c r="JT12" s="155"/>
      <c r="JU12" s="155"/>
      <c r="JV12" s="155"/>
      <c r="JW12" s="155"/>
      <c r="JX12" s="155"/>
      <c r="JY12" s="155"/>
      <c r="JZ12" s="155"/>
      <c r="KA12" s="155"/>
      <c r="KB12" s="155"/>
      <c r="KC12" s="155"/>
      <c r="KD12" s="155"/>
      <c r="KE12" s="155"/>
      <c r="KF12" s="155"/>
      <c r="KG12" s="155"/>
      <c r="KH12" s="155"/>
      <c r="KI12" s="155"/>
      <c r="KJ12" s="155"/>
      <c r="KK12" s="155"/>
      <c r="KL12" s="155"/>
      <c r="KM12" s="155"/>
      <c r="KN12" s="155"/>
      <c r="KO12" s="155"/>
      <c r="KP12" s="155"/>
      <c r="KQ12" s="155"/>
      <c r="KR12" s="155"/>
      <c r="KS12" s="155"/>
      <c r="KT12" s="155"/>
      <c r="KU12" s="155"/>
      <c r="KV12" s="155"/>
      <c r="KW12" s="155"/>
      <c r="KX12" s="155"/>
      <c r="KY12" s="155"/>
      <c r="KZ12" s="155"/>
      <c r="LA12" s="155"/>
      <c r="LB12" s="155"/>
      <c r="LC12" s="155"/>
      <c r="LD12" s="155"/>
      <c r="LE12" s="155"/>
      <c r="LF12" s="155"/>
      <c r="LG12" s="155"/>
      <c r="LH12" s="155"/>
      <c r="LI12" s="155"/>
      <c r="LJ12" s="155"/>
      <c r="LK12" s="155"/>
      <c r="LL12" s="155"/>
      <c r="LM12" s="155"/>
      <c r="LN12" s="155"/>
      <c r="LO12" s="155"/>
      <c r="LP12" s="155"/>
      <c r="LQ12" s="155"/>
      <c r="LR12" s="155"/>
      <c r="LS12" s="155"/>
      <c r="LT12" s="155"/>
      <c r="LU12" s="155"/>
      <c r="LV12" s="155"/>
      <c r="LW12" s="155"/>
      <c r="LX12" s="155"/>
      <c r="LY12" s="155"/>
      <c r="LZ12" s="155"/>
      <c r="MA12" s="155"/>
      <c r="MB12" s="155"/>
      <c r="MC12" s="155"/>
      <c r="MD12" s="155"/>
      <c r="ME12" s="155"/>
      <c r="MF12" s="155"/>
      <c r="MG12" s="155"/>
      <c r="MH12" s="155"/>
      <c r="MI12" s="155"/>
      <c r="MJ12" s="155"/>
      <c r="MK12" s="155"/>
      <c r="ML12" s="155"/>
      <c r="MM12" s="155"/>
      <c r="MN12" s="155"/>
      <c r="MO12" s="155"/>
      <c r="MP12" s="155"/>
      <c r="MQ12" s="155"/>
      <c r="MR12" s="155"/>
      <c r="MS12" s="155"/>
      <c r="MT12" s="155"/>
      <c r="MU12" s="155"/>
      <c r="MV12" s="155"/>
      <c r="MW12" s="155"/>
      <c r="MX12" s="155"/>
      <c r="MY12" s="155"/>
      <c r="MZ12" s="155"/>
      <c r="NA12" s="155"/>
      <c r="NB12" s="155"/>
      <c r="NC12" s="155"/>
      <c r="ND12" s="155"/>
      <c r="NE12" s="155"/>
      <c r="NF12" s="155"/>
      <c r="NG12" s="155"/>
      <c r="NH12" s="155"/>
      <c r="NI12" s="155"/>
      <c r="NJ12" s="155"/>
      <c r="NK12" s="155"/>
      <c r="NL12" s="155"/>
      <c r="NM12" s="155"/>
      <c r="NN12" s="155"/>
      <c r="NO12" s="155"/>
      <c r="NP12" s="155"/>
      <c r="NQ12" s="155"/>
      <c r="NR12" s="155"/>
      <c r="NS12" s="155"/>
      <c r="NT12" s="155"/>
      <c r="NU12" s="155"/>
      <c r="NV12" s="155"/>
      <c r="NW12" s="155"/>
      <c r="NX12" s="155"/>
      <c r="NY12" s="155"/>
      <c r="NZ12" s="155"/>
      <c r="OA12" s="155"/>
      <c r="OB12" s="155"/>
      <c r="OC12" s="155"/>
      <c r="OD12" s="155"/>
      <c r="OE12" s="155"/>
      <c r="OF12" s="155"/>
      <c r="OG12" s="155"/>
      <c r="OH12" s="155"/>
      <c r="OI12" s="155"/>
      <c r="OJ12" s="155"/>
      <c r="OK12" s="155"/>
      <c r="OL12" s="155"/>
      <c r="OM12" s="155"/>
      <c r="ON12" s="155"/>
      <c r="OO12" s="155"/>
      <c r="OP12" s="155"/>
      <c r="OQ12" s="155"/>
      <c r="OR12" s="155"/>
      <c r="OS12" s="155"/>
      <c r="OT12" s="155"/>
      <c r="OU12" s="155"/>
      <c r="OV12" s="155"/>
      <c r="OW12" s="155"/>
      <c r="OX12" s="155"/>
      <c r="OY12" s="155"/>
      <c r="OZ12" s="155"/>
      <c r="PA12" s="155"/>
      <c r="PB12" s="155"/>
      <c r="PC12" s="155"/>
      <c r="PD12" s="155"/>
      <c r="PE12" s="155"/>
      <c r="PF12" s="155"/>
      <c r="PG12" s="155"/>
      <c r="PH12" s="155"/>
      <c r="PI12" s="155"/>
      <c r="PJ12" s="155"/>
      <c r="PK12" s="155"/>
      <c r="PL12" s="155"/>
      <c r="PM12" s="155"/>
      <c r="PN12" s="155"/>
      <c r="PO12" s="155"/>
      <c r="PP12" s="155"/>
      <c r="PQ12" s="155"/>
      <c r="PR12" s="155"/>
      <c r="PS12" s="155"/>
      <c r="PT12" s="155"/>
      <c r="PU12" s="155"/>
      <c r="PV12" s="155"/>
      <c r="PW12" s="155"/>
      <c r="PX12" s="155"/>
      <c r="PY12" s="155"/>
      <c r="PZ12" s="155"/>
      <c r="QA12" s="155"/>
      <c r="QB12" s="155"/>
      <c r="QC12" s="155"/>
      <c r="QD12" s="155"/>
      <c r="QE12" s="155"/>
      <c r="QF12" s="155"/>
      <c r="QG12" s="155"/>
      <c r="QH12" s="155"/>
      <c r="QI12" s="155"/>
      <c r="QJ12" s="155"/>
      <c r="QK12" s="155"/>
      <c r="QL12" s="155"/>
      <c r="QM12" s="155"/>
      <c r="QN12" s="155"/>
      <c r="QO12" s="155"/>
      <c r="QP12" s="155"/>
      <c r="QQ12" s="155"/>
      <c r="QR12" s="155"/>
      <c r="QS12" s="155"/>
      <c r="QT12" s="155"/>
      <c r="QU12" s="155"/>
      <c r="QV12" s="155"/>
      <c r="QW12" s="155"/>
      <c r="QX12" s="155"/>
      <c r="QY12" s="155"/>
      <c r="QZ12" s="155"/>
      <c r="RA12" s="155"/>
      <c r="RB12" s="155"/>
      <c r="RC12" s="155"/>
      <c r="RD12" s="155"/>
      <c r="RE12" s="155"/>
      <c r="RF12" s="155"/>
      <c r="RG12" s="155"/>
      <c r="RH12" s="155"/>
      <c r="RI12" s="155"/>
      <c r="RJ12" s="155"/>
      <c r="RK12" s="155"/>
      <c r="RL12" s="155"/>
      <c r="RM12" s="155"/>
      <c r="RN12" s="155"/>
      <c r="RO12" s="155"/>
      <c r="RP12" s="155"/>
      <c r="RQ12" s="155"/>
      <c r="RR12" s="155"/>
      <c r="RS12" s="155"/>
      <c r="RT12" s="155"/>
      <c r="RU12" s="155"/>
      <c r="RV12" s="155"/>
      <c r="RW12" s="155"/>
      <c r="RX12" s="155"/>
      <c r="RY12" s="155"/>
      <c r="RZ12" s="155"/>
      <c r="SA12" s="155"/>
      <c r="SB12" s="155"/>
      <c r="SC12" s="155"/>
      <c r="SD12" s="155"/>
      <c r="SE12" s="155"/>
      <c r="SF12" s="155"/>
      <c r="SG12" s="155"/>
      <c r="SH12" s="155"/>
      <c r="SI12" s="155"/>
      <c r="SJ12" s="155"/>
      <c r="SK12" s="155"/>
      <c r="SL12" s="155"/>
      <c r="SM12" s="155"/>
      <c r="SN12" s="155"/>
      <c r="SO12" s="155"/>
      <c r="SP12" s="155"/>
      <c r="SQ12" s="155"/>
      <c r="SR12" s="155"/>
      <c r="SS12" s="155"/>
      <c r="ST12" s="155"/>
      <c r="SU12" s="155"/>
      <c r="SV12" s="155"/>
      <c r="SW12" s="155"/>
      <c r="SX12" s="155"/>
      <c r="SY12" s="155"/>
      <c r="SZ12" s="155"/>
      <c r="TA12" s="155"/>
      <c r="TB12" s="155"/>
      <c r="TC12" s="155"/>
      <c r="TD12" s="155"/>
      <c r="TE12" s="155"/>
      <c r="TF12" s="155"/>
      <c r="TG12" s="155"/>
      <c r="TH12" s="155"/>
      <c r="TI12" s="155"/>
      <c r="TJ12" s="155"/>
      <c r="TK12" s="155"/>
      <c r="TL12" s="155"/>
      <c r="TM12" s="155"/>
      <c r="TN12" s="155"/>
      <c r="TO12" s="155"/>
      <c r="TP12" s="155"/>
      <c r="TQ12" s="155"/>
      <c r="TR12" s="155"/>
      <c r="TS12" s="155"/>
      <c r="TT12" s="155"/>
      <c r="TU12" s="155"/>
      <c r="TV12" s="155"/>
      <c r="TW12" s="155"/>
      <c r="TX12" s="155"/>
      <c r="TY12" s="155"/>
      <c r="TZ12" s="155"/>
      <c r="UA12" s="155"/>
      <c r="UB12" s="155"/>
      <c r="UC12" s="155"/>
      <c r="UD12" s="155"/>
      <c r="UE12" s="155"/>
      <c r="UF12" s="155"/>
      <c r="UG12" s="155"/>
      <c r="UH12" s="155"/>
      <c r="UI12" s="155"/>
      <c r="UJ12" s="155"/>
      <c r="UK12" s="155"/>
      <c r="UL12" s="155"/>
      <c r="UM12" s="155"/>
      <c r="UN12" s="155"/>
      <c r="UO12" s="155"/>
      <c r="UP12" s="155"/>
      <c r="UQ12" s="155"/>
      <c r="UR12" s="155"/>
      <c r="US12" s="155"/>
      <c r="UT12" s="155"/>
      <c r="UU12" s="155"/>
      <c r="UV12" s="155"/>
      <c r="UW12" s="155"/>
      <c r="UX12" s="155"/>
      <c r="UY12" s="155"/>
      <c r="UZ12" s="155"/>
      <c r="VA12" s="155"/>
      <c r="VB12" s="155"/>
      <c r="VC12" s="155"/>
      <c r="VD12" s="155"/>
      <c r="VE12" s="155"/>
      <c r="VF12" s="155"/>
      <c r="VG12" s="155"/>
      <c r="VH12" s="155"/>
      <c r="VI12" s="155"/>
      <c r="VJ12" s="155"/>
      <c r="VK12" s="155"/>
      <c r="VL12" s="155"/>
      <c r="VM12" s="155"/>
      <c r="VN12" s="155"/>
      <c r="VO12" s="155"/>
      <c r="VP12" s="155"/>
      <c r="VQ12" s="155"/>
      <c r="VR12" s="155"/>
      <c r="VS12" s="155"/>
      <c r="VT12" s="155"/>
      <c r="VU12" s="155"/>
      <c r="VV12" s="155"/>
      <c r="VW12" s="155"/>
      <c r="VX12" s="155"/>
      <c r="VY12" s="155"/>
      <c r="VZ12" s="155"/>
      <c r="WA12" s="155"/>
      <c r="WB12" s="155"/>
      <c r="WC12" s="155"/>
      <c r="WD12" s="155"/>
      <c r="WE12" s="155"/>
      <c r="WF12" s="155"/>
      <c r="WG12" s="155"/>
      <c r="WH12" s="155"/>
      <c r="WI12" s="155"/>
      <c r="WJ12" s="155"/>
      <c r="WK12" s="155"/>
      <c r="WL12" s="155"/>
      <c r="WM12" s="155"/>
      <c r="WN12" s="155"/>
      <c r="WO12" s="155"/>
      <c r="WP12" s="155"/>
      <c r="WQ12" s="155"/>
      <c r="WR12" s="155"/>
      <c r="WS12" s="155"/>
      <c r="WT12" s="155"/>
      <c r="WU12" s="155"/>
      <c r="WV12" s="155"/>
      <c r="WW12" s="155"/>
      <c r="WX12" s="155"/>
      <c r="WY12" s="155"/>
      <c r="WZ12" s="155"/>
      <c r="XA12" s="155"/>
      <c r="XB12" s="155"/>
      <c r="XC12" s="155"/>
      <c r="XD12" s="155"/>
      <c r="XE12" s="155"/>
      <c r="XF12" s="155"/>
      <c r="XG12" s="155"/>
      <c r="XH12" s="155"/>
      <c r="XI12" s="155"/>
      <c r="XJ12" s="155"/>
      <c r="XK12" s="155"/>
      <c r="XL12" s="155"/>
      <c r="XM12" s="155"/>
      <c r="XN12" s="155"/>
      <c r="XO12" s="155"/>
      <c r="XP12" s="155"/>
      <c r="XQ12" s="155"/>
      <c r="XR12" s="155"/>
      <c r="XS12" s="155"/>
      <c r="XT12" s="155"/>
      <c r="XU12" s="155"/>
      <c r="XV12" s="155"/>
      <c r="XW12" s="155"/>
      <c r="XX12" s="155"/>
      <c r="XY12" s="155"/>
      <c r="XZ12" s="155"/>
      <c r="YA12" s="155"/>
      <c r="YB12" s="155"/>
      <c r="YC12" s="155"/>
      <c r="YD12" s="155"/>
      <c r="YE12" s="155"/>
      <c r="YF12" s="155"/>
      <c r="YG12" s="155"/>
      <c r="YH12" s="155"/>
      <c r="YI12" s="155"/>
      <c r="YJ12" s="155"/>
      <c r="YK12" s="155"/>
      <c r="YL12" s="155"/>
      <c r="YM12" s="155"/>
      <c r="YN12" s="155"/>
      <c r="YO12" s="155"/>
      <c r="YP12" s="155"/>
      <c r="YQ12" s="155"/>
      <c r="YR12" s="155"/>
      <c r="YS12" s="155"/>
      <c r="YT12" s="155"/>
      <c r="YU12" s="155"/>
      <c r="YV12" s="155"/>
      <c r="YW12" s="155"/>
      <c r="YX12" s="155"/>
      <c r="YY12" s="155"/>
      <c r="YZ12" s="155"/>
      <c r="ZA12" s="155"/>
      <c r="ZB12" s="155"/>
      <c r="ZC12" s="155"/>
      <c r="ZD12" s="155"/>
      <c r="ZE12" s="155"/>
      <c r="ZF12" s="155"/>
      <c r="ZG12" s="155"/>
      <c r="ZH12" s="155"/>
      <c r="ZI12" s="155"/>
      <c r="ZJ12" s="155"/>
      <c r="ZK12" s="155"/>
      <c r="ZL12" s="155"/>
      <c r="ZM12" s="155"/>
      <c r="ZN12" s="155"/>
      <c r="ZO12" s="155"/>
      <c r="ZP12" s="155"/>
      <c r="ZQ12" s="155"/>
      <c r="ZR12" s="155"/>
      <c r="ZS12" s="155"/>
      <c r="ZT12" s="155"/>
      <c r="ZU12" s="155"/>
      <c r="ZV12" s="155"/>
      <c r="ZW12" s="155"/>
      <c r="ZX12" s="155"/>
      <c r="ZY12" s="155"/>
      <c r="ZZ12" s="155"/>
      <c r="AAA12" s="155"/>
      <c r="AAB12" s="155"/>
      <c r="AAC12" s="155"/>
      <c r="AAD12" s="155"/>
      <c r="AAE12" s="155"/>
      <c r="AAF12" s="155"/>
      <c r="AAG12" s="155"/>
      <c r="AAH12" s="155"/>
      <c r="AAI12" s="155"/>
      <c r="AAJ12" s="155"/>
      <c r="AAK12" s="155"/>
      <c r="AAL12" s="155"/>
      <c r="AAM12" s="155"/>
      <c r="AAN12" s="155"/>
      <c r="AAO12" s="155"/>
      <c r="AAP12" s="155"/>
      <c r="AAQ12" s="155"/>
      <c r="AAR12" s="155"/>
      <c r="AAS12" s="155"/>
      <c r="AAT12" s="155"/>
      <c r="AAU12" s="155"/>
      <c r="AAV12" s="155"/>
      <c r="AAW12" s="155"/>
      <c r="AAX12" s="155"/>
      <c r="AAY12" s="155"/>
      <c r="AAZ12" s="155"/>
      <c r="ABA12" s="155"/>
      <c r="ABB12" s="155"/>
      <c r="ABC12" s="155"/>
      <c r="ABD12" s="155"/>
      <c r="ABE12" s="155"/>
      <c r="ABF12" s="155"/>
      <c r="ABG12" s="155"/>
      <c r="ABH12" s="155"/>
      <c r="ABI12" s="155"/>
      <c r="ABJ12" s="155"/>
      <c r="ABK12" s="155"/>
      <c r="ABL12" s="155"/>
      <c r="ABM12" s="155"/>
      <c r="ABN12" s="155"/>
      <c r="ABO12" s="155"/>
      <c r="ABP12" s="155"/>
      <c r="ABQ12" s="155"/>
      <c r="ABR12" s="155"/>
      <c r="ABS12" s="155"/>
      <c r="ABT12" s="155"/>
      <c r="ABU12" s="155"/>
      <c r="ABV12" s="155"/>
      <c r="ABW12" s="155"/>
      <c r="ABX12" s="155"/>
      <c r="ABY12" s="155"/>
      <c r="ABZ12" s="155"/>
      <c r="ACA12" s="155"/>
      <c r="ACB12" s="155"/>
      <c r="ACC12" s="155"/>
      <c r="ACD12" s="155"/>
      <c r="ACE12" s="155"/>
      <c r="ACF12" s="155"/>
      <c r="ACG12" s="155"/>
      <c r="ACH12" s="155"/>
      <c r="ACI12" s="155"/>
      <c r="ACJ12" s="155"/>
      <c r="ACK12" s="155"/>
      <c r="ACL12" s="155"/>
      <c r="ACM12" s="155"/>
      <c r="ACN12" s="155"/>
      <c r="ACO12" s="155"/>
      <c r="ACP12" s="155"/>
      <c r="ACQ12" s="155"/>
      <c r="ACR12" s="155"/>
      <c r="ACS12" s="155"/>
      <c r="ACT12" s="155"/>
      <c r="ACU12" s="155"/>
      <c r="ACV12" s="155"/>
      <c r="ACW12" s="155"/>
      <c r="ACX12" s="155"/>
      <c r="ACY12" s="155"/>
      <c r="ACZ12" s="155"/>
      <c r="ADA12" s="155"/>
      <c r="ADB12" s="155"/>
      <c r="ADC12" s="155"/>
      <c r="ADD12" s="155"/>
      <c r="ADE12" s="155"/>
      <c r="ADF12" s="155"/>
      <c r="ADG12" s="155"/>
      <c r="ADH12" s="155"/>
      <c r="ADI12" s="155"/>
      <c r="ADJ12" s="155"/>
      <c r="ADK12" s="155"/>
      <c r="ADL12" s="155"/>
      <c r="ADM12" s="155"/>
      <c r="ADN12" s="155"/>
      <c r="ADO12" s="155"/>
      <c r="ADP12" s="155"/>
      <c r="ADQ12" s="155"/>
      <c r="ADR12" s="155"/>
      <c r="ADS12" s="155"/>
      <c r="ADT12" s="155"/>
      <c r="ADU12" s="155"/>
      <c r="ADV12" s="155"/>
      <c r="ADW12" s="155"/>
      <c r="ADX12" s="155"/>
      <c r="ADY12" s="155"/>
      <c r="ADZ12" s="155"/>
      <c r="AEA12" s="155"/>
      <c r="AEB12" s="155"/>
      <c r="AEC12" s="155"/>
      <c r="AED12" s="155"/>
      <c r="AEE12" s="155"/>
      <c r="AEF12" s="155"/>
      <c r="AEG12" s="155"/>
      <c r="AEH12" s="155"/>
      <c r="AEI12" s="155"/>
      <c r="AEJ12" s="155"/>
      <c r="AEK12" s="155"/>
      <c r="AEL12" s="155"/>
      <c r="AEM12" s="155"/>
      <c r="AEN12" s="155"/>
      <c r="AEO12" s="155"/>
      <c r="AEP12" s="155"/>
      <c r="AEQ12" s="155"/>
      <c r="AER12" s="155"/>
      <c r="AES12" s="155"/>
      <c r="AET12" s="155"/>
      <c r="AEU12" s="155"/>
      <c r="AEV12" s="155"/>
      <c r="AEW12" s="155"/>
      <c r="AEX12" s="155"/>
      <c r="AEY12" s="155"/>
      <c r="AEZ12" s="155"/>
      <c r="AFA12" s="155"/>
      <c r="AFB12" s="155"/>
      <c r="AFC12" s="155"/>
      <c r="AFD12" s="155"/>
      <c r="AFE12" s="155"/>
      <c r="AFF12" s="155"/>
      <c r="AFG12" s="155"/>
      <c r="AFH12" s="155"/>
      <c r="AFI12" s="155"/>
      <c r="AFJ12" s="155"/>
      <c r="AFK12" s="155"/>
      <c r="AFL12" s="155"/>
      <c r="AFM12" s="155"/>
      <c r="AFN12" s="155"/>
      <c r="AFO12" s="155"/>
      <c r="AFP12" s="155"/>
      <c r="AFQ12" s="155"/>
      <c r="AFR12" s="155"/>
      <c r="AFS12" s="155"/>
      <c r="AFT12" s="155"/>
      <c r="AFU12" s="155"/>
      <c r="AFV12" s="155"/>
      <c r="AFW12" s="155"/>
      <c r="AFX12" s="155"/>
      <c r="AFY12" s="155"/>
      <c r="AFZ12" s="155"/>
      <c r="AGA12" s="155"/>
      <c r="AGB12" s="155"/>
      <c r="AGC12" s="155"/>
      <c r="AGD12" s="155"/>
      <c r="AGE12" s="155"/>
      <c r="AGF12" s="155"/>
      <c r="AGG12" s="155"/>
      <c r="AGH12" s="155"/>
      <c r="AGI12" s="155"/>
      <c r="AGJ12" s="155"/>
      <c r="AGK12" s="155"/>
      <c r="AGL12" s="155"/>
      <c r="AGM12" s="155"/>
      <c r="AGN12" s="155"/>
      <c r="AGO12" s="155"/>
      <c r="AGP12" s="155"/>
      <c r="AGQ12" s="155"/>
      <c r="AGR12" s="155"/>
      <c r="AGS12" s="155"/>
      <c r="AGT12" s="155"/>
      <c r="AGU12" s="155"/>
      <c r="AGV12" s="155"/>
      <c r="AGW12" s="155"/>
      <c r="AGX12" s="155"/>
      <c r="AGY12" s="155"/>
      <c r="AGZ12" s="155"/>
      <c r="AHA12" s="155"/>
      <c r="AHB12" s="155"/>
      <c r="AHC12" s="155"/>
      <c r="AHD12" s="155"/>
      <c r="AHE12" s="155"/>
      <c r="AHF12" s="155"/>
      <c r="AHG12" s="155"/>
      <c r="AHH12" s="155"/>
      <c r="AHI12" s="155"/>
      <c r="AHJ12" s="155"/>
      <c r="AHK12" s="155"/>
      <c r="AHL12" s="155"/>
      <c r="AHM12" s="155"/>
      <c r="AHN12" s="155"/>
      <c r="AHO12" s="155"/>
      <c r="AHP12" s="155"/>
      <c r="AHQ12" s="155"/>
      <c r="AHR12" s="155"/>
      <c r="AHS12" s="155"/>
      <c r="AHT12" s="155"/>
      <c r="AHU12" s="155"/>
    </row>
    <row r="13" spans="1:905" s="163" customFormat="1" ht="15.75" x14ac:dyDescent="0.25">
      <c r="A13" s="163">
        <v>8</v>
      </c>
      <c r="B13" s="172">
        <v>3</v>
      </c>
      <c r="C13" s="164" t="s">
        <v>27</v>
      </c>
      <c r="D13" s="164" t="s">
        <v>17</v>
      </c>
      <c r="E13" s="165" t="s">
        <v>27</v>
      </c>
      <c r="F13" s="264">
        <v>0</v>
      </c>
      <c r="G13" s="265">
        <v>0</v>
      </c>
      <c r="H13" s="265">
        <v>1515</v>
      </c>
      <c r="I13" s="265">
        <v>0</v>
      </c>
      <c r="J13" s="265">
        <v>0</v>
      </c>
      <c r="K13" s="265">
        <v>0</v>
      </c>
      <c r="L13" s="265">
        <v>0</v>
      </c>
      <c r="M13" s="265">
        <v>0</v>
      </c>
      <c r="N13" s="265">
        <v>1005</v>
      </c>
      <c r="O13" s="266">
        <v>60</v>
      </c>
      <c r="P13" s="265">
        <v>0</v>
      </c>
      <c r="Q13" s="265">
        <v>0</v>
      </c>
      <c r="R13" s="265">
        <v>439</v>
      </c>
      <c r="S13" s="265">
        <v>75</v>
      </c>
      <c r="T13" s="265">
        <v>0</v>
      </c>
      <c r="U13" s="265">
        <v>75</v>
      </c>
      <c r="V13" s="265"/>
      <c r="W13" s="265">
        <v>0</v>
      </c>
      <c r="X13" s="265">
        <v>0</v>
      </c>
      <c r="Y13" s="265">
        <v>0</v>
      </c>
      <c r="Z13" s="265">
        <v>0</v>
      </c>
      <c r="AA13" s="267">
        <v>0</v>
      </c>
      <c r="AB13" s="166">
        <v>3169</v>
      </c>
      <c r="AC13" s="172">
        <v>3169</v>
      </c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  <c r="IU13" s="155"/>
      <c r="IV13" s="155"/>
      <c r="IW13" s="155"/>
      <c r="IX13" s="155"/>
      <c r="IY13" s="155"/>
      <c r="IZ13" s="155"/>
      <c r="JA13" s="155"/>
      <c r="JB13" s="155"/>
      <c r="JC13" s="155"/>
      <c r="JD13" s="155"/>
      <c r="JE13" s="155"/>
      <c r="JF13" s="155"/>
      <c r="JG13" s="155"/>
      <c r="JH13" s="155"/>
      <c r="JI13" s="155"/>
      <c r="JJ13" s="155"/>
      <c r="JK13" s="155"/>
      <c r="JL13" s="155"/>
      <c r="JM13" s="155"/>
      <c r="JN13" s="155"/>
      <c r="JO13" s="155"/>
      <c r="JP13" s="155"/>
      <c r="JQ13" s="155"/>
      <c r="JR13" s="155"/>
      <c r="JS13" s="155"/>
      <c r="JT13" s="155"/>
      <c r="JU13" s="155"/>
      <c r="JV13" s="155"/>
      <c r="JW13" s="155"/>
      <c r="JX13" s="155"/>
      <c r="JY13" s="155"/>
      <c r="JZ13" s="155"/>
      <c r="KA13" s="155"/>
      <c r="KB13" s="155"/>
      <c r="KC13" s="155"/>
      <c r="KD13" s="155"/>
      <c r="KE13" s="155"/>
      <c r="KF13" s="155"/>
      <c r="KG13" s="155"/>
      <c r="KH13" s="155"/>
      <c r="KI13" s="155"/>
      <c r="KJ13" s="155"/>
      <c r="KK13" s="155"/>
      <c r="KL13" s="155"/>
      <c r="KM13" s="155"/>
      <c r="KN13" s="155"/>
      <c r="KO13" s="155"/>
      <c r="KP13" s="155"/>
      <c r="KQ13" s="155"/>
      <c r="KR13" s="155"/>
      <c r="KS13" s="155"/>
      <c r="KT13" s="155"/>
      <c r="KU13" s="155"/>
      <c r="KV13" s="155"/>
      <c r="KW13" s="155"/>
      <c r="KX13" s="155"/>
      <c r="KY13" s="155"/>
      <c r="KZ13" s="155"/>
      <c r="LA13" s="155"/>
      <c r="LB13" s="155"/>
      <c r="LC13" s="155"/>
      <c r="LD13" s="155"/>
      <c r="LE13" s="155"/>
      <c r="LF13" s="155"/>
      <c r="LG13" s="155"/>
      <c r="LH13" s="155"/>
      <c r="LI13" s="155"/>
      <c r="LJ13" s="155"/>
      <c r="LK13" s="155"/>
      <c r="LL13" s="155"/>
      <c r="LM13" s="155"/>
      <c r="LN13" s="155"/>
      <c r="LO13" s="155"/>
      <c r="LP13" s="155"/>
      <c r="LQ13" s="155"/>
      <c r="LR13" s="155"/>
      <c r="LS13" s="155"/>
      <c r="LT13" s="155"/>
      <c r="LU13" s="155"/>
      <c r="LV13" s="155"/>
      <c r="LW13" s="155"/>
      <c r="LX13" s="155"/>
      <c r="LY13" s="155"/>
      <c r="LZ13" s="155"/>
      <c r="MA13" s="155"/>
      <c r="MB13" s="155"/>
      <c r="MC13" s="155"/>
      <c r="MD13" s="155"/>
      <c r="ME13" s="155"/>
      <c r="MF13" s="155"/>
      <c r="MG13" s="155"/>
      <c r="MH13" s="155"/>
      <c r="MI13" s="155"/>
      <c r="MJ13" s="155"/>
      <c r="MK13" s="155"/>
      <c r="ML13" s="155"/>
      <c r="MM13" s="155"/>
      <c r="MN13" s="155"/>
      <c r="MO13" s="155"/>
      <c r="MP13" s="155"/>
      <c r="MQ13" s="155"/>
      <c r="MR13" s="155"/>
      <c r="MS13" s="155"/>
      <c r="MT13" s="155"/>
      <c r="MU13" s="155"/>
      <c r="MV13" s="155"/>
      <c r="MW13" s="155"/>
      <c r="MX13" s="155"/>
      <c r="MY13" s="155"/>
      <c r="MZ13" s="155"/>
      <c r="NA13" s="155"/>
      <c r="NB13" s="155"/>
      <c r="NC13" s="155"/>
      <c r="ND13" s="155"/>
      <c r="NE13" s="155"/>
      <c r="NF13" s="155"/>
      <c r="NG13" s="155"/>
      <c r="NH13" s="155"/>
      <c r="NI13" s="155"/>
      <c r="NJ13" s="155"/>
      <c r="NK13" s="155"/>
      <c r="NL13" s="155"/>
      <c r="NM13" s="155"/>
      <c r="NN13" s="155"/>
      <c r="NO13" s="155"/>
      <c r="NP13" s="155"/>
      <c r="NQ13" s="155"/>
      <c r="NR13" s="155"/>
      <c r="NS13" s="155"/>
      <c r="NT13" s="155"/>
      <c r="NU13" s="155"/>
      <c r="NV13" s="155"/>
      <c r="NW13" s="155"/>
      <c r="NX13" s="155"/>
      <c r="NY13" s="155"/>
      <c r="NZ13" s="155"/>
      <c r="OA13" s="155"/>
      <c r="OB13" s="155"/>
      <c r="OC13" s="155"/>
      <c r="OD13" s="155"/>
      <c r="OE13" s="155"/>
      <c r="OF13" s="155"/>
      <c r="OG13" s="155"/>
      <c r="OH13" s="155"/>
      <c r="OI13" s="155"/>
      <c r="OJ13" s="155"/>
      <c r="OK13" s="155"/>
      <c r="OL13" s="155"/>
      <c r="OM13" s="155"/>
      <c r="ON13" s="155"/>
      <c r="OO13" s="155"/>
      <c r="OP13" s="155"/>
      <c r="OQ13" s="155"/>
      <c r="OR13" s="155"/>
      <c r="OS13" s="155"/>
      <c r="OT13" s="155"/>
      <c r="OU13" s="155"/>
      <c r="OV13" s="155"/>
      <c r="OW13" s="155"/>
      <c r="OX13" s="155"/>
      <c r="OY13" s="155"/>
      <c r="OZ13" s="155"/>
      <c r="PA13" s="155"/>
      <c r="PB13" s="155"/>
      <c r="PC13" s="155"/>
      <c r="PD13" s="155"/>
      <c r="PE13" s="155"/>
      <c r="PF13" s="155"/>
      <c r="PG13" s="155"/>
      <c r="PH13" s="155"/>
      <c r="PI13" s="155"/>
      <c r="PJ13" s="155"/>
      <c r="PK13" s="155"/>
      <c r="PL13" s="155"/>
      <c r="PM13" s="155"/>
      <c r="PN13" s="155"/>
      <c r="PO13" s="155"/>
      <c r="PP13" s="155"/>
      <c r="PQ13" s="155"/>
      <c r="PR13" s="155"/>
      <c r="PS13" s="155"/>
      <c r="PT13" s="155"/>
      <c r="PU13" s="155"/>
      <c r="PV13" s="155"/>
      <c r="PW13" s="155"/>
      <c r="PX13" s="155"/>
      <c r="PY13" s="155"/>
      <c r="PZ13" s="155"/>
      <c r="QA13" s="155"/>
      <c r="QB13" s="155"/>
      <c r="QC13" s="155"/>
      <c r="QD13" s="155"/>
      <c r="QE13" s="155"/>
      <c r="QF13" s="155"/>
      <c r="QG13" s="155"/>
      <c r="QH13" s="155"/>
      <c r="QI13" s="155"/>
      <c r="QJ13" s="155"/>
      <c r="QK13" s="155"/>
      <c r="QL13" s="155"/>
      <c r="QM13" s="155"/>
      <c r="QN13" s="155"/>
      <c r="QO13" s="155"/>
      <c r="QP13" s="155"/>
      <c r="QQ13" s="155"/>
      <c r="QR13" s="155"/>
      <c r="QS13" s="155"/>
      <c r="QT13" s="155"/>
      <c r="QU13" s="155"/>
      <c r="QV13" s="155"/>
      <c r="QW13" s="155"/>
      <c r="QX13" s="155"/>
      <c r="QY13" s="155"/>
      <c r="QZ13" s="155"/>
      <c r="RA13" s="155"/>
      <c r="RB13" s="155"/>
      <c r="RC13" s="155"/>
      <c r="RD13" s="155"/>
      <c r="RE13" s="155"/>
      <c r="RF13" s="155"/>
      <c r="RG13" s="155"/>
      <c r="RH13" s="155"/>
      <c r="RI13" s="155"/>
      <c r="RJ13" s="155"/>
      <c r="RK13" s="155"/>
      <c r="RL13" s="155"/>
      <c r="RM13" s="155"/>
      <c r="RN13" s="155"/>
      <c r="RO13" s="155"/>
      <c r="RP13" s="155"/>
      <c r="RQ13" s="155"/>
      <c r="RR13" s="155"/>
      <c r="RS13" s="155"/>
      <c r="RT13" s="155"/>
      <c r="RU13" s="155"/>
      <c r="RV13" s="155"/>
      <c r="RW13" s="155"/>
      <c r="RX13" s="155"/>
      <c r="RY13" s="155"/>
      <c r="RZ13" s="155"/>
      <c r="SA13" s="155"/>
      <c r="SB13" s="155"/>
      <c r="SC13" s="155"/>
      <c r="SD13" s="155"/>
      <c r="SE13" s="155"/>
      <c r="SF13" s="155"/>
      <c r="SG13" s="155"/>
      <c r="SH13" s="155"/>
      <c r="SI13" s="155"/>
      <c r="SJ13" s="155"/>
      <c r="SK13" s="155"/>
      <c r="SL13" s="155"/>
      <c r="SM13" s="155"/>
      <c r="SN13" s="155"/>
      <c r="SO13" s="155"/>
      <c r="SP13" s="155"/>
      <c r="SQ13" s="155"/>
      <c r="SR13" s="155"/>
      <c r="SS13" s="155"/>
      <c r="ST13" s="155"/>
      <c r="SU13" s="155"/>
      <c r="SV13" s="155"/>
      <c r="SW13" s="155"/>
      <c r="SX13" s="155"/>
      <c r="SY13" s="155"/>
      <c r="SZ13" s="155"/>
      <c r="TA13" s="155"/>
      <c r="TB13" s="155"/>
      <c r="TC13" s="155"/>
      <c r="TD13" s="155"/>
      <c r="TE13" s="155"/>
      <c r="TF13" s="155"/>
      <c r="TG13" s="155"/>
      <c r="TH13" s="155"/>
      <c r="TI13" s="155"/>
      <c r="TJ13" s="155"/>
      <c r="TK13" s="155"/>
      <c r="TL13" s="155"/>
      <c r="TM13" s="155"/>
      <c r="TN13" s="155"/>
      <c r="TO13" s="155"/>
      <c r="TP13" s="155"/>
      <c r="TQ13" s="155"/>
      <c r="TR13" s="155"/>
      <c r="TS13" s="155"/>
      <c r="TT13" s="155"/>
      <c r="TU13" s="155"/>
      <c r="TV13" s="155"/>
      <c r="TW13" s="155"/>
      <c r="TX13" s="155"/>
      <c r="TY13" s="155"/>
      <c r="TZ13" s="155"/>
      <c r="UA13" s="155"/>
      <c r="UB13" s="155"/>
      <c r="UC13" s="155"/>
      <c r="UD13" s="155"/>
      <c r="UE13" s="155"/>
      <c r="UF13" s="155"/>
      <c r="UG13" s="155"/>
      <c r="UH13" s="155"/>
      <c r="UI13" s="155"/>
      <c r="UJ13" s="155"/>
      <c r="UK13" s="155"/>
      <c r="UL13" s="155"/>
      <c r="UM13" s="155"/>
      <c r="UN13" s="155"/>
      <c r="UO13" s="155"/>
      <c r="UP13" s="155"/>
      <c r="UQ13" s="155"/>
      <c r="UR13" s="155"/>
      <c r="US13" s="155"/>
      <c r="UT13" s="155"/>
      <c r="UU13" s="155"/>
      <c r="UV13" s="155"/>
      <c r="UW13" s="155"/>
      <c r="UX13" s="155"/>
      <c r="UY13" s="155"/>
      <c r="UZ13" s="155"/>
      <c r="VA13" s="155"/>
      <c r="VB13" s="155"/>
      <c r="VC13" s="155"/>
      <c r="VD13" s="155"/>
      <c r="VE13" s="155"/>
      <c r="VF13" s="155"/>
      <c r="VG13" s="155"/>
      <c r="VH13" s="155"/>
      <c r="VI13" s="155"/>
      <c r="VJ13" s="155"/>
      <c r="VK13" s="155"/>
      <c r="VL13" s="155"/>
      <c r="VM13" s="155"/>
      <c r="VN13" s="155"/>
      <c r="VO13" s="155"/>
      <c r="VP13" s="155"/>
      <c r="VQ13" s="155"/>
      <c r="VR13" s="155"/>
      <c r="VS13" s="155"/>
      <c r="VT13" s="155"/>
      <c r="VU13" s="155"/>
      <c r="VV13" s="155"/>
      <c r="VW13" s="155"/>
      <c r="VX13" s="155"/>
      <c r="VY13" s="155"/>
      <c r="VZ13" s="155"/>
      <c r="WA13" s="155"/>
      <c r="WB13" s="155"/>
      <c r="WC13" s="155"/>
      <c r="WD13" s="155"/>
      <c r="WE13" s="155"/>
      <c r="WF13" s="155"/>
      <c r="WG13" s="155"/>
      <c r="WH13" s="155"/>
      <c r="WI13" s="155"/>
      <c r="WJ13" s="155"/>
      <c r="WK13" s="155"/>
      <c r="WL13" s="155"/>
      <c r="WM13" s="155"/>
      <c r="WN13" s="155"/>
      <c r="WO13" s="155"/>
      <c r="WP13" s="155"/>
      <c r="WQ13" s="155"/>
      <c r="WR13" s="155"/>
      <c r="WS13" s="155"/>
      <c r="WT13" s="155"/>
      <c r="WU13" s="155"/>
      <c r="WV13" s="155"/>
      <c r="WW13" s="155"/>
      <c r="WX13" s="155"/>
      <c r="WY13" s="155"/>
      <c r="WZ13" s="155"/>
      <c r="XA13" s="155"/>
      <c r="XB13" s="155"/>
      <c r="XC13" s="155"/>
      <c r="XD13" s="155"/>
      <c r="XE13" s="155"/>
      <c r="XF13" s="155"/>
      <c r="XG13" s="155"/>
      <c r="XH13" s="155"/>
      <c r="XI13" s="155"/>
      <c r="XJ13" s="155"/>
      <c r="XK13" s="155"/>
      <c r="XL13" s="155"/>
      <c r="XM13" s="155"/>
      <c r="XN13" s="155"/>
      <c r="XO13" s="155"/>
      <c r="XP13" s="155"/>
      <c r="XQ13" s="155"/>
      <c r="XR13" s="155"/>
      <c r="XS13" s="155"/>
      <c r="XT13" s="155"/>
      <c r="XU13" s="155"/>
      <c r="XV13" s="155"/>
      <c r="XW13" s="155"/>
      <c r="XX13" s="155"/>
      <c r="XY13" s="155"/>
      <c r="XZ13" s="155"/>
      <c r="YA13" s="155"/>
      <c r="YB13" s="155"/>
      <c r="YC13" s="155"/>
      <c r="YD13" s="155"/>
      <c r="YE13" s="155"/>
      <c r="YF13" s="155"/>
      <c r="YG13" s="155"/>
      <c r="YH13" s="155"/>
      <c r="YI13" s="155"/>
      <c r="YJ13" s="155"/>
      <c r="YK13" s="155"/>
      <c r="YL13" s="155"/>
      <c r="YM13" s="155"/>
      <c r="YN13" s="155"/>
      <c r="YO13" s="155"/>
      <c r="YP13" s="155"/>
      <c r="YQ13" s="155"/>
      <c r="YR13" s="155"/>
      <c r="YS13" s="155"/>
      <c r="YT13" s="155"/>
      <c r="YU13" s="155"/>
      <c r="YV13" s="155"/>
      <c r="YW13" s="155"/>
      <c r="YX13" s="155"/>
      <c r="YY13" s="155"/>
      <c r="YZ13" s="155"/>
      <c r="ZA13" s="155"/>
      <c r="ZB13" s="155"/>
      <c r="ZC13" s="155"/>
      <c r="ZD13" s="155"/>
      <c r="ZE13" s="155"/>
      <c r="ZF13" s="155"/>
      <c r="ZG13" s="155"/>
      <c r="ZH13" s="155"/>
      <c r="ZI13" s="155"/>
      <c r="ZJ13" s="155"/>
      <c r="ZK13" s="155"/>
      <c r="ZL13" s="155"/>
      <c r="ZM13" s="155"/>
      <c r="ZN13" s="155"/>
      <c r="ZO13" s="155"/>
      <c r="ZP13" s="155"/>
      <c r="ZQ13" s="155"/>
      <c r="ZR13" s="155"/>
      <c r="ZS13" s="155"/>
      <c r="ZT13" s="155"/>
      <c r="ZU13" s="155"/>
      <c r="ZV13" s="155"/>
      <c r="ZW13" s="155"/>
      <c r="ZX13" s="155"/>
      <c r="ZY13" s="155"/>
      <c r="ZZ13" s="155"/>
      <c r="AAA13" s="155"/>
      <c r="AAB13" s="155"/>
      <c r="AAC13" s="155"/>
      <c r="AAD13" s="155"/>
      <c r="AAE13" s="155"/>
      <c r="AAF13" s="155"/>
      <c r="AAG13" s="155"/>
      <c r="AAH13" s="155"/>
      <c r="AAI13" s="155"/>
      <c r="AAJ13" s="155"/>
      <c r="AAK13" s="155"/>
      <c r="AAL13" s="155"/>
      <c r="AAM13" s="155"/>
      <c r="AAN13" s="155"/>
      <c r="AAO13" s="155"/>
      <c r="AAP13" s="155"/>
      <c r="AAQ13" s="155"/>
      <c r="AAR13" s="155"/>
      <c r="AAS13" s="155"/>
      <c r="AAT13" s="155"/>
      <c r="AAU13" s="155"/>
      <c r="AAV13" s="155"/>
      <c r="AAW13" s="155"/>
      <c r="AAX13" s="155"/>
      <c r="AAY13" s="155"/>
      <c r="AAZ13" s="155"/>
      <c r="ABA13" s="155"/>
      <c r="ABB13" s="155"/>
      <c r="ABC13" s="155"/>
      <c r="ABD13" s="155"/>
      <c r="ABE13" s="155"/>
      <c r="ABF13" s="155"/>
      <c r="ABG13" s="155"/>
      <c r="ABH13" s="155"/>
      <c r="ABI13" s="155"/>
      <c r="ABJ13" s="155"/>
      <c r="ABK13" s="155"/>
      <c r="ABL13" s="155"/>
      <c r="ABM13" s="155"/>
      <c r="ABN13" s="155"/>
      <c r="ABO13" s="155"/>
      <c r="ABP13" s="155"/>
      <c r="ABQ13" s="155"/>
      <c r="ABR13" s="155"/>
      <c r="ABS13" s="155"/>
      <c r="ABT13" s="155"/>
      <c r="ABU13" s="155"/>
      <c r="ABV13" s="155"/>
      <c r="ABW13" s="155"/>
      <c r="ABX13" s="155"/>
      <c r="ABY13" s="155"/>
      <c r="ABZ13" s="155"/>
      <c r="ACA13" s="155"/>
      <c r="ACB13" s="155"/>
      <c r="ACC13" s="155"/>
      <c r="ACD13" s="155"/>
      <c r="ACE13" s="155"/>
      <c r="ACF13" s="155"/>
      <c r="ACG13" s="155"/>
      <c r="ACH13" s="155"/>
      <c r="ACI13" s="155"/>
      <c r="ACJ13" s="155"/>
      <c r="ACK13" s="155"/>
      <c r="ACL13" s="155"/>
      <c r="ACM13" s="155"/>
      <c r="ACN13" s="155"/>
      <c r="ACO13" s="155"/>
      <c r="ACP13" s="155"/>
      <c r="ACQ13" s="155"/>
      <c r="ACR13" s="155"/>
      <c r="ACS13" s="155"/>
      <c r="ACT13" s="155"/>
      <c r="ACU13" s="155"/>
      <c r="ACV13" s="155"/>
      <c r="ACW13" s="155"/>
      <c r="ACX13" s="155"/>
      <c r="ACY13" s="155"/>
      <c r="ACZ13" s="155"/>
      <c r="ADA13" s="155"/>
      <c r="ADB13" s="155"/>
      <c r="ADC13" s="155"/>
      <c r="ADD13" s="155"/>
      <c r="ADE13" s="155"/>
      <c r="ADF13" s="155"/>
      <c r="ADG13" s="155"/>
      <c r="ADH13" s="155"/>
      <c r="ADI13" s="155"/>
      <c r="ADJ13" s="155"/>
      <c r="ADK13" s="155"/>
      <c r="ADL13" s="155"/>
      <c r="ADM13" s="155"/>
      <c r="ADN13" s="155"/>
      <c r="ADO13" s="155"/>
      <c r="ADP13" s="155"/>
      <c r="ADQ13" s="155"/>
      <c r="ADR13" s="155"/>
      <c r="ADS13" s="155"/>
      <c r="ADT13" s="155"/>
      <c r="ADU13" s="155"/>
      <c r="ADV13" s="155"/>
      <c r="ADW13" s="155"/>
      <c r="ADX13" s="155"/>
      <c r="ADY13" s="155"/>
      <c r="ADZ13" s="155"/>
      <c r="AEA13" s="155"/>
      <c r="AEB13" s="155"/>
      <c r="AEC13" s="155"/>
      <c r="AED13" s="155"/>
      <c r="AEE13" s="155"/>
      <c r="AEF13" s="155"/>
      <c r="AEG13" s="155"/>
      <c r="AEH13" s="155"/>
      <c r="AEI13" s="155"/>
      <c r="AEJ13" s="155"/>
      <c r="AEK13" s="155"/>
      <c r="AEL13" s="155"/>
      <c r="AEM13" s="155"/>
      <c r="AEN13" s="155"/>
      <c r="AEO13" s="155"/>
      <c r="AEP13" s="155"/>
      <c r="AEQ13" s="155"/>
      <c r="AER13" s="155"/>
      <c r="AES13" s="155"/>
      <c r="AET13" s="155"/>
      <c r="AEU13" s="155"/>
      <c r="AEV13" s="155"/>
      <c r="AEW13" s="155"/>
      <c r="AEX13" s="155"/>
      <c r="AEY13" s="155"/>
      <c r="AEZ13" s="155"/>
      <c r="AFA13" s="155"/>
      <c r="AFB13" s="155"/>
      <c r="AFC13" s="155"/>
      <c r="AFD13" s="155"/>
      <c r="AFE13" s="155"/>
      <c r="AFF13" s="155"/>
      <c r="AFG13" s="155"/>
      <c r="AFH13" s="155"/>
      <c r="AFI13" s="155"/>
      <c r="AFJ13" s="155"/>
      <c r="AFK13" s="155"/>
      <c r="AFL13" s="155"/>
      <c r="AFM13" s="155"/>
      <c r="AFN13" s="155"/>
      <c r="AFO13" s="155"/>
      <c r="AFP13" s="155"/>
      <c r="AFQ13" s="155"/>
      <c r="AFR13" s="155"/>
      <c r="AFS13" s="155"/>
      <c r="AFT13" s="155"/>
      <c r="AFU13" s="155"/>
      <c r="AFV13" s="155"/>
      <c r="AFW13" s="155"/>
      <c r="AFX13" s="155"/>
      <c r="AFY13" s="155"/>
      <c r="AFZ13" s="155"/>
      <c r="AGA13" s="155"/>
      <c r="AGB13" s="155"/>
      <c r="AGC13" s="155"/>
      <c r="AGD13" s="155"/>
      <c r="AGE13" s="155"/>
      <c r="AGF13" s="155"/>
      <c r="AGG13" s="155"/>
      <c r="AGH13" s="155"/>
      <c r="AGI13" s="155"/>
      <c r="AGJ13" s="155"/>
      <c r="AGK13" s="155"/>
      <c r="AGL13" s="155"/>
      <c r="AGM13" s="155"/>
      <c r="AGN13" s="155"/>
      <c r="AGO13" s="155"/>
      <c r="AGP13" s="155"/>
      <c r="AGQ13" s="155"/>
      <c r="AGR13" s="155"/>
      <c r="AGS13" s="155"/>
      <c r="AGT13" s="155"/>
      <c r="AGU13" s="155"/>
      <c r="AGV13" s="155"/>
      <c r="AGW13" s="155"/>
      <c r="AGX13" s="155"/>
      <c r="AGY13" s="155"/>
      <c r="AGZ13" s="155"/>
      <c r="AHA13" s="155"/>
      <c r="AHB13" s="155"/>
      <c r="AHC13" s="155"/>
      <c r="AHD13" s="155"/>
      <c r="AHE13" s="155"/>
      <c r="AHF13" s="155"/>
      <c r="AHG13" s="155"/>
      <c r="AHH13" s="155"/>
      <c r="AHI13" s="155"/>
      <c r="AHJ13" s="155"/>
      <c r="AHK13" s="155"/>
      <c r="AHL13" s="155"/>
      <c r="AHM13" s="155"/>
      <c r="AHN13" s="155"/>
      <c r="AHO13" s="155"/>
      <c r="AHP13" s="155"/>
      <c r="AHQ13" s="155"/>
      <c r="AHR13" s="155"/>
      <c r="AHS13" s="155"/>
      <c r="AHT13" s="155"/>
      <c r="AHU13" s="155"/>
    </row>
    <row r="14" spans="1:905" ht="15.75" x14ac:dyDescent="0.25">
      <c r="A14" s="113">
        <v>9</v>
      </c>
      <c r="B14" s="426">
        <v>4</v>
      </c>
      <c r="C14" s="152" t="s">
        <v>106</v>
      </c>
      <c r="D14" s="152" t="s">
        <v>32</v>
      </c>
      <c r="E14" s="153" t="s">
        <v>94</v>
      </c>
      <c r="F14" s="261">
        <v>0</v>
      </c>
      <c r="G14" s="142">
        <v>0</v>
      </c>
      <c r="H14" s="142">
        <v>0</v>
      </c>
      <c r="I14" s="142">
        <v>90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4545</v>
      </c>
      <c r="Q14" s="142">
        <v>0</v>
      </c>
      <c r="R14" s="142">
        <v>60</v>
      </c>
      <c r="S14" s="142">
        <v>315</v>
      </c>
      <c r="T14" s="142">
        <v>0</v>
      </c>
      <c r="U14" s="142">
        <v>0</v>
      </c>
      <c r="V14" s="142"/>
      <c r="W14" s="142"/>
      <c r="X14" s="142">
        <v>0</v>
      </c>
      <c r="Y14" s="142">
        <v>0</v>
      </c>
      <c r="Z14" s="142">
        <v>0</v>
      </c>
      <c r="AA14" s="262">
        <v>0</v>
      </c>
      <c r="AB14" s="158">
        <v>5010</v>
      </c>
      <c r="AC14" s="426">
        <v>48023.5</v>
      </c>
    </row>
    <row r="15" spans="1:905" ht="15.75" x14ac:dyDescent="0.25">
      <c r="A15" s="113">
        <v>10</v>
      </c>
      <c r="B15" s="427"/>
      <c r="C15" s="152" t="s">
        <v>106</v>
      </c>
      <c r="D15" s="152" t="s">
        <v>32</v>
      </c>
      <c r="E15" s="153" t="s">
        <v>95</v>
      </c>
      <c r="F15" s="256">
        <v>0</v>
      </c>
      <c r="G15" s="253">
        <v>0</v>
      </c>
      <c r="H15" s="253">
        <v>0</v>
      </c>
      <c r="I15" s="253">
        <v>0</v>
      </c>
      <c r="J15" s="253">
        <v>0</v>
      </c>
      <c r="K15" s="253">
        <v>0</v>
      </c>
      <c r="L15" s="253">
        <v>0</v>
      </c>
      <c r="M15" s="253">
        <v>0</v>
      </c>
      <c r="N15" s="253"/>
      <c r="O15" s="253">
        <v>0</v>
      </c>
      <c r="P15" s="253">
        <v>255</v>
      </c>
      <c r="Q15" s="253">
        <v>0</v>
      </c>
      <c r="R15" s="253">
        <v>45</v>
      </c>
      <c r="S15" s="253">
        <v>30</v>
      </c>
      <c r="T15" s="253">
        <v>0</v>
      </c>
      <c r="U15" s="253">
        <v>0</v>
      </c>
      <c r="V15" s="253"/>
      <c r="W15" s="253">
        <v>0</v>
      </c>
      <c r="X15" s="253">
        <v>0</v>
      </c>
      <c r="Y15" s="253">
        <v>0</v>
      </c>
      <c r="Z15" s="253">
        <v>0</v>
      </c>
      <c r="AA15" s="258">
        <v>0</v>
      </c>
      <c r="AB15" s="147">
        <v>330</v>
      </c>
      <c r="AC15" s="427"/>
    </row>
    <row r="16" spans="1:905" ht="15.75" x14ac:dyDescent="0.25">
      <c r="A16" s="113">
        <v>11</v>
      </c>
      <c r="B16" s="427"/>
      <c r="C16" s="152" t="s">
        <v>106</v>
      </c>
      <c r="D16" s="152" t="s">
        <v>32</v>
      </c>
      <c r="E16" s="153" t="s">
        <v>98</v>
      </c>
      <c r="F16" s="256">
        <v>0</v>
      </c>
      <c r="G16" s="253">
        <v>0</v>
      </c>
      <c r="H16" s="253">
        <v>0</v>
      </c>
      <c r="I16" s="253">
        <v>0</v>
      </c>
      <c r="J16" s="253">
        <v>0</v>
      </c>
      <c r="K16" s="253">
        <v>0</v>
      </c>
      <c r="L16" s="253">
        <v>0</v>
      </c>
      <c r="M16" s="253">
        <v>0</v>
      </c>
      <c r="N16" s="253">
        <v>0</v>
      </c>
      <c r="O16" s="253">
        <v>0</v>
      </c>
      <c r="P16" s="253">
        <v>3615</v>
      </c>
      <c r="Q16" s="253">
        <v>90</v>
      </c>
      <c r="R16" s="253">
        <v>285</v>
      </c>
      <c r="S16" s="253">
        <v>90</v>
      </c>
      <c r="T16" s="253">
        <v>0</v>
      </c>
      <c r="U16" s="253">
        <v>0</v>
      </c>
      <c r="V16" s="253"/>
      <c r="W16" s="253">
        <v>0</v>
      </c>
      <c r="X16" s="253">
        <v>0</v>
      </c>
      <c r="Y16" s="253">
        <v>0</v>
      </c>
      <c r="Z16" s="253">
        <v>0</v>
      </c>
      <c r="AA16" s="258">
        <v>0</v>
      </c>
      <c r="AB16" s="147">
        <v>4080</v>
      </c>
      <c r="AC16" s="427"/>
    </row>
    <row r="17" spans="1:905" ht="15.75" x14ac:dyDescent="0.25">
      <c r="A17" s="113">
        <v>12</v>
      </c>
      <c r="B17" s="427"/>
      <c r="C17" s="152" t="s">
        <v>106</v>
      </c>
      <c r="D17" s="152" t="s">
        <v>32</v>
      </c>
      <c r="E17" s="153" t="s">
        <v>99</v>
      </c>
      <c r="F17" s="256">
        <v>0</v>
      </c>
      <c r="G17" s="253">
        <v>0</v>
      </c>
      <c r="H17" s="253">
        <v>0</v>
      </c>
      <c r="I17" s="253">
        <v>0</v>
      </c>
      <c r="J17" s="253">
        <v>0</v>
      </c>
      <c r="K17" s="253">
        <v>0</v>
      </c>
      <c r="L17" s="253">
        <v>150</v>
      </c>
      <c r="M17" s="253">
        <v>0</v>
      </c>
      <c r="N17" s="253">
        <v>135</v>
      </c>
      <c r="O17" s="253">
        <v>0</v>
      </c>
      <c r="P17" s="253">
        <v>1770</v>
      </c>
      <c r="Q17" s="253">
        <v>0</v>
      </c>
      <c r="R17" s="253">
        <v>0</v>
      </c>
      <c r="S17" s="253">
        <v>90</v>
      </c>
      <c r="T17" s="253">
        <v>0</v>
      </c>
      <c r="U17" s="253">
        <v>0</v>
      </c>
      <c r="V17" s="253"/>
      <c r="W17" s="253">
        <v>0</v>
      </c>
      <c r="X17" s="253">
        <v>0</v>
      </c>
      <c r="Y17" s="253">
        <v>0</v>
      </c>
      <c r="Z17" s="253">
        <v>0</v>
      </c>
      <c r="AA17" s="258">
        <v>0</v>
      </c>
      <c r="AB17" s="147">
        <v>2145</v>
      </c>
      <c r="AC17" s="427"/>
    </row>
    <row r="18" spans="1:905" ht="15.75" x14ac:dyDescent="0.25">
      <c r="A18" s="113">
        <v>13</v>
      </c>
      <c r="B18" s="427"/>
      <c r="C18" s="152" t="s">
        <v>106</v>
      </c>
      <c r="D18" s="152" t="s">
        <v>32</v>
      </c>
      <c r="E18" s="153" t="s">
        <v>100</v>
      </c>
      <c r="F18" s="256">
        <v>0</v>
      </c>
      <c r="G18" s="253">
        <v>0</v>
      </c>
      <c r="H18" s="253">
        <v>0</v>
      </c>
      <c r="I18" s="253">
        <v>60</v>
      </c>
      <c r="J18" s="253">
        <v>0</v>
      </c>
      <c r="K18" s="253">
        <v>0</v>
      </c>
      <c r="L18" s="253">
        <v>0</v>
      </c>
      <c r="M18" s="253">
        <v>0</v>
      </c>
      <c r="N18" s="253">
        <v>0</v>
      </c>
      <c r="O18" s="253">
        <v>0</v>
      </c>
      <c r="P18" s="253">
        <v>7001.5</v>
      </c>
      <c r="Q18" s="253">
        <v>165</v>
      </c>
      <c r="R18" s="253">
        <v>0</v>
      </c>
      <c r="S18" s="253">
        <v>80</v>
      </c>
      <c r="T18" s="253">
        <v>0</v>
      </c>
      <c r="U18" s="253">
        <v>0</v>
      </c>
      <c r="V18" s="253"/>
      <c r="W18" s="253">
        <v>0</v>
      </c>
      <c r="X18" s="253">
        <v>0</v>
      </c>
      <c r="Y18" s="253">
        <v>0</v>
      </c>
      <c r="Z18" s="253">
        <v>0</v>
      </c>
      <c r="AA18" s="258">
        <v>0</v>
      </c>
      <c r="AB18" s="147">
        <v>7306.5</v>
      </c>
      <c r="AC18" s="427"/>
    </row>
    <row r="19" spans="1:905" ht="15.75" x14ac:dyDescent="0.25">
      <c r="A19" s="113">
        <v>14</v>
      </c>
      <c r="B19" s="427"/>
      <c r="C19" s="152" t="s">
        <v>106</v>
      </c>
      <c r="D19" s="152" t="s">
        <v>32</v>
      </c>
      <c r="E19" s="153" t="s">
        <v>101</v>
      </c>
      <c r="F19" s="256">
        <v>0</v>
      </c>
      <c r="G19" s="253">
        <v>30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3135</v>
      </c>
      <c r="Q19" s="253">
        <v>0</v>
      </c>
      <c r="R19" s="253">
        <v>30</v>
      </c>
      <c r="S19" s="253">
        <v>0</v>
      </c>
      <c r="T19" s="253">
        <v>0</v>
      </c>
      <c r="U19" s="253">
        <v>0</v>
      </c>
      <c r="V19" s="253"/>
      <c r="W19" s="253">
        <v>0</v>
      </c>
      <c r="X19" s="253">
        <v>0</v>
      </c>
      <c r="Y19" s="253">
        <v>0</v>
      </c>
      <c r="Z19" s="253">
        <v>0</v>
      </c>
      <c r="AA19" s="258">
        <v>0</v>
      </c>
      <c r="AB19" s="147">
        <v>3195</v>
      </c>
      <c r="AC19" s="427"/>
    </row>
    <row r="20" spans="1:905" ht="15.75" x14ac:dyDescent="0.25">
      <c r="A20" s="113">
        <v>15</v>
      </c>
      <c r="B20" s="427"/>
      <c r="C20" s="152" t="s">
        <v>106</v>
      </c>
      <c r="D20" s="152" t="s">
        <v>32</v>
      </c>
      <c r="E20" s="153" t="s">
        <v>102</v>
      </c>
      <c r="F20" s="256">
        <v>45</v>
      </c>
      <c r="G20" s="253">
        <v>0</v>
      </c>
      <c r="H20" s="253">
        <v>0</v>
      </c>
      <c r="I20" s="253">
        <v>0</v>
      </c>
      <c r="J20" s="253">
        <v>45</v>
      </c>
      <c r="K20" s="253">
        <v>0</v>
      </c>
      <c r="L20" s="253">
        <v>0</v>
      </c>
      <c r="M20" s="253">
        <v>0</v>
      </c>
      <c r="N20" s="253">
        <v>0</v>
      </c>
      <c r="O20" s="253">
        <v>0</v>
      </c>
      <c r="P20" s="253">
        <v>3810</v>
      </c>
      <c r="Q20" s="253">
        <v>0</v>
      </c>
      <c r="R20" s="253">
        <v>0</v>
      </c>
      <c r="S20" s="253">
        <v>750</v>
      </c>
      <c r="T20" s="253">
        <v>0</v>
      </c>
      <c r="U20" s="253">
        <v>0</v>
      </c>
      <c r="V20" s="253"/>
      <c r="W20" s="253">
        <v>85</v>
      </c>
      <c r="X20" s="253">
        <v>0</v>
      </c>
      <c r="Y20" s="253">
        <v>0</v>
      </c>
      <c r="Z20" s="253">
        <v>0</v>
      </c>
      <c r="AA20" s="258">
        <v>0</v>
      </c>
      <c r="AB20" s="147">
        <v>4735</v>
      </c>
      <c r="AC20" s="427"/>
    </row>
    <row r="21" spans="1:905" ht="15.75" x14ac:dyDescent="0.25">
      <c r="A21" s="113">
        <v>16</v>
      </c>
      <c r="B21" s="427"/>
      <c r="C21" s="152" t="s">
        <v>106</v>
      </c>
      <c r="D21" s="152" t="s">
        <v>32</v>
      </c>
      <c r="E21" s="153" t="s">
        <v>103</v>
      </c>
      <c r="F21" s="256">
        <v>60</v>
      </c>
      <c r="G21" s="253">
        <v>0</v>
      </c>
      <c r="H21" s="253">
        <v>0</v>
      </c>
      <c r="I21" s="253">
        <v>0</v>
      </c>
      <c r="J21" s="253">
        <v>0</v>
      </c>
      <c r="K21" s="253">
        <v>0</v>
      </c>
      <c r="L21" s="253">
        <v>0</v>
      </c>
      <c r="M21" s="253">
        <v>0</v>
      </c>
      <c r="N21" s="253">
        <v>0</v>
      </c>
      <c r="O21" s="253">
        <v>0</v>
      </c>
      <c r="P21" s="253">
        <v>9656</v>
      </c>
      <c r="Q21" s="253">
        <v>0</v>
      </c>
      <c r="R21" s="253">
        <v>0</v>
      </c>
      <c r="S21" s="253">
        <v>145</v>
      </c>
      <c r="T21" s="253">
        <v>0</v>
      </c>
      <c r="U21" s="253">
        <v>0</v>
      </c>
      <c r="V21" s="253"/>
      <c r="W21" s="253">
        <v>0</v>
      </c>
      <c r="X21" s="253">
        <v>0</v>
      </c>
      <c r="Y21" s="253">
        <v>0</v>
      </c>
      <c r="Z21" s="253">
        <v>0</v>
      </c>
      <c r="AA21" s="258">
        <v>0</v>
      </c>
      <c r="AB21" s="147">
        <v>9861</v>
      </c>
      <c r="AC21" s="427"/>
    </row>
    <row r="22" spans="1:905" ht="15.75" x14ac:dyDescent="0.25">
      <c r="A22" s="113">
        <v>17</v>
      </c>
      <c r="B22" s="427"/>
      <c r="C22" s="152" t="s">
        <v>106</v>
      </c>
      <c r="D22" s="152" t="s">
        <v>14</v>
      </c>
      <c r="E22" s="153" t="s">
        <v>105</v>
      </c>
      <c r="F22" s="256">
        <v>0</v>
      </c>
      <c r="G22" s="253">
        <v>0</v>
      </c>
      <c r="H22" s="253">
        <v>0</v>
      </c>
      <c r="I22" s="253">
        <v>0</v>
      </c>
      <c r="J22" s="253">
        <v>0</v>
      </c>
      <c r="K22" s="253">
        <v>0</v>
      </c>
      <c r="L22" s="253">
        <v>0</v>
      </c>
      <c r="M22" s="253">
        <v>0</v>
      </c>
      <c r="N22" s="253">
        <v>0</v>
      </c>
      <c r="O22" s="253">
        <v>0</v>
      </c>
      <c r="P22" s="253">
        <v>0</v>
      </c>
      <c r="Q22" s="253">
        <v>5012</v>
      </c>
      <c r="R22" s="253">
        <v>0</v>
      </c>
      <c r="S22" s="253">
        <v>350</v>
      </c>
      <c r="T22" s="253">
        <v>0</v>
      </c>
      <c r="U22" s="253">
        <v>0</v>
      </c>
      <c r="V22" s="253"/>
      <c r="W22" s="253">
        <v>0</v>
      </c>
      <c r="X22" s="253">
        <v>0</v>
      </c>
      <c r="Y22" s="253">
        <v>0</v>
      </c>
      <c r="Z22" s="253">
        <v>0</v>
      </c>
      <c r="AA22" s="258">
        <v>0</v>
      </c>
      <c r="AB22" s="147">
        <v>5362</v>
      </c>
      <c r="AC22" s="427"/>
    </row>
    <row r="23" spans="1:905" s="159" customFormat="1" ht="15.75" x14ac:dyDescent="0.25">
      <c r="A23" s="159">
        <v>18</v>
      </c>
      <c r="B23" s="428"/>
      <c r="C23" s="160" t="s">
        <v>106</v>
      </c>
      <c r="D23" s="160" t="s">
        <v>14</v>
      </c>
      <c r="E23" s="161" t="s">
        <v>106</v>
      </c>
      <c r="F23" s="259">
        <v>0</v>
      </c>
      <c r="G23" s="254">
        <v>0</v>
      </c>
      <c r="H23" s="254">
        <v>0</v>
      </c>
      <c r="I23" s="254">
        <v>0</v>
      </c>
      <c r="J23" s="254">
        <v>45</v>
      </c>
      <c r="K23" s="254">
        <v>0</v>
      </c>
      <c r="L23" s="254">
        <v>0</v>
      </c>
      <c r="M23" s="254">
        <v>0</v>
      </c>
      <c r="N23" s="254">
        <v>0</v>
      </c>
      <c r="O23" s="254">
        <v>0</v>
      </c>
      <c r="P23" s="254">
        <v>464</v>
      </c>
      <c r="Q23" s="254">
        <v>4882</v>
      </c>
      <c r="R23" s="254">
        <v>0</v>
      </c>
      <c r="S23" s="254">
        <v>608</v>
      </c>
      <c r="T23" s="254">
        <v>0</v>
      </c>
      <c r="U23" s="254">
        <v>0</v>
      </c>
      <c r="V23" s="254"/>
      <c r="W23" s="254">
        <v>0</v>
      </c>
      <c r="X23" s="254">
        <v>0</v>
      </c>
      <c r="Y23" s="254">
        <v>0</v>
      </c>
      <c r="Z23" s="254">
        <v>0</v>
      </c>
      <c r="AA23" s="260">
        <v>0</v>
      </c>
      <c r="AB23" s="162">
        <v>5999</v>
      </c>
      <c r="AC23" s="428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  <c r="IR23" s="155"/>
      <c r="IS23" s="155"/>
      <c r="IT23" s="155"/>
      <c r="IU23" s="155"/>
      <c r="IV23" s="155"/>
      <c r="IW23" s="155"/>
      <c r="IX23" s="155"/>
      <c r="IY23" s="155"/>
      <c r="IZ23" s="155"/>
      <c r="JA23" s="155"/>
      <c r="JB23" s="155"/>
      <c r="JC23" s="155"/>
      <c r="JD23" s="155"/>
      <c r="JE23" s="155"/>
      <c r="JF23" s="155"/>
      <c r="JG23" s="155"/>
      <c r="JH23" s="155"/>
      <c r="JI23" s="155"/>
      <c r="JJ23" s="155"/>
      <c r="JK23" s="155"/>
      <c r="JL23" s="155"/>
      <c r="JM23" s="155"/>
      <c r="JN23" s="155"/>
      <c r="JO23" s="155"/>
      <c r="JP23" s="155"/>
      <c r="JQ23" s="155"/>
      <c r="JR23" s="155"/>
      <c r="JS23" s="155"/>
      <c r="JT23" s="155"/>
      <c r="JU23" s="155"/>
      <c r="JV23" s="155"/>
      <c r="JW23" s="155"/>
      <c r="JX23" s="155"/>
      <c r="JY23" s="155"/>
      <c r="JZ23" s="155"/>
      <c r="KA23" s="155"/>
      <c r="KB23" s="155"/>
      <c r="KC23" s="155"/>
      <c r="KD23" s="155"/>
      <c r="KE23" s="155"/>
      <c r="KF23" s="155"/>
      <c r="KG23" s="155"/>
      <c r="KH23" s="155"/>
      <c r="KI23" s="155"/>
      <c r="KJ23" s="155"/>
      <c r="KK23" s="155"/>
      <c r="KL23" s="155"/>
      <c r="KM23" s="155"/>
      <c r="KN23" s="155"/>
      <c r="KO23" s="155"/>
      <c r="KP23" s="155"/>
      <c r="KQ23" s="155"/>
      <c r="KR23" s="155"/>
      <c r="KS23" s="155"/>
      <c r="KT23" s="155"/>
      <c r="KU23" s="155"/>
      <c r="KV23" s="155"/>
      <c r="KW23" s="155"/>
      <c r="KX23" s="155"/>
      <c r="KY23" s="155"/>
      <c r="KZ23" s="155"/>
      <c r="LA23" s="155"/>
      <c r="LB23" s="155"/>
      <c r="LC23" s="155"/>
      <c r="LD23" s="155"/>
      <c r="LE23" s="155"/>
      <c r="LF23" s="155"/>
      <c r="LG23" s="155"/>
      <c r="LH23" s="155"/>
      <c r="LI23" s="155"/>
      <c r="LJ23" s="155"/>
      <c r="LK23" s="155"/>
      <c r="LL23" s="155"/>
      <c r="LM23" s="155"/>
      <c r="LN23" s="155"/>
      <c r="LO23" s="155"/>
      <c r="LP23" s="155"/>
      <c r="LQ23" s="155"/>
      <c r="LR23" s="155"/>
      <c r="LS23" s="155"/>
      <c r="LT23" s="155"/>
      <c r="LU23" s="155"/>
      <c r="LV23" s="155"/>
      <c r="LW23" s="155"/>
      <c r="LX23" s="155"/>
      <c r="LY23" s="155"/>
      <c r="LZ23" s="155"/>
      <c r="MA23" s="155"/>
      <c r="MB23" s="155"/>
      <c r="MC23" s="155"/>
      <c r="MD23" s="155"/>
      <c r="ME23" s="155"/>
      <c r="MF23" s="155"/>
      <c r="MG23" s="155"/>
      <c r="MH23" s="155"/>
      <c r="MI23" s="155"/>
      <c r="MJ23" s="155"/>
      <c r="MK23" s="155"/>
      <c r="ML23" s="155"/>
      <c r="MM23" s="155"/>
      <c r="MN23" s="155"/>
      <c r="MO23" s="155"/>
      <c r="MP23" s="155"/>
      <c r="MQ23" s="155"/>
      <c r="MR23" s="155"/>
      <c r="MS23" s="155"/>
      <c r="MT23" s="155"/>
      <c r="MU23" s="155"/>
      <c r="MV23" s="155"/>
      <c r="MW23" s="155"/>
      <c r="MX23" s="155"/>
      <c r="MY23" s="155"/>
      <c r="MZ23" s="155"/>
      <c r="NA23" s="155"/>
      <c r="NB23" s="155"/>
      <c r="NC23" s="155"/>
      <c r="ND23" s="155"/>
      <c r="NE23" s="155"/>
      <c r="NF23" s="155"/>
      <c r="NG23" s="155"/>
      <c r="NH23" s="155"/>
      <c r="NI23" s="155"/>
      <c r="NJ23" s="155"/>
      <c r="NK23" s="155"/>
      <c r="NL23" s="155"/>
      <c r="NM23" s="155"/>
      <c r="NN23" s="155"/>
      <c r="NO23" s="155"/>
      <c r="NP23" s="155"/>
      <c r="NQ23" s="155"/>
      <c r="NR23" s="155"/>
      <c r="NS23" s="155"/>
      <c r="NT23" s="155"/>
      <c r="NU23" s="155"/>
      <c r="NV23" s="155"/>
      <c r="NW23" s="155"/>
      <c r="NX23" s="155"/>
      <c r="NY23" s="155"/>
      <c r="NZ23" s="155"/>
      <c r="OA23" s="155"/>
      <c r="OB23" s="155"/>
      <c r="OC23" s="155"/>
      <c r="OD23" s="155"/>
      <c r="OE23" s="155"/>
      <c r="OF23" s="155"/>
      <c r="OG23" s="155"/>
      <c r="OH23" s="155"/>
      <c r="OI23" s="155"/>
      <c r="OJ23" s="155"/>
      <c r="OK23" s="155"/>
      <c r="OL23" s="155"/>
      <c r="OM23" s="155"/>
      <c r="ON23" s="155"/>
      <c r="OO23" s="155"/>
      <c r="OP23" s="155"/>
      <c r="OQ23" s="155"/>
      <c r="OR23" s="155"/>
      <c r="OS23" s="155"/>
      <c r="OT23" s="155"/>
      <c r="OU23" s="155"/>
      <c r="OV23" s="155"/>
      <c r="OW23" s="155"/>
      <c r="OX23" s="155"/>
      <c r="OY23" s="155"/>
      <c r="OZ23" s="155"/>
      <c r="PA23" s="155"/>
      <c r="PB23" s="155"/>
      <c r="PC23" s="155"/>
      <c r="PD23" s="155"/>
      <c r="PE23" s="155"/>
      <c r="PF23" s="155"/>
      <c r="PG23" s="155"/>
      <c r="PH23" s="155"/>
      <c r="PI23" s="155"/>
      <c r="PJ23" s="155"/>
      <c r="PK23" s="155"/>
      <c r="PL23" s="155"/>
      <c r="PM23" s="155"/>
      <c r="PN23" s="155"/>
      <c r="PO23" s="155"/>
      <c r="PP23" s="155"/>
      <c r="PQ23" s="155"/>
      <c r="PR23" s="155"/>
      <c r="PS23" s="155"/>
      <c r="PT23" s="155"/>
      <c r="PU23" s="155"/>
      <c r="PV23" s="155"/>
      <c r="PW23" s="155"/>
      <c r="PX23" s="155"/>
      <c r="PY23" s="155"/>
      <c r="PZ23" s="155"/>
      <c r="QA23" s="155"/>
      <c r="QB23" s="155"/>
      <c r="QC23" s="155"/>
      <c r="QD23" s="155"/>
      <c r="QE23" s="155"/>
      <c r="QF23" s="155"/>
      <c r="QG23" s="155"/>
      <c r="QH23" s="155"/>
      <c r="QI23" s="155"/>
      <c r="QJ23" s="155"/>
      <c r="QK23" s="155"/>
      <c r="QL23" s="155"/>
      <c r="QM23" s="155"/>
      <c r="QN23" s="155"/>
      <c r="QO23" s="155"/>
      <c r="QP23" s="155"/>
      <c r="QQ23" s="155"/>
      <c r="QR23" s="155"/>
      <c r="QS23" s="155"/>
      <c r="QT23" s="155"/>
      <c r="QU23" s="155"/>
      <c r="QV23" s="155"/>
      <c r="QW23" s="155"/>
      <c r="QX23" s="155"/>
      <c r="QY23" s="155"/>
      <c r="QZ23" s="155"/>
      <c r="RA23" s="155"/>
      <c r="RB23" s="155"/>
      <c r="RC23" s="155"/>
      <c r="RD23" s="155"/>
      <c r="RE23" s="155"/>
      <c r="RF23" s="155"/>
      <c r="RG23" s="155"/>
      <c r="RH23" s="155"/>
      <c r="RI23" s="155"/>
      <c r="RJ23" s="155"/>
      <c r="RK23" s="155"/>
      <c r="RL23" s="155"/>
      <c r="RM23" s="155"/>
      <c r="RN23" s="155"/>
      <c r="RO23" s="155"/>
      <c r="RP23" s="155"/>
      <c r="RQ23" s="155"/>
      <c r="RR23" s="155"/>
      <c r="RS23" s="155"/>
      <c r="RT23" s="155"/>
      <c r="RU23" s="155"/>
      <c r="RV23" s="155"/>
      <c r="RW23" s="155"/>
      <c r="RX23" s="155"/>
      <c r="RY23" s="155"/>
      <c r="RZ23" s="155"/>
      <c r="SA23" s="155"/>
      <c r="SB23" s="155"/>
      <c r="SC23" s="155"/>
      <c r="SD23" s="155"/>
      <c r="SE23" s="155"/>
      <c r="SF23" s="155"/>
      <c r="SG23" s="155"/>
      <c r="SH23" s="155"/>
      <c r="SI23" s="155"/>
      <c r="SJ23" s="155"/>
      <c r="SK23" s="155"/>
      <c r="SL23" s="155"/>
      <c r="SM23" s="155"/>
      <c r="SN23" s="155"/>
      <c r="SO23" s="155"/>
      <c r="SP23" s="155"/>
      <c r="SQ23" s="155"/>
      <c r="SR23" s="155"/>
      <c r="SS23" s="155"/>
      <c r="ST23" s="155"/>
      <c r="SU23" s="155"/>
      <c r="SV23" s="155"/>
      <c r="SW23" s="155"/>
      <c r="SX23" s="155"/>
      <c r="SY23" s="155"/>
      <c r="SZ23" s="155"/>
      <c r="TA23" s="155"/>
      <c r="TB23" s="155"/>
      <c r="TC23" s="155"/>
      <c r="TD23" s="155"/>
      <c r="TE23" s="155"/>
      <c r="TF23" s="155"/>
      <c r="TG23" s="155"/>
      <c r="TH23" s="155"/>
      <c r="TI23" s="155"/>
      <c r="TJ23" s="155"/>
      <c r="TK23" s="155"/>
      <c r="TL23" s="155"/>
      <c r="TM23" s="155"/>
      <c r="TN23" s="155"/>
      <c r="TO23" s="155"/>
      <c r="TP23" s="155"/>
      <c r="TQ23" s="155"/>
      <c r="TR23" s="155"/>
      <c r="TS23" s="155"/>
      <c r="TT23" s="155"/>
      <c r="TU23" s="155"/>
      <c r="TV23" s="155"/>
      <c r="TW23" s="155"/>
      <c r="TX23" s="155"/>
      <c r="TY23" s="155"/>
      <c r="TZ23" s="155"/>
      <c r="UA23" s="155"/>
      <c r="UB23" s="155"/>
      <c r="UC23" s="155"/>
      <c r="UD23" s="155"/>
      <c r="UE23" s="155"/>
      <c r="UF23" s="155"/>
      <c r="UG23" s="155"/>
      <c r="UH23" s="155"/>
      <c r="UI23" s="155"/>
      <c r="UJ23" s="155"/>
      <c r="UK23" s="155"/>
      <c r="UL23" s="155"/>
      <c r="UM23" s="155"/>
      <c r="UN23" s="155"/>
      <c r="UO23" s="155"/>
      <c r="UP23" s="155"/>
      <c r="UQ23" s="155"/>
      <c r="UR23" s="155"/>
      <c r="US23" s="155"/>
      <c r="UT23" s="155"/>
      <c r="UU23" s="155"/>
      <c r="UV23" s="155"/>
      <c r="UW23" s="155"/>
      <c r="UX23" s="155"/>
      <c r="UY23" s="155"/>
      <c r="UZ23" s="155"/>
      <c r="VA23" s="155"/>
      <c r="VB23" s="155"/>
      <c r="VC23" s="155"/>
      <c r="VD23" s="155"/>
      <c r="VE23" s="155"/>
      <c r="VF23" s="155"/>
      <c r="VG23" s="155"/>
      <c r="VH23" s="155"/>
      <c r="VI23" s="155"/>
      <c r="VJ23" s="155"/>
      <c r="VK23" s="155"/>
      <c r="VL23" s="155"/>
      <c r="VM23" s="155"/>
      <c r="VN23" s="155"/>
      <c r="VO23" s="155"/>
      <c r="VP23" s="155"/>
      <c r="VQ23" s="155"/>
      <c r="VR23" s="155"/>
      <c r="VS23" s="155"/>
      <c r="VT23" s="155"/>
      <c r="VU23" s="155"/>
      <c r="VV23" s="155"/>
      <c r="VW23" s="155"/>
      <c r="VX23" s="155"/>
      <c r="VY23" s="155"/>
      <c r="VZ23" s="155"/>
      <c r="WA23" s="155"/>
      <c r="WB23" s="155"/>
      <c r="WC23" s="155"/>
      <c r="WD23" s="155"/>
      <c r="WE23" s="155"/>
      <c r="WF23" s="155"/>
      <c r="WG23" s="155"/>
      <c r="WH23" s="155"/>
      <c r="WI23" s="155"/>
      <c r="WJ23" s="155"/>
      <c r="WK23" s="155"/>
      <c r="WL23" s="155"/>
      <c r="WM23" s="155"/>
      <c r="WN23" s="155"/>
      <c r="WO23" s="155"/>
      <c r="WP23" s="155"/>
      <c r="WQ23" s="155"/>
      <c r="WR23" s="155"/>
      <c r="WS23" s="155"/>
      <c r="WT23" s="155"/>
      <c r="WU23" s="155"/>
      <c r="WV23" s="155"/>
      <c r="WW23" s="155"/>
      <c r="WX23" s="155"/>
      <c r="WY23" s="155"/>
      <c r="WZ23" s="155"/>
      <c r="XA23" s="155"/>
      <c r="XB23" s="155"/>
      <c r="XC23" s="155"/>
      <c r="XD23" s="155"/>
      <c r="XE23" s="155"/>
      <c r="XF23" s="155"/>
      <c r="XG23" s="155"/>
      <c r="XH23" s="155"/>
      <c r="XI23" s="155"/>
      <c r="XJ23" s="155"/>
      <c r="XK23" s="155"/>
      <c r="XL23" s="155"/>
      <c r="XM23" s="155"/>
      <c r="XN23" s="155"/>
      <c r="XO23" s="155"/>
      <c r="XP23" s="155"/>
      <c r="XQ23" s="155"/>
      <c r="XR23" s="155"/>
      <c r="XS23" s="155"/>
      <c r="XT23" s="155"/>
      <c r="XU23" s="155"/>
      <c r="XV23" s="155"/>
      <c r="XW23" s="155"/>
      <c r="XX23" s="155"/>
      <c r="XY23" s="155"/>
      <c r="XZ23" s="155"/>
      <c r="YA23" s="155"/>
      <c r="YB23" s="155"/>
      <c r="YC23" s="155"/>
      <c r="YD23" s="155"/>
      <c r="YE23" s="155"/>
      <c r="YF23" s="155"/>
      <c r="YG23" s="155"/>
      <c r="YH23" s="155"/>
      <c r="YI23" s="155"/>
      <c r="YJ23" s="155"/>
      <c r="YK23" s="155"/>
      <c r="YL23" s="155"/>
      <c r="YM23" s="155"/>
      <c r="YN23" s="155"/>
      <c r="YO23" s="155"/>
      <c r="YP23" s="155"/>
      <c r="YQ23" s="155"/>
      <c r="YR23" s="155"/>
      <c r="YS23" s="155"/>
      <c r="YT23" s="155"/>
      <c r="YU23" s="155"/>
      <c r="YV23" s="155"/>
      <c r="YW23" s="155"/>
      <c r="YX23" s="155"/>
      <c r="YY23" s="155"/>
      <c r="YZ23" s="155"/>
      <c r="ZA23" s="155"/>
      <c r="ZB23" s="155"/>
      <c r="ZC23" s="155"/>
      <c r="ZD23" s="155"/>
      <c r="ZE23" s="155"/>
      <c r="ZF23" s="155"/>
      <c r="ZG23" s="155"/>
      <c r="ZH23" s="155"/>
      <c r="ZI23" s="155"/>
      <c r="ZJ23" s="155"/>
      <c r="ZK23" s="155"/>
      <c r="ZL23" s="155"/>
      <c r="ZM23" s="155"/>
      <c r="ZN23" s="155"/>
      <c r="ZO23" s="155"/>
      <c r="ZP23" s="155"/>
      <c r="ZQ23" s="155"/>
      <c r="ZR23" s="155"/>
      <c r="ZS23" s="155"/>
      <c r="ZT23" s="155"/>
      <c r="ZU23" s="155"/>
      <c r="ZV23" s="155"/>
      <c r="ZW23" s="155"/>
      <c r="ZX23" s="155"/>
      <c r="ZY23" s="155"/>
      <c r="ZZ23" s="155"/>
      <c r="AAA23" s="155"/>
      <c r="AAB23" s="155"/>
      <c r="AAC23" s="155"/>
      <c r="AAD23" s="155"/>
      <c r="AAE23" s="155"/>
      <c r="AAF23" s="155"/>
      <c r="AAG23" s="155"/>
      <c r="AAH23" s="155"/>
      <c r="AAI23" s="155"/>
      <c r="AAJ23" s="155"/>
      <c r="AAK23" s="155"/>
      <c r="AAL23" s="155"/>
      <c r="AAM23" s="155"/>
      <c r="AAN23" s="155"/>
      <c r="AAO23" s="155"/>
      <c r="AAP23" s="155"/>
      <c r="AAQ23" s="155"/>
      <c r="AAR23" s="155"/>
      <c r="AAS23" s="155"/>
      <c r="AAT23" s="155"/>
      <c r="AAU23" s="155"/>
      <c r="AAV23" s="155"/>
      <c r="AAW23" s="155"/>
      <c r="AAX23" s="155"/>
      <c r="AAY23" s="155"/>
      <c r="AAZ23" s="155"/>
      <c r="ABA23" s="155"/>
      <c r="ABB23" s="155"/>
      <c r="ABC23" s="155"/>
      <c r="ABD23" s="155"/>
      <c r="ABE23" s="155"/>
      <c r="ABF23" s="155"/>
      <c r="ABG23" s="155"/>
      <c r="ABH23" s="155"/>
      <c r="ABI23" s="155"/>
      <c r="ABJ23" s="155"/>
      <c r="ABK23" s="155"/>
      <c r="ABL23" s="155"/>
      <c r="ABM23" s="155"/>
      <c r="ABN23" s="155"/>
      <c r="ABO23" s="155"/>
      <c r="ABP23" s="155"/>
      <c r="ABQ23" s="155"/>
      <c r="ABR23" s="155"/>
      <c r="ABS23" s="155"/>
      <c r="ABT23" s="155"/>
      <c r="ABU23" s="155"/>
      <c r="ABV23" s="155"/>
      <c r="ABW23" s="155"/>
      <c r="ABX23" s="155"/>
      <c r="ABY23" s="155"/>
      <c r="ABZ23" s="155"/>
      <c r="ACA23" s="155"/>
      <c r="ACB23" s="155"/>
      <c r="ACC23" s="155"/>
      <c r="ACD23" s="155"/>
      <c r="ACE23" s="155"/>
      <c r="ACF23" s="155"/>
      <c r="ACG23" s="155"/>
      <c r="ACH23" s="155"/>
      <c r="ACI23" s="155"/>
      <c r="ACJ23" s="155"/>
      <c r="ACK23" s="155"/>
      <c r="ACL23" s="155"/>
      <c r="ACM23" s="155"/>
      <c r="ACN23" s="155"/>
      <c r="ACO23" s="155"/>
      <c r="ACP23" s="155"/>
      <c r="ACQ23" s="155"/>
      <c r="ACR23" s="155"/>
      <c r="ACS23" s="155"/>
      <c r="ACT23" s="155"/>
      <c r="ACU23" s="155"/>
      <c r="ACV23" s="155"/>
      <c r="ACW23" s="155"/>
      <c r="ACX23" s="155"/>
      <c r="ACY23" s="155"/>
      <c r="ACZ23" s="155"/>
      <c r="ADA23" s="155"/>
      <c r="ADB23" s="155"/>
      <c r="ADC23" s="155"/>
      <c r="ADD23" s="155"/>
      <c r="ADE23" s="155"/>
      <c r="ADF23" s="155"/>
      <c r="ADG23" s="155"/>
      <c r="ADH23" s="155"/>
      <c r="ADI23" s="155"/>
      <c r="ADJ23" s="155"/>
      <c r="ADK23" s="155"/>
      <c r="ADL23" s="155"/>
      <c r="ADM23" s="155"/>
      <c r="ADN23" s="155"/>
      <c r="ADO23" s="155"/>
      <c r="ADP23" s="155"/>
      <c r="ADQ23" s="155"/>
      <c r="ADR23" s="155"/>
      <c r="ADS23" s="155"/>
      <c r="ADT23" s="155"/>
      <c r="ADU23" s="155"/>
      <c r="ADV23" s="155"/>
      <c r="ADW23" s="155"/>
      <c r="ADX23" s="155"/>
      <c r="ADY23" s="155"/>
      <c r="ADZ23" s="155"/>
      <c r="AEA23" s="155"/>
      <c r="AEB23" s="155"/>
      <c r="AEC23" s="155"/>
      <c r="AED23" s="155"/>
      <c r="AEE23" s="155"/>
      <c r="AEF23" s="155"/>
      <c r="AEG23" s="155"/>
      <c r="AEH23" s="155"/>
      <c r="AEI23" s="155"/>
      <c r="AEJ23" s="155"/>
      <c r="AEK23" s="155"/>
      <c r="AEL23" s="155"/>
      <c r="AEM23" s="155"/>
      <c r="AEN23" s="155"/>
      <c r="AEO23" s="155"/>
      <c r="AEP23" s="155"/>
      <c r="AEQ23" s="155"/>
      <c r="AER23" s="155"/>
      <c r="AES23" s="155"/>
      <c r="AET23" s="155"/>
      <c r="AEU23" s="155"/>
      <c r="AEV23" s="155"/>
      <c r="AEW23" s="155"/>
      <c r="AEX23" s="155"/>
      <c r="AEY23" s="155"/>
      <c r="AEZ23" s="155"/>
      <c r="AFA23" s="155"/>
      <c r="AFB23" s="155"/>
      <c r="AFC23" s="155"/>
      <c r="AFD23" s="155"/>
      <c r="AFE23" s="155"/>
      <c r="AFF23" s="155"/>
      <c r="AFG23" s="155"/>
      <c r="AFH23" s="155"/>
      <c r="AFI23" s="155"/>
      <c r="AFJ23" s="155"/>
      <c r="AFK23" s="155"/>
      <c r="AFL23" s="155"/>
      <c r="AFM23" s="155"/>
      <c r="AFN23" s="155"/>
      <c r="AFO23" s="155"/>
      <c r="AFP23" s="155"/>
      <c r="AFQ23" s="155"/>
      <c r="AFR23" s="155"/>
      <c r="AFS23" s="155"/>
      <c r="AFT23" s="155"/>
      <c r="AFU23" s="155"/>
      <c r="AFV23" s="155"/>
      <c r="AFW23" s="155"/>
      <c r="AFX23" s="155"/>
      <c r="AFY23" s="155"/>
      <c r="AFZ23" s="155"/>
      <c r="AGA23" s="155"/>
      <c r="AGB23" s="155"/>
      <c r="AGC23" s="155"/>
      <c r="AGD23" s="155"/>
      <c r="AGE23" s="155"/>
      <c r="AGF23" s="155"/>
      <c r="AGG23" s="155"/>
      <c r="AGH23" s="155"/>
      <c r="AGI23" s="155"/>
      <c r="AGJ23" s="155"/>
      <c r="AGK23" s="155"/>
      <c r="AGL23" s="155"/>
      <c r="AGM23" s="155"/>
      <c r="AGN23" s="155"/>
      <c r="AGO23" s="155"/>
      <c r="AGP23" s="155"/>
      <c r="AGQ23" s="155"/>
      <c r="AGR23" s="155"/>
      <c r="AGS23" s="155"/>
      <c r="AGT23" s="155"/>
      <c r="AGU23" s="155"/>
      <c r="AGV23" s="155"/>
      <c r="AGW23" s="155"/>
      <c r="AGX23" s="155"/>
      <c r="AGY23" s="155"/>
      <c r="AGZ23" s="155"/>
      <c r="AHA23" s="155"/>
      <c r="AHB23" s="155"/>
      <c r="AHC23" s="155"/>
      <c r="AHD23" s="155"/>
      <c r="AHE23" s="155"/>
      <c r="AHF23" s="155"/>
      <c r="AHG23" s="155"/>
      <c r="AHH23" s="155"/>
      <c r="AHI23" s="155"/>
      <c r="AHJ23" s="155"/>
      <c r="AHK23" s="155"/>
      <c r="AHL23" s="155"/>
      <c r="AHM23" s="155"/>
      <c r="AHN23" s="155"/>
      <c r="AHO23" s="155"/>
      <c r="AHP23" s="155"/>
      <c r="AHQ23" s="155"/>
      <c r="AHR23" s="155"/>
      <c r="AHS23" s="155"/>
      <c r="AHT23" s="155"/>
      <c r="AHU23" s="155"/>
    </row>
    <row r="24" spans="1:905" ht="15.75" x14ac:dyDescent="0.25">
      <c r="A24" s="113">
        <v>19</v>
      </c>
      <c r="B24" s="426">
        <v>5</v>
      </c>
      <c r="C24" s="152" t="s">
        <v>284</v>
      </c>
      <c r="D24" s="152" t="s">
        <v>4</v>
      </c>
      <c r="E24" s="153" t="s">
        <v>12</v>
      </c>
      <c r="F24" s="261">
        <v>0</v>
      </c>
      <c r="G24" s="142">
        <v>3108</v>
      </c>
      <c r="H24" s="142">
        <v>0</v>
      </c>
      <c r="I24" s="142">
        <v>0</v>
      </c>
      <c r="J24" s="142"/>
      <c r="K24" s="142">
        <v>0</v>
      </c>
      <c r="L24" s="142">
        <v>0</v>
      </c>
      <c r="M24" s="142">
        <v>0</v>
      </c>
      <c r="N24" s="142">
        <v>270</v>
      </c>
      <c r="O24" s="142">
        <v>0</v>
      </c>
      <c r="P24" s="142">
        <v>0</v>
      </c>
      <c r="Q24" s="142">
        <v>75</v>
      </c>
      <c r="R24" s="142">
        <v>0</v>
      </c>
      <c r="S24" s="142">
        <v>75</v>
      </c>
      <c r="T24" s="142">
        <v>105</v>
      </c>
      <c r="U24" s="142">
        <v>0</v>
      </c>
      <c r="V24" s="142"/>
      <c r="W24" s="142">
        <v>0</v>
      </c>
      <c r="X24" s="142">
        <v>0</v>
      </c>
      <c r="Y24" s="142">
        <v>0</v>
      </c>
      <c r="Z24" s="142">
        <v>0</v>
      </c>
      <c r="AA24" s="262">
        <v>0</v>
      </c>
      <c r="AB24" s="158">
        <v>3633</v>
      </c>
      <c r="AC24" s="426">
        <v>38261</v>
      </c>
    </row>
    <row r="25" spans="1:905" ht="15.75" x14ac:dyDescent="0.25">
      <c r="A25" s="113">
        <v>20</v>
      </c>
      <c r="B25" s="427"/>
      <c r="C25" s="152" t="s">
        <v>284</v>
      </c>
      <c r="D25" s="152" t="s">
        <v>221</v>
      </c>
      <c r="E25" s="153" t="s">
        <v>15</v>
      </c>
      <c r="F25" s="256">
        <v>0</v>
      </c>
      <c r="G25" s="253">
        <v>2211</v>
      </c>
      <c r="H25" s="253">
        <v>0</v>
      </c>
      <c r="I25" s="253">
        <v>0</v>
      </c>
      <c r="J25" s="253"/>
      <c r="K25" s="253">
        <v>0</v>
      </c>
      <c r="L25" s="253">
        <v>0</v>
      </c>
      <c r="M25" s="253">
        <v>0</v>
      </c>
      <c r="N25" s="253">
        <v>0</v>
      </c>
      <c r="O25" s="253">
        <v>0</v>
      </c>
      <c r="P25" s="253">
        <v>0</v>
      </c>
      <c r="Q25" s="253">
        <v>75</v>
      </c>
      <c r="R25" s="253">
        <v>0</v>
      </c>
      <c r="S25" s="253">
        <v>0</v>
      </c>
      <c r="T25" s="253">
        <v>1785</v>
      </c>
      <c r="U25" s="253">
        <v>0</v>
      </c>
      <c r="V25" s="253"/>
      <c r="W25" s="253">
        <v>0</v>
      </c>
      <c r="X25" s="253">
        <v>0</v>
      </c>
      <c r="Y25" s="253">
        <v>0</v>
      </c>
      <c r="Z25" s="253">
        <v>0</v>
      </c>
      <c r="AA25" s="258">
        <v>0</v>
      </c>
      <c r="AB25" s="147">
        <v>4071</v>
      </c>
      <c r="AC25" s="427"/>
    </row>
    <row r="26" spans="1:905" ht="15.75" x14ac:dyDescent="0.25">
      <c r="A26" s="113">
        <v>21</v>
      </c>
      <c r="B26" s="427"/>
      <c r="C26" s="152" t="s">
        <v>284</v>
      </c>
      <c r="D26" s="152" t="s">
        <v>223</v>
      </c>
      <c r="E26" s="153" t="s">
        <v>19</v>
      </c>
      <c r="F26" s="256">
        <v>0</v>
      </c>
      <c r="G26" s="253">
        <v>2925</v>
      </c>
      <c r="H26" s="253">
        <v>1541</v>
      </c>
      <c r="I26" s="253">
        <v>0</v>
      </c>
      <c r="J26" s="253"/>
      <c r="K26" s="253">
        <v>0</v>
      </c>
      <c r="L26" s="253">
        <v>0</v>
      </c>
      <c r="M26" s="253">
        <v>0</v>
      </c>
      <c r="N26" s="253">
        <v>0</v>
      </c>
      <c r="O26" s="253">
        <v>0</v>
      </c>
      <c r="P26" s="253">
        <v>0</v>
      </c>
      <c r="Q26" s="253">
        <v>75</v>
      </c>
      <c r="R26" s="253">
        <v>0</v>
      </c>
      <c r="S26" s="253">
        <v>75</v>
      </c>
      <c r="T26" s="253">
        <v>105</v>
      </c>
      <c r="U26" s="253">
        <v>0</v>
      </c>
      <c r="V26" s="253"/>
      <c r="W26" s="253">
        <v>0</v>
      </c>
      <c r="X26" s="253">
        <v>0</v>
      </c>
      <c r="Y26" s="253">
        <v>0</v>
      </c>
      <c r="Z26" s="253">
        <v>0</v>
      </c>
      <c r="AA26" s="258">
        <v>0</v>
      </c>
      <c r="AB26" s="147">
        <v>4721</v>
      </c>
      <c r="AC26" s="427"/>
    </row>
    <row r="27" spans="1:905" ht="15.75" x14ac:dyDescent="0.25">
      <c r="A27" s="113">
        <v>22</v>
      </c>
      <c r="B27" s="427"/>
      <c r="C27" s="152" t="s">
        <v>284</v>
      </c>
      <c r="D27" s="152" t="s">
        <v>225</v>
      </c>
      <c r="E27" s="153" t="s">
        <v>38</v>
      </c>
      <c r="F27" s="256">
        <v>0</v>
      </c>
      <c r="G27" s="253">
        <v>0</v>
      </c>
      <c r="H27" s="253">
        <v>1404</v>
      </c>
      <c r="I27" s="253">
        <v>1335</v>
      </c>
      <c r="J27" s="253">
        <v>0</v>
      </c>
      <c r="K27" s="253">
        <v>0</v>
      </c>
      <c r="L27" s="253">
        <v>0</v>
      </c>
      <c r="M27" s="253">
        <v>0</v>
      </c>
      <c r="N27" s="253">
        <v>0</v>
      </c>
      <c r="O27" s="253">
        <v>0</v>
      </c>
      <c r="P27" s="253">
        <v>0</v>
      </c>
      <c r="Q27" s="253">
        <v>0</v>
      </c>
      <c r="R27" s="253">
        <v>45</v>
      </c>
      <c r="S27" s="253">
        <v>45</v>
      </c>
      <c r="T27" s="253">
        <v>0</v>
      </c>
      <c r="U27" s="253">
        <v>0</v>
      </c>
      <c r="V27" s="253"/>
      <c r="W27" s="253">
        <v>0</v>
      </c>
      <c r="X27" s="253">
        <v>0</v>
      </c>
      <c r="Y27" s="253">
        <v>0</v>
      </c>
      <c r="Z27" s="253">
        <v>30</v>
      </c>
      <c r="AA27" s="258">
        <v>0</v>
      </c>
      <c r="AB27" s="147">
        <v>2859</v>
      </c>
      <c r="AC27" s="427"/>
    </row>
    <row r="28" spans="1:905" ht="15.75" x14ac:dyDescent="0.25">
      <c r="A28" s="113">
        <v>23</v>
      </c>
      <c r="B28" s="427"/>
      <c r="C28" s="152" t="s">
        <v>284</v>
      </c>
      <c r="D28" s="152" t="s">
        <v>227</v>
      </c>
      <c r="E28" s="153" t="s">
        <v>40</v>
      </c>
      <c r="F28" s="256">
        <v>0</v>
      </c>
      <c r="G28" s="253">
        <v>0</v>
      </c>
      <c r="H28" s="253">
        <v>0</v>
      </c>
      <c r="I28" s="253">
        <v>1215</v>
      </c>
      <c r="J28" s="253">
        <v>0</v>
      </c>
      <c r="K28" s="253">
        <v>0</v>
      </c>
      <c r="L28" s="253">
        <v>0</v>
      </c>
      <c r="M28" s="253">
        <v>0</v>
      </c>
      <c r="N28" s="253">
        <v>0</v>
      </c>
      <c r="O28" s="253">
        <v>0</v>
      </c>
      <c r="P28" s="253">
        <v>0</v>
      </c>
      <c r="Q28" s="253">
        <v>0</v>
      </c>
      <c r="R28" s="253">
        <v>57</v>
      </c>
      <c r="S28" s="253">
        <v>825</v>
      </c>
      <c r="T28" s="253">
        <v>0</v>
      </c>
      <c r="U28" s="253">
        <v>0</v>
      </c>
      <c r="V28" s="253"/>
      <c r="W28" s="253">
        <v>0</v>
      </c>
      <c r="X28" s="253">
        <v>0</v>
      </c>
      <c r="Y28" s="253">
        <v>0</v>
      </c>
      <c r="Z28" s="253">
        <v>30</v>
      </c>
      <c r="AA28" s="258">
        <v>0</v>
      </c>
      <c r="AB28" s="147">
        <v>2127</v>
      </c>
      <c r="AC28" s="427"/>
    </row>
    <row r="29" spans="1:905" ht="15.75" x14ac:dyDescent="0.25">
      <c r="A29" s="113">
        <v>24</v>
      </c>
      <c r="B29" s="427"/>
      <c r="C29" s="152" t="s">
        <v>284</v>
      </c>
      <c r="D29" s="152" t="s">
        <v>229</v>
      </c>
      <c r="E29" s="153" t="s">
        <v>58</v>
      </c>
      <c r="F29" s="256">
        <v>0</v>
      </c>
      <c r="G29" s="253">
        <v>0</v>
      </c>
      <c r="H29" s="253">
        <v>0</v>
      </c>
      <c r="I29" s="253">
        <v>0</v>
      </c>
      <c r="J29" s="253">
        <v>0</v>
      </c>
      <c r="K29" s="253">
        <v>0</v>
      </c>
      <c r="L29" s="253">
        <v>0</v>
      </c>
      <c r="M29" s="253">
        <v>1500</v>
      </c>
      <c r="N29" s="253">
        <v>0</v>
      </c>
      <c r="O29" s="257">
        <v>240</v>
      </c>
      <c r="P29" s="253">
        <v>0</v>
      </c>
      <c r="Q29" s="253">
        <v>60</v>
      </c>
      <c r="R29" s="253">
        <v>0</v>
      </c>
      <c r="S29" s="253">
        <v>45</v>
      </c>
      <c r="T29" s="253">
        <v>0</v>
      </c>
      <c r="U29" s="253">
        <v>0</v>
      </c>
      <c r="V29" s="253"/>
      <c r="W29" s="253">
        <v>0</v>
      </c>
      <c r="X29" s="253">
        <v>0</v>
      </c>
      <c r="Y29" s="253">
        <v>0</v>
      </c>
      <c r="Z29" s="253">
        <v>0</v>
      </c>
      <c r="AA29" s="258">
        <v>0</v>
      </c>
      <c r="AB29" s="147">
        <v>1845</v>
      </c>
      <c r="AC29" s="427"/>
    </row>
    <row r="30" spans="1:905" ht="15.75" x14ac:dyDescent="0.25">
      <c r="A30" s="113">
        <v>25</v>
      </c>
      <c r="B30" s="427"/>
      <c r="C30" s="152" t="s">
        <v>284</v>
      </c>
      <c r="D30" s="152" t="s">
        <v>229</v>
      </c>
      <c r="E30" s="153" t="s">
        <v>59</v>
      </c>
      <c r="F30" s="256">
        <v>0</v>
      </c>
      <c r="G30" s="253">
        <v>0</v>
      </c>
      <c r="H30" s="253">
        <v>0</v>
      </c>
      <c r="I30" s="253">
        <v>0</v>
      </c>
      <c r="J30" s="253">
        <v>0</v>
      </c>
      <c r="K30" s="253">
        <v>0</v>
      </c>
      <c r="L30" s="253">
        <v>0</v>
      </c>
      <c r="M30" s="253">
        <v>285</v>
      </c>
      <c r="N30" s="253">
        <v>0</v>
      </c>
      <c r="O30" s="257">
        <v>300</v>
      </c>
      <c r="P30" s="253">
        <v>0</v>
      </c>
      <c r="Q30" s="253">
        <v>0</v>
      </c>
      <c r="R30" s="253">
        <v>0</v>
      </c>
      <c r="S30" s="253">
        <v>0</v>
      </c>
      <c r="T30" s="253">
        <v>0</v>
      </c>
      <c r="U30" s="253">
        <v>0</v>
      </c>
      <c r="V30" s="253"/>
      <c r="W30" s="253">
        <v>0</v>
      </c>
      <c r="X30" s="253">
        <v>0</v>
      </c>
      <c r="Y30" s="253">
        <v>0</v>
      </c>
      <c r="Z30" s="253">
        <v>0</v>
      </c>
      <c r="AA30" s="258">
        <v>0</v>
      </c>
      <c r="AB30" s="147">
        <v>585</v>
      </c>
      <c r="AC30" s="427"/>
    </row>
    <row r="31" spans="1:905" ht="15.75" x14ac:dyDescent="0.25">
      <c r="A31" s="113">
        <v>26</v>
      </c>
      <c r="B31" s="427"/>
      <c r="C31" s="152" t="s">
        <v>284</v>
      </c>
      <c r="D31" s="152" t="s">
        <v>11</v>
      </c>
      <c r="E31" s="153" t="s">
        <v>88</v>
      </c>
      <c r="F31" s="256">
        <v>0</v>
      </c>
      <c r="G31" s="253">
        <v>0</v>
      </c>
      <c r="H31" s="253">
        <v>0</v>
      </c>
      <c r="I31" s="253">
        <v>0</v>
      </c>
      <c r="J31" s="253">
        <v>0</v>
      </c>
      <c r="K31" s="253">
        <v>0</v>
      </c>
      <c r="L31" s="253">
        <v>0</v>
      </c>
      <c r="M31" s="253">
        <v>0</v>
      </c>
      <c r="N31" s="253">
        <v>0</v>
      </c>
      <c r="O31" s="257">
        <v>5008</v>
      </c>
      <c r="P31" s="253">
        <v>0</v>
      </c>
      <c r="Q31" s="253">
        <v>120</v>
      </c>
      <c r="R31" s="253">
        <v>0</v>
      </c>
      <c r="S31" s="253">
        <v>87</v>
      </c>
      <c r="T31" s="253">
        <v>0</v>
      </c>
      <c r="U31" s="253">
        <v>0</v>
      </c>
      <c r="V31" s="253"/>
      <c r="W31" s="253">
        <v>0</v>
      </c>
      <c r="X31" s="253">
        <v>0</v>
      </c>
      <c r="Y31" s="253">
        <v>0</v>
      </c>
      <c r="Z31" s="253">
        <v>0</v>
      </c>
      <c r="AA31" s="258">
        <v>0</v>
      </c>
      <c r="AB31" s="147">
        <v>5215</v>
      </c>
      <c r="AC31" s="427"/>
    </row>
    <row r="32" spans="1:905" ht="15.75" x14ac:dyDescent="0.25">
      <c r="A32" s="113">
        <v>27</v>
      </c>
      <c r="B32" s="427"/>
      <c r="C32" s="152" t="s">
        <v>284</v>
      </c>
      <c r="D32" s="152" t="s">
        <v>32</v>
      </c>
      <c r="E32" s="153" t="s">
        <v>93</v>
      </c>
      <c r="F32" s="256">
        <v>0</v>
      </c>
      <c r="G32" s="253">
        <v>0</v>
      </c>
      <c r="H32" s="253">
        <v>0</v>
      </c>
      <c r="I32" s="253">
        <v>30</v>
      </c>
      <c r="J32" s="253">
        <v>0</v>
      </c>
      <c r="K32" s="253">
        <v>0</v>
      </c>
      <c r="L32" s="253">
        <v>0</v>
      </c>
      <c r="M32" s="253">
        <v>0</v>
      </c>
      <c r="N32" s="253">
        <v>0</v>
      </c>
      <c r="O32" s="253">
        <v>0</v>
      </c>
      <c r="P32" s="253">
        <v>2845</v>
      </c>
      <c r="Q32" s="253">
        <v>0</v>
      </c>
      <c r="R32" s="253">
        <v>0</v>
      </c>
      <c r="S32" s="253">
        <v>75</v>
      </c>
      <c r="T32" s="253">
        <v>0</v>
      </c>
      <c r="U32" s="253">
        <v>0</v>
      </c>
      <c r="V32" s="253"/>
      <c r="W32" s="253">
        <v>0</v>
      </c>
      <c r="X32" s="253">
        <v>0</v>
      </c>
      <c r="Y32" s="253">
        <v>0</v>
      </c>
      <c r="Z32" s="253">
        <v>0</v>
      </c>
      <c r="AA32" s="258">
        <v>0</v>
      </c>
      <c r="AB32" s="147">
        <v>2950</v>
      </c>
      <c r="AC32" s="427"/>
    </row>
    <row r="33" spans="1:905" ht="15.75" x14ac:dyDescent="0.25">
      <c r="A33" s="113">
        <v>28</v>
      </c>
      <c r="B33" s="427"/>
      <c r="C33" s="152" t="s">
        <v>284</v>
      </c>
      <c r="D33" s="152" t="s">
        <v>32</v>
      </c>
      <c r="E33" s="153" t="s">
        <v>96</v>
      </c>
      <c r="F33" s="256">
        <v>0</v>
      </c>
      <c r="G33" s="253">
        <v>0</v>
      </c>
      <c r="H33" s="253">
        <v>0</v>
      </c>
      <c r="I33" s="253">
        <v>0</v>
      </c>
      <c r="J33" s="253">
        <v>0</v>
      </c>
      <c r="K33" s="253">
        <v>0</v>
      </c>
      <c r="L33" s="253">
        <v>0</v>
      </c>
      <c r="M33" s="253">
        <v>0</v>
      </c>
      <c r="N33" s="253">
        <v>0</v>
      </c>
      <c r="O33" s="253">
        <v>0</v>
      </c>
      <c r="P33" s="253">
        <v>3084</v>
      </c>
      <c r="Q33" s="253">
        <v>30</v>
      </c>
      <c r="R33" s="253">
        <v>0</v>
      </c>
      <c r="S33" s="253">
        <v>45</v>
      </c>
      <c r="T33" s="253">
        <v>0</v>
      </c>
      <c r="U33" s="253">
        <v>0</v>
      </c>
      <c r="V33" s="253"/>
      <c r="W33" s="253">
        <v>0</v>
      </c>
      <c r="X33" s="253">
        <v>0</v>
      </c>
      <c r="Y33" s="253">
        <v>0</v>
      </c>
      <c r="Z33" s="253">
        <v>0</v>
      </c>
      <c r="AA33" s="258">
        <v>0</v>
      </c>
      <c r="AB33" s="147">
        <v>3159</v>
      </c>
      <c r="AC33" s="427"/>
    </row>
    <row r="34" spans="1:905" ht="15.75" x14ac:dyDescent="0.25">
      <c r="A34" s="113">
        <v>29</v>
      </c>
      <c r="B34" s="427"/>
      <c r="C34" s="152" t="s">
        <v>284</v>
      </c>
      <c r="D34" s="152" t="s">
        <v>32</v>
      </c>
      <c r="E34" s="153" t="s">
        <v>104</v>
      </c>
      <c r="F34" s="256">
        <v>0</v>
      </c>
      <c r="G34" s="253">
        <v>120</v>
      </c>
      <c r="H34" s="253">
        <v>0</v>
      </c>
      <c r="I34" s="253">
        <v>0</v>
      </c>
      <c r="J34" s="253">
        <v>90</v>
      </c>
      <c r="K34" s="253">
        <v>0</v>
      </c>
      <c r="L34" s="253">
        <v>0</v>
      </c>
      <c r="M34" s="253">
        <v>0</v>
      </c>
      <c r="N34" s="253">
        <v>0</v>
      </c>
      <c r="O34" s="253">
        <v>0</v>
      </c>
      <c r="P34" s="253">
        <v>2976</v>
      </c>
      <c r="Q34" s="253">
        <v>0</v>
      </c>
      <c r="R34" s="253">
        <v>90</v>
      </c>
      <c r="S34" s="253">
        <v>135</v>
      </c>
      <c r="T34" s="253">
        <v>0</v>
      </c>
      <c r="U34" s="253">
        <v>0</v>
      </c>
      <c r="V34" s="253"/>
      <c r="W34" s="253">
        <v>0</v>
      </c>
      <c r="X34" s="253">
        <v>0</v>
      </c>
      <c r="Y34" s="253">
        <v>0</v>
      </c>
      <c r="Z34" s="253">
        <v>0</v>
      </c>
      <c r="AA34" s="258">
        <v>0</v>
      </c>
      <c r="AB34" s="147">
        <v>3411</v>
      </c>
      <c r="AC34" s="427"/>
    </row>
    <row r="35" spans="1:905" ht="15.75" x14ac:dyDescent="0.25">
      <c r="A35" s="113">
        <v>30</v>
      </c>
      <c r="B35" s="427"/>
      <c r="C35" s="152" t="s">
        <v>284</v>
      </c>
      <c r="D35" s="152" t="s">
        <v>6</v>
      </c>
      <c r="E35" s="153" t="s">
        <v>122</v>
      </c>
      <c r="F35" s="256">
        <v>0</v>
      </c>
      <c r="G35" s="253">
        <v>90</v>
      </c>
      <c r="H35" s="253">
        <v>0</v>
      </c>
      <c r="I35" s="253">
        <v>0</v>
      </c>
      <c r="J35" s="253">
        <v>0</v>
      </c>
      <c r="K35" s="253">
        <v>0</v>
      </c>
      <c r="L35" s="253">
        <v>0</v>
      </c>
      <c r="M35" s="253">
        <v>90</v>
      </c>
      <c r="N35" s="253">
        <v>300</v>
      </c>
      <c r="O35" s="253">
        <v>0</v>
      </c>
      <c r="P35" s="253">
        <v>0</v>
      </c>
      <c r="Q35" s="253">
        <v>60</v>
      </c>
      <c r="R35" s="253">
        <v>0</v>
      </c>
      <c r="S35" s="253">
        <v>60</v>
      </c>
      <c r="T35" s="253">
        <v>525</v>
      </c>
      <c r="U35" s="253">
        <v>0</v>
      </c>
      <c r="V35" s="253"/>
      <c r="W35" s="253">
        <v>0</v>
      </c>
      <c r="X35" s="253">
        <v>0</v>
      </c>
      <c r="Y35" s="253">
        <v>0</v>
      </c>
      <c r="Z35" s="253">
        <v>0</v>
      </c>
      <c r="AA35" s="258">
        <v>0</v>
      </c>
      <c r="AB35" s="147">
        <v>1125</v>
      </c>
      <c r="AC35" s="427"/>
    </row>
    <row r="36" spans="1:905" ht="15.75" x14ac:dyDescent="0.25">
      <c r="A36" s="113">
        <v>31</v>
      </c>
      <c r="B36" s="427"/>
      <c r="C36" s="152" t="s">
        <v>284</v>
      </c>
      <c r="D36" s="152" t="s">
        <v>237</v>
      </c>
      <c r="E36" s="153" t="s">
        <v>123</v>
      </c>
      <c r="F36" s="256">
        <v>0</v>
      </c>
      <c r="G36" s="253">
        <v>0</v>
      </c>
      <c r="H36" s="253">
        <v>0</v>
      </c>
      <c r="I36" s="253">
        <v>0</v>
      </c>
      <c r="J36" s="253">
        <v>0</v>
      </c>
      <c r="K36" s="253">
        <v>0</v>
      </c>
      <c r="L36" s="253">
        <v>0</v>
      </c>
      <c r="M36" s="253">
        <v>90</v>
      </c>
      <c r="N36" s="253">
        <v>0</v>
      </c>
      <c r="O36" s="257">
        <v>624</v>
      </c>
      <c r="P36" s="253">
        <v>0</v>
      </c>
      <c r="Q36" s="253">
        <v>60</v>
      </c>
      <c r="R36" s="253">
        <v>0</v>
      </c>
      <c r="S36" s="253">
        <v>60</v>
      </c>
      <c r="T36" s="253">
        <v>1726</v>
      </c>
      <c r="U36" s="253">
        <v>0</v>
      </c>
      <c r="V36" s="253"/>
      <c r="W36" s="253">
        <v>0</v>
      </c>
      <c r="X36" s="253">
        <v>0</v>
      </c>
      <c r="Y36" s="253">
        <v>0</v>
      </c>
      <c r="Z36" s="253">
        <v>0</v>
      </c>
      <c r="AA36" s="258">
        <v>0</v>
      </c>
      <c r="AB36" s="147">
        <v>2560</v>
      </c>
      <c r="AC36" s="427"/>
    </row>
    <row r="37" spans="1:905" s="285" customFormat="1" ht="15.75" hidden="1" customHeight="1" x14ac:dyDescent="0.25">
      <c r="A37" s="285">
        <v>32</v>
      </c>
      <c r="B37" s="427"/>
      <c r="C37" s="286" t="s">
        <v>284</v>
      </c>
      <c r="D37" s="286" t="s">
        <v>3</v>
      </c>
      <c r="E37" s="287" t="s">
        <v>277</v>
      </c>
      <c r="F37" s="288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90"/>
      <c r="AB37" s="290">
        <v>0</v>
      </c>
      <c r="AC37" s="427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  <c r="IB37" s="155"/>
      <c r="IC37" s="155"/>
      <c r="ID37" s="155"/>
      <c r="IE37" s="155"/>
      <c r="IF37" s="155"/>
      <c r="IG37" s="155"/>
      <c r="IH37" s="155"/>
      <c r="II37" s="155"/>
      <c r="IJ37" s="155"/>
      <c r="IK37" s="155"/>
      <c r="IL37" s="155"/>
      <c r="IM37" s="155"/>
      <c r="IN37" s="155"/>
      <c r="IO37" s="155"/>
      <c r="IP37" s="155"/>
      <c r="IQ37" s="155"/>
      <c r="IR37" s="155"/>
      <c r="IS37" s="155"/>
      <c r="IT37" s="155"/>
      <c r="IU37" s="155"/>
      <c r="IV37" s="155"/>
      <c r="IW37" s="155"/>
      <c r="IX37" s="155"/>
      <c r="IY37" s="155"/>
      <c r="IZ37" s="155"/>
      <c r="JA37" s="155"/>
      <c r="JB37" s="155"/>
      <c r="JC37" s="155"/>
      <c r="JD37" s="155"/>
      <c r="JE37" s="155"/>
      <c r="JF37" s="155"/>
      <c r="JG37" s="155"/>
      <c r="JH37" s="155"/>
      <c r="JI37" s="155"/>
      <c r="JJ37" s="155"/>
      <c r="JK37" s="155"/>
      <c r="JL37" s="155"/>
      <c r="JM37" s="155"/>
      <c r="JN37" s="155"/>
      <c r="JO37" s="155"/>
      <c r="JP37" s="155"/>
      <c r="JQ37" s="155"/>
      <c r="JR37" s="155"/>
      <c r="JS37" s="155"/>
      <c r="JT37" s="155"/>
      <c r="JU37" s="155"/>
      <c r="JV37" s="155"/>
      <c r="JW37" s="155"/>
      <c r="JX37" s="155"/>
      <c r="JY37" s="155"/>
      <c r="JZ37" s="155"/>
      <c r="KA37" s="155"/>
      <c r="KB37" s="155"/>
      <c r="KC37" s="155"/>
      <c r="KD37" s="155"/>
      <c r="KE37" s="155"/>
      <c r="KF37" s="155"/>
      <c r="KG37" s="155"/>
      <c r="KH37" s="155"/>
      <c r="KI37" s="155"/>
      <c r="KJ37" s="155"/>
      <c r="KK37" s="155"/>
      <c r="KL37" s="155"/>
      <c r="KM37" s="155"/>
      <c r="KN37" s="155"/>
      <c r="KO37" s="155"/>
      <c r="KP37" s="155"/>
      <c r="KQ37" s="155"/>
      <c r="KR37" s="155"/>
      <c r="KS37" s="155"/>
      <c r="KT37" s="155"/>
      <c r="KU37" s="155"/>
      <c r="KV37" s="155"/>
      <c r="KW37" s="155"/>
      <c r="KX37" s="155"/>
      <c r="KY37" s="155"/>
      <c r="KZ37" s="155"/>
      <c r="LA37" s="155"/>
      <c r="LB37" s="155"/>
      <c r="LC37" s="155"/>
      <c r="LD37" s="155"/>
      <c r="LE37" s="155"/>
      <c r="LF37" s="155"/>
      <c r="LG37" s="155"/>
      <c r="LH37" s="155"/>
      <c r="LI37" s="155"/>
      <c r="LJ37" s="155"/>
      <c r="LK37" s="155"/>
      <c r="LL37" s="155"/>
      <c r="LM37" s="155"/>
      <c r="LN37" s="155"/>
      <c r="LO37" s="155"/>
      <c r="LP37" s="155"/>
      <c r="LQ37" s="155"/>
      <c r="LR37" s="155"/>
      <c r="LS37" s="155"/>
      <c r="LT37" s="155"/>
      <c r="LU37" s="155"/>
      <c r="LV37" s="155"/>
      <c r="LW37" s="155"/>
      <c r="LX37" s="155"/>
      <c r="LY37" s="155"/>
      <c r="LZ37" s="155"/>
      <c r="MA37" s="155"/>
      <c r="MB37" s="155"/>
      <c r="MC37" s="155"/>
      <c r="MD37" s="155"/>
      <c r="ME37" s="155"/>
      <c r="MF37" s="155"/>
      <c r="MG37" s="155"/>
      <c r="MH37" s="155"/>
      <c r="MI37" s="155"/>
      <c r="MJ37" s="155"/>
      <c r="MK37" s="155"/>
      <c r="ML37" s="155"/>
      <c r="MM37" s="155"/>
      <c r="MN37" s="155"/>
      <c r="MO37" s="155"/>
      <c r="MP37" s="155"/>
      <c r="MQ37" s="155"/>
      <c r="MR37" s="155"/>
      <c r="MS37" s="155"/>
      <c r="MT37" s="155"/>
      <c r="MU37" s="155"/>
      <c r="MV37" s="155"/>
      <c r="MW37" s="155"/>
      <c r="MX37" s="155"/>
      <c r="MY37" s="155"/>
      <c r="MZ37" s="155"/>
      <c r="NA37" s="155"/>
      <c r="NB37" s="155"/>
      <c r="NC37" s="155"/>
      <c r="ND37" s="155"/>
      <c r="NE37" s="155"/>
      <c r="NF37" s="155"/>
      <c r="NG37" s="155"/>
      <c r="NH37" s="155"/>
      <c r="NI37" s="155"/>
      <c r="NJ37" s="155"/>
      <c r="NK37" s="155"/>
      <c r="NL37" s="155"/>
      <c r="NM37" s="155"/>
      <c r="NN37" s="155"/>
      <c r="NO37" s="155"/>
      <c r="NP37" s="155"/>
      <c r="NQ37" s="155"/>
      <c r="NR37" s="155"/>
      <c r="NS37" s="155"/>
      <c r="NT37" s="155"/>
      <c r="NU37" s="155"/>
      <c r="NV37" s="155"/>
      <c r="NW37" s="155"/>
      <c r="NX37" s="155"/>
      <c r="NY37" s="155"/>
      <c r="NZ37" s="155"/>
      <c r="OA37" s="155"/>
      <c r="OB37" s="155"/>
      <c r="OC37" s="155"/>
      <c r="OD37" s="155"/>
      <c r="OE37" s="155"/>
      <c r="OF37" s="155"/>
      <c r="OG37" s="155"/>
      <c r="OH37" s="155"/>
      <c r="OI37" s="155"/>
      <c r="OJ37" s="155"/>
      <c r="OK37" s="155"/>
      <c r="OL37" s="155"/>
      <c r="OM37" s="155"/>
      <c r="ON37" s="155"/>
      <c r="OO37" s="155"/>
      <c r="OP37" s="155"/>
      <c r="OQ37" s="155"/>
      <c r="OR37" s="155"/>
      <c r="OS37" s="155"/>
      <c r="OT37" s="155"/>
      <c r="OU37" s="155"/>
      <c r="OV37" s="155"/>
      <c r="OW37" s="155"/>
      <c r="OX37" s="155"/>
      <c r="OY37" s="155"/>
      <c r="OZ37" s="155"/>
      <c r="PA37" s="155"/>
      <c r="PB37" s="155"/>
      <c r="PC37" s="155"/>
      <c r="PD37" s="155"/>
      <c r="PE37" s="155"/>
      <c r="PF37" s="155"/>
      <c r="PG37" s="155"/>
      <c r="PH37" s="155"/>
      <c r="PI37" s="155"/>
      <c r="PJ37" s="155"/>
      <c r="PK37" s="155"/>
      <c r="PL37" s="155"/>
      <c r="PM37" s="155"/>
      <c r="PN37" s="155"/>
      <c r="PO37" s="155"/>
      <c r="PP37" s="155"/>
      <c r="PQ37" s="155"/>
      <c r="PR37" s="155"/>
      <c r="PS37" s="155"/>
      <c r="PT37" s="155"/>
      <c r="PU37" s="155"/>
      <c r="PV37" s="155"/>
      <c r="PW37" s="155"/>
      <c r="PX37" s="155"/>
      <c r="PY37" s="155"/>
      <c r="PZ37" s="155"/>
      <c r="QA37" s="155"/>
      <c r="QB37" s="155"/>
      <c r="QC37" s="155"/>
      <c r="QD37" s="155"/>
      <c r="QE37" s="155"/>
      <c r="QF37" s="155"/>
      <c r="QG37" s="155"/>
      <c r="QH37" s="155"/>
      <c r="QI37" s="155"/>
      <c r="QJ37" s="155"/>
      <c r="QK37" s="155"/>
      <c r="QL37" s="155"/>
      <c r="QM37" s="155"/>
      <c r="QN37" s="155"/>
      <c r="QO37" s="155"/>
      <c r="QP37" s="155"/>
      <c r="QQ37" s="155"/>
      <c r="QR37" s="155"/>
      <c r="QS37" s="155"/>
      <c r="QT37" s="155"/>
      <c r="QU37" s="155"/>
      <c r="QV37" s="155"/>
      <c r="QW37" s="155"/>
      <c r="QX37" s="155"/>
      <c r="QY37" s="155"/>
      <c r="QZ37" s="155"/>
      <c r="RA37" s="155"/>
      <c r="RB37" s="155"/>
      <c r="RC37" s="155"/>
      <c r="RD37" s="155"/>
      <c r="RE37" s="155"/>
      <c r="RF37" s="155"/>
      <c r="RG37" s="155"/>
      <c r="RH37" s="155"/>
      <c r="RI37" s="155"/>
      <c r="RJ37" s="155"/>
      <c r="RK37" s="155"/>
      <c r="RL37" s="155"/>
      <c r="RM37" s="155"/>
      <c r="RN37" s="155"/>
      <c r="RO37" s="155"/>
      <c r="RP37" s="155"/>
      <c r="RQ37" s="155"/>
      <c r="RR37" s="155"/>
      <c r="RS37" s="155"/>
      <c r="RT37" s="155"/>
      <c r="RU37" s="155"/>
      <c r="RV37" s="155"/>
      <c r="RW37" s="155"/>
      <c r="RX37" s="155"/>
      <c r="RY37" s="155"/>
      <c r="RZ37" s="155"/>
      <c r="SA37" s="155"/>
      <c r="SB37" s="155"/>
      <c r="SC37" s="155"/>
      <c r="SD37" s="155"/>
      <c r="SE37" s="155"/>
      <c r="SF37" s="155"/>
      <c r="SG37" s="155"/>
      <c r="SH37" s="155"/>
      <c r="SI37" s="155"/>
      <c r="SJ37" s="155"/>
      <c r="SK37" s="155"/>
      <c r="SL37" s="155"/>
      <c r="SM37" s="155"/>
      <c r="SN37" s="155"/>
      <c r="SO37" s="155"/>
      <c r="SP37" s="155"/>
      <c r="SQ37" s="155"/>
      <c r="SR37" s="155"/>
      <c r="SS37" s="155"/>
      <c r="ST37" s="155"/>
      <c r="SU37" s="155"/>
      <c r="SV37" s="155"/>
      <c r="SW37" s="155"/>
      <c r="SX37" s="155"/>
      <c r="SY37" s="155"/>
      <c r="SZ37" s="155"/>
      <c r="TA37" s="155"/>
      <c r="TB37" s="155"/>
      <c r="TC37" s="155"/>
      <c r="TD37" s="155"/>
      <c r="TE37" s="155"/>
      <c r="TF37" s="155"/>
      <c r="TG37" s="155"/>
      <c r="TH37" s="155"/>
      <c r="TI37" s="155"/>
      <c r="TJ37" s="155"/>
      <c r="TK37" s="155"/>
      <c r="TL37" s="155"/>
      <c r="TM37" s="155"/>
      <c r="TN37" s="155"/>
      <c r="TO37" s="155"/>
      <c r="TP37" s="155"/>
      <c r="TQ37" s="155"/>
      <c r="TR37" s="155"/>
      <c r="TS37" s="155"/>
      <c r="TT37" s="155"/>
      <c r="TU37" s="155"/>
      <c r="TV37" s="155"/>
      <c r="TW37" s="155"/>
      <c r="TX37" s="155"/>
      <c r="TY37" s="155"/>
      <c r="TZ37" s="155"/>
      <c r="UA37" s="155"/>
      <c r="UB37" s="155"/>
      <c r="UC37" s="155"/>
      <c r="UD37" s="155"/>
      <c r="UE37" s="155"/>
      <c r="UF37" s="155"/>
      <c r="UG37" s="155"/>
      <c r="UH37" s="155"/>
      <c r="UI37" s="155"/>
      <c r="UJ37" s="155"/>
      <c r="UK37" s="155"/>
      <c r="UL37" s="155"/>
      <c r="UM37" s="155"/>
      <c r="UN37" s="155"/>
      <c r="UO37" s="155"/>
      <c r="UP37" s="155"/>
      <c r="UQ37" s="155"/>
      <c r="UR37" s="155"/>
      <c r="US37" s="155"/>
      <c r="UT37" s="155"/>
      <c r="UU37" s="155"/>
      <c r="UV37" s="155"/>
      <c r="UW37" s="155"/>
      <c r="UX37" s="155"/>
      <c r="UY37" s="155"/>
      <c r="UZ37" s="155"/>
      <c r="VA37" s="155"/>
      <c r="VB37" s="155"/>
      <c r="VC37" s="155"/>
      <c r="VD37" s="155"/>
      <c r="VE37" s="155"/>
      <c r="VF37" s="155"/>
      <c r="VG37" s="155"/>
      <c r="VH37" s="155"/>
      <c r="VI37" s="155"/>
      <c r="VJ37" s="155"/>
      <c r="VK37" s="155"/>
      <c r="VL37" s="155"/>
      <c r="VM37" s="155"/>
      <c r="VN37" s="155"/>
      <c r="VO37" s="155"/>
      <c r="VP37" s="155"/>
      <c r="VQ37" s="155"/>
      <c r="VR37" s="155"/>
      <c r="VS37" s="155"/>
      <c r="VT37" s="155"/>
      <c r="VU37" s="155"/>
      <c r="VV37" s="155"/>
      <c r="VW37" s="155"/>
      <c r="VX37" s="155"/>
      <c r="VY37" s="155"/>
      <c r="VZ37" s="155"/>
      <c r="WA37" s="155"/>
      <c r="WB37" s="155"/>
      <c r="WC37" s="155"/>
      <c r="WD37" s="155"/>
      <c r="WE37" s="155"/>
      <c r="WF37" s="155"/>
      <c r="WG37" s="155"/>
      <c r="WH37" s="155"/>
      <c r="WI37" s="155"/>
      <c r="WJ37" s="155"/>
      <c r="WK37" s="155"/>
      <c r="WL37" s="155"/>
      <c r="WM37" s="155"/>
      <c r="WN37" s="155"/>
      <c r="WO37" s="155"/>
      <c r="WP37" s="155"/>
      <c r="WQ37" s="155"/>
      <c r="WR37" s="155"/>
      <c r="WS37" s="155"/>
      <c r="WT37" s="155"/>
      <c r="WU37" s="155"/>
      <c r="WV37" s="155"/>
      <c r="WW37" s="155"/>
      <c r="WX37" s="155"/>
      <c r="WY37" s="155"/>
      <c r="WZ37" s="155"/>
      <c r="XA37" s="155"/>
      <c r="XB37" s="155"/>
      <c r="XC37" s="155"/>
      <c r="XD37" s="155"/>
      <c r="XE37" s="155"/>
      <c r="XF37" s="155"/>
      <c r="XG37" s="155"/>
      <c r="XH37" s="155"/>
      <c r="XI37" s="155"/>
      <c r="XJ37" s="155"/>
      <c r="XK37" s="155"/>
      <c r="XL37" s="155"/>
      <c r="XM37" s="155"/>
      <c r="XN37" s="155"/>
      <c r="XO37" s="155"/>
      <c r="XP37" s="155"/>
      <c r="XQ37" s="155"/>
      <c r="XR37" s="155"/>
      <c r="XS37" s="155"/>
      <c r="XT37" s="155"/>
      <c r="XU37" s="155"/>
      <c r="XV37" s="155"/>
      <c r="XW37" s="155"/>
      <c r="XX37" s="155"/>
      <c r="XY37" s="155"/>
      <c r="XZ37" s="155"/>
      <c r="YA37" s="155"/>
      <c r="YB37" s="155"/>
      <c r="YC37" s="155"/>
      <c r="YD37" s="155"/>
      <c r="YE37" s="155"/>
      <c r="YF37" s="155"/>
      <c r="YG37" s="155"/>
      <c r="YH37" s="155"/>
      <c r="YI37" s="155"/>
      <c r="YJ37" s="155"/>
      <c r="YK37" s="155"/>
      <c r="YL37" s="155"/>
      <c r="YM37" s="155"/>
      <c r="YN37" s="155"/>
      <c r="YO37" s="155"/>
      <c r="YP37" s="155"/>
      <c r="YQ37" s="155"/>
      <c r="YR37" s="155"/>
      <c r="YS37" s="155"/>
      <c r="YT37" s="155"/>
      <c r="YU37" s="155"/>
      <c r="YV37" s="155"/>
      <c r="YW37" s="155"/>
      <c r="YX37" s="155"/>
      <c r="YY37" s="155"/>
      <c r="YZ37" s="155"/>
      <c r="ZA37" s="155"/>
      <c r="ZB37" s="155"/>
      <c r="ZC37" s="155"/>
      <c r="ZD37" s="155"/>
      <c r="ZE37" s="155"/>
      <c r="ZF37" s="155"/>
      <c r="ZG37" s="155"/>
      <c r="ZH37" s="155"/>
      <c r="ZI37" s="155"/>
      <c r="ZJ37" s="155"/>
      <c r="ZK37" s="155"/>
      <c r="ZL37" s="155"/>
      <c r="ZM37" s="155"/>
      <c r="ZN37" s="155"/>
      <c r="ZO37" s="155"/>
      <c r="ZP37" s="155"/>
      <c r="ZQ37" s="155"/>
      <c r="ZR37" s="155"/>
      <c r="ZS37" s="155"/>
      <c r="ZT37" s="155"/>
      <c r="ZU37" s="155"/>
      <c r="ZV37" s="155"/>
      <c r="ZW37" s="155"/>
      <c r="ZX37" s="155"/>
      <c r="ZY37" s="155"/>
      <c r="ZZ37" s="155"/>
      <c r="AAA37" s="155"/>
      <c r="AAB37" s="155"/>
      <c r="AAC37" s="155"/>
      <c r="AAD37" s="155"/>
      <c r="AAE37" s="155"/>
      <c r="AAF37" s="155"/>
      <c r="AAG37" s="155"/>
      <c r="AAH37" s="155"/>
      <c r="AAI37" s="155"/>
      <c r="AAJ37" s="155"/>
      <c r="AAK37" s="155"/>
      <c r="AAL37" s="155"/>
      <c r="AAM37" s="155"/>
      <c r="AAN37" s="155"/>
      <c r="AAO37" s="155"/>
      <c r="AAP37" s="155"/>
      <c r="AAQ37" s="155"/>
      <c r="AAR37" s="155"/>
      <c r="AAS37" s="155"/>
      <c r="AAT37" s="155"/>
      <c r="AAU37" s="155"/>
      <c r="AAV37" s="155"/>
      <c r="AAW37" s="155"/>
      <c r="AAX37" s="155"/>
      <c r="AAY37" s="155"/>
      <c r="AAZ37" s="155"/>
      <c r="ABA37" s="155"/>
      <c r="ABB37" s="155"/>
      <c r="ABC37" s="155"/>
      <c r="ABD37" s="155"/>
      <c r="ABE37" s="155"/>
      <c r="ABF37" s="155"/>
      <c r="ABG37" s="155"/>
      <c r="ABH37" s="155"/>
      <c r="ABI37" s="155"/>
      <c r="ABJ37" s="155"/>
      <c r="ABK37" s="155"/>
      <c r="ABL37" s="155"/>
      <c r="ABM37" s="155"/>
      <c r="ABN37" s="155"/>
      <c r="ABO37" s="155"/>
      <c r="ABP37" s="155"/>
      <c r="ABQ37" s="155"/>
      <c r="ABR37" s="155"/>
      <c r="ABS37" s="155"/>
      <c r="ABT37" s="155"/>
      <c r="ABU37" s="155"/>
      <c r="ABV37" s="155"/>
      <c r="ABW37" s="155"/>
      <c r="ABX37" s="155"/>
      <c r="ABY37" s="155"/>
      <c r="ABZ37" s="155"/>
      <c r="ACA37" s="155"/>
      <c r="ACB37" s="155"/>
      <c r="ACC37" s="155"/>
      <c r="ACD37" s="155"/>
      <c r="ACE37" s="155"/>
      <c r="ACF37" s="155"/>
      <c r="ACG37" s="155"/>
      <c r="ACH37" s="155"/>
      <c r="ACI37" s="155"/>
      <c r="ACJ37" s="155"/>
      <c r="ACK37" s="155"/>
      <c r="ACL37" s="155"/>
      <c r="ACM37" s="155"/>
      <c r="ACN37" s="155"/>
      <c r="ACO37" s="155"/>
      <c r="ACP37" s="155"/>
      <c r="ACQ37" s="155"/>
      <c r="ACR37" s="155"/>
      <c r="ACS37" s="155"/>
      <c r="ACT37" s="155"/>
      <c r="ACU37" s="155"/>
      <c r="ACV37" s="155"/>
      <c r="ACW37" s="155"/>
      <c r="ACX37" s="155"/>
      <c r="ACY37" s="155"/>
      <c r="ACZ37" s="155"/>
      <c r="ADA37" s="155"/>
      <c r="ADB37" s="155"/>
      <c r="ADC37" s="155"/>
      <c r="ADD37" s="155"/>
      <c r="ADE37" s="155"/>
      <c r="ADF37" s="155"/>
      <c r="ADG37" s="155"/>
      <c r="ADH37" s="155"/>
      <c r="ADI37" s="155"/>
      <c r="ADJ37" s="155"/>
      <c r="ADK37" s="155"/>
      <c r="ADL37" s="155"/>
      <c r="ADM37" s="155"/>
      <c r="ADN37" s="155"/>
      <c r="ADO37" s="155"/>
      <c r="ADP37" s="155"/>
      <c r="ADQ37" s="155"/>
      <c r="ADR37" s="155"/>
      <c r="ADS37" s="155"/>
      <c r="ADT37" s="155"/>
      <c r="ADU37" s="155"/>
      <c r="ADV37" s="155"/>
      <c r="ADW37" s="155"/>
      <c r="ADX37" s="155"/>
      <c r="ADY37" s="155"/>
      <c r="ADZ37" s="155"/>
      <c r="AEA37" s="155"/>
      <c r="AEB37" s="155"/>
      <c r="AEC37" s="155"/>
      <c r="AED37" s="155"/>
      <c r="AEE37" s="155"/>
      <c r="AEF37" s="155"/>
      <c r="AEG37" s="155"/>
      <c r="AEH37" s="155"/>
      <c r="AEI37" s="155"/>
      <c r="AEJ37" s="155"/>
      <c r="AEK37" s="155"/>
      <c r="AEL37" s="155"/>
      <c r="AEM37" s="155"/>
      <c r="AEN37" s="155"/>
      <c r="AEO37" s="155"/>
      <c r="AEP37" s="155"/>
      <c r="AEQ37" s="155"/>
      <c r="AER37" s="155"/>
      <c r="AES37" s="155"/>
      <c r="AET37" s="155"/>
      <c r="AEU37" s="155"/>
      <c r="AEV37" s="155"/>
      <c r="AEW37" s="155"/>
      <c r="AEX37" s="155"/>
      <c r="AEY37" s="155"/>
      <c r="AEZ37" s="155"/>
      <c r="AFA37" s="155"/>
      <c r="AFB37" s="155"/>
      <c r="AFC37" s="155"/>
      <c r="AFD37" s="155"/>
      <c r="AFE37" s="155"/>
      <c r="AFF37" s="155"/>
      <c r="AFG37" s="155"/>
      <c r="AFH37" s="155"/>
      <c r="AFI37" s="155"/>
      <c r="AFJ37" s="155"/>
      <c r="AFK37" s="155"/>
      <c r="AFL37" s="155"/>
      <c r="AFM37" s="155"/>
      <c r="AFN37" s="155"/>
      <c r="AFO37" s="155"/>
      <c r="AFP37" s="155"/>
      <c r="AFQ37" s="155"/>
      <c r="AFR37" s="155"/>
      <c r="AFS37" s="155"/>
      <c r="AFT37" s="155"/>
      <c r="AFU37" s="155"/>
      <c r="AFV37" s="155"/>
      <c r="AFW37" s="155"/>
      <c r="AFX37" s="155"/>
      <c r="AFY37" s="155"/>
      <c r="AFZ37" s="155"/>
      <c r="AGA37" s="155"/>
      <c r="AGB37" s="155"/>
      <c r="AGC37" s="155"/>
      <c r="AGD37" s="155"/>
      <c r="AGE37" s="155"/>
      <c r="AGF37" s="155"/>
      <c r="AGG37" s="155"/>
      <c r="AGH37" s="155"/>
      <c r="AGI37" s="155"/>
      <c r="AGJ37" s="155"/>
      <c r="AGK37" s="155"/>
      <c r="AGL37" s="155"/>
      <c r="AGM37" s="155"/>
      <c r="AGN37" s="155"/>
      <c r="AGO37" s="155"/>
      <c r="AGP37" s="155"/>
      <c r="AGQ37" s="155"/>
      <c r="AGR37" s="155"/>
      <c r="AGS37" s="155"/>
      <c r="AGT37" s="155"/>
      <c r="AGU37" s="155"/>
      <c r="AGV37" s="155"/>
      <c r="AGW37" s="155"/>
      <c r="AGX37" s="155"/>
      <c r="AGY37" s="155"/>
      <c r="AGZ37" s="155"/>
      <c r="AHA37" s="155"/>
      <c r="AHB37" s="155"/>
      <c r="AHC37" s="155"/>
      <c r="AHD37" s="155"/>
      <c r="AHE37" s="155"/>
      <c r="AHF37" s="155"/>
      <c r="AHG37" s="155"/>
      <c r="AHH37" s="155"/>
      <c r="AHI37" s="155"/>
      <c r="AHJ37" s="155"/>
      <c r="AHK37" s="155"/>
      <c r="AHL37" s="155"/>
      <c r="AHM37" s="155"/>
      <c r="AHN37" s="155"/>
      <c r="AHO37" s="155"/>
      <c r="AHP37" s="155"/>
      <c r="AHQ37" s="155"/>
      <c r="AHR37" s="155"/>
      <c r="AHS37" s="155"/>
      <c r="AHT37" s="155"/>
      <c r="AHU37" s="155"/>
    </row>
    <row r="38" spans="1:905" s="285" customFormat="1" ht="15.75" hidden="1" customHeight="1" x14ac:dyDescent="0.25">
      <c r="A38" s="285">
        <v>33</v>
      </c>
      <c r="B38" s="427"/>
      <c r="C38" s="286" t="s">
        <v>284</v>
      </c>
      <c r="D38" s="286" t="s">
        <v>278</v>
      </c>
      <c r="E38" s="287" t="s">
        <v>277</v>
      </c>
      <c r="F38" s="288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90"/>
      <c r="AB38" s="290">
        <v>0</v>
      </c>
      <c r="AC38" s="427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  <c r="HU38" s="155"/>
      <c r="HV38" s="155"/>
      <c r="HW38" s="155"/>
      <c r="HX38" s="155"/>
      <c r="HY38" s="155"/>
      <c r="HZ38" s="155"/>
      <c r="IA38" s="155"/>
      <c r="IB38" s="155"/>
      <c r="IC38" s="155"/>
      <c r="ID38" s="155"/>
      <c r="IE38" s="155"/>
      <c r="IF38" s="155"/>
      <c r="IG38" s="155"/>
      <c r="IH38" s="155"/>
      <c r="II38" s="155"/>
      <c r="IJ38" s="155"/>
      <c r="IK38" s="155"/>
      <c r="IL38" s="155"/>
      <c r="IM38" s="155"/>
      <c r="IN38" s="155"/>
      <c r="IO38" s="155"/>
      <c r="IP38" s="155"/>
      <c r="IQ38" s="155"/>
      <c r="IR38" s="155"/>
      <c r="IS38" s="155"/>
      <c r="IT38" s="155"/>
      <c r="IU38" s="155"/>
      <c r="IV38" s="155"/>
      <c r="IW38" s="155"/>
      <c r="IX38" s="155"/>
      <c r="IY38" s="155"/>
      <c r="IZ38" s="155"/>
      <c r="JA38" s="155"/>
      <c r="JB38" s="155"/>
      <c r="JC38" s="155"/>
      <c r="JD38" s="155"/>
      <c r="JE38" s="155"/>
      <c r="JF38" s="155"/>
      <c r="JG38" s="155"/>
      <c r="JH38" s="155"/>
      <c r="JI38" s="155"/>
      <c r="JJ38" s="155"/>
      <c r="JK38" s="155"/>
      <c r="JL38" s="155"/>
      <c r="JM38" s="155"/>
      <c r="JN38" s="155"/>
      <c r="JO38" s="155"/>
      <c r="JP38" s="155"/>
      <c r="JQ38" s="155"/>
      <c r="JR38" s="155"/>
      <c r="JS38" s="155"/>
      <c r="JT38" s="155"/>
      <c r="JU38" s="155"/>
      <c r="JV38" s="155"/>
      <c r="JW38" s="155"/>
      <c r="JX38" s="155"/>
      <c r="JY38" s="155"/>
      <c r="JZ38" s="155"/>
      <c r="KA38" s="155"/>
      <c r="KB38" s="155"/>
      <c r="KC38" s="155"/>
      <c r="KD38" s="155"/>
      <c r="KE38" s="155"/>
      <c r="KF38" s="155"/>
      <c r="KG38" s="155"/>
      <c r="KH38" s="155"/>
      <c r="KI38" s="155"/>
      <c r="KJ38" s="155"/>
      <c r="KK38" s="155"/>
      <c r="KL38" s="155"/>
      <c r="KM38" s="155"/>
      <c r="KN38" s="155"/>
      <c r="KO38" s="155"/>
      <c r="KP38" s="155"/>
      <c r="KQ38" s="155"/>
      <c r="KR38" s="155"/>
      <c r="KS38" s="155"/>
      <c r="KT38" s="155"/>
      <c r="KU38" s="155"/>
      <c r="KV38" s="155"/>
      <c r="KW38" s="155"/>
      <c r="KX38" s="155"/>
      <c r="KY38" s="155"/>
      <c r="KZ38" s="155"/>
      <c r="LA38" s="155"/>
      <c r="LB38" s="155"/>
      <c r="LC38" s="155"/>
      <c r="LD38" s="155"/>
      <c r="LE38" s="155"/>
      <c r="LF38" s="155"/>
      <c r="LG38" s="155"/>
      <c r="LH38" s="155"/>
      <c r="LI38" s="155"/>
      <c r="LJ38" s="155"/>
      <c r="LK38" s="155"/>
      <c r="LL38" s="155"/>
      <c r="LM38" s="155"/>
      <c r="LN38" s="155"/>
      <c r="LO38" s="155"/>
      <c r="LP38" s="155"/>
      <c r="LQ38" s="155"/>
      <c r="LR38" s="155"/>
      <c r="LS38" s="155"/>
      <c r="LT38" s="155"/>
      <c r="LU38" s="155"/>
      <c r="LV38" s="155"/>
      <c r="LW38" s="155"/>
      <c r="LX38" s="155"/>
      <c r="LY38" s="155"/>
      <c r="LZ38" s="155"/>
      <c r="MA38" s="155"/>
      <c r="MB38" s="155"/>
      <c r="MC38" s="155"/>
      <c r="MD38" s="155"/>
      <c r="ME38" s="155"/>
      <c r="MF38" s="155"/>
      <c r="MG38" s="155"/>
      <c r="MH38" s="155"/>
      <c r="MI38" s="155"/>
      <c r="MJ38" s="155"/>
      <c r="MK38" s="155"/>
      <c r="ML38" s="155"/>
      <c r="MM38" s="155"/>
      <c r="MN38" s="155"/>
      <c r="MO38" s="155"/>
      <c r="MP38" s="155"/>
      <c r="MQ38" s="155"/>
      <c r="MR38" s="155"/>
      <c r="MS38" s="155"/>
      <c r="MT38" s="155"/>
      <c r="MU38" s="155"/>
      <c r="MV38" s="155"/>
      <c r="MW38" s="155"/>
      <c r="MX38" s="155"/>
      <c r="MY38" s="155"/>
      <c r="MZ38" s="155"/>
      <c r="NA38" s="155"/>
      <c r="NB38" s="155"/>
      <c r="NC38" s="155"/>
      <c r="ND38" s="155"/>
      <c r="NE38" s="155"/>
      <c r="NF38" s="155"/>
      <c r="NG38" s="155"/>
      <c r="NH38" s="155"/>
      <c r="NI38" s="155"/>
      <c r="NJ38" s="155"/>
      <c r="NK38" s="155"/>
      <c r="NL38" s="155"/>
      <c r="NM38" s="155"/>
      <c r="NN38" s="155"/>
      <c r="NO38" s="155"/>
      <c r="NP38" s="155"/>
      <c r="NQ38" s="155"/>
      <c r="NR38" s="155"/>
      <c r="NS38" s="155"/>
      <c r="NT38" s="155"/>
      <c r="NU38" s="155"/>
      <c r="NV38" s="155"/>
      <c r="NW38" s="155"/>
      <c r="NX38" s="155"/>
      <c r="NY38" s="155"/>
      <c r="NZ38" s="155"/>
      <c r="OA38" s="155"/>
      <c r="OB38" s="155"/>
      <c r="OC38" s="155"/>
      <c r="OD38" s="155"/>
      <c r="OE38" s="155"/>
      <c r="OF38" s="155"/>
      <c r="OG38" s="155"/>
      <c r="OH38" s="155"/>
      <c r="OI38" s="155"/>
      <c r="OJ38" s="155"/>
      <c r="OK38" s="155"/>
      <c r="OL38" s="155"/>
      <c r="OM38" s="155"/>
      <c r="ON38" s="155"/>
      <c r="OO38" s="155"/>
      <c r="OP38" s="155"/>
      <c r="OQ38" s="155"/>
      <c r="OR38" s="155"/>
      <c r="OS38" s="155"/>
      <c r="OT38" s="155"/>
      <c r="OU38" s="155"/>
      <c r="OV38" s="155"/>
      <c r="OW38" s="155"/>
      <c r="OX38" s="155"/>
      <c r="OY38" s="155"/>
      <c r="OZ38" s="155"/>
      <c r="PA38" s="155"/>
      <c r="PB38" s="155"/>
      <c r="PC38" s="155"/>
      <c r="PD38" s="155"/>
      <c r="PE38" s="155"/>
      <c r="PF38" s="155"/>
      <c r="PG38" s="155"/>
      <c r="PH38" s="155"/>
      <c r="PI38" s="155"/>
      <c r="PJ38" s="155"/>
      <c r="PK38" s="155"/>
      <c r="PL38" s="155"/>
      <c r="PM38" s="155"/>
      <c r="PN38" s="155"/>
      <c r="PO38" s="155"/>
      <c r="PP38" s="155"/>
      <c r="PQ38" s="155"/>
      <c r="PR38" s="155"/>
      <c r="PS38" s="155"/>
      <c r="PT38" s="155"/>
      <c r="PU38" s="155"/>
      <c r="PV38" s="155"/>
      <c r="PW38" s="155"/>
      <c r="PX38" s="155"/>
      <c r="PY38" s="155"/>
      <c r="PZ38" s="155"/>
      <c r="QA38" s="155"/>
      <c r="QB38" s="155"/>
      <c r="QC38" s="155"/>
      <c r="QD38" s="155"/>
      <c r="QE38" s="155"/>
      <c r="QF38" s="155"/>
      <c r="QG38" s="155"/>
      <c r="QH38" s="155"/>
      <c r="QI38" s="155"/>
      <c r="QJ38" s="155"/>
      <c r="QK38" s="155"/>
      <c r="QL38" s="155"/>
      <c r="QM38" s="155"/>
      <c r="QN38" s="155"/>
      <c r="QO38" s="155"/>
      <c r="QP38" s="155"/>
      <c r="QQ38" s="155"/>
      <c r="QR38" s="155"/>
      <c r="QS38" s="155"/>
      <c r="QT38" s="155"/>
      <c r="QU38" s="155"/>
      <c r="QV38" s="155"/>
      <c r="QW38" s="155"/>
      <c r="QX38" s="155"/>
      <c r="QY38" s="155"/>
      <c r="QZ38" s="155"/>
      <c r="RA38" s="155"/>
      <c r="RB38" s="155"/>
      <c r="RC38" s="155"/>
      <c r="RD38" s="155"/>
      <c r="RE38" s="155"/>
      <c r="RF38" s="155"/>
      <c r="RG38" s="155"/>
      <c r="RH38" s="155"/>
      <c r="RI38" s="155"/>
      <c r="RJ38" s="155"/>
      <c r="RK38" s="155"/>
      <c r="RL38" s="155"/>
      <c r="RM38" s="155"/>
      <c r="RN38" s="155"/>
      <c r="RO38" s="155"/>
      <c r="RP38" s="155"/>
      <c r="RQ38" s="155"/>
      <c r="RR38" s="155"/>
      <c r="RS38" s="155"/>
      <c r="RT38" s="155"/>
      <c r="RU38" s="155"/>
      <c r="RV38" s="155"/>
      <c r="RW38" s="155"/>
      <c r="RX38" s="155"/>
      <c r="RY38" s="155"/>
      <c r="RZ38" s="155"/>
      <c r="SA38" s="155"/>
      <c r="SB38" s="155"/>
      <c r="SC38" s="155"/>
      <c r="SD38" s="155"/>
      <c r="SE38" s="155"/>
      <c r="SF38" s="155"/>
      <c r="SG38" s="155"/>
      <c r="SH38" s="155"/>
      <c r="SI38" s="155"/>
      <c r="SJ38" s="155"/>
      <c r="SK38" s="155"/>
      <c r="SL38" s="155"/>
      <c r="SM38" s="155"/>
      <c r="SN38" s="155"/>
      <c r="SO38" s="155"/>
      <c r="SP38" s="155"/>
      <c r="SQ38" s="155"/>
      <c r="SR38" s="155"/>
      <c r="SS38" s="155"/>
      <c r="ST38" s="155"/>
      <c r="SU38" s="155"/>
      <c r="SV38" s="155"/>
      <c r="SW38" s="155"/>
      <c r="SX38" s="155"/>
      <c r="SY38" s="155"/>
      <c r="SZ38" s="155"/>
      <c r="TA38" s="155"/>
      <c r="TB38" s="155"/>
      <c r="TC38" s="155"/>
      <c r="TD38" s="155"/>
      <c r="TE38" s="155"/>
      <c r="TF38" s="155"/>
      <c r="TG38" s="155"/>
      <c r="TH38" s="155"/>
      <c r="TI38" s="155"/>
      <c r="TJ38" s="155"/>
      <c r="TK38" s="155"/>
      <c r="TL38" s="155"/>
      <c r="TM38" s="155"/>
      <c r="TN38" s="155"/>
      <c r="TO38" s="155"/>
      <c r="TP38" s="155"/>
      <c r="TQ38" s="155"/>
      <c r="TR38" s="155"/>
      <c r="TS38" s="155"/>
      <c r="TT38" s="155"/>
      <c r="TU38" s="155"/>
      <c r="TV38" s="155"/>
      <c r="TW38" s="155"/>
      <c r="TX38" s="155"/>
      <c r="TY38" s="155"/>
      <c r="TZ38" s="155"/>
      <c r="UA38" s="155"/>
      <c r="UB38" s="155"/>
      <c r="UC38" s="155"/>
      <c r="UD38" s="155"/>
      <c r="UE38" s="155"/>
      <c r="UF38" s="155"/>
      <c r="UG38" s="155"/>
      <c r="UH38" s="155"/>
      <c r="UI38" s="155"/>
      <c r="UJ38" s="155"/>
      <c r="UK38" s="155"/>
      <c r="UL38" s="155"/>
      <c r="UM38" s="155"/>
      <c r="UN38" s="155"/>
      <c r="UO38" s="155"/>
      <c r="UP38" s="155"/>
      <c r="UQ38" s="155"/>
      <c r="UR38" s="155"/>
      <c r="US38" s="155"/>
      <c r="UT38" s="155"/>
      <c r="UU38" s="155"/>
      <c r="UV38" s="155"/>
      <c r="UW38" s="155"/>
      <c r="UX38" s="155"/>
      <c r="UY38" s="155"/>
      <c r="UZ38" s="155"/>
      <c r="VA38" s="155"/>
      <c r="VB38" s="155"/>
      <c r="VC38" s="155"/>
      <c r="VD38" s="155"/>
      <c r="VE38" s="155"/>
      <c r="VF38" s="155"/>
      <c r="VG38" s="155"/>
      <c r="VH38" s="155"/>
      <c r="VI38" s="155"/>
      <c r="VJ38" s="155"/>
      <c r="VK38" s="155"/>
      <c r="VL38" s="155"/>
      <c r="VM38" s="155"/>
      <c r="VN38" s="155"/>
      <c r="VO38" s="155"/>
      <c r="VP38" s="155"/>
      <c r="VQ38" s="155"/>
      <c r="VR38" s="155"/>
      <c r="VS38" s="155"/>
      <c r="VT38" s="155"/>
      <c r="VU38" s="155"/>
      <c r="VV38" s="155"/>
      <c r="VW38" s="155"/>
      <c r="VX38" s="155"/>
      <c r="VY38" s="155"/>
      <c r="VZ38" s="155"/>
      <c r="WA38" s="155"/>
      <c r="WB38" s="155"/>
      <c r="WC38" s="155"/>
      <c r="WD38" s="155"/>
      <c r="WE38" s="155"/>
      <c r="WF38" s="155"/>
      <c r="WG38" s="155"/>
      <c r="WH38" s="155"/>
      <c r="WI38" s="155"/>
      <c r="WJ38" s="155"/>
      <c r="WK38" s="155"/>
      <c r="WL38" s="155"/>
      <c r="WM38" s="155"/>
      <c r="WN38" s="155"/>
      <c r="WO38" s="155"/>
      <c r="WP38" s="155"/>
      <c r="WQ38" s="155"/>
      <c r="WR38" s="155"/>
      <c r="WS38" s="155"/>
      <c r="WT38" s="155"/>
      <c r="WU38" s="155"/>
      <c r="WV38" s="155"/>
      <c r="WW38" s="155"/>
      <c r="WX38" s="155"/>
      <c r="WY38" s="155"/>
      <c r="WZ38" s="155"/>
      <c r="XA38" s="155"/>
      <c r="XB38" s="155"/>
      <c r="XC38" s="155"/>
      <c r="XD38" s="155"/>
      <c r="XE38" s="155"/>
      <c r="XF38" s="155"/>
      <c r="XG38" s="155"/>
      <c r="XH38" s="155"/>
      <c r="XI38" s="155"/>
      <c r="XJ38" s="155"/>
      <c r="XK38" s="155"/>
      <c r="XL38" s="155"/>
      <c r="XM38" s="155"/>
      <c r="XN38" s="155"/>
      <c r="XO38" s="155"/>
      <c r="XP38" s="155"/>
      <c r="XQ38" s="155"/>
      <c r="XR38" s="155"/>
      <c r="XS38" s="155"/>
      <c r="XT38" s="155"/>
      <c r="XU38" s="155"/>
      <c r="XV38" s="155"/>
      <c r="XW38" s="155"/>
      <c r="XX38" s="155"/>
      <c r="XY38" s="155"/>
      <c r="XZ38" s="155"/>
      <c r="YA38" s="155"/>
      <c r="YB38" s="155"/>
      <c r="YC38" s="155"/>
      <c r="YD38" s="155"/>
      <c r="YE38" s="155"/>
      <c r="YF38" s="155"/>
      <c r="YG38" s="155"/>
      <c r="YH38" s="155"/>
      <c r="YI38" s="155"/>
      <c r="YJ38" s="155"/>
      <c r="YK38" s="155"/>
      <c r="YL38" s="155"/>
      <c r="YM38" s="155"/>
      <c r="YN38" s="155"/>
      <c r="YO38" s="155"/>
      <c r="YP38" s="155"/>
      <c r="YQ38" s="155"/>
      <c r="YR38" s="155"/>
      <c r="YS38" s="155"/>
      <c r="YT38" s="155"/>
      <c r="YU38" s="155"/>
      <c r="YV38" s="155"/>
      <c r="YW38" s="155"/>
      <c r="YX38" s="155"/>
      <c r="YY38" s="155"/>
      <c r="YZ38" s="155"/>
      <c r="ZA38" s="155"/>
      <c r="ZB38" s="155"/>
      <c r="ZC38" s="155"/>
      <c r="ZD38" s="155"/>
      <c r="ZE38" s="155"/>
      <c r="ZF38" s="155"/>
      <c r="ZG38" s="155"/>
      <c r="ZH38" s="155"/>
      <c r="ZI38" s="155"/>
      <c r="ZJ38" s="155"/>
      <c r="ZK38" s="155"/>
      <c r="ZL38" s="155"/>
      <c r="ZM38" s="155"/>
      <c r="ZN38" s="155"/>
      <c r="ZO38" s="155"/>
      <c r="ZP38" s="155"/>
      <c r="ZQ38" s="155"/>
      <c r="ZR38" s="155"/>
      <c r="ZS38" s="155"/>
      <c r="ZT38" s="155"/>
      <c r="ZU38" s="155"/>
      <c r="ZV38" s="155"/>
      <c r="ZW38" s="155"/>
      <c r="ZX38" s="155"/>
      <c r="ZY38" s="155"/>
      <c r="ZZ38" s="155"/>
      <c r="AAA38" s="155"/>
      <c r="AAB38" s="155"/>
      <c r="AAC38" s="155"/>
      <c r="AAD38" s="155"/>
      <c r="AAE38" s="155"/>
      <c r="AAF38" s="155"/>
      <c r="AAG38" s="155"/>
      <c r="AAH38" s="155"/>
      <c r="AAI38" s="155"/>
      <c r="AAJ38" s="155"/>
      <c r="AAK38" s="155"/>
      <c r="AAL38" s="155"/>
      <c r="AAM38" s="155"/>
      <c r="AAN38" s="155"/>
      <c r="AAO38" s="155"/>
      <c r="AAP38" s="155"/>
      <c r="AAQ38" s="155"/>
      <c r="AAR38" s="155"/>
      <c r="AAS38" s="155"/>
      <c r="AAT38" s="155"/>
      <c r="AAU38" s="155"/>
      <c r="AAV38" s="155"/>
      <c r="AAW38" s="155"/>
      <c r="AAX38" s="155"/>
      <c r="AAY38" s="155"/>
      <c r="AAZ38" s="155"/>
      <c r="ABA38" s="155"/>
      <c r="ABB38" s="155"/>
      <c r="ABC38" s="155"/>
      <c r="ABD38" s="155"/>
      <c r="ABE38" s="155"/>
      <c r="ABF38" s="155"/>
      <c r="ABG38" s="155"/>
      <c r="ABH38" s="155"/>
      <c r="ABI38" s="155"/>
      <c r="ABJ38" s="155"/>
      <c r="ABK38" s="155"/>
      <c r="ABL38" s="155"/>
      <c r="ABM38" s="155"/>
      <c r="ABN38" s="155"/>
      <c r="ABO38" s="155"/>
      <c r="ABP38" s="155"/>
      <c r="ABQ38" s="155"/>
      <c r="ABR38" s="155"/>
      <c r="ABS38" s="155"/>
      <c r="ABT38" s="155"/>
      <c r="ABU38" s="155"/>
      <c r="ABV38" s="155"/>
      <c r="ABW38" s="155"/>
      <c r="ABX38" s="155"/>
      <c r="ABY38" s="155"/>
      <c r="ABZ38" s="155"/>
      <c r="ACA38" s="155"/>
      <c r="ACB38" s="155"/>
      <c r="ACC38" s="155"/>
      <c r="ACD38" s="155"/>
      <c r="ACE38" s="155"/>
      <c r="ACF38" s="155"/>
      <c r="ACG38" s="155"/>
      <c r="ACH38" s="155"/>
      <c r="ACI38" s="155"/>
      <c r="ACJ38" s="155"/>
      <c r="ACK38" s="155"/>
      <c r="ACL38" s="155"/>
      <c r="ACM38" s="155"/>
      <c r="ACN38" s="155"/>
      <c r="ACO38" s="155"/>
      <c r="ACP38" s="155"/>
      <c r="ACQ38" s="155"/>
      <c r="ACR38" s="155"/>
      <c r="ACS38" s="155"/>
      <c r="ACT38" s="155"/>
      <c r="ACU38" s="155"/>
      <c r="ACV38" s="155"/>
      <c r="ACW38" s="155"/>
      <c r="ACX38" s="155"/>
      <c r="ACY38" s="155"/>
      <c r="ACZ38" s="155"/>
      <c r="ADA38" s="155"/>
      <c r="ADB38" s="155"/>
      <c r="ADC38" s="155"/>
      <c r="ADD38" s="155"/>
      <c r="ADE38" s="155"/>
      <c r="ADF38" s="155"/>
      <c r="ADG38" s="155"/>
      <c r="ADH38" s="155"/>
      <c r="ADI38" s="155"/>
      <c r="ADJ38" s="155"/>
      <c r="ADK38" s="155"/>
      <c r="ADL38" s="155"/>
      <c r="ADM38" s="155"/>
      <c r="ADN38" s="155"/>
      <c r="ADO38" s="155"/>
      <c r="ADP38" s="155"/>
      <c r="ADQ38" s="155"/>
      <c r="ADR38" s="155"/>
      <c r="ADS38" s="155"/>
      <c r="ADT38" s="155"/>
      <c r="ADU38" s="155"/>
      <c r="ADV38" s="155"/>
      <c r="ADW38" s="155"/>
      <c r="ADX38" s="155"/>
      <c r="ADY38" s="155"/>
      <c r="ADZ38" s="155"/>
      <c r="AEA38" s="155"/>
      <c r="AEB38" s="155"/>
      <c r="AEC38" s="155"/>
      <c r="AED38" s="155"/>
      <c r="AEE38" s="155"/>
      <c r="AEF38" s="155"/>
      <c r="AEG38" s="155"/>
      <c r="AEH38" s="155"/>
      <c r="AEI38" s="155"/>
      <c r="AEJ38" s="155"/>
      <c r="AEK38" s="155"/>
      <c r="AEL38" s="155"/>
      <c r="AEM38" s="155"/>
      <c r="AEN38" s="155"/>
      <c r="AEO38" s="155"/>
      <c r="AEP38" s="155"/>
      <c r="AEQ38" s="155"/>
      <c r="AER38" s="155"/>
      <c r="AES38" s="155"/>
      <c r="AET38" s="155"/>
      <c r="AEU38" s="155"/>
      <c r="AEV38" s="155"/>
      <c r="AEW38" s="155"/>
      <c r="AEX38" s="155"/>
      <c r="AEY38" s="155"/>
      <c r="AEZ38" s="155"/>
      <c r="AFA38" s="155"/>
      <c r="AFB38" s="155"/>
      <c r="AFC38" s="155"/>
      <c r="AFD38" s="155"/>
      <c r="AFE38" s="155"/>
      <c r="AFF38" s="155"/>
      <c r="AFG38" s="155"/>
      <c r="AFH38" s="155"/>
      <c r="AFI38" s="155"/>
      <c r="AFJ38" s="155"/>
      <c r="AFK38" s="155"/>
      <c r="AFL38" s="155"/>
      <c r="AFM38" s="155"/>
      <c r="AFN38" s="155"/>
      <c r="AFO38" s="155"/>
      <c r="AFP38" s="155"/>
      <c r="AFQ38" s="155"/>
      <c r="AFR38" s="155"/>
      <c r="AFS38" s="155"/>
      <c r="AFT38" s="155"/>
      <c r="AFU38" s="155"/>
      <c r="AFV38" s="155"/>
      <c r="AFW38" s="155"/>
      <c r="AFX38" s="155"/>
      <c r="AFY38" s="155"/>
      <c r="AFZ38" s="155"/>
      <c r="AGA38" s="155"/>
      <c r="AGB38" s="155"/>
      <c r="AGC38" s="155"/>
      <c r="AGD38" s="155"/>
      <c r="AGE38" s="155"/>
      <c r="AGF38" s="155"/>
      <c r="AGG38" s="155"/>
      <c r="AGH38" s="155"/>
      <c r="AGI38" s="155"/>
      <c r="AGJ38" s="155"/>
      <c r="AGK38" s="155"/>
      <c r="AGL38" s="155"/>
      <c r="AGM38" s="155"/>
      <c r="AGN38" s="155"/>
      <c r="AGO38" s="155"/>
      <c r="AGP38" s="155"/>
      <c r="AGQ38" s="155"/>
      <c r="AGR38" s="155"/>
      <c r="AGS38" s="155"/>
      <c r="AGT38" s="155"/>
      <c r="AGU38" s="155"/>
      <c r="AGV38" s="155"/>
      <c r="AGW38" s="155"/>
      <c r="AGX38" s="155"/>
      <c r="AGY38" s="155"/>
      <c r="AGZ38" s="155"/>
      <c r="AHA38" s="155"/>
      <c r="AHB38" s="155"/>
      <c r="AHC38" s="155"/>
      <c r="AHD38" s="155"/>
      <c r="AHE38" s="155"/>
      <c r="AHF38" s="155"/>
      <c r="AHG38" s="155"/>
      <c r="AHH38" s="155"/>
      <c r="AHI38" s="155"/>
      <c r="AHJ38" s="155"/>
      <c r="AHK38" s="155"/>
      <c r="AHL38" s="155"/>
      <c r="AHM38" s="155"/>
      <c r="AHN38" s="155"/>
      <c r="AHO38" s="155"/>
      <c r="AHP38" s="155"/>
      <c r="AHQ38" s="155"/>
      <c r="AHR38" s="155"/>
      <c r="AHS38" s="155"/>
      <c r="AHT38" s="155"/>
      <c r="AHU38" s="155"/>
    </row>
    <row r="39" spans="1:905" s="285" customFormat="1" ht="15.75" hidden="1" customHeight="1" x14ac:dyDescent="0.25">
      <c r="A39" s="285">
        <v>34</v>
      </c>
      <c r="B39" s="427"/>
      <c r="C39" s="286" t="s">
        <v>284</v>
      </c>
      <c r="D39" s="286" t="s">
        <v>14</v>
      </c>
      <c r="E39" s="287" t="s">
        <v>277</v>
      </c>
      <c r="F39" s="288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90"/>
      <c r="AB39" s="290">
        <v>0</v>
      </c>
      <c r="AC39" s="427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  <c r="HF39" s="155"/>
      <c r="HG39" s="155"/>
      <c r="HH39" s="155"/>
      <c r="HI39" s="155"/>
      <c r="HJ39" s="155"/>
      <c r="HK39" s="155"/>
      <c r="HL39" s="155"/>
      <c r="HM39" s="155"/>
      <c r="HN39" s="155"/>
      <c r="HO39" s="155"/>
      <c r="HP39" s="155"/>
      <c r="HQ39" s="155"/>
      <c r="HR39" s="155"/>
      <c r="HS39" s="155"/>
      <c r="HT39" s="155"/>
      <c r="HU39" s="155"/>
      <c r="HV39" s="155"/>
      <c r="HW39" s="155"/>
      <c r="HX39" s="155"/>
      <c r="HY39" s="155"/>
      <c r="HZ39" s="155"/>
      <c r="IA39" s="155"/>
      <c r="IB39" s="155"/>
      <c r="IC39" s="155"/>
      <c r="ID39" s="155"/>
      <c r="IE39" s="155"/>
      <c r="IF39" s="155"/>
      <c r="IG39" s="155"/>
      <c r="IH39" s="155"/>
      <c r="II39" s="155"/>
      <c r="IJ39" s="155"/>
      <c r="IK39" s="155"/>
      <c r="IL39" s="155"/>
      <c r="IM39" s="155"/>
      <c r="IN39" s="155"/>
      <c r="IO39" s="155"/>
      <c r="IP39" s="155"/>
      <c r="IQ39" s="155"/>
      <c r="IR39" s="155"/>
      <c r="IS39" s="155"/>
      <c r="IT39" s="155"/>
      <c r="IU39" s="155"/>
      <c r="IV39" s="155"/>
      <c r="IW39" s="155"/>
      <c r="IX39" s="155"/>
      <c r="IY39" s="155"/>
      <c r="IZ39" s="155"/>
      <c r="JA39" s="155"/>
      <c r="JB39" s="155"/>
      <c r="JC39" s="155"/>
      <c r="JD39" s="155"/>
      <c r="JE39" s="155"/>
      <c r="JF39" s="155"/>
      <c r="JG39" s="155"/>
      <c r="JH39" s="155"/>
      <c r="JI39" s="155"/>
      <c r="JJ39" s="155"/>
      <c r="JK39" s="155"/>
      <c r="JL39" s="155"/>
      <c r="JM39" s="155"/>
      <c r="JN39" s="155"/>
      <c r="JO39" s="155"/>
      <c r="JP39" s="155"/>
      <c r="JQ39" s="155"/>
      <c r="JR39" s="155"/>
      <c r="JS39" s="155"/>
      <c r="JT39" s="155"/>
      <c r="JU39" s="155"/>
      <c r="JV39" s="155"/>
      <c r="JW39" s="155"/>
      <c r="JX39" s="155"/>
      <c r="JY39" s="155"/>
      <c r="JZ39" s="155"/>
      <c r="KA39" s="155"/>
      <c r="KB39" s="155"/>
      <c r="KC39" s="155"/>
      <c r="KD39" s="155"/>
      <c r="KE39" s="155"/>
      <c r="KF39" s="155"/>
      <c r="KG39" s="155"/>
      <c r="KH39" s="155"/>
      <c r="KI39" s="155"/>
      <c r="KJ39" s="155"/>
      <c r="KK39" s="155"/>
      <c r="KL39" s="155"/>
      <c r="KM39" s="155"/>
      <c r="KN39" s="155"/>
      <c r="KO39" s="155"/>
      <c r="KP39" s="155"/>
      <c r="KQ39" s="155"/>
      <c r="KR39" s="155"/>
      <c r="KS39" s="155"/>
      <c r="KT39" s="155"/>
      <c r="KU39" s="155"/>
      <c r="KV39" s="155"/>
      <c r="KW39" s="155"/>
      <c r="KX39" s="155"/>
      <c r="KY39" s="155"/>
      <c r="KZ39" s="155"/>
      <c r="LA39" s="155"/>
      <c r="LB39" s="155"/>
      <c r="LC39" s="155"/>
      <c r="LD39" s="155"/>
      <c r="LE39" s="155"/>
      <c r="LF39" s="155"/>
      <c r="LG39" s="155"/>
      <c r="LH39" s="155"/>
      <c r="LI39" s="155"/>
      <c r="LJ39" s="155"/>
      <c r="LK39" s="155"/>
      <c r="LL39" s="155"/>
      <c r="LM39" s="155"/>
      <c r="LN39" s="155"/>
      <c r="LO39" s="155"/>
      <c r="LP39" s="155"/>
      <c r="LQ39" s="155"/>
      <c r="LR39" s="155"/>
      <c r="LS39" s="155"/>
      <c r="LT39" s="155"/>
      <c r="LU39" s="155"/>
      <c r="LV39" s="155"/>
      <c r="LW39" s="155"/>
      <c r="LX39" s="155"/>
      <c r="LY39" s="155"/>
      <c r="LZ39" s="155"/>
      <c r="MA39" s="155"/>
      <c r="MB39" s="155"/>
      <c r="MC39" s="155"/>
      <c r="MD39" s="155"/>
      <c r="ME39" s="155"/>
      <c r="MF39" s="155"/>
      <c r="MG39" s="155"/>
      <c r="MH39" s="155"/>
      <c r="MI39" s="155"/>
      <c r="MJ39" s="155"/>
      <c r="MK39" s="155"/>
      <c r="ML39" s="155"/>
      <c r="MM39" s="155"/>
      <c r="MN39" s="155"/>
      <c r="MO39" s="155"/>
      <c r="MP39" s="155"/>
      <c r="MQ39" s="155"/>
      <c r="MR39" s="155"/>
      <c r="MS39" s="155"/>
      <c r="MT39" s="155"/>
      <c r="MU39" s="155"/>
      <c r="MV39" s="155"/>
      <c r="MW39" s="155"/>
      <c r="MX39" s="155"/>
      <c r="MY39" s="155"/>
      <c r="MZ39" s="155"/>
      <c r="NA39" s="155"/>
      <c r="NB39" s="155"/>
      <c r="NC39" s="155"/>
      <c r="ND39" s="155"/>
      <c r="NE39" s="155"/>
      <c r="NF39" s="155"/>
      <c r="NG39" s="155"/>
      <c r="NH39" s="155"/>
      <c r="NI39" s="155"/>
      <c r="NJ39" s="155"/>
      <c r="NK39" s="155"/>
      <c r="NL39" s="155"/>
      <c r="NM39" s="155"/>
      <c r="NN39" s="155"/>
      <c r="NO39" s="155"/>
      <c r="NP39" s="155"/>
      <c r="NQ39" s="155"/>
      <c r="NR39" s="155"/>
      <c r="NS39" s="155"/>
      <c r="NT39" s="155"/>
      <c r="NU39" s="155"/>
      <c r="NV39" s="155"/>
      <c r="NW39" s="155"/>
      <c r="NX39" s="155"/>
      <c r="NY39" s="155"/>
      <c r="NZ39" s="155"/>
      <c r="OA39" s="155"/>
      <c r="OB39" s="155"/>
      <c r="OC39" s="155"/>
      <c r="OD39" s="155"/>
      <c r="OE39" s="155"/>
      <c r="OF39" s="155"/>
      <c r="OG39" s="155"/>
      <c r="OH39" s="155"/>
      <c r="OI39" s="155"/>
      <c r="OJ39" s="155"/>
      <c r="OK39" s="155"/>
      <c r="OL39" s="155"/>
      <c r="OM39" s="155"/>
      <c r="ON39" s="155"/>
      <c r="OO39" s="155"/>
      <c r="OP39" s="155"/>
      <c r="OQ39" s="155"/>
      <c r="OR39" s="155"/>
      <c r="OS39" s="155"/>
      <c r="OT39" s="155"/>
      <c r="OU39" s="155"/>
      <c r="OV39" s="155"/>
      <c r="OW39" s="155"/>
      <c r="OX39" s="155"/>
      <c r="OY39" s="155"/>
      <c r="OZ39" s="155"/>
      <c r="PA39" s="155"/>
      <c r="PB39" s="155"/>
      <c r="PC39" s="155"/>
      <c r="PD39" s="155"/>
      <c r="PE39" s="155"/>
      <c r="PF39" s="155"/>
      <c r="PG39" s="155"/>
      <c r="PH39" s="155"/>
      <c r="PI39" s="155"/>
      <c r="PJ39" s="155"/>
      <c r="PK39" s="155"/>
      <c r="PL39" s="155"/>
      <c r="PM39" s="155"/>
      <c r="PN39" s="155"/>
      <c r="PO39" s="155"/>
      <c r="PP39" s="155"/>
      <c r="PQ39" s="155"/>
      <c r="PR39" s="155"/>
      <c r="PS39" s="155"/>
      <c r="PT39" s="155"/>
      <c r="PU39" s="155"/>
      <c r="PV39" s="155"/>
      <c r="PW39" s="155"/>
      <c r="PX39" s="155"/>
      <c r="PY39" s="155"/>
      <c r="PZ39" s="155"/>
      <c r="QA39" s="155"/>
      <c r="QB39" s="155"/>
      <c r="QC39" s="155"/>
      <c r="QD39" s="155"/>
      <c r="QE39" s="155"/>
      <c r="QF39" s="155"/>
      <c r="QG39" s="155"/>
      <c r="QH39" s="155"/>
      <c r="QI39" s="155"/>
      <c r="QJ39" s="155"/>
      <c r="QK39" s="155"/>
      <c r="QL39" s="155"/>
      <c r="QM39" s="155"/>
      <c r="QN39" s="155"/>
      <c r="QO39" s="155"/>
      <c r="QP39" s="155"/>
      <c r="QQ39" s="155"/>
      <c r="QR39" s="155"/>
      <c r="QS39" s="155"/>
      <c r="QT39" s="155"/>
      <c r="QU39" s="155"/>
      <c r="QV39" s="155"/>
      <c r="QW39" s="155"/>
      <c r="QX39" s="155"/>
      <c r="QY39" s="155"/>
      <c r="QZ39" s="155"/>
      <c r="RA39" s="155"/>
      <c r="RB39" s="155"/>
      <c r="RC39" s="155"/>
      <c r="RD39" s="155"/>
      <c r="RE39" s="155"/>
      <c r="RF39" s="155"/>
      <c r="RG39" s="155"/>
      <c r="RH39" s="155"/>
      <c r="RI39" s="155"/>
      <c r="RJ39" s="155"/>
      <c r="RK39" s="155"/>
      <c r="RL39" s="155"/>
      <c r="RM39" s="155"/>
      <c r="RN39" s="155"/>
      <c r="RO39" s="155"/>
      <c r="RP39" s="155"/>
      <c r="RQ39" s="155"/>
      <c r="RR39" s="155"/>
      <c r="RS39" s="155"/>
      <c r="RT39" s="155"/>
      <c r="RU39" s="155"/>
      <c r="RV39" s="155"/>
      <c r="RW39" s="155"/>
      <c r="RX39" s="155"/>
      <c r="RY39" s="155"/>
      <c r="RZ39" s="155"/>
      <c r="SA39" s="155"/>
      <c r="SB39" s="155"/>
      <c r="SC39" s="155"/>
      <c r="SD39" s="155"/>
      <c r="SE39" s="155"/>
      <c r="SF39" s="155"/>
      <c r="SG39" s="155"/>
      <c r="SH39" s="155"/>
      <c r="SI39" s="155"/>
      <c r="SJ39" s="155"/>
      <c r="SK39" s="155"/>
      <c r="SL39" s="155"/>
      <c r="SM39" s="155"/>
      <c r="SN39" s="155"/>
      <c r="SO39" s="155"/>
      <c r="SP39" s="155"/>
      <c r="SQ39" s="155"/>
      <c r="SR39" s="155"/>
      <c r="SS39" s="155"/>
      <c r="ST39" s="155"/>
      <c r="SU39" s="155"/>
      <c r="SV39" s="155"/>
      <c r="SW39" s="155"/>
      <c r="SX39" s="155"/>
      <c r="SY39" s="155"/>
      <c r="SZ39" s="155"/>
      <c r="TA39" s="155"/>
      <c r="TB39" s="155"/>
      <c r="TC39" s="155"/>
      <c r="TD39" s="155"/>
      <c r="TE39" s="155"/>
      <c r="TF39" s="155"/>
      <c r="TG39" s="155"/>
      <c r="TH39" s="155"/>
      <c r="TI39" s="155"/>
      <c r="TJ39" s="155"/>
      <c r="TK39" s="155"/>
      <c r="TL39" s="155"/>
      <c r="TM39" s="155"/>
      <c r="TN39" s="155"/>
      <c r="TO39" s="155"/>
      <c r="TP39" s="155"/>
      <c r="TQ39" s="155"/>
      <c r="TR39" s="155"/>
      <c r="TS39" s="155"/>
      <c r="TT39" s="155"/>
      <c r="TU39" s="155"/>
      <c r="TV39" s="155"/>
      <c r="TW39" s="155"/>
      <c r="TX39" s="155"/>
      <c r="TY39" s="155"/>
      <c r="TZ39" s="155"/>
      <c r="UA39" s="155"/>
      <c r="UB39" s="155"/>
      <c r="UC39" s="155"/>
      <c r="UD39" s="155"/>
      <c r="UE39" s="155"/>
      <c r="UF39" s="155"/>
      <c r="UG39" s="155"/>
      <c r="UH39" s="155"/>
      <c r="UI39" s="155"/>
      <c r="UJ39" s="155"/>
      <c r="UK39" s="155"/>
      <c r="UL39" s="155"/>
      <c r="UM39" s="155"/>
      <c r="UN39" s="155"/>
      <c r="UO39" s="155"/>
      <c r="UP39" s="155"/>
      <c r="UQ39" s="155"/>
      <c r="UR39" s="155"/>
      <c r="US39" s="155"/>
      <c r="UT39" s="155"/>
      <c r="UU39" s="155"/>
      <c r="UV39" s="155"/>
      <c r="UW39" s="155"/>
      <c r="UX39" s="155"/>
      <c r="UY39" s="155"/>
      <c r="UZ39" s="155"/>
      <c r="VA39" s="155"/>
      <c r="VB39" s="155"/>
      <c r="VC39" s="155"/>
      <c r="VD39" s="155"/>
      <c r="VE39" s="155"/>
      <c r="VF39" s="155"/>
      <c r="VG39" s="155"/>
      <c r="VH39" s="155"/>
      <c r="VI39" s="155"/>
      <c r="VJ39" s="155"/>
      <c r="VK39" s="155"/>
      <c r="VL39" s="155"/>
      <c r="VM39" s="155"/>
      <c r="VN39" s="155"/>
      <c r="VO39" s="155"/>
      <c r="VP39" s="155"/>
      <c r="VQ39" s="155"/>
      <c r="VR39" s="155"/>
      <c r="VS39" s="155"/>
      <c r="VT39" s="155"/>
      <c r="VU39" s="155"/>
      <c r="VV39" s="155"/>
      <c r="VW39" s="155"/>
      <c r="VX39" s="155"/>
      <c r="VY39" s="155"/>
      <c r="VZ39" s="155"/>
      <c r="WA39" s="155"/>
      <c r="WB39" s="155"/>
      <c r="WC39" s="155"/>
      <c r="WD39" s="155"/>
      <c r="WE39" s="155"/>
      <c r="WF39" s="155"/>
      <c r="WG39" s="155"/>
      <c r="WH39" s="155"/>
      <c r="WI39" s="155"/>
      <c r="WJ39" s="155"/>
      <c r="WK39" s="155"/>
      <c r="WL39" s="155"/>
      <c r="WM39" s="155"/>
      <c r="WN39" s="155"/>
      <c r="WO39" s="155"/>
      <c r="WP39" s="155"/>
      <c r="WQ39" s="155"/>
      <c r="WR39" s="155"/>
      <c r="WS39" s="155"/>
      <c r="WT39" s="155"/>
      <c r="WU39" s="155"/>
      <c r="WV39" s="155"/>
      <c r="WW39" s="155"/>
      <c r="WX39" s="155"/>
      <c r="WY39" s="155"/>
      <c r="WZ39" s="155"/>
      <c r="XA39" s="155"/>
      <c r="XB39" s="155"/>
      <c r="XC39" s="155"/>
      <c r="XD39" s="155"/>
      <c r="XE39" s="155"/>
      <c r="XF39" s="155"/>
      <c r="XG39" s="155"/>
      <c r="XH39" s="155"/>
      <c r="XI39" s="155"/>
      <c r="XJ39" s="155"/>
      <c r="XK39" s="155"/>
      <c r="XL39" s="155"/>
      <c r="XM39" s="155"/>
      <c r="XN39" s="155"/>
      <c r="XO39" s="155"/>
      <c r="XP39" s="155"/>
      <c r="XQ39" s="155"/>
      <c r="XR39" s="155"/>
      <c r="XS39" s="155"/>
      <c r="XT39" s="155"/>
      <c r="XU39" s="155"/>
      <c r="XV39" s="155"/>
      <c r="XW39" s="155"/>
      <c r="XX39" s="155"/>
      <c r="XY39" s="155"/>
      <c r="XZ39" s="155"/>
      <c r="YA39" s="155"/>
      <c r="YB39" s="155"/>
      <c r="YC39" s="155"/>
      <c r="YD39" s="155"/>
      <c r="YE39" s="155"/>
      <c r="YF39" s="155"/>
      <c r="YG39" s="155"/>
      <c r="YH39" s="155"/>
      <c r="YI39" s="155"/>
      <c r="YJ39" s="155"/>
      <c r="YK39" s="155"/>
      <c r="YL39" s="155"/>
      <c r="YM39" s="155"/>
      <c r="YN39" s="155"/>
      <c r="YO39" s="155"/>
      <c r="YP39" s="155"/>
      <c r="YQ39" s="155"/>
      <c r="YR39" s="155"/>
      <c r="YS39" s="155"/>
      <c r="YT39" s="155"/>
      <c r="YU39" s="155"/>
      <c r="YV39" s="155"/>
      <c r="YW39" s="155"/>
      <c r="YX39" s="155"/>
      <c r="YY39" s="155"/>
      <c r="YZ39" s="155"/>
      <c r="ZA39" s="155"/>
      <c r="ZB39" s="155"/>
      <c r="ZC39" s="155"/>
      <c r="ZD39" s="155"/>
      <c r="ZE39" s="155"/>
      <c r="ZF39" s="155"/>
      <c r="ZG39" s="155"/>
      <c r="ZH39" s="155"/>
      <c r="ZI39" s="155"/>
      <c r="ZJ39" s="155"/>
      <c r="ZK39" s="155"/>
      <c r="ZL39" s="155"/>
      <c r="ZM39" s="155"/>
      <c r="ZN39" s="155"/>
      <c r="ZO39" s="155"/>
      <c r="ZP39" s="155"/>
      <c r="ZQ39" s="155"/>
      <c r="ZR39" s="155"/>
      <c r="ZS39" s="155"/>
      <c r="ZT39" s="155"/>
      <c r="ZU39" s="155"/>
      <c r="ZV39" s="155"/>
      <c r="ZW39" s="155"/>
      <c r="ZX39" s="155"/>
      <c r="ZY39" s="155"/>
      <c r="ZZ39" s="155"/>
      <c r="AAA39" s="155"/>
      <c r="AAB39" s="155"/>
      <c r="AAC39" s="155"/>
      <c r="AAD39" s="155"/>
      <c r="AAE39" s="155"/>
      <c r="AAF39" s="155"/>
      <c r="AAG39" s="155"/>
      <c r="AAH39" s="155"/>
      <c r="AAI39" s="155"/>
      <c r="AAJ39" s="155"/>
      <c r="AAK39" s="155"/>
      <c r="AAL39" s="155"/>
      <c r="AAM39" s="155"/>
      <c r="AAN39" s="155"/>
      <c r="AAO39" s="155"/>
      <c r="AAP39" s="155"/>
      <c r="AAQ39" s="155"/>
      <c r="AAR39" s="155"/>
      <c r="AAS39" s="155"/>
      <c r="AAT39" s="155"/>
      <c r="AAU39" s="155"/>
      <c r="AAV39" s="155"/>
      <c r="AAW39" s="155"/>
      <c r="AAX39" s="155"/>
      <c r="AAY39" s="155"/>
      <c r="AAZ39" s="155"/>
      <c r="ABA39" s="155"/>
      <c r="ABB39" s="155"/>
      <c r="ABC39" s="155"/>
      <c r="ABD39" s="155"/>
      <c r="ABE39" s="155"/>
      <c r="ABF39" s="155"/>
      <c r="ABG39" s="155"/>
      <c r="ABH39" s="155"/>
      <c r="ABI39" s="155"/>
      <c r="ABJ39" s="155"/>
      <c r="ABK39" s="155"/>
      <c r="ABL39" s="155"/>
      <c r="ABM39" s="155"/>
      <c r="ABN39" s="155"/>
      <c r="ABO39" s="155"/>
      <c r="ABP39" s="155"/>
      <c r="ABQ39" s="155"/>
      <c r="ABR39" s="155"/>
      <c r="ABS39" s="155"/>
      <c r="ABT39" s="155"/>
      <c r="ABU39" s="155"/>
      <c r="ABV39" s="155"/>
      <c r="ABW39" s="155"/>
      <c r="ABX39" s="155"/>
      <c r="ABY39" s="155"/>
      <c r="ABZ39" s="155"/>
      <c r="ACA39" s="155"/>
      <c r="ACB39" s="155"/>
      <c r="ACC39" s="155"/>
      <c r="ACD39" s="155"/>
      <c r="ACE39" s="155"/>
      <c r="ACF39" s="155"/>
      <c r="ACG39" s="155"/>
      <c r="ACH39" s="155"/>
      <c r="ACI39" s="155"/>
      <c r="ACJ39" s="155"/>
      <c r="ACK39" s="155"/>
      <c r="ACL39" s="155"/>
      <c r="ACM39" s="155"/>
      <c r="ACN39" s="155"/>
      <c r="ACO39" s="155"/>
      <c r="ACP39" s="155"/>
      <c r="ACQ39" s="155"/>
      <c r="ACR39" s="155"/>
      <c r="ACS39" s="155"/>
      <c r="ACT39" s="155"/>
      <c r="ACU39" s="155"/>
      <c r="ACV39" s="155"/>
      <c r="ACW39" s="155"/>
      <c r="ACX39" s="155"/>
      <c r="ACY39" s="155"/>
      <c r="ACZ39" s="155"/>
      <c r="ADA39" s="155"/>
      <c r="ADB39" s="155"/>
      <c r="ADC39" s="155"/>
      <c r="ADD39" s="155"/>
      <c r="ADE39" s="155"/>
      <c r="ADF39" s="155"/>
      <c r="ADG39" s="155"/>
      <c r="ADH39" s="155"/>
      <c r="ADI39" s="155"/>
      <c r="ADJ39" s="155"/>
      <c r="ADK39" s="155"/>
      <c r="ADL39" s="155"/>
      <c r="ADM39" s="155"/>
      <c r="ADN39" s="155"/>
      <c r="ADO39" s="155"/>
      <c r="ADP39" s="155"/>
      <c r="ADQ39" s="155"/>
      <c r="ADR39" s="155"/>
      <c r="ADS39" s="155"/>
      <c r="ADT39" s="155"/>
      <c r="ADU39" s="155"/>
      <c r="ADV39" s="155"/>
      <c r="ADW39" s="155"/>
      <c r="ADX39" s="155"/>
      <c r="ADY39" s="155"/>
      <c r="ADZ39" s="155"/>
      <c r="AEA39" s="155"/>
      <c r="AEB39" s="155"/>
      <c r="AEC39" s="155"/>
      <c r="AED39" s="155"/>
      <c r="AEE39" s="155"/>
      <c r="AEF39" s="155"/>
      <c r="AEG39" s="155"/>
      <c r="AEH39" s="155"/>
      <c r="AEI39" s="155"/>
      <c r="AEJ39" s="155"/>
      <c r="AEK39" s="155"/>
      <c r="AEL39" s="155"/>
      <c r="AEM39" s="155"/>
      <c r="AEN39" s="155"/>
      <c r="AEO39" s="155"/>
      <c r="AEP39" s="155"/>
      <c r="AEQ39" s="155"/>
      <c r="AER39" s="155"/>
      <c r="AES39" s="155"/>
      <c r="AET39" s="155"/>
      <c r="AEU39" s="155"/>
      <c r="AEV39" s="155"/>
      <c r="AEW39" s="155"/>
      <c r="AEX39" s="155"/>
      <c r="AEY39" s="155"/>
      <c r="AEZ39" s="155"/>
      <c r="AFA39" s="155"/>
      <c r="AFB39" s="155"/>
      <c r="AFC39" s="155"/>
      <c r="AFD39" s="155"/>
      <c r="AFE39" s="155"/>
      <c r="AFF39" s="155"/>
      <c r="AFG39" s="155"/>
      <c r="AFH39" s="155"/>
      <c r="AFI39" s="155"/>
      <c r="AFJ39" s="155"/>
      <c r="AFK39" s="155"/>
      <c r="AFL39" s="155"/>
      <c r="AFM39" s="155"/>
      <c r="AFN39" s="155"/>
      <c r="AFO39" s="155"/>
      <c r="AFP39" s="155"/>
      <c r="AFQ39" s="155"/>
      <c r="AFR39" s="155"/>
      <c r="AFS39" s="155"/>
      <c r="AFT39" s="155"/>
      <c r="AFU39" s="155"/>
      <c r="AFV39" s="155"/>
      <c r="AFW39" s="155"/>
      <c r="AFX39" s="155"/>
      <c r="AFY39" s="155"/>
      <c r="AFZ39" s="155"/>
      <c r="AGA39" s="155"/>
      <c r="AGB39" s="155"/>
      <c r="AGC39" s="155"/>
      <c r="AGD39" s="155"/>
      <c r="AGE39" s="155"/>
      <c r="AGF39" s="155"/>
      <c r="AGG39" s="155"/>
      <c r="AGH39" s="155"/>
      <c r="AGI39" s="155"/>
      <c r="AGJ39" s="155"/>
      <c r="AGK39" s="155"/>
      <c r="AGL39" s="155"/>
      <c r="AGM39" s="155"/>
      <c r="AGN39" s="155"/>
      <c r="AGO39" s="155"/>
      <c r="AGP39" s="155"/>
      <c r="AGQ39" s="155"/>
      <c r="AGR39" s="155"/>
      <c r="AGS39" s="155"/>
      <c r="AGT39" s="155"/>
      <c r="AGU39" s="155"/>
      <c r="AGV39" s="155"/>
      <c r="AGW39" s="155"/>
      <c r="AGX39" s="155"/>
      <c r="AGY39" s="155"/>
      <c r="AGZ39" s="155"/>
      <c r="AHA39" s="155"/>
      <c r="AHB39" s="155"/>
      <c r="AHC39" s="155"/>
      <c r="AHD39" s="155"/>
      <c r="AHE39" s="155"/>
      <c r="AHF39" s="155"/>
      <c r="AHG39" s="155"/>
      <c r="AHH39" s="155"/>
      <c r="AHI39" s="155"/>
      <c r="AHJ39" s="155"/>
      <c r="AHK39" s="155"/>
      <c r="AHL39" s="155"/>
      <c r="AHM39" s="155"/>
      <c r="AHN39" s="155"/>
      <c r="AHO39" s="155"/>
      <c r="AHP39" s="155"/>
      <c r="AHQ39" s="155"/>
      <c r="AHR39" s="155"/>
      <c r="AHS39" s="155"/>
      <c r="AHT39" s="155"/>
      <c r="AHU39" s="155"/>
    </row>
    <row r="40" spans="1:905" s="285" customFormat="1" ht="15.75" hidden="1" customHeight="1" x14ac:dyDescent="0.25">
      <c r="A40" s="285">
        <v>35</v>
      </c>
      <c r="B40" s="427"/>
      <c r="C40" s="286" t="s">
        <v>284</v>
      </c>
      <c r="D40" s="286" t="s">
        <v>13</v>
      </c>
      <c r="E40" s="287" t="s">
        <v>277</v>
      </c>
      <c r="F40" s="288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90"/>
      <c r="AB40" s="290">
        <v>0</v>
      </c>
      <c r="AC40" s="427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5"/>
      <c r="GO40" s="155"/>
      <c r="GP40" s="155"/>
      <c r="GQ40" s="155"/>
      <c r="GR40" s="155"/>
      <c r="GS40" s="155"/>
      <c r="GT40" s="155"/>
      <c r="GU40" s="155"/>
      <c r="GV40" s="155"/>
      <c r="GW40" s="155"/>
      <c r="GX40" s="155"/>
      <c r="GY40" s="155"/>
      <c r="GZ40" s="155"/>
      <c r="HA40" s="155"/>
      <c r="HB40" s="155"/>
      <c r="HC40" s="155"/>
      <c r="HD40" s="155"/>
      <c r="HE40" s="155"/>
      <c r="HF40" s="155"/>
      <c r="HG40" s="155"/>
      <c r="HH40" s="155"/>
      <c r="HI40" s="155"/>
      <c r="HJ40" s="155"/>
      <c r="HK40" s="155"/>
      <c r="HL40" s="155"/>
      <c r="HM40" s="155"/>
      <c r="HN40" s="155"/>
      <c r="HO40" s="155"/>
      <c r="HP40" s="155"/>
      <c r="HQ40" s="155"/>
      <c r="HR40" s="155"/>
      <c r="HS40" s="155"/>
      <c r="HT40" s="155"/>
      <c r="HU40" s="155"/>
      <c r="HV40" s="155"/>
      <c r="HW40" s="155"/>
      <c r="HX40" s="155"/>
      <c r="HY40" s="155"/>
      <c r="HZ40" s="155"/>
      <c r="IA40" s="155"/>
      <c r="IB40" s="155"/>
      <c r="IC40" s="155"/>
      <c r="ID40" s="155"/>
      <c r="IE40" s="155"/>
      <c r="IF40" s="155"/>
      <c r="IG40" s="155"/>
      <c r="IH40" s="155"/>
      <c r="II40" s="155"/>
      <c r="IJ40" s="155"/>
      <c r="IK40" s="155"/>
      <c r="IL40" s="155"/>
      <c r="IM40" s="155"/>
      <c r="IN40" s="155"/>
      <c r="IO40" s="155"/>
      <c r="IP40" s="155"/>
      <c r="IQ40" s="155"/>
      <c r="IR40" s="155"/>
      <c r="IS40" s="155"/>
      <c r="IT40" s="155"/>
      <c r="IU40" s="155"/>
      <c r="IV40" s="155"/>
      <c r="IW40" s="155"/>
      <c r="IX40" s="155"/>
      <c r="IY40" s="155"/>
      <c r="IZ40" s="155"/>
      <c r="JA40" s="155"/>
      <c r="JB40" s="155"/>
      <c r="JC40" s="155"/>
      <c r="JD40" s="155"/>
      <c r="JE40" s="155"/>
      <c r="JF40" s="155"/>
      <c r="JG40" s="155"/>
      <c r="JH40" s="155"/>
      <c r="JI40" s="155"/>
      <c r="JJ40" s="155"/>
      <c r="JK40" s="155"/>
      <c r="JL40" s="155"/>
      <c r="JM40" s="155"/>
      <c r="JN40" s="155"/>
      <c r="JO40" s="155"/>
      <c r="JP40" s="155"/>
      <c r="JQ40" s="155"/>
      <c r="JR40" s="155"/>
      <c r="JS40" s="155"/>
      <c r="JT40" s="155"/>
      <c r="JU40" s="155"/>
      <c r="JV40" s="155"/>
      <c r="JW40" s="155"/>
      <c r="JX40" s="155"/>
      <c r="JY40" s="155"/>
      <c r="JZ40" s="155"/>
      <c r="KA40" s="155"/>
      <c r="KB40" s="155"/>
      <c r="KC40" s="155"/>
      <c r="KD40" s="155"/>
      <c r="KE40" s="155"/>
      <c r="KF40" s="155"/>
      <c r="KG40" s="155"/>
      <c r="KH40" s="155"/>
      <c r="KI40" s="155"/>
      <c r="KJ40" s="155"/>
      <c r="KK40" s="155"/>
      <c r="KL40" s="155"/>
      <c r="KM40" s="155"/>
      <c r="KN40" s="155"/>
      <c r="KO40" s="155"/>
      <c r="KP40" s="155"/>
      <c r="KQ40" s="155"/>
      <c r="KR40" s="155"/>
      <c r="KS40" s="155"/>
      <c r="KT40" s="155"/>
      <c r="KU40" s="155"/>
      <c r="KV40" s="155"/>
      <c r="KW40" s="155"/>
      <c r="KX40" s="155"/>
      <c r="KY40" s="155"/>
      <c r="KZ40" s="155"/>
      <c r="LA40" s="155"/>
      <c r="LB40" s="155"/>
      <c r="LC40" s="155"/>
      <c r="LD40" s="155"/>
      <c r="LE40" s="155"/>
      <c r="LF40" s="155"/>
      <c r="LG40" s="155"/>
      <c r="LH40" s="155"/>
      <c r="LI40" s="155"/>
      <c r="LJ40" s="155"/>
      <c r="LK40" s="155"/>
      <c r="LL40" s="155"/>
      <c r="LM40" s="155"/>
      <c r="LN40" s="155"/>
      <c r="LO40" s="155"/>
      <c r="LP40" s="155"/>
      <c r="LQ40" s="155"/>
      <c r="LR40" s="155"/>
      <c r="LS40" s="155"/>
      <c r="LT40" s="155"/>
      <c r="LU40" s="155"/>
      <c r="LV40" s="155"/>
      <c r="LW40" s="155"/>
      <c r="LX40" s="155"/>
      <c r="LY40" s="155"/>
      <c r="LZ40" s="155"/>
      <c r="MA40" s="155"/>
      <c r="MB40" s="155"/>
      <c r="MC40" s="155"/>
      <c r="MD40" s="155"/>
      <c r="ME40" s="155"/>
      <c r="MF40" s="155"/>
      <c r="MG40" s="155"/>
      <c r="MH40" s="155"/>
      <c r="MI40" s="155"/>
      <c r="MJ40" s="155"/>
      <c r="MK40" s="155"/>
      <c r="ML40" s="155"/>
      <c r="MM40" s="155"/>
      <c r="MN40" s="155"/>
      <c r="MO40" s="155"/>
      <c r="MP40" s="155"/>
      <c r="MQ40" s="155"/>
      <c r="MR40" s="155"/>
      <c r="MS40" s="155"/>
      <c r="MT40" s="155"/>
      <c r="MU40" s="155"/>
      <c r="MV40" s="155"/>
      <c r="MW40" s="155"/>
      <c r="MX40" s="155"/>
      <c r="MY40" s="155"/>
      <c r="MZ40" s="155"/>
      <c r="NA40" s="155"/>
      <c r="NB40" s="155"/>
      <c r="NC40" s="155"/>
      <c r="ND40" s="155"/>
      <c r="NE40" s="155"/>
      <c r="NF40" s="155"/>
      <c r="NG40" s="155"/>
      <c r="NH40" s="155"/>
      <c r="NI40" s="155"/>
      <c r="NJ40" s="155"/>
      <c r="NK40" s="155"/>
      <c r="NL40" s="155"/>
      <c r="NM40" s="155"/>
      <c r="NN40" s="155"/>
      <c r="NO40" s="155"/>
      <c r="NP40" s="155"/>
      <c r="NQ40" s="155"/>
      <c r="NR40" s="155"/>
      <c r="NS40" s="155"/>
      <c r="NT40" s="155"/>
      <c r="NU40" s="155"/>
      <c r="NV40" s="155"/>
      <c r="NW40" s="155"/>
      <c r="NX40" s="155"/>
      <c r="NY40" s="155"/>
      <c r="NZ40" s="155"/>
      <c r="OA40" s="155"/>
      <c r="OB40" s="155"/>
      <c r="OC40" s="155"/>
      <c r="OD40" s="155"/>
      <c r="OE40" s="155"/>
      <c r="OF40" s="155"/>
      <c r="OG40" s="155"/>
      <c r="OH40" s="155"/>
      <c r="OI40" s="155"/>
      <c r="OJ40" s="155"/>
      <c r="OK40" s="155"/>
      <c r="OL40" s="155"/>
      <c r="OM40" s="155"/>
      <c r="ON40" s="155"/>
      <c r="OO40" s="155"/>
      <c r="OP40" s="155"/>
      <c r="OQ40" s="155"/>
      <c r="OR40" s="155"/>
      <c r="OS40" s="155"/>
      <c r="OT40" s="155"/>
      <c r="OU40" s="155"/>
      <c r="OV40" s="155"/>
      <c r="OW40" s="155"/>
      <c r="OX40" s="155"/>
      <c r="OY40" s="155"/>
      <c r="OZ40" s="155"/>
      <c r="PA40" s="155"/>
      <c r="PB40" s="155"/>
      <c r="PC40" s="155"/>
      <c r="PD40" s="155"/>
      <c r="PE40" s="155"/>
      <c r="PF40" s="155"/>
      <c r="PG40" s="155"/>
      <c r="PH40" s="155"/>
      <c r="PI40" s="155"/>
      <c r="PJ40" s="155"/>
      <c r="PK40" s="155"/>
      <c r="PL40" s="155"/>
      <c r="PM40" s="155"/>
      <c r="PN40" s="155"/>
      <c r="PO40" s="155"/>
      <c r="PP40" s="155"/>
      <c r="PQ40" s="155"/>
      <c r="PR40" s="155"/>
      <c r="PS40" s="155"/>
      <c r="PT40" s="155"/>
      <c r="PU40" s="155"/>
      <c r="PV40" s="155"/>
      <c r="PW40" s="155"/>
      <c r="PX40" s="155"/>
      <c r="PY40" s="155"/>
      <c r="PZ40" s="155"/>
      <c r="QA40" s="155"/>
      <c r="QB40" s="155"/>
      <c r="QC40" s="155"/>
      <c r="QD40" s="155"/>
      <c r="QE40" s="155"/>
      <c r="QF40" s="155"/>
      <c r="QG40" s="155"/>
      <c r="QH40" s="155"/>
      <c r="QI40" s="155"/>
      <c r="QJ40" s="155"/>
      <c r="QK40" s="155"/>
      <c r="QL40" s="155"/>
      <c r="QM40" s="155"/>
      <c r="QN40" s="155"/>
      <c r="QO40" s="155"/>
      <c r="QP40" s="155"/>
      <c r="QQ40" s="155"/>
      <c r="QR40" s="155"/>
      <c r="QS40" s="155"/>
      <c r="QT40" s="155"/>
      <c r="QU40" s="155"/>
      <c r="QV40" s="155"/>
      <c r="QW40" s="155"/>
      <c r="QX40" s="155"/>
      <c r="QY40" s="155"/>
      <c r="QZ40" s="155"/>
      <c r="RA40" s="155"/>
      <c r="RB40" s="155"/>
      <c r="RC40" s="155"/>
      <c r="RD40" s="155"/>
      <c r="RE40" s="155"/>
      <c r="RF40" s="155"/>
      <c r="RG40" s="155"/>
      <c r="RH40" s="155"/>
      <c r="RI40" s="155"/>
      <c r="RJ40" s="155"/>
      <c r="RK40" s="155"/>
      <c r="RL40" s="155"/>
      <c r="RM40" s="155"/>
      <c r="RN40" s="155"/>
      <c r="RO40" s="155"/>
      <c r="RP40" s="155"/>
      <c r="RQ40" s="155"/>
      <c r="RR40" s="155"/>
      <c r="RS40" s="155"/>
      <c r="RT40" s="155"/>
      <c r="RU40" s="155"/>
      <c r="RV40" s="155"/>
      <c r="RW40" s="155"/>
      <c r="RX40" s="155"/>
      <c r="RY40" s="155"/>
      <c r="RZ40" s="155"/>
      <c r="SA40" s="155"/>
      <c r="SB40" s="155"/>
      <c r="SC40" s="155"/>
      <c r="SD40" s="155"/>
      <c r="SE40" s="155"/>
      <c r="SF40" s="155"/>
      <c r="SG40" s="155"/>
      <c r="SH40" s="155"/>
      <c r="SI40" s="155"/>
      <c r="SJ40" s="155"/>
      <c r="SK40" s="155"/>
      <c r="SL40" s="155"/>
      <c r="SM40" s="155"/>
      <c r="SN40" s="155"/>
      <c r="SO40" s="155"/>
      <c r="SP40" s="155"/>
      <c r="SQ40" s="155"/>
      <c r="SR40" s="155"/>
      <c r="SS40" s="155"/>
      <c r="ST40" s="155"/>
      <c r="SU40" s="155"/>
      <c r="SV40" s="155"/>
      <c r="SW40" s="155"/>
      <c r="SX40" s="155"/>
      <c r="SY40" s="155"/>
      <c r="SZ40" s="155"/>
      <c r="TA40" s="155"/>
      <c r="TB40" s="155"/>
      <c r="TC40" s="155"/>
      <c r="TD40" s="155"/>
      <c r="TE40" s="155"/>
      <c r="TF40" s="155"/>
      <c r="TG40" s="155"/>
      <c r="TH40" s="155"/>
      <c r="TI40" s="155"/>
      <c r="TJ40" s="155"/>
      <c r="TK40" s="155"/>
      <c r="TL40" s="155"/>
      <c r="TM40" s="155"/>
      <c r="TN40" s="155"/>
      <c r="TO40" s="155"/>
      <c r="TP40" s="155"/>
      <c r="TQ40" s="155"/>
      <c r="TR40" s="155"/>
      <c r="TS40" s="155"/>
      <c r="TT40" s="155"/>
      <c r="TU40" s="155"/>
      <c r="TV40" s="155"/>
      <c r="TW40" s="155"/>
      <c r="TX40" s="155"/>
      <c r="TY40" s="155"/>
      <c r="TZ40" s="155"/>
      <c r="UA40" s="155"/>
      <c r="UB40" s="155"/>
      <c r="UC40" s="155"/>
      <c r="UD40" s="155"/>
      <c r="UE40" s="155"/>
      <c r="UF40" s="155"/>
      <c r="UG40" s="155"/>
      <c r="UH40" s="155"/>
      <c r="UI40" s="155"/>
      <c r="UJ40" s="155"/>
      <c r="UK40" s="155"/>
      <c r="UL40" s="155"/>
      <c r="UM40" s="155"/>
      <c r="UN40" s="155"/>
      <c r="UO40" s="155"/>
      <c r="UP40" s="155"/>
      <c r="UQ40" s="155"/>
      <c r="UR40" s="155"/>
      <c r="US40" s="155"/>
      <c r="UT40" s="155"/>
      <c r="UU40" s="155"/>
      <c r="UV40" s="155"/>
      <c r="UW40" s="155"/>
      <c r="UX40" s="155"/>
      <c r="UY40" s="155"/>
      <c r="UZ40" s="155"/>
      <c r="VA40" s="155"/>
      <c r="VB40" s="155"/>
      <c r="VC40" s="155"/>
      <c r="VD40" s="155"/>
      <c r="VE40" s="155"/>
      <c r="VF40" s="155"/>
      <c r="VG40" s="155"/>
      <c r="VH40" s="155"/>
      <c r="VI40" s="155"/>
      <c r="VJ40" s="155"/>
      <c r="VK40" s="155"/>
      <c r="VL40" s="155"/>
      <c r="VM40" s="155"/>
      <c r="VN40" s="155"/>
      <c r="VO40" s="155"/>
      <c r="VP40" s="155"/>
      <c r="VQ40" s="155"/>
      <c r="VR40" s="155"/>
      <c r="VS40" s="155"/>
      <c r="VT40" s="155"/>
      <c r="VU40" s="155"/>
      <c r="VV40" s="155"/>
      <c r="VW40" s="155"/>
      <c r="VX40" s="155"/>
      <c r="VY40" s="155"/>
      <c r="VZ40" s="155"/>
      <c r="WA40" s="155"/>
      <c r="WB40" s="155"/>
      <c r="WC40" s="155"/>
      <c r="WD40" s="155"/>
      <c r="WE40" s="155"/>
      <c r="WF40" s="155"/>
      <c r="WG40" s="155"/>
      <c r="WH40" s="155"/>
      <c r="WI40" s="155"/>
      <c r="WJ40" s="155"/>
      <c r="WK40" s="155"/>
      <c r="WL40" s="155"/>
      <c r="WM40" s="155"/>
      <c r="WN40" s="155"/>
      <c r="WO40" s="155"/>
      <c r="WP40" s="155"/>
      <c r="WQ40" s="155"/>
      <c r="WR40" s="155"/>
      <c r="WS40" s="155"/>
      <c r="WT40" s="155"/>
      <c r="WU40" s="155"/>
      <c r="WV40" s="155"/>
      <c r="WW40" s="155"/>
      <c r="WX40" s="155"/>
      <c r="WY40" s="155"/>
      <c r="WZ40" s="155"/>
      <c r="XA40" s="155"/>
      <c r="XB40" s="155"/>
      <c r="XC40" s="155"/>
      <c r="XD40" s="155"/>
      <c r="XE40" s="155"/>
      <c r="XF40" s="155"/>
      <c r="XG40" s="155"/>
      <c r="XH40" s="155"/>
      <c r="XI40" s="155"/>
      <c r="XJ40" s="155"/>
      <c r="XK40" s="155"/>
      <c r="XL40" s="155"/>
      <c r="XM40" s="155"/>
      <c r="XN40" s="155"/>
      <c r="XO40" s="155"/>
      <c r="XP40" s="155"/>
      <c r="XQ40" s="155"/>
      <c r="XR40" s="155"/>
      <c r="XS40" s="155"/>
      <c r="XT40" s="155"/>
      <c r="XU40" s="155"/>
      <c r="XV40" s="155"/>
      <c r="XW40" s="155"/>
      <c r="XX40" s="155"/>
      <c r="XY40" s="155"/>
      <c r="XZ40" s="155"/>
      <c r="YA40" s="155"/>
      <c r="YB40" s="155"/>
      <c r="YC40" s="155"/>
      <c r="YD40" s="155"/>
      <c r="YE40" s="155"/>
      <c r="YF40" s="155"/>
      <c r="YG40" s="155"/>
      <c r="YH40" s="155"/>
      <c r="YI40" s="155"/>
      <c r="YJ40" s="155"/>
      <c r="YK40" s="155"/>
      <c r="YL40" s="155"/>
      <c r="YM40" s="155"/>
      <c r="YN40" s="155"/>
      <c r="YO40" s="155"/>
      <c r="YP40" s="155"/>
      <c r="YQ40" s="155"/>
      <c r="YR40" s="155"/>
      <c r="YS40" s="155"/>
      <c r="YT40" s="155"/>
      <c r="YU40" s="155"/>
      <c r="YV40" s="155"/>
      <c r="YW40" s="155"/>
      <c r="YX40" s="155"/>
      <c r="YY40" s="155"/>
      <c r="YZ40" s="155"/>
      <c r="ZA40" s="155"/>
      <c r="ZB40" s="155"/>
      <c r="ZC40" s="155"/>
      <c r="ZD40" s="155"/>
      <c r="ZE40" s="155"/>
      <c r="ZF40" s="155"/>
      <c r="ZG40" s="155"/>
      <c r="ZH40" s="155"/>
      <c r="ZI40" s="155"/>
      <c r="ZJ40" s="155"/>
      <c r="ZK40" s="155"/>
      <c r="ZL40" s="155"/>
      <c r="ZM40" s="155"/>
      <c r="ZN40" s="155"/>
      <c r="ZO40" s="155"/>
      <c r="ZP40" s="155"/>
      <c r="ZQ40" s="155"/>
      <c r="ZR40" s="155"/>
      <c r="ZS40" s="155"/>
      <c r="ZT40" s="155"/>
      <c r="ZU40" s="155"/>
      <c r="ZV40" s="155"/>
      <c r="ZW40" s="155"/>
      <c r="ZX40" s="155"/>
      <c r="ZY40" s="155"/>
      <c r="ZZ40" s="155"/>
      <c r="AAA40" s="155"/>
      <c r="AAB40" s="155"/>
      <c r="AAC40" s="155"/>
      <c r="AAD40" s="155"/>
      <c r="AAE40" s="155"/>
      <c r="AAF40" s="155"/>
      <c r="AAG40" s="155"/>
      <c r="AAH40" s="155"/>
      <c r="AAI40" s="155"/>
      <c r="AAJ40" s="155"/>
      <c r="AAK40" s="155"/>
      <c r="AAL40" s="155"/>
      <c r="AAM40" s="155"/>
      <c r="AAN40" s="155"/>
      <c r="AAO40" s="155"/>
      <c r="AAP40" s="155"/>
      <c r="AAQ40" s="155"/>
      <c r="AAR40" s="155"/>
      <c r="AAS40" s="155"/>
      <c r="AAT40" s="155"/>
      <c r="AAU40" s="155"/>
      <c r="AAV40" s="155"/>
      <c r="AAW40" s="155"/>
      <c r="AAX40" s="155"/>
      <c r="AAY40" s="155"/>
      <c r="AAZ40" s="155"/>
      <c r="ABA40" s="155"/>
      <c r="ABB40" s="155"/>
      <c r="ABC40" s="155"/>
      <c r="ABD40" s="155"/>
      <c r="ABE40" s="155"/>
      <c r="ABF40" s="155"/>
      <c r="ABG40" s="155"/>
      <c r="ABH40" s="155"/>
      <c r="ABI40" s="155"/>
      <c r="ABJ40" s="155"/>
      <c r="ABK40" s="155"/>
      <c r="ABL40" s="155"/>
      <c r="ABM40" s="155"/>
      <c r="ABN40" s="155"/>
      <c r="ABO40" s="155"/>
      <c r="ABP40" s="155"/>
      <c r="ABQ40" s="155"/>
      <c r="ABR40" s="155"/>
      <c r="ABS40" s="155"/>
      <c r="ABT40" s="155"/>
      <c r="ABU40" s="155"/>
      <c r="ABV40" s="155"/>
      <c r="ABW40" s="155"/>
      <c r="ABX40" s="155"/>
      <c r="ABY40" s="155"/>
      <c r="ABZ40" s="155"/>
      <c r="ACA40" s="155"/>
      <c r="ACB40" s="155"/>
      <c r="ACC40" s="155"/>
      <c r="ACD40" s="155"/>
      <c r="ACE40" s="155"/>
      <c r="ACF40" s="155"/>
      <c r="ACG40" s="155"/>
      <c r="ACH40" s="155"/>
      <c r="ACI40" s="155"/>
      <c r="ACJ40" s="155"/>
      <c r="ACK40" s="155"/>
      <c r="ACL40" s="155"/>
      <c r="ACM40" s="155"/>
      <c r="ACN40" s="155"/>
      <c r="ACO40" s="155"/>
      <c r="ACP40" s="155"/>
      <c r="ACQ40" s="155"/>
      <c r="ACR40" s="155"/>
      <c r="ACS40" s="155"/>
      <c r="ACT40" s="155"/>
      <c r="ACU40" s="155"/>
      <c r="ACV40" s="155"/>
      <c r="ACW40" s="155"/>
      <c r="ACX40" s="155"/>
      <c r="ACY40" s="155"/>
      <c r="ACZ40" s="155"/>
      <c r="ADA40" s="155"/>
      <c r="ADB40" s="155"/>
      <c r="ADC40" s="155"/>
      <c r="ADD40" s="155"/>
      <c r="ADE40" s="155"/>
      <c r="ADF40" s="155"/>
      <c r="ADG40" s="155"/>
      <c r="ADH40" s="155"/>
      <c r="ADI40" s="155"/>
      <c r="ADJ40" s="155"/>
      <c r="ADK40" s="155"/>
      <c r="ADL40" s="155"/>
      <c r="ADM40" s="155"/>
      <c r="ADN40" s="155"/>
      <c r="ADO40" s="155"/>
      <c r="ADP40" s="155"/>
      <c r="ADQ40" s="155"/>
      <c r="ADR40" s="155"/>
      <c r="ADS40" s="155"/>
      <c r="ADT40" s="155"/>
      <c r="ADU40" s="155"/>
      <c r="ADV40" s="155"/>
      <c r="ADW40" s="155"/>
      <c r="ADX40" s="155"/>
      <c r="ADY40" s="155"/>
      <c r="ADZ40" s="155"/>
      <c r="AEA40" s="155"/>
      <c r="AEB40" s="155"/>
      <c r="AEC40" s="155"/>
      <c r="AED40" s="155"/>
      <c r="AEE40" s="155"/>
      <c r="AEF40" s="155"/>
      <c r="AEG40" s="155"/>
      <c r="AEH40" s="155"/>
      <c r="AEI40" s="155"/>
      <c r="AEJ40" s="155"/>
      <c r="AEK40" s="155"/>
      <c r="AEL40" s="155"/>
      <c r="AEM40" s="155"/>
      <c r="AEN40" s="155"/>
      <c r="AEO40" s="155"/>
      <c r="AEP40" s="155"/>
      <c r="AEQ40" s="155"/>
      <c r="AER40" s="155"/>
      <c r="AES40" s="155"/>
      <c r="AET40" s="155"/>
      <c r="AEU40" s="155"/>
      <c r="AEV40" s="155"/>
      <c r="AEW40" s="155"/>
      <c r="AEX40" s="155"/>
      <c r="AEY40" s="155"/>
      <c r="AEZ40" s="155"/>
      <c r="AFA40" s="155"/>
      <c r="AFB40" s="155"/>
      <c r="AFC40" s="155"/>
      <c r="AFD40" s="155"/>
      <c r="AFE40" s="155"/>
      <c r="AFF40" s="155"/>
      <c r="AFG40" s="155"/>
      <c r="AFH40" s="155"/>
      <c r="AFI40" s="155"/>
      <c r="AFJ40" s="155"/>
      <c r="AFK40" s="155"/>
      <c r="AFL40" s="155"/>
      <c r="AFM40" s="155"/>
      <c r="AFN40" s="155"/>
      <c r="AFO40" s="155"/>
      <c r="AFP40" s="155"/>
      <c r="AFQ40" s="155"/>
      <c r="AFR40" s="155"/>
      <c r="AFS40" s="155"/>
      <c r="AFT40" s="155"/>
      <c r="AFU40" s="155"/>
      <c r="AFV40" s="155"/>
      <c r="AFW40" s="155"/>
      <c r="AFX40" s="155"/>
      <c r="AFY40" s="155"/>
      <c r="AFZ40" s="155"/>
      <c r="AGA40" s="155"/>
      <c r="AGB40" s="155"/>
      <c r="AGC40" s="155"/>
      <c r="AGD40" s="155"/>
      <c r="AGE40" s="155"/>
      <c r="AGF40" s="155"/>
      <c r="AGG40" s="155"/>
      <c r="AGH40" s="155"/>
      <c r="AGI40" s="155"/>
      <c r="AGJ40" s="155"/>
      <c r="AGK40" s="155"/>
      <c r="AGL40" s="155"/>
      <c r="AGM40" s="155"/>
      <c r="AGN40" s="155"/>
      <c r="AGO40" s="155"/>
      <c r="AGP40" s="155"/>
      <c r="AGQ40" s="155"/>
      <c r="AGR40" s="155"/>
      <c r="AGS40" s="155"/>
      <c r="AGT40" s="155"/>
      <c r="AGU40" s="155"/>
      <c r="AGV40" s="155"/>
      <c r="AGW40" s="155"/>
      <c r="AGX40" s="155"/>
      <c r="AGY40" s="155"/>
      <c r="AGZ40" s="155"/>
      <c r="AHA40" s="155"/>
      <c r="AHB40" s="155"/>
      <c r="AHC40" s="155"/>
      <c r="AHD40" s="155"/>
      <c r="AHE40" s="155"/>
      <c r="AHF40" s="155"/>
      <c r="AHG40" s="155"/>
      <c r="AHH40" s="155"/>
      <c r="AHI40" s="155"/>
      <c r="AHJ40" s="155"/>
      <c r="AHK40" s="155"/>
      <c r="AHL40" s="155"/>
      <c r="AHM40" s="155"/>
      <c r="AHN40" s="155"/>
      <c r="AHO40" s="155"/>
      <c r="AHP40" s="155"/>
      <c r="AHQ40" s="155"/>
      <c r="AHR40" s="155"/>
      <c r="AHS40" s="155"/>
      <c r="AHT40" s="155"/>
      <c r="AHU40" s="155"/>
    </row>
    <row r="41" spans="1:905" s="292" customFormat="1" ht="15.75" hidden="1" customHeight="1" x14ac:dyDescent="0.25">
      <c r="A41" s="292">
        <v>36</v>
      </c>
      <c r="B41" s="428"/>
      <c r="C41" s="293" t="s">
        <v>284</v>
      </c>
      <c r="D41" s="293" t="s">
        <v>28</v>
      </c>
      <c r="E41" s="294" t="s">
        <v>277</v>
      </c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7"/>
      <c r="AB41" s="297">
        <v>0</v>
      </c>
      <c r="AC41" s="428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  <c r="IJ41" s="155"/>
      <c r="IK41" s="155"/>
      <c r="IL41" s="155"/>
      <c r="IM41" s="155"/>
      <c r="IN41" s="155"/>
      <c r="IO41" s="155"/>
      <c r="IP41" s="155"/>
      <c r="IQ41" s="155"/>
      <c r="IR41" s="155"/>
      <c r="IS41" s="155"/>
      <c r="IT41" s="155"/>
      <c r="IU41" s="155"/>
      <c r="IV41" s="155"/>
      <c r="IW41" s="155"/>
      <c r="IX41" s="155"/>
      <c r="IY41" s="155"/>
      <c r="IZ41" s="155"/>
      <c r="JA41" s="155"/>
      <c r="JB41" s="155"/>
      <c r="JC41" s="155"/>
      <c r="JD41" s="155"/>
      <c r="JE41" s="155"/>
      <c r="JF41" s="155"/>
      <c r="JG41" s="155"/>
      <c r="JH41" s="155"/>
      <c r="JI41" s="155"/>
      <c r="JJ41" s="155"/>
      <c r="JK41" s="155"/>
      <c r="JL41" s="155"/>
      <c r="JM41" s="155"/>
      <c r="JN41" s="155"/>
      <c r="JO41" s="155"/>
      <c r="JP41" s="155"/>
      <c r="JQ41" s="155"/>
      <c r="JR41" s="155"/>
      <c r="JS41" s="155"/>
      <c r="JT41" s="155"/>
      <c r="JU41" s="155"/>
      <c r="JV41" s="155"/>
      <c r="JW41" s="155"/>
      <c r="JX41" s="155"/>
      <c r="JY41" s="155"/>
      <c r="JZ41" s="155"/>
      <c r="KA41" s="155"/>
      <c r="KB41" s="155"/>
      <c r="KC41" s="155"/>
      <c r="KD41" s="155"/>
      <c r="KE41" s="155"/>
      <c r="KF41" s="155"/>
      <c r="KG41" s="155"/>
      <c r="KH41" s="155"/>
      <c r="KI41" s="155"/>
      <c r="KJ41" s="155"/>
      <c r="KK41" s="155"/>
      <c r="KL41" s="155"/>
      <c r="KM41" s="155"/>
      <c r="KN41" s="155"/>
      <c r="KO41" s="155"/>
      <c r="KP41" s="155"/>
      <c r="KQ41" s="155"/>
      <c r="KR41" s="155"/>
      <c r="KS41" s="155"/>
      <c r="KT41" s="155"/>
      <c r="KU41" s="155"/>
      <c r="KV41" s="155"/>
      <c r="KW41" s="155"/>
      <c r="KX41" s="155"/>
      <c r="KY41" s="155"/>
      <c r="KZ41" s="155"/>
      <c r="LA41" s="155"/>
      <c r="LB41" s="155"/>
      <c r="LC41" s="155"/>
      <c r="LD41" s="155"/>
      <c r="LE41" s="155"/>
      <c r="LF41" s="155"/>
      <c r="LG41" s="155"/>
      <c r="LH41" s="155"/>
      <c r="LI41" s="155"/>
      <c r="LJ41" s="155"/>
      <c r="LK41" s="155"/>
      <c r="LL41" s="155"/>
      <c r="LM41" s="155"/>
      <c r="LN41" s="155"/>
      <c r="LO41" s="155"/>
      <c r="LP41" s="155"/>
      <c r="LQ41" s="155"/>
      <c r="LR41" s="155"/>
      <c r="LS41" s="155"/>
      <c r="LT41" s="155"/>
      <c r="LU41" s="155"/>
      <c r="LV41" s="155"/>
      <c r="LW41" s="155"/>
      <c r="LX41" s="155"/>
      <c r="LY41" s="155"/>
      <c r="LZ41" s="155"/>
      <c r="MA41" s="155"/>
      <c r="MB41" s="155"/>
      <c r="MC41" s="155"/>
      <c r="MD41" s="155"/>
      <c r="ME41" s="155"/>
      <c r="MF41" s="155"/>
      <c r="MG41" s="155"/>
      <c r="MH41" s="155"/>
      <c r="MI41" s="155"/>
      <c r="MJ41" s="155"/>
      <c r="MK41" s="155"/>
      <c r="ML41" s="155"/>
      <c r="MM41" s="155"/>
      <c r="MN41" s="155"/>
      <c r="MO41" s="155"/>
      <c r="MP41" s="155"/>
      <c r="MQ41" s="155"/>
      <c r="MR41" s="155"/>
      <c r="MS41" s="155"/>
      <c r="MT41" s="155"/>
      <c r="MU41" s="155"/>
      <c r="MV41" s="155"/>
      <c r="MW41" s="155"/>
      <c r="MX41" s="155"/>
      <c r="MY41" s="155"/>
      <c r="MZ41" s="155"/>
      <c r="NA41" s="155"/>
      <c r="NB41" s="155"/>
      <c r="NC41" s="155"/>
      <c r="ND41" s="155"/>
      <c r="NE41" s="155"/>
      <c r="NF41" s="155"/>
      <c r="NG41" s="155"/>
      <c r="NH41" s="155"/>
      <c r="NI41" s="155"/>
      <c r="NJ41" s="155"/>
      <c r="NK41" s="155"/>
      <c r="NL41" s="155"/>
      <c r="NM41" s="155"/>
      <c r="NN41" s="155"/>
      <c r="NO41" s="155"/>
      <c r="NP41" s="155"/>
      <c r="NQ41" s="155"/>
      <c r="NR41" s="155"/>
      <c r="NS41" s="155"/>
      <c r="NT41" s="155"/>
      <c r="NU41" s="155"/>
      <c r="NV41" s="155"/>
      <c r="NW41" s="155"/>
      <c r="NX41" s="155"/>
      <c r="NY41" s="155"/>
      <c r="NZ41" s="155"/>
      <c r="OA41" s="155"/>
      <c r="OB41" s="155"/>
      <c r="OC41" s="155"/>
      <c r="OD41" s="155"/>
      <c r="OE41" s="155"/>
      <c r="OF41" s="155"/>
      <c r="OG41" s="155"/>
      <c r="OH41" s="155"/>
      <c r="OI41" s="155"/>
      <c r="OJ41" s="155"/>
      <c r="OK41" s="155"/>
      <c r="OL41" s="155"/>
      <c r="OM41" s="155"/>
      <c r="ON41" s="155"/>
      <c r="OO41" s="155"/>
      <c r="OP41" s="155"/>
      <c r="OQ41" s="155"/>
      <c r="OR41" s="155"/>
      <c r="OS41" s="155"/>
      <c r="OT41" s="155"/>
      <c r="OU41" s="155"/>
      <c r="OV41" s="155"/>
      <c r="OW41" s="155"/>
      <c r="OX41" s="155"/>
      <c r="OY41" s="155"/>
      <c r="OZ41" s="155"/>
      <c r="PA41" s="155"/>
      <c r="PB41" s="155"/>
      <c r="PC41" s="155"/>
      <c r="PD41" s="155"/>
      <c r="PE41" s="155"/>
      <c r="PF41" s="155"/>
      <c r="PG41" s="155"/>
      <c r="PH41" s="155"/>
      <c r="PI41" s="155"/>
      <c r="PJ41" s="155"/>
      <c r="PK41" s="155"/>
      <c r="PL41" s="155"/>
      <c r="PM41" s="155"/>
      <c r="PN41" s="155"/>
      <c r="PO41" s="155"/>
      <c r="PP41" s="155"/>
      <c r="PQ41" s="155"/>
      <c r="PR41" s="155"/>
      <c r="PS41" s="155"/>
      <c r="PT41" s="155"/>
      <c r="PU41" s="155"/>
      <c r="PV41" s="155"/>
      <c r="PW41" s="155"/>
      <c r="PX41" s="155"/>
      <c r="PY41" s="155"/>
      <c r="PZ41" s="155"/>
      <c r="QA41" s="155"/>
      <c r="QB41" s="155"/>
      <c r="QC41" s="155"/>
      <c r="QD41" s="155"/>
      <c r="QE41" s="155"/>
      <c r="QF41" s="155"/>
      <c r="QG41" s="155"/>
      <c r="QH41" s="155"/>
      <c r="QI41" s="155"/>
      <c r="QJ41" s="155"/>
      <c r="QK41" s="155"/>
      <c r="QL41" s="155"/>
      <c r="QM41" s="155"/>
      <c r="QN41" s="155"/>
      <c r="QO41" s="155"/>
      <c r="QP41" s="155"/>
      <c r="QQ41" s="155"/>
      <c r="QR41" s="155"/>
      <c r="QS41" s="155"/>
      <c r="QT41" s="155"/>
      <c r="QU41" s="155"/>
      <c r="QV41" s="155"/>
      <c r="QW41" s="155"/>
      <c r="QX41" s="155"/>
      <c r="QY41" s="155"/>
      <c r="QZ41" s="155"/>
      <c r="RA41" s="155"/>
      <c r="RB41" s="155"/>
      <c r="RC41" s="155"/>
      <c r="RD41" s="155"/>
      <c r="RE41" s="155"/>
      <c r="RF41" s="155"/>
      <c r="RG41" s="155"/>
      <c r="RH41" s="155"/>
      <c r="RI41" s="155"/>
      <c r="RJ41" s="155"/>
      <c r="RK41" s="155"/>
      <c r="RL41" s="155"/>
      <c r="RM41" s="155"/>
      <c r="RN41" s="155"/>
      <c r="RO41" s="155"/>
      <c r="RP41" s="155"/>
      <c r="RQ41" s="155"/>
      <c r="RR41" s="155"/>
      <c r="RS41" s="155"/>
      <c r="RT41" s="155"/>
      <c r="RU41" s="155"/>
      <c r="RV41" s="155"/>
      <c r="RW41" s="155"/>
      <c r="RX41" s="155"/>
      <c r="RY41" s="155"/>
      <c r="RZ41" s="155"/>
      <c r="SA41" s="155"/>
      <c r="SB41" s="155"/>
      <c r="SC41" s="155"/>
      <c r="SD41" s="155"/>
      <c r="SE41" s="155"/>
      <c r="SF41" s="155"/>
      <c r="SG41" s="155"/>
      <c r="SH41" s="155"/>
      <c r="SI41" s="155"/>
      <c r="SJ41" s="155"/>
      <c r="SK41" s="155"/>
      <c r="SL41" s="155"/>
      <c r="SM41" s="155"/>
      <c r="SN41" s="155"/>
      <c r="SO41" s="155"/>
      <c r="SP41" s="155"/>
      <c r="SQ41" s="155"/>
      <c r="SR41" s="155"/>
      <c r="SS41" s="155"/>
      <c r="ST41" s="155"/>
      <c r="SU41" s="155"/>
      <c r="SV41" s="155"/>
      <c r="SW41" s="155"/>
      <c r="SX41" s="155"/>
      <c r="SY41" s="155"/>
      <c r="SZ41" s="155"/>
      <c r="TA41" s="155"/>
      <c r="TB41" s="155"/>
      <c r="TC41" s="155"/>
      <c r="TD41" s="155"/>
      <c r="TE41" s="155"/>
      <c r="TF41" s="155"/>
      <c r="TG41" s="155"/>
      <c r="TH41" s="155"/>
      <c r="TI41" s="155"/>
      <c r="TJ41" s="155"/>
      <c r="TK41" s="155"/>
      <c r="TL41" s="155"/>
      <c r="TM41" s="155"/>
      <c r="TN41" s="155"/>
      <c r="TO41" s="155"/>
      <c r="TP41" s="155"/>
      <c r="TQ41" s="155"/>
      <c r="TR41" s="155"/>
      <c r="TS41" s="155"/>
      <c r="TT41" s="155"/>
      <c r="TU41" s="155"/>
      <c r="TV41" s="155"/>
      <c r="TW41" s="155"/>
      <c r="TX41" s="155"/>
      <c r="TY41" s="155"/>
      <c r="TZ41" s="155"/>
      <c r="UA41" s="155"/>
      <c r="UB41" s="155"/>
      <c r="UC41" s="155"/>
      <c r="UD41" s="155"/>
      <c r="UE41" s="155"/>
      <c r="UF41" s="155"/>
      <c r="UG41" s="155"/>
      <c r="UH41" s="155"/>
      <c r="UI41" s="155"/>
      <c r="UJ41" s="155"/>
      <c r="UK41" s="155"/>
      <c r="UL41" s="155"/>
      <c r="UM41" s="155"/>
      <c r="UN41" s="155"/>
      <c r="UO41" s="155"/>
      <c r="UP41" s="155"/>
      <c r="UQ41" s="155"/>
      <c r="UR41" s="155"/>
      <c r="US41" s="155"/>
      <c r="UT41" s="155"/>
      <c r="UU41" s="155"/>
      <c r="UV41" s="155"/>
      <c r="UW41" s="155"/>
      <c r="UX41" s="155"/>
      <c r="UY41" s="155"/>
      <c r="UZ41" s="155"/>
      <c r="VA41" s="155"/>
      <c r="VB41" s="155"/>
      <c r="VC41" s="155"/>
      <c r="VD41" s="155"/>
      <c r="VE41" s="155"/>
      <c r="VF41" s="155"/>
      <c r="VG41" s="155"/>
      <c r="VH41" s="155"/>
      <c r="VI41" s="155"/>
      <c r="VJ41" s="155"/>
      <c r="VK41" s="155"/>
      <c r="VL41" s="155"/>
      <c r="VM41" s="155"/>
      <c r="VN41" s="155"/>
      <c r="VO41" s="155"/>
      <c r="VP41" s="155"/>
      <c r="VQ41" s="155"/>
      <c r="VR41" s="155"/>
      <c r="VS41" s="155"/>
      <c r="VT41" s="155"/>
      <c r="VU41" s="155"/>
      <c r="VV41" s="155"/>
      <c r="VW41" s="155"/>
      <c r="VX41" s="155"/>
      <c r="VY41" s="155"/>
      <c r="VZ41" s="155"/>
      <c r="WA41" s="155"/>
      <c r="WB41" s="155"/>
      <c r="WC41" s="155"/>
      <c r="WD41" s="155"/>
      <c r="WE41" s="155"/>
      <c r="WF41" s="155"/>
      <c r="WG41" s="155"/>
      <c r="WH41" s="155"/>
      <c r="WI41" s="155"/>
      <c r="WJ41" s="155"/>
      <c r="WK41" s="155"/>
      <c r="WL41" s="155"/>
      <c r="WM41" s="155"/>
      <c r="WN41" s="155"/>
      <c r="WO41" s="155"/>
      <c r="WP41" s="155"/>
      <c r="WQ41" s="155"/>
      <c r="WR41" s="155"/>
      <c r="WS41" s="155"/>
      <c r="WT41" s="155"/>
      <c r="WU41" s="155"/>
      <c r="WV41" s="155"/>
      <c r="WW41" s="155"/>
      <c r="WX41" s="155"/>
      <c r="WY41" s="155"/>
      <c r="WZ41" s="155"/>
      <c r="XA41" s="155"/>
      <c r="XB41" s="155"/>
      <c r="XC41" s="155"/>
      <c r="XD41" s="155"/>
      <c r="XE41" s="155"/>
      <c r="XF41" s="155"/>
      <c r="XG41" s="155"/>
      <c r="XH41" s="155"/>
      <c r="XI41" s="155"/>
      <c r="XJ41" s="155"/>
      <c r="XK41" s="155"/>
      <c r="XL41" s="155"/>
      <c r="XM41" s="155"/>
      <c r="XN41" s="155"/>
      <c r="XO41" s="155"/>
      <c r="XP41" s="155"/>
      <c r="XQ41" s="155"/>
      <c r="XR41" s="155"/>
      <c r="XS41" s="155"/>
      <c r="XT41" s="155"/>
      <c r="XU41" s="155"/>
      <c r="XV41" s="155"/>
      <c r="XW41" s="155"/>
      <c r="XX41" s="155"/>
      <c r="XY41" s="155"/>
      <c r="XZ41" s="155"/>
      <c r="YA41" s="155"/>
      <c r="YB41" s="155"/>
      <c r="YC41" s="155"/>
      <c r="YD41" s="155"/>
      <c r="YE41" s="155"/>
      <c r="YF41" s="155"/>
      <c r="YG41" s="155"/>
      <c r="YH41" s="155"/>
      <c r="YI41" s="155"/>
      <c r="YJ41" s="155"/>
      <c r="YK41" s="155"/>
      <c r="YL41" s="155"/>
      <c r="YM41" s="155"/>
      <c r="YN41" s="155"/>
      <c r="YO41" s="155"/>
      <c r="YP41" s="155"/>
      <c r="YQ41" s="155"/>
      <c r="YR41" s="155"/>
      <c r="YS41" s="155"/>
      <c r="YT41" s="155"/>
      <c r="YU41" s="155"/>
      <c r="YV41" s="155"/>
      <c r="YW41" s="155"/>
      <c r="YX41" s="155"/>
      <c r="YY41" s="155"/>
      <c r="YZ41" s="155"/>
      <c r="ZA41" s="155"/>
      <c r="ZB41" s="155"/>
      <c r="ZC41" s="155"/>
      <c r="ZD41" s="155"/>
      <c r="ZE41" s="155"/>
      <c r="ZF41" s="155"/>
      <c r="ZG41" s="155"/>
      <c r="ZH41" s="155"/>
      <c r="ZI41" s="155"/>
      <c r="ZJ41" s="155"/>
      <c r="ZK41" s="155"/>
      <c r="ZL41" s="155"/>
      <c r="ZM41" s="155"/>
      <c r="ZN41" s="155"/>
      <c r="ZO41" s="155"/>
      <c r="ZP41" s="155"/>
      <c r="ZQ41" s="155"/>
      <c r="ZR41" s="155"/>
      <c r="ZS41" s="155"/>
      <c r="ZT41" s="155"/>
      <c r="ZU41" s="155"/>
      <c r="ZV41" s="155"/>
      <c r="ZW41" s="155"/>
      <c r="ZX41" s="155"/>
      <c r="ZY41" s="155"/>
      <c r="ZZ41" s="155"/>
      <c r="AAA41" s="155"/>
      <c r="AAB41" s="155"/>
      <c r="AAC41" s="155"/>
      <c r="AAD41" s="155"/>
      <c r="AAE41" s="155"/>
      <c r="AAF41" s="155"/>
      <c r="AAG41" s="155"/>
      <c r="AAH41" s="155"/>
      <c r="AAI41" s="155"/>
      <c r="AAJ41" s="155"/>
      <c r="AAK41" s="155"/>
      <c r="AAL41" s="155"/>
      <c r="AAM41" s="155"/>
      <c r="AAN41" s="155"/>
      <c r="AAO41" s="155"/>
      <c r="AAP41" s="155"/>
      <c r="AAQ41" s="155"/>
      <c r="AAR41" s="155"/>
      <c r="AAS41" s="155"/>
      <c r="AAT41" s="155"/>
      <c r="AAU41" s="155"/>
      <c r="AAV41" s="155"/>
      <c r="AAW41" s="155"/>
      <c r="AAX41" s="155"/>
      <c r="AAY41" s="155"/>
      <c r="AAZ41" s="155"/>
      <c r="ABA41" s="155"/>
      <c r="ABB41" s="155"/>
      <c r="ABC41" s="155"/>
      <c r="ABD41" s="155"/>
      <c r="ABE41" s="155"/>
      <c r="ABF41" s="155"/>
      <c r="ABG41" s="155"/>
      <c r="ABH41" s="155"/>
      <c r="ABI41" s="155"/>
      <c r="ABJ41" s="155"/>
      <c r="ABK41" s="155"/>
      <c r="ABL41" s="155"/>
      <c r="ABM41" s="155"/>
      <c r="ABN41" s="155"/>
      <c r="ABO41" s="155"/>
      <c r="ABP41" s="155"/>
      <c r="ABQ41" s="155"/>
      <c r="ABR41" s="155"/>
      <c r="ABS41" s="155"/>
      <c r="ABT41" s="155"/>
      <c r="ABU41" s="155"/>
      <c r="ABV41" s="155"/>
      <c r="ABW41" s="155"/>
      <c r="ABX41" s="155"/>
      <c r="ABY41" s="155"/>
      <c r="ABZ41" s="155"/>
      <c r="ACA41" s="155"/>
      <c r="ACB41" s="155"/>
      <c r="ACC41" s="155"/>
      <c r="ACD41" s="155"/>
      <c r="ACE41" s="155"/>
      <c r="ACF41" s="155"/>
      <c r="ACG41" s="155"/>
      <c r="ACH41" s="155"/>
      <c r="ACI41" s="155"/>
      <c r="ACJ41" s="155"/>
      <c r="ACK41" s="155"/>
      <c r="ACL41" s="155"/>
      <c r="ACM41" s="155"/>
      <c r="ACN41" s="155"/>
      <c r="ACO41" s="155"/>
      <c r="ACP41" s="155"/>
      <c r="ACQ41" s="155"/>
      <c r="ACR41" s="155"/>
      <c r="ACS41" s="155"/>
      <c r="ACT41" s="155"/>
      <c r="ACU41" s="155"/>
      <c r="ACV41" s="155"/>
      <c r="ACW41" s="155"/>
      <c r="ACX41" s="155"/>
      <c r="ACY41" s="155"/>
      <c r="ACZ41" s="155"/>
      <c r="ADA41" s="155"/>
      <c r="ADB41" s="155"/>
      <c r="ADC41" s="155"/>
      <c r="ADD41" s="155"/>
      <c r="ADE41" s="155"/>
      <c r="ADF41" s="155"/>
      <c r="ADG41" s="155"/>
      <c r="ADH41" s="155"/>
      <c r="ADI41" s="155"/>
      <c r="ADJ41" s="155"/>
      <c r="ADK41" s="155"/>
      <c r="ADL41" s="155"/>
      <c r="ADM41" s="155"/>
      <c r="ADN41" s="155"/>
      <c r="ADO41" s="155"/>
      <c r="ADP41" s="155"/>
      <c r="ADQ41" s="155"/>
      <c r="ADR41" s="155"/>
      <c r="ADS41" s="155"/>
      <c r="ADT41" s="155"/>
      <c r="ADU41" s="155"/>
      <c r="ADV41" s="155"/>
      <c r="ADW41" s="155"/>
      <c r="ADX41" s="155"/>
      <c r="ADY41" s="155"/>
      <c r="ADZ41" s="155"/>
      <c r="AEA41" s="155"/>
      <c r="AEB41" s="155"/>
      <c r="AEC41" s="155"/>
      <c r="AED41" s="155"/>
      <c r="AEE41" s="155"/>
      <c r="AEF41" s="155"/>
      <c r="AEG41" s="155"/>
      <c r="AEH41" s="155"/>
      <c r="AEI41" s="155"/>
      <c r="AEJ41" s="155"/>
      <c r="AEK41" s="155"/>
      <c r="AEL41" s="155"/>
      <c r="AEM41" s="155"/>
      <c r="AEN41" s="155"/>
      <c r="AEO41" s="155"/>
      <c r="AEP41" s="155"/>
      <c r="AEQ41" s="155"/>
      <c r="AER41" s="155"/>
      <c r="AES41" s="155"/>
      <c r="AET41" s="155"/>
      <c r="AEU41" s="155"/>
      <c r="AEV41" s="155"/>
      <c r="AEW41" s="155"/>
      <c r="AEX41" s="155"/>
      <c r="AEY41" s="155"/>
      <c r="AEZ41" s="155"/>
      <c r="AFA41" s="155"/>
      <c r="AFB41" s="155"/>
      <c r="AFC41" s="155"/>
      <c r="AFD41" s="155"/>
      <c r="AFE41" s="155"/>
      <c r="AFF41" s="155"/>
      <c r="AFG41" s="155"/>
      <c r="AFH41" s="155"/>
      <c r="AFI41" s="155"/>
      <c r="AFJ41" s="155"/>
      <c r="AFK41" s="155"/>
      <c r="AFL41" s="155"/>
      <c r="AFM41" s="155"/>
      <c r="AFN41" s="155"/>
      <c r="AFO41" s="155"/>
      <c r="AFP41" s="155"/>
      <c r="AFQ41" s="155"/>
      <c r="AFR41" s="155"/>
      <c r="AFS41" s="155"/>
      <c r="AFT41" s="155"/>
      <c r="AFU41" s="155"/>
      <c r="AFV41" s="155"/>
      <c r="AFW41" s="155"/>
      <c r="AFX41" s="155"/>
      <c r="AFY41" s="155"/>
      <c r="AFZ41" s="155"/>
      <c r="AGA41" s="155"/>
      <c r="AGB41" s="155"/>
      <c r="AGC41" s="155"/>
      <c r="AGD41" s="155"/>
      <c r="AGE41" s="155"/>
      <c r="AGF41" s="155"/>
      <c r="AGG41" s="155"/>
      <c r="AGH41" s="155"/>
      <c r="AGI41" s="155"/>
      <c r="AGJ41" s="155"/>
      <c r="AGK41" s="155"/>
      <c r="AGL41" s="155"/>
      <c r="AGM41" s="155"/>
      <c r="AGN41" s="155"/>
      <c r="AGO41" s="155"/>
      <c r="AGP41" s="155"/>
      <c r="AGQ41" s="155"/>
      <c r="AGR41" s="155"/>
      <c r="AGS41" s="155"/>
      <c r="AGT41" s="155"/>
      <c r="AGU41" s="155"/>
      <c r="AGV41" s="155"/>
      <c r="AGW41" s="155"/>
      <c r="AGX41" s="155"/>
      <c r="AGY41" s="155"/>
      <c r="AGZ41" s="155"/>
      <c r="AHA41" s="155"/>
      <c r="AHB41" s="155"/>
      <c r="AHC41" s="155"/>
      <c r="AHD41" s="155"/>
      <c r="AHE41" s="155"/>
      <c r="AHF41" s="155"/>
      <c r="AHG41" s="155"/>
      <c r="AHH41" s="155"/>
      <c r="AHI41" s="155"/>
      <c r="AHJ41" s="155"/>
      <c r="AHK41" s="155"/>
      <c r="AHL41" s="155"/>
      <c r="AHM41" s="155"/>
      <c r="AHN41" s="155"/>
      <c r="AHO41" s="155"/>
      <c r="AHP41" s="155"/>
      <c r="AHQ41" s="155"/>
      <c r="AHR41" s="155"/>
      <c r="AHS41" s="155"/>
      <c r="AHT41" s="155"/>
      <c r="AHU41" s="155"/>
    </row>
    <row r="42" spans="1:905" ht="15.75" x14ac:dyDescent="0.25">
      <c r="A42" s="113">
        <v>37</v>
      </c>
      <c r="B42" s="426">
        <v>6</v>
      </c>
      <c r="C42" s="152" t="s">
        <v>141</v>
      </c>
      <c r="D42" s="152" t="s">
        <v>8</v>
      </c>
      <c r="E42" s="153" t="s">
        <v>33</v>
      </c>
      <c r="F42" s="261">
        <v>0</v>
      </c>
      <c r="G42" s="142">
        <v>0</v>
      </c>
      <c r="H42" s="142">
        <v>30</v>
      </c>
      <c r="I42" s="142">
        <v>3030</v>
      </c>
      <c r="J42" s="142">
        <v>0</v>
      </c>
      <c r="K42" s="142">
        <v>0</v>
      </c>
      <c r="L42" s="142">
        <v>0</v>
      </c>
      <c r="M42" s="142">
        <v>0</v>
      </c>
      <c r="N42" s="142">
        <v>210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42"/>
      <c r="W42" s="142">
        <v>0</v>
      </c>
      <c r="X42" s="142">
        <v>0</v>
      </c>
      <c r="Y42" s="142">
        <v>0</v>
      </c>
      <c r="Z42" s="142">
        <v>0</v>
      </c>
      <c r="AA42" s="262">
        <v>0</v>
      </c>
      <c r="AB42" s="158">
        <v>3270</v>
      </c>
      <c r="AC42" s="426">
        <v>19671</v>
      </c>
    </row>
    <row r="43" spans="1:905" ht="15.75" x14ac:dyDescent="0.25">
      <c r="A43" s="113">
        <v>38</v>
      </c>
      <c r="B43" s="427"/>
      <c r="C43" s="152" t="s">
        <v>141</v>
      </c>
      <c r="D43" s="152" t="s">
        <v>8</v>
      </c>
      <c r="E43" s="153" t="s">
        <v>34</v>
      </c>
      <c r="F43" s="256">
        <v>0</v>
      </c>
      <c r="G43" s="253">
        <v>0</v>
      </c>
      <c r="H43" s="253">
        <v>0</v>
      </c>
      <c r="I43" s="253">
        <v>2490</v>
      </c>
      <c r="J43" s="253">
        <v>0</v>
      </c>
      <c r="K43" s="253">
        <v>0</v>
      </c>
      <c r="L43" s="253">
        <v>0</v>
      </c>
      <c r="M43" s="253">
        <v>0</v>
      </c>
      <c r="N43" s="253">
        <v>90</v>
      </c>
      <c r="O43" s="253">
        <v>0</v>
      </c>
      <c r="P43" s="253">
        <v>0</v>
      </c>
      <c r="Q43" s="253">
        <v>0</v>
      </c>
      <c r="R43" s="253">
        <v>0</v>
      </c>
      <c r="S43" s="253">
        <v>150</v>
      </c>
      <c r="T43" s="253">
        <v>0</v>
      </c>
      <c r="U43" s="253">
        <v>60</v>
      </c>
      <c r="V43" s="253"/>
      <c r="W43" s="253">
        <v>0</v>
      </c>
      <c r="X43" s="253">
        <v>0</v>
      </c>
      <c r="Y43" s="253">
        <v>60</v>
      </c>
      <c r="Z43" s="253">
        <v>0</v>
      </c>
      <c r="AA43" s="258">
        <v>0</v>
      </c>
      <c r="AB43" s="147">
        <v>2850</v>
      </c>
      <c r="AC43" s="427"/>
    </row>
    <row r="44" spans="1:905" ht="15.75" x14ac:dyDescent="0.25">
      <c r="A44" s="113">
        <v>39</v>
      </c>
      <c r="B44" s="427"/>
      <c r="C44" s="152" t="s">
        <v>141</v>
      </c>
      <c r="D44" s="152" t="s">
        <v>8</v>
      </c>
      <c r="E44" s="153" t="s">
        <v>37</v>
      </c>
      <c r="F44" s="256">
        <v>45</v>
      </c>
      <c r="G44" s="253">
        <v>0</v>
      </c>
      <c r="H44" s="253">
        <v>0</v>
      </c>
      <c r="I44" s="253">
        <v>9478</v>
      </c>
      <c r="J44" s="253">
        <v>0</v>
      </c>
      <c r="K44" s="253">
        <v>0</v>
      </c>
      <c r="L44" s="253">
        <v>0</v>
      </c>
      <c r="M44" s="253">
        <v>0</v>
      </c>
      <c r="N44" s="253">
        <v>45</v>
      </c>
      <c r="O44" s="253">
        <v>0</v>
      </c>
      <c r="P44" s="253">
        <v>0</v>
      </c>
      <c r="Q44" s="253">
        <v>105</v>
      </c>
      <c r="R44" s="253">
        <v>698</v>
      </c>
      <c r="S44" s="253">
        <v>60</v>
      </c>
      <c r="T44" s="253">
        <v>0</v>
      </c>
      <c r="U44" s="253">
        <v>0</v>
      </c>
      <c r="V44" s="253"/>
      <c r="W44" s="253">
        <v>0</v>
      </c>
      <c r="X44" s="253">
        <v>0</v>
      </c>
      <c r="Y44" s="253">
        <v>30</v>
      </c>
      <c r="Z44" s="253">
        <v>0</v>
      </c>
      <c r="AA44" s="258">
        <v>0</v>
      </c>
      <c r="AB44" s="147">
        <v>10461</v>
      </c>
      <c r="AC44" s="427"/>
    </row>
    <row r="45" spans="1:905" s="159" customFormat="1" ht="15.75" x14ac:dyDescent="0.25">
      <c r="A45" s="159">
        <v>40</v>
      </c>
      <c r="B45" s="428"/>
      <c r="C45" s="160" t="s">
        <v>141</v>
      </c>
      <c r="D45" s="160" t="s">
        <v>8</v>
      </c>
      <c r="E45" s="161" t="s">
        <v>41</v>
      </c>
      <c r="F45" s="259">
        <v>0</v>
      </c>
      <c r="G45" s="254">
        <v>0</v>
      </c>
      <c r="H45" s="254">
        <v>0</v>
      </c>
      <c r="I45" s="254">
        <v>2190</v>
      </c>
      <c r="J45" s="254">
        <v>0</v>
      </c>
      <c r="K45" s="254">
        <v>0</v>
      </c>
      <c r="L45" s="254">
        <v>0</v>
      </c>
      <c r="M45" s="254">
        <v>0</v>
      </c>
      <c r="N45" s="254">
        <v>540</v>
      </c>
      <c r="O45" s="254">
        <v>0</v>
      </c>
      <c r="P45" s="254">
        <v>0</v>
      </c>
      <c r="Q45" s="254">
        <v>60</v>
      </c>
      <c r="R45" s="254">
        <v>0</v>
      </c>
      <c r="S45" s="254">
        <v>300</v>
      </c>
      <c r="T45" s="254">
        <v>0</v>
      </c>
      <c r="U45" s="254">
        <v>0</v>
      </c>
      <c r="V45" s="254"/>
      <c r="W45" s="254">
        <v>0</v>
      </c>
      <c r="X45" s="254">
        <v>0</v>
      </c>
      <c r="Y45" s="254">
        <v>0</v>
      </c>
      <c r="Z45" s="254">
        <v>0</v>
      </c>
      <c r="AA45" s="260">
        <v>0</v>
      </c>
      <c r="AB45" s="162">
        <v>3090</v>
      </c>
      <c r="AC45" s="428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5"/>
      <c r="GB45" s="155"/>
      <c r="GC45" s="155"/>
      <c r="GD45" s="155"/>
      <c r="GE45" s="155"/>
      <c r="GF45" s="155"/>
      <c r="GG45" s="155"/>
      <c r="GH45" s="155"/>
      <c r="GI45" s="155"/>
      <c r="GJ45" s="155"/>
      <c r="GK45" s="155"/>
      <c r="GL45" s="155"/>
      <c r="GM45" s="155"/>
      <c r="GN45" s="155"/>
      <c r="GO45" s="155"/>
      <c r="GP45" s="155"/>
      <c r="GQ45" s="155"/>
      <c r="GR45" s="155"/>
      <c r="GS45" s="155"/>
      <c r="GT45" s="155"/>
      <c r="GU45" s="155"/>
      <c r="GV45" s="155"/>
      <c r="GW45" s="155"/>
      <c r="GX45" s="155"/>
      <c r="GY45" s="155"/>
      <c r="GZ45" s="155"/>
      <c r="HA45" s="155"/>
      <c r="HB45" s="155"/>
      <c r="HC45" s="155"/>
      <c r="HD45" s="155"/>
      <c r="HE45" s="155"/>
      <c r="HF45" s="155"/>
      <c r="HG45" s="155"/>
      <c r="HH45" s="155"/>
      <c r="HI45" s="155"/>
      <c r="HJ45" s="155"/>
      <c r="HK45" s="155"/>
      <c r="HL45" s="155"/>
      <c r="HM45" s="155"/>
      <c r="HN45" s="155"/>
      <c r="HO45" s="155"/>
      <c r="HP45" s="155"/>
      <c r="HQ45" s="155"/>
      <c r="HR45" s="155"/>
      <c r="HS45" s="155"/>
      <c r="HT45" s="155"/>
      <c r="HU45" s="155"/>
      <c r="HV45" s="155"/>
      <c r="HW45" s="155"/>
      <c r="HX45" s="155"/>
      <c r="HY45" s="155"/>
      <c r="HZ45" s="155"/>
      <c r="IA45" s="155"/>
      <c r="IB45" s="155"/>
      <c r="IC45" s="155"/>
      <c r="ID45" s="155"/>
      <c r="IE45" s="155"/>
      <c r="IF45" s="155"/>
      <c r="IG45" s="155"/>
      <c r="IH45" s="155"/>
      <c r="II45" s="155"/>
      <c r="IJ45" s="155"/>
      <c r="IK45" s="155"/>
      <c r="IL45" s="155"/>
      <c r="IM45" s="155"/>
      <c r="IN45" s="155"/>
      <c r="IO45" s="155"/>
      <c r="IP45" s="155"/>
      <c r="IQ45" s="155"/>
      <c r="IR45" s="155"/>
      <c r="IS45" s="155"/>
      <c r="IT45" s="155"/>
      <c r="IU45" s="155"/>
      <c r="IV45" s="155"/>
      <c r="IW45" s="155"/>
      <c r="IX45" s="155"/>
      <c r="IY45" s="155"/>
      <c r="IZ45" s="155"/>
      <c r="JA45" s="155"/>
      <c r="JB45" s="155"/>
      <c r="JC45" s="155"/>
      <c r="JD45" s="155"/>
      <c r="JE45" s="155"/>
      <c r="JF45" s="155"/>
      <c r="JG45" s="155"/>
      <c r="JH45" s="155"/>
      <c r="JI45" s="155"/>
      <c r="JJ45" s="155"/>
      <c r="JK45" s="155"/>
      <c r="JL45" s="155"/>
      <c r="JM45" s="155"/>
      <c r="JN45" s="155"/>
      <c r="JO45" s="155"/>
      <c r="JP45" s="155"/>
      <c r="JQ45" s="155"/>
      <c r="JR45" s="155"/>
      <c r="JS45" s="155"/>
      <c r="JT45" s="155"/>
      <c r="JU45" s="155"/>
      <c r="JV45" s="155"/>
      <c r="JW45" s="155"/>
      <c r="JX45" s="155"/>
      <c r="JY45" s="155"/>
      <c r="JZ45" s="155"/>
      <c r="KA45" s="155"/>
      <c r="KB45" s="155"/>
      <c r="KC45" s="155"/>
      <c r="KD45" s="155"/>
      <c r="KE45" s="155"/>
      <c r="KF45" s="155"/>
      <c r="KG45" s="155"/>
      <c r="KH45" s="155"/>
      <c r="KI45" s="155"/>
      <c r="KJ45" s="155"/>
      <c r="KK45" s="155"/>
      <c r="KL45" s="155"/>
      <c r="KM45" s="155"/>
      <c r="KN45" s="155"/>
      <c r="KO45" s="155"/>
      <c r="KP45" s="155"/>
      <c r="KQ45" s="155"/>
      <c r="KR45" s="155"/>
      <c r="KS45" s="155"/>
      <c r="KT45" s="155"/>
      <c r="KU45" s="155"/>
      <c r="KV45" s="155"/>
      <c r="KW45" s="155"/>
      <c r="KX45" s="155"/>
      <c r="KY45" s="155"/>
      <c r="KZ45" s="155"/>
      <c r="LA45" s="155"/>
      <c r="LB45" s="155"/>
      <c r="LC45" s="155"/>
      <c r="LD45" s="155"/>
      <c r="LE45" s="155"/>
      <c r="LF45" s="155"/>
      <c r="LG45" s="155"/>
      <c r="LH45" s="155"/>
      <c r="LI45" s="155"/>
      <c r="LJ45" s="155"/>
      <c r="LK45" s="155"/>
      <c r="LL45" s="155"/>
      <c r="LM45" s="155"/>
      <c r="LN45" s="155"/>
      <c r="LO45" s="155"/>
      <c r="LP45" s="155"/>
      <c r="LQ45" s="155"/>
      <c r="LR45" s="155"/>
      <c r="LS45" s="155"/>
      <c r="LT45" s="155"/>
      <c r="LU45" s="155"/>
      <c r="LV45" s="155"/>
      <c r="LW45" s="155"/>
      <c r="LX45" s="155"/>
      <c r="LY45" s="155"/>
      <c r="LZ45" s="155"/>
      <c r="MA45" s="155"/>
      <c r="MB45" s="155"/>
      <c r="MC45" s="155"/>
      <c r="MD45" s="155"/>
      <c r="ME45" s="155"/>
      <c r="MF45" s="155"/>
      <c r="MG45" s="155"/>
      <c r="MH45" s="155"/>
      <c r="MI45" s="155"/>
      <c r="MJ45" s="155"/>
      <c r="MK45" s="155"/>
      <c r="ML45" s="155"/>
      <c r="MM45" s="155"/>
      <c r="MN45" s="155"/>
      <c r="MO45" s="155"/>
      <c r="MP45" s="155"/>
      <c r="MQ45" s="155"/>
      <c r="MR45" s="155"/>
      <c r="MS45" s="155"/>
      <c r="MT45" s="155"/>
      <c r="MU45" s="155"/>
      <c r="MV45" s="155"/>
      <c r="MW45" s="155"/>
      <c r="MX45" s="155"/>
      <c r="MY45" s="155"/>
      <c r="MZ45" s="155"/>
      <c r="NA45" s="155"/>
      <c r="NB45" s="155"/>
      <c r="NC45" s="155"/>
      <c r="ND45" s="155"/>
      <c r="NE45" s="155"/>
      <c r="NF45" s="155"/>
      <c r="NG45" s="155"/>
      <c r="NH45" s="155"/>
      <c r="NI45" s="155"/>
      <c r="NJ45" s="155"/>
      <c r="NK45" s="155"/>
      <c r="NL45" s="155"/>
      <c r="NM45" s="155"/>
      <c r="NN45" s="155"/>
      <c r="NO45" s="155"/>
      <c r="NP45" s="155"/>
      <c r="NQ45" s="155"/>
      <c r="NR45" s="155"/>
      <c r="NS45" s="155"/>
      <c r="NT45" s="155"/>
      <c r="NU45" s="155"/>
      <c r="NV45" s="155"/>
      <c r="NW45" s="155"/>
      <c r="NX45" s="155"/>
      <c r="NY45" s="155"/>
      <c r="NZ45" s="155"/>
      <c r="OA45" s="155"/>
      <c r="OB45" s="155"/>
      <c r="OC45" s="155"/>
      <c r="OD45" s="155"/>
      <c r="OE45" s="155"/>
      <c r="OF45" s="155"/>
      <c r="OG45" s="155"/>
      <c r="OH45" s="155"/>
      <c r="OI45" s="155"/>
      <c r="OJ45" s="155"/>
      <c r="OK45" s="155"/>
      <c r="OL45" s="155"/>
      <c r="OM45" s="155"/>
      <c r="ON45" s="155"/>
      <c r="OO45" s="155"/>
      <c r="OP45" s="155"/>
      <c r="OQ45" s="155"/>
      <c r="OR45" s="155"/>
      <c r="OS45" s="155"/>
      <c r="OT45" s="155"/>
      <c r="OU45" s="155"/>
      <c r="OV45" s="155"/>
      <c r="OW45" s="155"/>
      <c r="OX45" s="155"/>
      <c r="OY45" s="155"/>
      <c r="OZ45" s="155"/>
      <c r="PA45" s="155"/>
      <c r="PB45" s="155"/>
      <c r="PC45" s="155"/>
      <c r="PD45" s="155"/>
      <c r="PE45" s="155"/>
      <c r="PF45" s="155"/>
      <c r="PG45" s="155"/>
      <c r="PH45" s="155"/>
      <c r="PI45" s="155"/>
      <c r="PJ45" s="155"/>
      <c r="PK45" s="155"/>
      <c r="PL45" s="155"/>
      <c r="PM45" s="155"/>
      <c r="PN45" s="155"/>
      <c r="PO45" s="155"/>
      <c r="PP45" s="155"/>
      <c r="PQ45" s="155"/>
      <c r="PR45" s="155"/>
      <c r="PS45" s="155"/>
      <c r="PT45" s="155"/>
      <c r="PU45" s="155"/>
      <c r="PV45" s="155"/>
      <c r="PW45" s="155"/>
      <c r="PX45" s="155"/>
      <c r="PY45" s="155"/>
      <c r="PZ45" s="155"/>
      <c r="QA45" s="155"/>
      <c r="QB45" s="155"/>
      <c r="QC45" s="155"/>
      <c r="QD45" s="155"/>
      <c r="QE45" s="155"/>
      <c r="QF45" s="155"/>
      <c r="QG45" s="155"/>
      <c r="QH45" s="155"/>
      <c r="QI45" s="155"/>
      <c r="QJ45" s="155"/>
      <c r="QK45" s="155"/>
      <c r="QL45" s="155"/>
      <c r="QM45" s="155"/>
      <c r="QN45" s="155"/>
      <c r="QO45" s="155"/>
      <c r="QP45" s="155"/>
      <c r="QQ45" s="155"/>
      <c r="QR45" s="155"/>
      <c r="QS45" s="155"/>
      <c r="QT45" s="155"/>
      <c r="QU45" s="155"/>
      <c r="QV45" s="155"/>
      <c r="QW45" s="155"/>
      <c r="QX45" s="155"/>
      <c r="QY45" s="155"/>
      <c r="QZ45" s="155"/>
      <c r="RA45" s="155"/>
      <c r="RB45" s="155"/>
      <c r="RC45" s="155"/>
      <c r="RD45" s="155"/>
      <c r="RE45" s="155"/>
      <c r="RF45" s="155"/>
      <c r="RG45" s="155"/>
      <c r="RH45" s="155"/>
      <c r="RI45" s="155"/>
      <c r="RJ45" s="155"/>
      <c r="RK45" s="155"/>
      <c r="RL45" s="155"/>
      <c r="RM45" s="155"/>
      <c r="RN45" s="155"/>
      <c r="RO45" s="155"/>
      <c r="RP45" s="155"/>
      <c r="RQ45" s="155"/>
      <c r="RR45" s="155"/>
      <c r="RS45" s="155"/>
      <c r="RT45" s="155"/>
      <c r="RU45" s="155"/>
      <c r="RV45" s="155"/>
      <c r="RW45" s="155"/>
      <c r="RX45" s="155"/>
      <c r="RY45" s="155"/>
      <c r="RZ45" s="155"/>
      <c r="SA45" s="155"/>
      <c r="SB45" s="155"/>
      <c r="SC45" s="155"/>
      <c r="SD45" s="155"/>
      <c r="SE45" s="155"/>
      <c r="SF45" s="155"/>
      <c r="SG45" s="155"/>
      <c r="SH45" s="155"/>
      <c r="SI45" s="155"/>
      <c r="SJ45" s="155"/>
      <c r="SK45" s="155"/>
      <c r="SL45" s="155"/>
      <c r="SM45" s="155"/>
      <c r="SN45" s="155"/>
      <c r="SO45" s="155"/>
      <c r="SP45" s="155"/>
      <c r="SQ45" s="155"/>
      <c r="SR45" s="155"/>
      <c r="SS45" s="155"/>
      <c r="ST45" s="155"/>
      <c r="SU45" s="155"/>
      <c r="SV45" s="155"/>
      <c r="SW45" s="155"/>
      <c r="SX45" s="155"/>
      <c r="SY45" s="155"/>
      <c r="SZ45" s="155"/>
      <c r="TA45" s="155"/>
      <c r="TB45" s="155"/>
      <c r="TC45" s="155"/>
      <c r="TD45" s="155"/>
      <c r="TE45" s="155"/>
      <c r="TF45" s="155"/>
      <c r="TG45" s="155"/>
      <c r="TH45" s="155"/>
      <c r="TI45" s="155"/>
      <c r="TJ45" s="155"/>
      <c r="TK45" s="155"/>
      <c r="TL45" s="155"/>
      <c r="TM45" s="155"/>
      <c r="TN45" s="155"/>
      <c r="TO45" s="155"/>
      <c r="TP45" s="155"/>
      <c r="TQ45" s="155"/>
      <c r="TR45" s="155"/>
      <c r="TS45" s="155"/>
      <c r="TT45" s="155"/>
      <c r="TU45" s="155"/>
      <c r="TV45" s="155"/>
      <c r="TW45" s="155"/>
      <c r="TX45" s="155"/>
      <c r="TY45" s="155"/>
      <c r="TZ45" s="155"/>
      <c r="UA45" s="155"/>
      <c r="UB45" s="155"/>
      <c r="UC45" s="155"/>
      <c r="UD45" s="155"/>
      <c r="UE45" s="155"/>
      <c r="UF45" s="155"/>
      <c r="UG45" s="155"/>
      <c r="UH45" s="155"/>
      <c r="UI45" s="155"/>
      <c r="UJ45" s="155"/>
      <c r="UK45" s="155"/>
      <c r="UL45" s="155"/>
      <c r="UM45" s="155"/>
      <c r="UN45" s="155"/>
      <c r="UO45" s="155"/>
      <c r="UP45" s="155"/>
      <c r="UQ45" s="155"/>
      <c r="UR45" s="155"/>
      <c r="US45" s="155"/>
      <c r="UT45" s="155"/>
      <c r="UU45" s="155"/>
      <c r="UV45" s="155"/>
      <c r="UW45" s="155"/>
      <c r="UX45" s="155"/>
      <c r="UY45" s="155"/>
      <c r="UZ45" s="155"/>
      <c r="VA45" s="155"/>
      <c r="VB45" s="155"/>
      <c r="VC45" s="155"/>
      <c r="VD45" s="155"/>
      <c r="VE45" s="155"/>
      <c r="VF45" s="155"/>
      <c r="VG45" s="155"/>
      <c r="VH45" s="155"/>
      <c r="VI45" s="155"/>
      <c r="VJ45" s="155"/>
      <c r="VK45" s="155"/>
      <c r="VL45" s="155"/>
      <c r="VM45" s="155"/>
      <c r="VN45" s="155"/>
      <c r="VO45" s="155"/>
      <c r="VP45" s="155"/>
      <c r="VQ45" s="155"/>
      <c r="VR45" s="155"/>
      <c r="VS45" s="155"/>
      <c r="VT45" s="155"/>
      <c r="VU45" s="155"/>
      <c r="VV45" s="155"/>
      <c r="VW45" s="155"/>
      <c r="VX45" s="155"/>
      <c r="VY45" s="155"/>
      <c r="VZ45" s="155"/>
      <c r="WA45" s="155"/>
      <c r="WB45" s="155"/>
      <c r="WC45" s="155"/>
      <c r="WD45" s="155"/>
      <c r="WE45" s="155"/>
      <c r="WF45" s="155"/>
      <c r="WG45" s="155"/>
      <c r="WH45" s="155"/>
      <c r="WI45" s="155"/>
      <c r="WJ45" s="155"/>
      <c r="WK45" s="155"/>
      <c r="WL45" s="155"/>
      <c r="WM45" s="155"/>
      <c r="WN45" s="155"/>
      <c r="WO45" s="155"/>
      <c r="WP45" s="155"/>
      <c r="WQ45" s="155"/>
      <c r="WR45" s="155"/>
      <c r="WS45" s="155"/>
      <c r="WT45" s="155"/>
      <c r="WU45" s="155"/>
      <c r="WV45" s="155"/>
      <c r="WW45" s="155"/>
      <c r="WX45" s="155"/>
      <c r="WY45" s="155"/>
      <c r="WZ45" s="155"/>
      <c r="XA45" s="155"/>
      <c r="XB45" s="155"/>
      <c r="XC45" s="155"/>
      <c r="XD45" s="155"/>
      <c r="XE45" s="155"/>
      <c r="XF45" s="155"/>
      <c r="XG45" s="155"/>
      <c r="XH45" s="155"/>
      <c r="XI45" s="155"/>
      <c r="XJ45" s="155"/>
      <c r="XK45" s="155"/>
      <c r="XL45" s="155"/>
      <c r="XM45" s="155"/>
      <c r="XN45" s="155"/>
      <c r="XO45" s="155"/>
      <c r="XP45" s="155"/>
      <c r="XQ45" s="155"/>
      <c r="XR45" s="155"/>
      <c r="XS45" s="155"/>
      <c r="XT45" s="155"/>
      <c r="XU45" s="155"/>
      <c r="XV45" s="155"/>
      <c r="XW45" s="155"/>
      <c r="XX45" s="155"/>
      <c r="XY45" s="155"/>
      <c r="XZ45" s="155"/>
      <c r="YA45" s="155"/>
      <c r="YB45" s="155"/>
      <c r="YC45" s="155"/>
      <c r="YD45" s="155"/>
      <c r="YE45" s="155"/>
      <c r="YF45" s="155"/>
      <c r="YG45" s="155"/>
      <c r="YH45" s="155"/>
      <c r="YI45" s="155"/>
      <c r="YJ45" s="155"/>
      <c r="YK45" s="155"/>
      <c r="YL45" s="155"/>
      <c r="YM45" s="155"/>
      <c r="YN45" s="155"/>
      <c r="YO45" s="155"/>
      <c r="YP45" s="155"/>
      <c r="YQ45" s="155"/>
      <c r="YR45" s="155"/>
      <c r="YS45" s="155"/>
      <c r="YT45" s="155"/>
      <c r="YU45" s="155"/>
      <c r="YV45" s="155"/>
      <c r="YW45" s="155"/>
      <c r="YX45" s="155"/>
      <c r="YY45" s="155"/>
      <c r="YZ45" s="155"/>
      <c r="ZA45" s="155"/>
      <c r="ZB45" s="155"/>
      <c r="ZC45" s="155"/>
      <c r="ZD45" s="155"/>
      <c r="ZE45" s="155"/>
      <c r="ZF45" s="155"/>
      <c r="ZG45" s="155"/>
      <c r="ZH45" s="155"/>
      <c r="ZI45" s="155"/>
      <c r="ZJ45" s="155"/>
      <c r="ZK45" s="155"/>
      <c r="ZL45" s="155"/>
      <c r="ZM45" s="155"/>
      <c r="ZN45" s="155"/>
      <c r="ZO45" s="155"/>
      <c r="ZP45" s="155"/>
      <c r="ZQ45" s="155"/>
      <c r="ZR45" s="155"/>
      <c r="ZS45" s="155"/>
      <c r="ZT45" s="155"/>
      <c r="ZU45" s="155"/>
      <c r="ZV45" s="155"/>
      <c r="ZW45" s="155"/>
      <c r="ZX45" s="155"/>
      <c r="ZY45" s="155"/>
      <c r="ZZ45" s="155"/>
      <c r="AAA45" s="155"/>
      <c r="AAB45" s="155"/>
      <c r="AAC45" s="155"/>
      <c r="AAD45" s="155"/>
      <c r="AAE45" s="155"/>
      <c r="AAF45" s="155"/>
      <c r="AAG45" s="155"/>
      <c r="AAH45" s="155"/>
      <c r="AAI45" s="155"/>
      <c r="AAJ45" s="155"/>
      <c r="AAK45" s="155"/>
      <c r="AAL45" s="155"/>
      <c r="AAM45" s="155"/>
      <c r="AAN45" s="155"/>
      <c r="AAO45" s="155"/>
      <c r="AAP45" s="155"/>
      <c r="AAQ45" s="155"/>
      <c r="AAR45" s="155"/>
      <c r="AAS45" s="155"/>
      <c r="AAT45" s="155"/>
      <c r="AAU45" s="155"/>
      <c r="AAV45" s="155"/>
      <c r="AAW45" s="155"/>
      <c r="AAX45" s="155"/>
      <c r="AAY45" s="155"/>
      <c r="AAZ45" s="155"/>
      <c r="ABA45" s="155"/>
      <c r="ABB45" s="155"/>
      <c r="ABC45" s="155"/>
      <c r="ABD45" s="155"/>
      <c r="ABE45" s="155"/>
      <c r="ABF45" s="155"/>
      <c r="ABG45" s="155"/>
      <c r="ABH45" s="155"/>
      <c r="ABI45" s="155"/>
      <c r="ABJ45" s="155"/>
      <c r="ABK45" s="155"/>
      <c r="ABL45" s="155"/>
      <c r="ABM45" s="155"/>
      <c r="ABN45" s="155"/>
      <c r="ABO45" s="155"/>
      <c r="ABP45" s="155"/>
      <c r="ABQ45" s="155"/>
      <c r="ABR45" s="155"/>
      <c r="ABS45" s="155"/>
      <c r="ABT45" s="155"/>
      <c r="ABU45" s="155"/>
      <c r="ABV45" s="155"/>
      <c r="ABW45" s="155"/>
      <c r="ABX45" s="155"/>
      <c r="ABY45" s="155"/>
      <c r="ABZ45" s="155"/>
      <c r="ACA45" s="155"/>
      <c r="ACB45" s="155"/>
      <c r="ACC45" s="155"/>
      <c r="ACD45" s="155"/>
      <c r="ACE45" s="155"/>
      <c r="ACF45" s="155"/>
      <c r="ACG45" s="155"/>
      <c r="ACH45" s="155"/>
      <c r="ACI45" s="155"/>
      <c r="ACJ45" s="155"/>
      <c r="ACK45" s="155"/>
      <c r="ACL45" s="155"/>
      <c r="ACM45" s="155"/>
      <c r="ACN45" s="155"/>
      <c r="ACO45" s="155"/>
      <c r="ACP45" s="155"/>
      <c r="ACQ45" s="155"/>
      <c r="ACR45" s="155"/>
      <c r="ACS45" s="155"/>
      <c r="ACT45" s="155"/>
      <c r="ACU45" s="155"/>
      <c r="ACV45" s="155"/>
      <c r="ACW45" s="155"/>
      <c r="ACX45" s="155"/>
      <c r="ACY45" s="155"/>
      <c r="ACZ45" s="155"/>
      <c r="ADA45" s="155"/>
      <c r="ADB45" s="155"/>
      <c r="ADC45" s="155"/>
      <c r="ADD45" s="155"/>
      <c r="ADE45" s="155"/>
      <c r="ADF45" s="155"/>
      <c r="ADG45" s="155"/>
      <c r="ADH45" s="155"/>
      <c r="ADI45" s="155"/>
      <c r="ADJ45" s="155"/>
      <c r="ADK45" s="155"/>
      <c r="ADL45" s="155"/>
      <c r="ADM45" s="155"/>
      <c r="ADN45" s="155"/>
      <c r="ADO45" s="155"/>
      <c r="ADP45" s="155"/>
      <c r="ADQ45" s="155"/>
      <c r="ADR45" s="155"/>
      <c r="ADS45" s="155"/>
      <c r="ADT45" s="155"/>
      <c r="ADU45" s="155"/>
      <c r="ADV45" s="155"/>
      <c r="ADW45" s="155"/>
      <c r="ADX45" s="155"/>
      <c r="ADY45" s="155"/>
      <c r="ADZ45" s="155"/>
      <c r="AEA45" s="155"/>
      <c r="AEB45" s="155"/>
      <c r="AEC45" s="155"/>
      <c r="AED45" s="155"/>
      <c r="AEE45" s="155"/>
      <c r="AEF45" s="155"/>
      <c r="AEG45" s="155"/>
      <c r="AEH45" s="155"/>
      <c r="AEI45" s="155"/>
      <c r="AEJ45" s="155"/>
      <c r="AEK45" s="155"/>
      <c r="AEL45" s="155"/>
      <c r="AEM45" s="155"/>
      <c r="AEN45" s="155"/>
      <c r="AEO45" s="155"/>
      <c r="AEP45" s="155"/>
      <c r="AEQ45" s="155"/>
      <c r="AER45" s="155"/>
      <c r="AES45" s="155"/>
      <c r="AET45" s="155"/>
      <c r="AEU45" s="155"/>
      <c r="AEV45" s="155"/>
      <c r="AEW45" s="155"/>
      <c r="AEX45" s="155"/>
      <c r="AEY45" s="155"/>
      <c r="AEZ45" s="155"/>
      <c r="AFA45" s="155"/>
      <c r="AFB45" s="155"/>
      <c r="AFC45" s="155"/>
      <c r="AFD45" s="155"/>
      <c r="AFE45" s="155"/>
      <c r="AFF45" s="155"/>
      <c r="AFG45" s="155"/>
      <c r="AFH45" s="155"/>
      <c r="AFI45" s="155"/>
      <c r="AFJ45" s="155"/>
      <c r="AFK45" s="155"/>
      <c r="AFL45" s="155"/>
      <c r="AFM45" s="155"/>
      <c r="AFN45" s="155"/>
      <c r="AFO45" s="155"/>
      <c r="AFP45" s="155"/>
      <c r="AFQ45" s="155"/>
      <c r="AFR45" s="155"/>
      <c r="AFS45" s="155"/>
      <c r="AFT45" s="155"/>
      <c r="AFU45" s="155"/>
      <c r="AFV45" s="155"/>
      <c r="AFW45" s="155"/>
      <c r="AFX45" s="155"/>
      <c r="AFY45" s="155"/>
      <c r="AFZ45" s="155"/>
      <c r="AGA45" s="155"/>
      <c r="AGB45" s="155"/>
      <c r="AGC45" s="155"/>
      <c r="AGD45" s="155"/>
      <c r="AGE45" s="155"/>
      <c r="AGF45" s="155"/>
      <c r="AGG45" s="155"/>
      <c r="AGH45" s="155"/>
      <c r="AGI45" s="155"/>
      <c r="AGJ45" s="155"/>
      <c r="AGK45" s="155"/>
      <c r="AGL45" s="155"/>
      <c r="AGM45" s="155"/>
      <c r="AGN45" s="155"/>
      <c r="AGO45" s="155"/>
      <c r="AGP45" s="155"/>
      <c r="AGQ45" s="155"/>
      <c r="AGR45" s="155"/>
      <c r="AGS45" s="155"/>
      <c r="AGT45" s="155"/>
      <c r="AGU45" s="155"/>
      <c r="AGV45" s="155"/>
      <c r="AGW45" s="155"/>
      <c r="AGX45" s="155"/>
      <c r="AGY45" s="155"/>
      <c r="AGZ45" s="155"/>
      <c r="AHA45" s="155"/>
      <c r="AHB45" s="155"/>
      <c r="AHC45" s="155"/>
      <c r="AHD45" s="155"/>
      <c r="AHE45" s="155"/>
      <c r="AHF45" s="155"/>
      <c r="AHG45" s="155"/>
      <c r="AHH45" s="155"/>
      <c r="AHI45" s="155"/>
      <c r="AHJ45" s="155"/>
      <c r="AHK45" s="155"/>
      <c r="AHL45" s="155"/>
      <c r="AHM45" s="155"/>
      <c r="AHN45" s="155"/>
      <c r="AHO45" s="155"/>
      <c r="AHP45" s="155"/>
      <c r="AHQ45" s="155"/>
      <c r="AHR45" s="155"/>
      <c r="AHS45" s="155"/>
      <c r="AHT45" s="155"/>
      <c r="AHU45" s="155"/>
    </row>
    <row r="46" spans="1:905" ht="15.75" x14ac:dyDescent="0.25">
      <c r="A46" s="113">
        <v>41</v>
      </c>
      <c r="B46" s="426">
        <v>7</v>
      </c>
      <c r="C46" s="152" t="s">
        <v>285</v>
      </c>
      <c r="D46" s="152" t="s">
        <v>31</v>
      </c>
      <c r="E46" s="153" t="s">
        <v>48</v>
      </c>
      <c r="F46" s="261">
        <v>0</v>
      </c>
      <c r="G46" s="142">
        <v>0</v>
      </c>
      <c r="H46" s="142"/>
      <c r="I46" s="142">
        <v>45</v>
      </c>
      <c r="J46" s="142">
        <v>0</v>
      </c>
      <c r="K46" s="142">
        <v>151</v>
      </c>
      <c r="L46" s="142">
        <v>6847</v>
      </c>
      <c r="M46" s="142">
        <v>0</v>
      </c>
      <c r="N46" s="142">
        <v>1160</v>
      </c>
      <c r="O46" s="142">
        <v>0</v>
      </c>
      <c r="P46" s="142">
        <v>0</v>
      </c>
      <c r="Q46" s="142">
        <v>0</v>
      </c>
      <c r="R46" s="142">
        <v>132</v>
      </c>
      <c r="S46" s="142">
        <v>226</v>
      </c>
      <c r="T46" s="142">
        <v>0</v>
      </c>
      <c r="U46" s="142">
        <v>0</v>
      </c>
      <c r="V46" s="142"/>
      <c r="W46" s="142">
        <v>0</v>
      </c>
      <c r="X46" s="142">
        <v>0</v>
      </c>
      <c r="Y46" s="142">
        <v>0</v>
      </c>
      <c r="Z46" s="142">
        <v>0</v>
      </c>
      <c r="AA46" s="262">
        <v>0</v>
      </c>
      <c r="AB46" s="158">
        <v>8561</v>
      </c>
      <c r="AC46" s="426">
        <v>34877</v>
      </c>
    </row>
    <row r="47" spans="1:905" ht="15.75" x14ac:dyDescent="0.25">
      <c r="A47" s="113">
        <v>42</v>
      </c>
      <c r="B47" s="427"/>
      <c r="C47" s="152" t="s">
        <v>285</v>
      </c>
      <c r="D47" s="152" t="s">
        <v>31</v>
      </c>
      <c r="E47" s="153" t="s">
        <v>49</v>
      </c>
      <c r="F47" s="256"/>
      <c r="G47" s="253">
        <v>0</v>
      </c>
      <c r="H47" s="253"/>
      <c r="I47" s="253">
        <v>0</v>
      </c>
      <c r="J47" s="253">
        <v>0</v>
      </c>
      <c r="K47" s="253">
        <v>0</v>
      </c>
      <c r="L47" s="253">
        <v>14543</v>
      </c>
      <c r="M47" s="253">
        <v>0</v>
      </c>
      <c r="N47" s="253">
        <v>1220</v>
      </c>
      <c r="O47" s="253">
        <v>0</v>
      </c>
      <c r="P47" s="253">
        <v>0</v>
      </c>
      <c r="Q47" s="253">
        <v>0</v>
      </c>
      <c r="R47" s="253">
        <v>550</v>
      </c>
      <c r="S47" s="253">
        <v>113</v>
      </c>
      <c r="T47" s="253">
        <v>0</v>
      </c>
      <c r="U47" s="253">
        <v>0</v>
      </c>
      <c r="V47" s="253"/>
      <c r="W47" s="253">
        <v>0</v>
      </c>
      <c r="X47" s="253">
        <v>0</v>
      </c>
      <c r="Y47" s="253">
        <v>0</v>
      </c>
      <c r="Z47" s="253">
        <v>0</v>
      </c>
      <c r="AA47" s="258">
        <v>0</v>
      </c>
      <c r="AB47" s="147">
        <v>16426</v>
      </c>
      <c r="AC47" s="427"/>
    </row>
    <row r="48" spans="1:905" ht="15.75" x14ac:dyDescent="0.25">
      <c r="A48" s="113">
        <v>43</v>
      </c>
      <c r="B48" s="427"/>
      <c r="C48" s="152" t="s">
        <v>285</v>
      </c>
      <c r="D48" s="152" t="s">
        <v>31</v>
      </c>
      <c r="E48" s="153" t="s">
        <v>50</v>
      </c>
      <c r="F48" s="256">
        <v>0</v>
      </c>
      <c r="G48" s="253">
        <v>0</v>
      </c>
      <c r="H48" s="253"/>
      <c r="I48" s="253">
        <v>0</v>
      </c>
      <c r="J48" s="253">
        <v>0</v>
      </c>
      <c r="K48" s="253">
        <v>0</v>
      </c>
      <c r="L48" s="253">
        <v>3995</v>
      </c>
      <c r="M48" s="253">
        <v>0</v>
      </c>
      <c r="N48" s="253">
        <v>980</v>
      </c>
      <c r="O48" s="253">
        <v>0</v>
      </c>
      <c r="P48" s="253">
        <v>0</v>
      </c>
      <c r="Q48" s="253">
        <v>0</v>
      </c>
      <c r="R48" s="253">
        <v>60</v>
      </c>
      <c r="S48" s="253">
        <v>180</v>
      </c>
      <c r="T48" s="253">
        <v>0</v>
      </c>
      <c r="U48" s="253">
        <v>0</v>
      </c>
      <c r="V48" s="253"/>
      <c r="W48" s="253">
        <v>0</v>
      </c>
      <c r="X48" s="253">
        <v>0</v>
      </c>
      <c r="Y48" s="253">
        <v>0</v>
      </c>
      <c r="Z48" s="253">
        <v>0</v>
      </c>
      <c r="AA48" s="258">
        <v>0</v>
      </c>
      <c r="AB48" s="147">
        <v>5215</v>
      </c>
      <c r="AC48" s="427"/>
    </row>
    <row r="49" spans="1:905" s="159" customFormat="1" ht="15.75" x14ac:dyDescent="0.25">
      <c r="A49" s="159">
        <v>44</v>
      </c>
      <c r="B49" s="428"/>
      <c r="C49" s="160" t="s">
        <v>285</v>
      </c>
      <c r="D49" s="160" t="s">
        <v>1</v>
      </c>
      <c r="E49" s="161" t="s">
        <v>110</v>
      </c>
      <c r="F49" s="259">
        <v>0</v>
      </c>
      <c r="G49" s="254">
        <v>0</v>
      </c>
      <c r="H49" s="254">
        <v>0</v>
      </c>
      <c r="I49" s="254">
        <v>45</v>
      </c>
      <c r="J49" s="254">
        <v>0</v>
      </c>
      <c r="K49" s="254">
        <v>0</v>
      </c>
      <c r="L49" s="254">
        <v>0</v>
      </c>
      <c r="M49" s="254">
        <v>0</v>
      </c>
      <c r="N49" s="254">
        <v>120</v>
      </c>
      <c r="O49" s="254">
        <v>0</v>
      </c>
      <c r="P49" s="254">
        <v>0</v>
      </c>
      <c r="Q49" s="254">
        <v>0</v>
      </c>
      <c r="R49" s="254">
        <v>120</v>
      </c>
      <c r="S49" s="254">
        <v>4390</v>
      </c>
      <c r="T49" s="254">
        <v>0</v>
      </c>
      <c r="U49" s="254">
        <v>0</v>
      </c>
      <c r="V49" s="254"/>
      <c r="W49" s="254">
        <v>0</v>
      </c>
      <c r="X49" s="254">
        <v>0</v>
      </c>
      <c r="Y49" s="254">
        <v>0</v>
      </c>
      <c r="Z49" s="254">
        <v>0</v>
      </c>
      <c r="AA49" s="260">
        <v>0</v>
      </c>
      <c r="AB49" s="162">
        <v>4675</v>
      </c>
      <c r="AC49" s="428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5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5"/>
      <c r="HB49" s="155"/>
      <c r="HC49" s="155"/>
      <c r="HD49" s="155"/>
      <c r="HE49" s="155"/>
      <c r="HF49" s="155"/>
      <c r="HG49" s="155"/>
      <c r="HH49" s="155"/>
      <c r="HI49" s="155"/>
      <c r="HJ49" s="155"/>
      <c r="HK49" s="155"/>
      <c r="HL49" s="155"/>
      <c r="HM49" s="155"/>
      <c r="HN49" s="155"/>
      <c r="HO49" s="155"/>
      <c r="HP49" s="155"/>
      <c r="HQ49" s="155"/>
      <c r="HR49" s="155"/>
      <c r="HS49" s="155"/>
      <c r="HT49" s="155"/>
      <c r="HU49" s="155"/>
      <c r="HV49" s="155"/>
      <c r="HW49" s="155"/>
      <c r="HX49" s="155"/>
      <c r="HY49" s="155"/>
      <c r="HZ49" s="155"/>
      <c r="IA49" s="155"/>
      <c r="IB49" s="155"/>
      <c r="IC49" s="155"/>
      <c r="ID49" s="155"/>
      <c r="IE49" s="155"/>
      <c r="IF49" s="155"/>
      <c r="IG49" s="155"/>
      <c r="IH49" s="155"/>
      <c r="II49" s="155"/>
      <c r="IJ49" s="155"/>
      <c r="IK49" s="155"/>
      <c r="IL49" s="155"/>
      <c r="IM49" s="155"/>
      <c r="IN49" s="155"/>
      <c r="IO49" s="155"/>
      <c r="IP49" s="155"/>
      <c r="IQ49" s="155"/>
      <c r="IR49" s="155"/>
      <c r="IS49" s="155"/>
      <c r="IT49" s="155"/>
      <c r="IU49" s="155"/>
      <c r="IV49" s="155"/>
      <c r="IW49" s="155"/>
      <c r="IX49" s="155"/>
      <c r="IY49" s="155"/>
      <c r="IZ49" s="155"/>
      <c r="JA49" s="155"/>
      <c r="JB49" s="155"/>
      <c r="JC49" s="155"/>
      <c r="JD49" s="155"/>
      <c r="JE49" s="155"/>
      <c r="JF49" s="155"/>
      <c r="JG49" s="155"/>
      <c r="JH49" s="155"/>
      <c r="JI49" s="155"/>
      <c r="JJ49" s="155"/>
      <c r="JK49" s="155"/>
      <c r="JL49" s="155"/>
      <c r="JM49" s="155"/>
      <c r="JN49" s="155"/>
      <c r="JO49" s="155"/>
      <c r="JP49" s="155"/>
      <c r="JQ49" s="155"/>
      <c r="JR49" s="155"/>
      <c r="JS49" s="155"/>
      <c r="JT49" s="155"/>
      <c r="JU49" s="155"/>
      <c r="JV49" s="155"/>
      <c r="JW49" s="155"/>
      <c r="JX49" s="155"/>
      <c r="JY49" s="155"/>
      <c r="JZ49" s="155"/>
      <c r="KA49" s="155"/>
      <c r="KB49" s="155"/>
      <c r="KC49" s="155"/>
      <c r="KD49" s="155"/>
      <c r="KE49" s="155"/>
      <c r="KF49" s="155"/>
      <c r="KG49" s="155"/>
      <c r="KH49" s="155"/>
      <c r="KI49" s="155"/>
      <c r="KJ49" s="155"/>
      <c r="KK49" s="155"/>
      <c r="KL49" s="155"/>
      <c r="KM49" s="155"/>
      <c r="KN49" s="155"/>
      <c r="KO49" s="155"/>
      <c r="KP49" s="155"/>
      <c r="KQ49" s="155"/>
      <c r="KR49" s="155"/>
      <c r="KS49" s="155"/>
      <c r="KT49" s="155"/>
      <c r="KU49" s="155"/>
      <c r="KV49" s="155"/>
      <c r="KW49" s="155"/>
      <c r="KX49" s="155"/>
      <c r="KY49" s="155"/>
      <c r="KZ49" s="155"/>
      <c r="LA49" s="155"/>
      <c r="LB49" s="155"/>
      <c r="LC49" s="155"/>
      <c r="LD49" s="155"/>
      <c r="LE49" s="155"/>
      <c r="LF49" s="155"/>
      <c r="LG49" s="155"/>
      <c r="LH49" s="155"/>
      <c r="LI49" s="155"/>
      <c r="LJ49" s="155"/>
      <c r="LK49" s="155"/>
      <c r="LL49" s="155"/>
      <c r="LM49" s="155"/>
      <c r="LN49" s="155"/>
      <c r="LO49" s="155"/>
      <c r="LP49" s="155"/>
      <c r="LQ49" s="155"/>
      <c r="LR49" s="155"/>
      <c r="LS49" s="155"/>
      <c r="LT49" s="155"/>
      <c r="LU49" s="155"/>
      <c r="LV49" s="155"/>
      <c r="LW49" s="155"/>
      <c r="LX49" s="155"/>
      <c r="LY49" s="155"/>
      <c r="LZ49" s="155"/>
      <c r="MA49" s="155"/>
      <c r="MB49" s="155"/>
      <c r="MC49" s="155"/>
      <c r="MD49" s="155"/>
      <c r="ME49" s="155"/>
      <c r="MF49" s="155"/>
      <c r="MG49" s="155"/>
      <c r="MH49" s="155"/>
      <c r="MI49" s="155"/>
      <c r="MJ49" s="155"/>
      <c r="MK49" s="155"/>
      <c r="ML49" s="155"/>
      <c r="MM49" s="155"/>
      <c r="MN49" s="155"/>
      <c r="MO49" s="155"/>
      <c r="MP49" s="155"/>
      <c r="MQ49" s="155"/>
      <c r="MR49" s="155"/>
      <c r="MS49" s="155"/>
      <c r="MT49" s="155"/>
      <c r="MU49" s="155"/>
      <c r="MV49" s="155"/>
      <c r="MW49" s="155"/>
      <c r="MX49" s="155"/>
      <c r="MY49" s="155"/>
      <c r="MZ49" s="155"/>
      <c r="NA49" s="155"/>
      <c r="NB49" s="155"/>
      <c r="NC49" s="155"/>
      <c r="ND49" s="155"/>
      <c r="NE49" s="155"/>
      <c r="NF49" s="155"/>
      <c r="NG49" s="155"/>
      <c r="NH49" s="155"/>
      <c r="NI49" s="155"/>
      <c r="NJ49" s="155"/>
      <c r="NK49" s="155"/>
      <c r="NL49" s="155"/>
      <c r="NM49" s="155"/>
      <c r="NN49" s="155"/>
      <c r="NO49" s="155"/>
      <c r="NP49" s="155"/>
      <c r="NQ49" s="155"/>
      <c r="NR49" s="155"/>
      <c r="NS49" s="155"/>
      <c r="NT49" s="155"/>
      <c r="NU49" s="155"/>
      <c r="NV49" s="155"/>
      <c r="NW49" s="155"/>
      <c r="NX49" s="155"/>
      <c r="NY49" s="155"/>
      <c r="NZ49" s="155"/>
      <c r="OA49" s="155"/>
      <c r="OB49" s="155"/>
      <c r="OC49" s="155"/>
      <c r="OD49" s="155"/>
      <c r="OE49" s="155"/>
      <c r="OF49" s="155"/>
      <c r="OG49" s="155"/>
      <c r="OH49" s="155"/>
      <c r="OI49" s="155"/>
      <c r="OJ49" s="155"/>
      <c r="OK49" s="155"/>
      <c r="OL49" s="155"/>
      <c r="OM49" s="155"/>
      <c r="ON49" s="155"/>
      <c r="OO49" s="155"/>
      <c r="OP49" s="155"/>
      <c r="OQ49" s="155"/>
      <c r="OR49" s="155"/>
      <c r="OS49" s="155"/>
      <c r="OT49" s="155"/>
      <c r="OU49" s="155"/>
      <c r="OV49" s="155"/>
      <c r="OW49" s="155"/>
      <c r="OX49" s="155"/>
      <c r="OY49" s="155"/>
      <c r="OZ49" s="155"/>
      <c r="PA49" s="155"/>
      <c r="PB49" s="155"/>
      <c r="PC49" s="155"/>
      <c r="PD49" s="155"/>
      <c r="PE49" s="155"/>
      <c r="PF49" s="155"/>
      <c r="PG49" s="155"/>
      <c r="PH49" s="155"/>
      <c r="PI49" s="155"/>
      <c r="PJ49" s="155"/>
      <c r="PK49" s="155"/>
      <c r="PL49" s="155"/>
      <c r="PM49" s="155"/>
      <c r="PN49" s="155"/>
      <c r="PO49" s="155"/>
      <c r="PP49" s="155"/>
      <c r="PQ49" s="155"/>
      <c r="PR49" s="155"/>
      <c r="PS49" s="155"/>
      <c r="PT49" s="155"/>
      <c r="PU49" s="155"/>
      <c r="PV49" s="155"/>
      <c r="PW49" s="155"/>
      <c r="PX49" s="155"/>
      <c r="PY49" s="155"/>
      <c r="PZ49" s="155"/>
      <c r="QA49" s="155"/>
      <c r="QB49" s="155"/>
      <c r="QC49" s="155"/>
      <c r="QD49" s="155"/>
      <c r="QE49" s="155"/>
      <c r="QF49" s="155"/>
      <c r="QG49" s="155"/>
      <c r="QH49" s="155"/>
      <c r="QI49" s="155"/>
      <c r="QJ49" s="155"/>
      <c r="QK49" s="155"/>
      <c r="QL49" s="155"/>
      <c r="QM49" s="155"/>
      <c r="QN49" s="155"/>
      <c r="QO49" s="155"/>
      <c r="QP49" s="155"/>
      <c r="QQ49" s="155"/>
      <c r="QR49" s="155"/>
      <c r="QS49" s="155"/>
      <c r="QT49" s="155"/>
      <c r="QU49" s="155"/>
      <c r="QV49" s="155"/>
      <c r="QW49" s="155"/>
      <c r="QX49" s="155"/>
      <c r="QY49" s="155"/>
      <c r="QZ49" s="155"/>
      <c r="RA49" s="155"/>
      <c r="RB49" s="155"/>
      <c r="RC49" s="155"/>
      <c r="RD49" s="155"/>
      <c r="RE49" s="155"/>
      <c r="RF49" s="155"/>
      <c r="RG49" s="155"/>
      <c r="RH49" s="155"/>
      <c r="RI49" s="155"/>
      <c r="RJ49" s="155"/>
      <c r="RK49" s="155"/>
      <c r="RL49" s="155"/>
      <c r="RM49" s="155"/>
      <c r="RN49" s="155"/>
      <c r="RO49" s="155"/>
      <c r="RP49" s="155"/>
      <c r="RQ49" s="155"/>
      <c r="RR49" s="155"/>
      <c r="RS49" s="155"/>
      <c r="RT49" s="155"/>
      <c r="RU49" s="155"/>
      <c r="RV49" s="155"/>
      <c r="RW49" s="155"/>
      <c r="RX49" s="155"/>
      <c r="RY49" s="155"/>
      <c r="RZ49" s="155"/>
      <c r="SA49" s="155"/>
      <c r="SB49" s="155"/>
      <c r="SC49" s="155"/>
      <c r="SD49" s="155"/>
      <c r="SE49" s="155"/>
      <c r="SF49" s="155"/>
      <c r="SG49" s="155"/>
      <c r="SH49" s="155"/>
      <c r="SI49" s="155"/>
      <c r="SJ49" s="155"/>
      <c r="SK49" s="155"/>
      <c r="SL49" s="155"/>
      <c r="SM49" s="155"/>
      <c r="SN49" s="155"/>
      <c r="SO49" s="155"/>
      <c r="SP49" s="155"/>
      <c r="SQ49" s="155"/>
      <c r="SR49" s="155"/>
      <c r="SS49" s="155"/>
      <c r="ST49" s="155"/>
      <c r="SU49" s="155"/>
      <c r="SV49" s="155"/>
      <c r="SW49" s="155"/>
      <c r="SX49" s="155"/>
      <c r="SY49" s="155"/>
      <c r="SZ49" s="155"/>
      <c r="TA49" s="155"/>
      <c r="TB49" s="155"/>
      <c r="TC49" s="155"/>
      <c r="TD49" s="155"/>
      <c r="TE49" s="155"/>
      <c r="TF49" s="155"/>
      <c r="TG49" s="155"/>
      <c r="TH49" s="155"/>
      <c r="TI49" s="155"/>
      <c r="TJ49" s="155"/>
      <c r="TK49" s="155"/>
      <c r="TL49" s="155"/>
      <c r="TM49" s="155"/>
      <c r="TN49" s="155"/>
      <c r="TO49" s="155"/>
      <c r="TP49" s="155"/>
      <c r="TQ49" s="155"/>
      <c r="TR49" s="155"/>
      <c r="TS49" s="155"/>
      <c r="TT49" s="155"/>
      <c r="TU49" s="155"/>
      <c r="TV49" s="155"/>
      <c r="TW49" s="155"/>
      <c r="TX49" s="155"/>
      <c r="TY49" s="155"/>
      <c r="TZ49" s="155"/>
      <c r="UA49" s="155"/>
      <c r="UB49" s="155"/>
      <c r="UC49" s="155"/>
      <c r="UD49" s="155"/>
      <c r="UE49" s="155"/>
      <c r="UF49" s="155"/>
      <c r="UG49" s="155"/>
      <c r="UH49" s="155"/>
      <c r="UI49" s="155"/>
      <c r="UJ49" s="155"/>
      <c r="UK49" s="155"/>
      <c r="UL49" s="155"/>
      <c r="UM49" s="155"/>
      <c r="UN49" s="155"/>
      <c r="UO49" s="155"/>
      <c r="UP49" s="155"/>
      <c r="UQ49" s="155"/>
      <c r="UR49" s="155"/>
      <c r="US49" s="155"/>
      <c r="UT49" s="155"/>
      <c r="UU49" s="155"/>
      <c r="UV49" s="155"/>
      <c r="UW49" s="155"/>
      <c r="UX49" s="155"/>
      <c r="UY49" s="155"/>
      <c r="UZ49" s="155"/>
      <c r="VA49" s="155"/>
      <c r="VB49" s="155"/>
      <c r="VC49" s="155"/>
      <c r="VD49" s="155"/>
      <c r="VE49" s="155"/>
      <c r="VF49" s="155"/>
      <c r="VG49" s="155"/>
      <c r="VH49" s="155"/>
      <c r="VI49" s="155"/>
      <c r="VJ49" s="155"/>
      <c r="VK49" s="155"/>
      <c r="VL49" s="155"/>
      <c r="VM49" s="155"/>
      <c r="VN49" s="155"/>
      <c r="VO49" s="155"/>
      <c r="VP49" s="155"/>
      <c r="VQ49" s="155"/>
      <c r="VR49" s="155"/>
      <c r="VS49" s="155"/>
      <c r="VT49" s="155"/>
      <c r="VU49" s="155"/>
      <c r="VV49" s="155"/>
      <c r="VW49" s="155"/>
      <c r="VX49" s="155"/>
      <c r="VY49" s="155"/>
      <c r="VZ49" s="155"/>
      <c r="WA49" s="155"/>
      <c r="WB49" s="155"/>
      <c r="WC49" s="155"/>
      <c r="WD49" s="155"/>
      <c r="WE49" s="155"/>
      <c r="WF49" s="155"/>
      <c r="WG49" s="155"/>
      <c r="WH49" s="155"/>
      <c r="WI49" s="155"/>
      <c r="WJ49" s="155"/>
      <c r="WK49" s="155"/>
      <c r="WL49" s="155"/>
      <c r="WM49" s="155"/>
      <c r="WN49" s="155"/>
      <c r="WO49" s="155"/>
      <c r="WP49" s="155"/>
      <c r="WQ49" s="155"/>
      <c r="WR49" s="155"/>
      <c r="WS49" s="155"/>
      <c r="WT49" s="155"/>
      <c r="WU49" s="155"/>
      <c r="WV49" s="155"/>
      <c r="WW49" s="155"/>
      <c r="WX49" s="155"/>
      <c r="WY49" s="155"/>
      <c r="WZ49" s="155"/>
      <c r="XA49" s="155"/>
      <c r="XB49" s="155"/>
      <c r="XC49" s="155"/>
      <c r="XD49" s="155"/>
      <c r="XE49" s="155"/>
      <c r="XF49" s="155"/>
      <c r="XG49" s="155"/>
      <c r="XH49" s="155"/>
      <c r="XI49" s="155"/>
      <c r="XJ49" s="155"/>
      <c r="XK49" s="155"/>
      <c r="XL49" s="155"/>
      <c r="XM49" s="155"/>
      <c r="XN49" s="155"/>
      <c r="XO49" s="155"/>
      <c r="XP49" s="155"/>
      <c r="XQ49" s="155"/>
      <c r="XR49" s="155"/>
      <c r="XS49" s="155"/>
      <c r="XT49" s="155"/>
      <c r="XU49" s="155"/>
      <c r="XV49" s="155"/>
      <c r="XW49" s="155"/>
      <c r="XX49" s="155"/>
      <c r="XY49" s="155"/>
      <c r="XZ49" s="155"/>
      <c r="YA49" s="155"/>
      <c r="YB49" s="155"/>
      <c r="YC49" s="155"/>
      <c r="YD49" s="155"/>
      <c r="YE49" s="155"/>
      <c r="YF49" s="155"/>
      <c r="YG49" s="155"/>
      <c r="YH49" s="155"/>
      <c r="YI49" s="155"/>
      <c r="YJ49" s="155"/>
      <c r="YK49" s="155"/>
      <c r="YL49" s="155"/>
      <c r="YM49" s="155"/>
      <c r="YN49" s="155"/>
      <c r="YO49" s="155"/>
      <c r="YP49" s="155"/>
      <c r="YQ49" s="155"/>
      <c r="YR49" s="155"/>
      <c r="YS49" s="155"/>
      <c r="YT49" s="155"/>
      <c r="YU49" s="155"/>
      <c r="YV49" s="155"/>
      <c r="YW49" s="155"/>
      <c r="YX49" s="155"/>
      <c r="YY49" s="155"/>
      <c r="YZ49" s="155"/>
      <c r="ZA49" s="155"/>
      <c r="ZB49" s="155"/>
      <c r="ZC49" s="155"/>
      <c r="ZD49" s="155"/>
      <c r="ZE49" s="155"/>
      <c r="ZF49" s="155"/>
      <c r="ZG49" s="155"/>
      <c r="ZH49" s="155"/>
      <c r="ZI49" s="155"/>
      <c r="ZJ49" s="155"/>
      <c r="ZK49" s="155"/>
      <c r="ZL49" s="155"/>
      <c r="ZM49" s="155"/>
      <c r="ZN49" s="155"/>
      <c r="ZO49" s="155"/>
      <c r="ZP49" s="155"/>
      <c r="ZQ49" s="155"/>
      <c r="ZR49" s="155"/>
      <c r="ZS49" s="155"/>
      <c r="ZT49" s="155"/>
      <c r="ZU49" s="155"/>
      <c r="ZV49" s="155"/>
      <c r="ZW49" s="155"/>
      <c r="ZX49" s="155"/>
      <c r="ZY49" s="155"/>
      <c r="ZZ49" s="155"/>
      <c r="AAA49" s="155"/>
      <c r="AAB49" s="155"/>
      <c r="AAC49" s="155"/>
      <c r="AAD49" s="155"/>
      <c r="AAE49" s="155"/>
      <c r="AAF49" s="155"/>
      <c r="AAG49" s="155"/>
      <c r="AAH49" s="155"/>
      <c r="AAI49" s="155"/>
      <c r="AAJ49" s="155"/>
      <c r="AAK49" s="155"/>
      <c r="AAL49" s="155"/>
      <c r="AAM49" s="155"/>
      <c r="AAN49" s="155"/>
      <c r="AAO49" s="155"/>
      <c r="AAP49" s="155"/>
      <c r="AAQ49" s="155"/>
      <c r="AAR49" s="155"/>
      <c r="AAS49" s="155"/>
      <c r="AAT49" s="155"/>
      <c r="AAU49" s="155"/>
      <c r="AAV49" s="155"/>
      <c r="AAW49" s="155"/>
      <c r="AAX49" s="155"/>
      <c r="AAY49" s="155"/>
      <c r="AAZ49" s="155"/>
      <c r="ABA49" s="155"/>
      <c r="ABB49" s="155"/>
      <c r="ABC49" s="155"/>
      <c r="ABD49" s="155"/>
      <c r="ABE49" s="155"/>
      <c r="ABF49" s="155"/>
      <c r="ABG49" s="155"/>
      <c r="ABH49" s="155"/>
      <c r="ABI49" s="155"/>
      <c r="ABJ49" s="155"/>
      <c r="ABK49" s="155"/>
      <c r="ABL49" s="155"/>
      <c r="ABM49" s="155"/>
      <c r="ABN49" s="155"/>
      <c r="ABO49" s="155"/>
      <c r="ABP49" s="155"/>
      <c r="ABQ49" s="155"/>
      <c r="ABR49" s="155"/>
      <c r="ABS49" s="155"/>
      <c r="ABT49" s="155"/>
      <c r="ABU49" s="155"/>
      <c r="ABV49" s="155"/>
      <c r="ABW49" s="155"/>
      <c r="ABX49" s="155"/>
      <c r="ABY49" s="155"/>
      <c r="ABZ49" s="155"/>
      <c r="ACA49" s="155"/>
      <c r="ACB49" s="155"/>
      <c r="ACC49" s="155"/>
      <c r="ACD49" s="155"/>
      <c r="ACE49" s="155"/>
      <c r="ACF49" s="155"/>
      <c r="ACG49" s="155"/>
      <c r="ACH49" s="155"/>
      <c r="ACI49" s="155"/>
      <c r="ACJ49" s="155"/>
      <c r="ACK49" s="155"/>
      <c r="ACL49" s="155"/>
      <c r="ACM49" s="155"/>
      <c r="ACN49" s="155"/>
      <c r="ACO49" s="155"/>
      <c r="ACP49" s="155"/>
      <c r="ACQ49" s="155"/>
      <c r="ACR49" s="155"/>
      <c r="ACS49" s="155"/>
      <c r="ACT49" s="155"/>
      <c r="ACU49" s="155"/>
      <c r="ACV49" s="155"/>
      <c r="ACW49" s="155"/>
      <c r="ACX49" s="155"/>
      <c r="ACY49" s="155"/>
      <c r="ACZ49" s="155"/>
      <c r="ADA49" s="155"/>
      <c r="ADB49" s="155"/>
      <c r="ADC49" s="155"/>
      <c r="ADD49" s="155"/>
      <c r="ADE49" s="155"/>
      <c r="ADF49" s="155"/>
      <c r="ADG49" s="155"/>
      <c r="ADH49" s="155"/>
      <c r="ADI49" s="155"/>
      <c r="ADJ49" s="155"/>
      <c r="ADK49" s="155"/>
      <c r="ADL49" s="155"/>
      <c r="ADM49" s="155"/>
      <c r="ADN49" s="155"/>
      <c r="ADO49" s="155"/>
      <c r="ADP49" s="155"/>
      <c r="ADQ49" s="155"/>
      <c r="ADR49" s="155"/>
      <c r="ADS49" s="155"/>
      <c r="ADT49" s="155"/>
      <c r="ADU49" s="155"/>
      <c r="ADV49" s="155"/>
      <c r="ADW49" s="155"/>
      <c r="ADX49" s="155"/>
      <c r="ADY49" s="155"/>
      <c r="ADZ49" s="155"/>
      <c r="AEA49" s="155"/>
      <c r="AEB49" s="155"/>
      <c r="AEC49" s="155"/>
      <c r="AED49" s="155"/>
      <c r="AEE49" s="155"/>
      <c r="AEF49" s="155"/>
      <c r="AEG49" s="155"/>
      <c r="AEH49" s="155"/>
      <c r="AEI49" s="155"/>
      <c r="AEJ49" s="155"/>
      <c r="AEK49" s="155"/>
      <c r="AEL49" s="155"/>
      <c r="AEM49" s="155"/>
      <c r="AEN49" s="155"/>
      <c r="AEO49" s="155"/>
      <c r="AEP49" s="155"/>
      <c r="AEQ49" s="155"/>
      <c r="AER49" s="155"/>
      <c r="AES49" s="155"/>
      <c r="AET49" s="155"/>
      <c r="AEU49" s="155"/>
      <c r="AEV49" s="155"/>
      <c r="AEW49" s="155"/>
      <c r="AEX49" s="155"/>
      <c r="AEY49" s="155"/>
      <c r="AEZ49" s="155"/>
      <c r="AFA49" s="155"/>
      <c r="AFB49" s="155"/>
      <c r="AFC49" s="155"/>
      <c r="AFD49" s="155"/>
      <c r="AFE49" s="155"/>
      <c r="AFF49" s="155"/>
      <c r="AFG49" s="155"/>
      <c r="AFH49" s="155"/>
      <c r="AFI49" s="155"/>
      <c r="AFJ49" s="155"/>
      <c r="AFK49" s="155"/>
      <c r="AFL49" s="155"/>
      <c r="AFM49" s="155"/>
      <c r="AFN49" s="155"/>
      <c r="AFO49" s="155"/>
      <c r="AFP49" s="155"/>
      <c r="AFQ49" s="155"/>
      <c r="AFR49" s="155"/>
      <c r="AFS49" s="155"/>
      <c r="AFT49" s="155"/>
      <c r="AFU49" s="155"/>
      <c r="AFV49" s="155"/>
      <c r="AFW49" s="155"/>
      <c r="AFX49" s="155"/>
      <c r="AFY49" s="155"/>
      <c r="AFZ49" s="155"/>
      <c r="AGA49" s="155"/>
      <c r="AGB49" s="155"/>
      <c r="AGC49" s="155"/>
      <c r="AGD49" s="155"/>
      <c r="AGE49" s="155"/>
      <c r="AGF49" s="155"/>
      <c r="AGG49" s="155"/>
      <c r="AGH49" s="155"/>
      <c r="AGI49" s="155"/>
      <c r="AGJ49" s="155"/>
      <c r="AGK49" s="155"/>
      <c r="AGL49" s="155"/>
      <c r="AGM49" s="155"/>
      <c r="AGN49" s="155"/>
      <c r="AGO49" s="155"/>
      <c r="AGP49" s="155"/>
      <c r="AGQ49" s="155"/>
      <c r="AGR49" s="155"/>
      <c r="AGS49" s="155"/>
      <c r="AGT49" s="155"/>
      <c r="AGU49" s="155"/>
      <c r="AGV49" s="155"/>
      <c r="AGW49" s="155"/>
      <c r="AGX49" s="155"/>
      <c r="AGY49" s="155"/>
      <c r="AGZ49" s="155"/>
      <c r="AHA49" s="155"/>
      <c r="AHB49" s="155"/>
      <c r="AHC49" s="155"/>
      <c r="AHD49" s="155"/>
      <c r="AHE49" s="155"/>
      <c r="AHF49" s="155"/>
      <c r="AHG49" s="155"/>
      <c r="AHH49" s="155"/>
      <c r="AHI49" s="155"/>
      <c r="AHJ49" s="155"/>
      <c r="AHK49" s="155"/>
      <c r="AHL49" s="155"/>
      <c r="AHM49" s="155"/>
      <c r="AHN49" s="155"/>
      <c r="AHO49" s="155"/>
      <c r="AHP49" s="155"/>
      <c r="AHQ49" s="155"/>
      <c r="AHR49" s="155"/>
      <c r="AHS49" s="155"/>
      <c r="AHT49" s="155"/>
      <c r="AHU49" s="155"/>
    </row>
    <row r="50" spans="1:905" ht="15.75" x14ac:dyDescent="0.25">
      <c r="A50" s="113">
        <v>45</v>
      </c>
      <c r="B50" s="426">
        <v>8</v>
      </c>
      <c r="C50" s="152" t="s">
        <v>147</v>
      </c>
      <c r="D50" s="152" t="s">
        <v>13</v>
      </c>
      <c r="E50" s="153" t="s">
        <v>65</v>
      </c>
      <c r="F50" s="261">
        <v>0</v>
      </c>
      <c r="G50" s="142">
        <v>0</v>
      </c>
      <c r="H50" s="142">
        <v>90</v>
      </c>
      <c r="I50" s="142">
        <v>135</v>
      </c>
      <c r="J50" s="142">
        <v>0</v>
      </c>
      <c r="K50" s="142">
        <v>255</v>
      </c>
      <c r="L50" s="142">
        <v>135</v>
      </c>
      <c r="M50" s="142">
        <v>0</v>
      </c>
      <c r="N50" s="142">
        <v>198</v>
      </c>
      <c r="O50" s="142">
        <v>0</v>
      </c>
      <c r="P50" s="142">
        <v>120</v>
      </c>
      <c r="Q50" s="142">
        <v>0</v>
      </c>
      <c r="R50" s="142">
        <v>150</v>
      </c>
      <c r="S50" s="142">
        <v>240</v>
      </c>
      <c r="T50" s="142">
        <v>0</v>
      </c>
      <c r="U50" s="142">
        <v>270</v>
      </c>
      <c r="V50" s="142"/>
      <c r="W50" s="142">
        <v>0</v>
      </c>
      <c r="X50" s="142">
        <v>30</v>
      </c>
      <c r="Y50" s="142">
        <v>0</v>
      </c>
      <c r="Z50" s="142">
        <v>0</v>
      </c>
      <c r="AA50" s="262">
        <v>0</v>
      </c>
      <c r="AB50" s="158">
        <v>1623</v>
      </c>
      <c r="AC50" s="426">
        <v>19596.5</v>
      </c>
    </row>
    <row r="51" spans="1:905" ht="15.75" x14ac:dyDescent="0.25">
      <c r="A51" s="113">
        <v>46</v>
      </c>
      <c r="B51" s="427"/>
      <c r="C51" s="152" t="s">
        <v>147</v>
      </c>
      <c r="D51" s="152" t="s">
        <v>1</v>
      </c>
      <c r="E51" s="153" t="s">
        <v>111</v>
      </c>
      <c r="F51" s="256">
        <v>0</v>
      </c>
      <c r="G51" s="253">
        <v>0</v>
      </c>
      <c r="H51" s="253">
        <v>0</v>
      </c>
      <c r="I51" s="253">
        <v>0</v>
      </c>
      <c r="J51" s="253">
        <v>0</v>
      </c>
      <c r="K51" s="253">
        <v>523.5</v>
      </c>
      <c r="L51" s="253">
        <v>165</v>
      </c>
      <c r="M51" s="253">
        <v>0</v>
      </c>
      <c r="N51" s="253">
        <v>675</v>
      </c>
      <c r="O51" s="253">
        <v>0</v>
      </c>
      <c r="P51" s="253">
        <v>0</v>
      </c>
      <c r="Q51" s="253">
        <v>0</v>
      </c>
      <c r="R51" s="253">
        <v>411</v>
      </c>
      <c r="S51" s="253">
        <v>4611</v>
      </c>
      <c r="T51" s="253">
        <v>0</v>
      </c>
      <c r="U51" s="253">
        <v>465</v>
      </c>
      <c r="V51" s="253"/>
      <c r="W51" s="253">
        <v>0</v>
      </c>
      <c r="X51" s="253">
        <v>0</v>
      </c>
      <c r="Y51" s="253">
        <v>0</v>
      </c>
      <c r="Z51" s="253">
        <v>0</v>
      </c>
      <c r="AA51" s="258">
        <v>0</v>
      </c>
      <c r="AB51" s="147">
        <v>6850.5</v>
      </c>
      <c r="AC51" s="427"/>
    </row>
    <row r="52" spans="1:905" ht="15.75" x14ac:dyDescent="0.25">
      <c r="A52" s="113">
        <v>47</v>
      </c>
      <c r="B52" s="427"/>
      <c r="C52" s="152" t="s">
        <v>147</v>
      </c>
      <c r="D52" s="152" t="s">
        <v>1</v>
      </c>
      <c r="E52" s="153" t="s">
        <v>113</v>
      </c>
      <c r="F52" s="256">
        <v>0</v>
      </c>
      <c r="G52" s="253">
        <v>0</v>
      </c>
      <c r="H52" s="253">
        <v>0</v>
      </c>
      <c r="I52" s="253">
        <v>0</v>
      </c>
      <c r="J52" s="253">
        <v>0</v>
      </c>
      <c r="K52" s="253">
        <v>0</v>
      </c>
      <c r="L52" s="253">
        <v>0</v>
      </c>
      <c r="M52" s="253">
        <v>0</v>
      </c>
      <c r="N52" s="253">
        <v>258</v>
      </c>
      <c r="O52" s="253">
        <v>0</v>
      </c>
      <c r="P52" s="253">
        <v>0</v>
      </c>
      <c r="Q52" s="253">
        <v>0</v>
      </c>
      <c r="R52" s="253">
        <v>0</v>
      </c>
      <c r="S52" s="253">
        <v>4608</v>
      </c>
      <c r="T52" s="253">
        <v>0</v>
      </c>
      <c r="U52" s="253">
        <v>9</v>
      </c>
      <c r="V52" s="253"/>
      <c r="W52" s="253">
        <v>0</v>
      </c>
      <c r="X52" s="253">
        <v>0</v>
      </c>
      <c r="Y52" s="253">
        <v>0</v>
      </c>
      <c r="Z52" s="253">
        <v>0</v>
      </c>
      <c r="AA52" s="258">
        <v>0</v>
      </c>
      <c r="AB52" s="147">
        <v>4875</v>
      </c>
      <c r="AC52" s="427"/>
    </row>
    <row r="53" spans="1:905" s="159" customFormat="1" ht="15.75" x14ac:dyDescent="0.25">
      <c r="A53" s="159">
        <v>48</v>
      </c>
      <c r="B53" s="428"/>
      <c r="C53" s="160" t="s">
        <v>147</v>
      </c>
      <c r="D53" s="160" t="s">
        <v>26</v>
      </c>
      <c r="E53" s="161" t="s">
        <v>125</v>
      </c>
      <c r="F53" s="259">
        <v>0</v>
      </c>
      <c r="G53" s="254">
        <v>0</v>
      </c>
      <c r="H53" s="254">
        <v>0</v>
      </c>
      <c r="I53" s="254">
        <v>600</v>
      </c>
      <c r="J53" s="254">
        <v>0</v>
      </c>
      <c r="K53" s="254">
        <v>165</v>
      </c>
      <c r="L53" s="254">
        <v>0</v>
      </c>
      <c r="M53" s="254">
        <v>0</v>
      </c>
      <c r="N53" s="254">
        <v>1920</v>
      </c>
      <c r="O53" s="254">
        <v>0</v>
      </c>
      <c r="P53" s="254"/>
      <c r="Q53" s="254">
        <v>0</v>
      </c>
      <c r="R53" s="254">
        <v>168</v>
      </c>
      <c r="S53" s="254">
        <v>0</v>
      </c>
      <c r="T53" s="254">
        <v>0</v>
      </c>
      <c r="U53" s="254">
        <v>3395</v>
      </c>
      <c r="V53" s="254"/>
      <c r="W53" s="254">
        <v>0</v>
      </c>
      <c r="X53" s="254">
        <v>0</v>
      </c>
      <c r="Y53" s="254">
        <v>0</v>
      </c>
      <c r="Z53" s="254">
        <v>0</v>
      </c>
      <c r="AA53" s="260">
        <v>0</v>
      </c>
      <c r="AB53" s="162">
        <v>6248</v>
      </c>
      <c r="AC53" s="428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5"/>
      <c r="FO53" s="155"/>
      <c r="FP53" s="155"/>
      <c r="FQ53" s="155"/>
      <c r="FR53" s="155"/>
      <c r="FS53" s="155"/>
      <c r="FT53" s="155"/>
      <c r="FU53" s="155"/>
      <c r="FV53" s="155"/>
      <c r="FW53" s="155"/>
      <c r="FX53" s="155"/>
      <c r="FY53" s="155"/>
      <c r="FZ53" s="155"/>
      <c r="GA53" s="155"/>
      <c r="GB53" s="155"/>
      <c r="GC53" s="155"/>
      <c r="GD53" s="155"/>
      <c r="GE53" s="155"/>
      <c r="GF53" s="155"/>
      <c r="GG53" s="155"/>
      <c r="GH53" s="155"/>
      <c r="GI53" s="155"/>
      <c r="GJ53" s="155"/>
      <c r="GK53" s="155"/>
      <c r="GL53" s="155"/>
      <c r="GM53" s="155"/>
      <c r="GN53" s="155"/>
      <c r="GO53" s="155"/>
      <c r="GP53" s="155"/>
      <c r="GQ53" s="155"/>
      <c r="GR53" s="155"/>
      <c r="GS53" s="155"/>
      <c r="GT53" s="155"/>
      <c r="GU53" s="155"/>
      <c r="GV53" s="155"/>
      <c r="GW53" s="155"/>
      <c r="GX53" s="155"/>
      <c r="GY53" s="155"/>
      <c r="GZ53" s="155"/>
      <c r="HA53" s="155"/>
      <c r="HB53" s="155"/>
      <c r="HC53" s="155"/>
      <c r="HD53" s="155"/>
      <c r="HE53" s="155"/>
      <c r="HF53" s="155"/>
      <c r="HG53" s="155"/>
      <c r="HH53" s="155"/>
      <c r="HI53" s="155"/>
      <c r="HJ53" s="155"/>
      <c r="HK53" s="155"/>
      <c r="HL53" s="155"/>
      <c r="HM53" s="155"/>
      <c r="HN53" s="155"/>
      <c r="HO53" s="155"/>
      <c r="HP53" s="155"/>
      <c r="HQ53" s="155"/>
      <c r="HR53" s="155"/>
      <c r="HS53" s="155"/>
      <c r="HT53" s="155"/>
      <c r="HU53" s="155"/>
      <c r="HV53" s="155"/>
      <c r="HW53" s="155"/>
      <c r="HX53" s="155"/>
      <c r="HY53" s="155"/>
      <c r="HZ53" s="155"/>
      <c r="IA53" s="155"/>
      <c r="IB53" s="155"/>
      <c r="IC53" s="155"/>
      <c r="ID53" s="155"/>
      <c r="IE53" s="155"/>
      <c r="IF53" s="155"/>
      <c r="IG53" s="155"/>
      <c r="IH53" s="155"/>
      <c r="II53" s="155"/>
      <c r="IJ53" s="155"/>
      <c r="IK53" s="155"/>
      <c r="IL53" s="155"/>
      <c r="IM53" s="155"/>
      <c r="IN53" s="155"/>
      <c r="IO53" s="155"/>
      <c r="IP53" s="155"/>
      <c r="IQ53" s="155"/>
      <c r="IR53" s="155"/>
      <c r="IS53" s="155"/>
      <c r="IT53" s="155"/>
      <c r="IU53" s="155"/>
      <c r="IV53" s="155"/>
      <c r="IW53" s="155"/>
      <c r="IX53" s="155"/>
      <c r="IY53" s="155"/>
      <c r="IZ53" s="155"/>
      <c r="JA53" s="155"/>
      <c r="JB53" s="155"/>
      <c r="JC53" s="155"/>
      <c r="JD53" s="155"/>
      <c r="JE53" s="155"/>
      <c r="JF53" s="155"/>
      <c r="JG53" s="155"/>
      <c r="JH53" s="155"/>
      <c r="JI53" s="155"/>
      <c r="JJ53" s="155"/>
      <c r="JK53" s="155"/>
      <c r="JL53" s="155"/>
      <c r="JM53" s="155"/>
      <c r="JN53" s="155"/>
      <c r="JO53" s="155"/>
      <c r="JP53" s="155"/>
      <c r="JQ53" s="155"/>
      <c r="JR53" s="155"/>
      <c r="JS53" s="155"/>
      <c r="JT53" s="155"/>
      <c r="JU53" s="155"/>
      <c r="JV53" s="155"/>
      <c r="JW53" s="155"/>
      <c r="JX53" s="155"/>
      <c r="JY53" s="155"/>
      <c r="JZ53" s="155"/>
      <c r="KA53" s="155"/>
      <c r="KB53" s="155"/>
      <c r="KC53" s="155"/>
      <c r="KD53" s="155"/>
      <c r="KE53" s="155"/>
      <c r="KF53" s="155"/>
      <c r="KG53" s="155"/>
      <c r="KH53" s="155"/>
      <c r="KI53" s="155"/>
      <c r="KJ53" s="155"/>
      <c r="KK53" s="155"/>
      <c r="KL53" s="155"/>
      <c r="KM53" s="155"/>
      <c r="KN53" s="155"/>
      <c r="KO53" s="155"/>
      <c r="KP53" s="155"/>
      <c r="KQ53" s="155"/>
      <c r="KR53" s="155"/>
      <c r="KS53" s="155"/>
      <c r="KT53" s="155"/>
      <c r="KU53" s="155"/>
      <c r="KV53" s="155"/>
      <c r="KW53" s="155"/>
      <c r="KX53" s="155"/>
      <c r="KY53" s="155"/>
      <c r="KZ53" s="155"/>
      <c r="LA53" s="155"/>
      <c r="LB53" s="155"/>
      <c r="LC53" s="155"/>
      <c r="LD53" s="155"/>
      <c r="LE53" s="155"/>
      <c r="LF53" s="155"/>
      <c r="LG53" s="155"/>
      <c r="LH53" s="155"/>
      <c r="LI53" s="155"/>
      <c r="LJ53" s="155"/>
      <c r="LK53" s="155"/>
      <c r="LL53" s="155"/>
      <c r="LM53" s="155"/>
      <c r="LN53" s="155"/>
      <c r="LO53" s="155"/>
      <c r="LP53" s="155"/>
      <c r="LQ53" s="155"/>
      <c r="LR53" s="155"/>
      <c r="LS53" s="155"/>
      <c r="LT53" s="155"/>
      <c r="LU53" s="155"/>
      <c r="LV53" s="155"/>
      <c r="LW53" s="155"/>
      <c r="LX53" s="155"/>
      <c r="LY53" s="155"/>
      <c r="LZ53" s="155"/>
      <c r="MA53" s="155"/>
      <c r="MB53" s="155"/>
      <c r="MC53" s="155"/>
      <c r="MD53" s="155"/>
      <c r="ME53" s="155"/>
      <c r="MF53" s="155"/>
      <c r="MG53" s="155"/>
      <c r="MH53" s="155"/>
      <c r="MI53" s="155"/>
      <c r="MJ53" s="155"/>
      <c r="MK53" s="155"/>
      <c r="ML53" s="155"/>
      <c r="MM53" s="155"/>
      <c r="MN53" s="155"/>
      <c r="MO53" s="155"/>
      <c r="MP53" s="155"/>
      <c r="MQ53" s="155"/>
      <c r="MR53" s="155"/>
      <c r="MS53" s="155"/>
      <c r="MT53" s="155"/>
      <c r="MU53" s="155"/>
      <c r="MV53" s="155"/>
      <c r="MW53" s="155"/>
      <c r="MX53" s="155"/>
      <c r="MY53" s="155"/>
      <c r="MZ53" s="155"/>
      <c r="NA53" s="155"/>
      <c r="NB53" s="155"/>
      <c r="NC53" s="155"/>
      <c r="ND53" s="155"/>
      <c r="NE53" s="155"/>
      <c r="NF53" s="155"/>
      <c r="NG53" s="155"/>
      <c r="NH53" s="155"/>
      <c r="NI53" s="155"/>
      <c r="NJ53" s="155"/>
      <c r="NK53" s="155"/>
      <c r="NL53" s="155"/>
      <c r="NM53" s="155"/>
      <c r="NN53" s="155"/>
      <c r="NO53" s="155"/>
      <c r="NP53" s="155"/>
      <c r="NQ53" s="155"/>
      <c r="NR53" s="155"/>
      <c r="NS53" s="155"/>
      <c r="NT53" s="155"/>
      <c r="NU53" s="155"/>
      <c r="NV53" s="155"/>
      <c r="NW53" s="155"/>
      <c r="NX53" s="155"/>
      <c r="NY53" s="155"/>
      <c r="NZ53" s="155"/>
      <c r="OA53" s="155"/>
      <c r="OB53" s="155"/>
      <c r="OC53" s="155"/>
      <c r="OD53" s="155"/>
      <c r="OE53" s="155"/>
      <c r="OF53" s="155"/>
      <c r="OG53" s="155"/>
      <c r="OH53" s="155"/>
      <c r="OI53" s="155"/>
      <c r="OJ53" s="155"/>
      <c r="OK53" s="155"/>
      <c r="OL53" s="155"/>
      <c r="OM53" s="155"/>
      <c r="ON53" s="155"/>
      <c r="OO53" s="155"/>
      <c r="OP53" s="155"/>
      <c r="OQ53" s="155"/>
      <c r="OR53" s="155"/>
      <c r="OS53" s="155"/>
      <c r="OT53" s="155"/>
      <c r="OU53" s="155"/>
      <c r="OV53" s="155"/>
      <c r="OW53" s="155"/>
      <c r="OX53" s="155"/>
      <c r="OY53" s="155"/>
      <c r="OZ53" s="155"/>
      <c r="PA53" s="155"/>
      <c r="PB53" s="155"/>
      <c r="PC53" s="155"/>
      <c r="PD53" s="155"/>
      <c r="PE53" s="155"/>
      <c r="PF53" s="155"/>
      <c r="PG53" s="155"/>
      <c r="PH53" s="155"/>
      <c r="PI53" s="155"/>
      <c r="PJ53" s="155"/>
      <c r="PK53" s="155"/>
      <c r="PL53" s="155"/>
      <c r="PM53" s="155"/>
      <c r="PN53" s="155"/>
      <c r="PO53" s="155"/>
      <c r="PP53" s="155"/>
      <c r="PQ53" s="155"/>
      <c r="PR53" s="155"/>
      <c r="PS53" s="155"/>
      <c r="PT53" s="155"/>
      <c r="PU53" s="155"/>
      <c r="PV53" s="155"/>
      <c r="PW53" s="155"/>
      <c r="PX53" s="155"/>
      <c r="PY53" s="155"/>
      <c r="PZ53" s="155"/>
      <c r="QA53" s="155"/>
      <c r="QB53" s="155"/>
      <c r="QC53" s="155"/>
      <c r="QD53" s="155"/>
      <c r="QE53" s="155"/>
      <c r="QF53" s="155"/>
      <c r="QG53" s="155"/>
      <c r="QH53" s="155"/>
      <c r="QI53" s="155"/>
      <c r="QJ53" s="155"/>
      <c r="QK53" s="155"/>
      <c r="QL53" s="155"/>
      <c r="QM53" s="155"/>
      <c r="QN53" s="155"/>
      <c r="QO53" s="155"/>
      <c r="QP53" s="155"/>
      <c r="QQ53" s="155"/>
      <c r="QR53" s="155"/>
      <c r="QS53" s="155"/>
      <c r="QT53" s="155"/>
      <c r="QU53" s="155"/>
      <c r="QV53" s="155"/>
      <c r="QW53" s="155"/>
      <c r="QX53" s="155"/>
      <c r="QY53" s="155"/>
      <c r="QZ53" s="155"/>
      <c r="RA53" s="155"/>
      <c r="RB53" s="155"/>
      <c r="RC53" s="155"/>
      <c r="RD53" s="155"/>
      <c r="RE53" s="155"/>
      <c r="RF53" s="155"/>
      <c r="RG53" s="155"/>
      <c r="RH53" s="155"/>
      <c r="RI53" s="155"/>
      <c r="RJ53" s="155"/>
      <c r="RK53" s="155"/>
      <c r="RL53" s="155"/>
      <c r="RM53" s="155"/>
      <c r="RN53" s="155"/>
      <c r="RO53" s="155"/>
      <c r="RP53" s="155"/>
      <c r="RQ53" s="155"/>
      <c r="RR53" s="155"/>
      <c r="RS53" s="155"/>
      <c r="RT53" s="155"/>
      <c r="RU53" s="155"/>
      <c r="RV53" s="155"/>
      <c r="RW53" s="155"/>
      <c r="RX53" s="155"/>
      <c r="RY53" s="155"/>
      <c r="RZ53" s="155"/>
      <c r="SA53" s="155"/>
      <c r="SB53" s="155"/>
      <c r="SC53" s="155"/>
      <c r="SD53" s="155"/>
      <c r="SE53" s="155"/>
      <c r="SF53" s="155"/>
      <c r="SG53" s="155"/>
      <c r="SH53" s="155"/>
      <c r="SI53" s="155"/>
      <c r="SJ53" s="155"/>
      <c r="SK53" s="155"/>
      <c r="SL53" s="155"/>
      <c r="SM53" s="155"/>
      <c r="SN53" s="155"/>
      <c r="SO53" s="155"/>
      <c r="SP53" s="155"/>
      <c r="SQ53" s="155"/>
      <c r="SR53" s="155"/>
      <c r="SS53" s="155"/>
      <c r="ST53" s="155"/>
      <c r="SU53" s="155"/>
      <c r="SV53" s="155"/>
      <c r="SW53" s="155"/>
      <c r="SX53" s="155"/>
      <c r="SY53" s="155"/>
      <c r="SZ53" s="155"/>
      <c r="TA53" s="155"/>
      <c r="TB53" s="155"/>
      <c r="TC53" s="155"/>
      <c r="TD53" s="155"/>
      <c r="TE53" s="155"/>
      <c r="TF53" s="155"/>
      <c r="TG53" s="155"/>
      <c r="TH53" s="155"/>
      <c r="TI53" s="155"/>
      <c r="TJ53" s="155"/>
      <c r="TK53" s="155"/>
      <c r="TL53" s="155"/>
      <c r="TM53" s="155"/>
      <c r="TN53" s="155"/>
      <c r="TO53" s="155"/>
      <c r="TP53" s="155"/>
      <c r="TQ53" s="155"/>
      <c r="TR53" s="155"/>
      <c r="TS53" s="155"/>
      <c r="TT53" s="155"/>
      <c r="TU53" s="155"/>
      <c r="TV53" s="155"/>
      <c r="TW53" s="155"/>
      <c r="TX53" s="155"/>
      <c r="TY53" s="155"/>
      <c r="TZ53" s="155"/>
      <c r="UA53" s="155"/>
      <c r="UB53" s="155"/>
      <c r="UC53" s="155"/>
      <c r="UD53" s="155"/>
      <c r="UE53" s="155"/>
      <c r="UF53" s="155"/>
      <c r="UG53" s="155"/>
      <c r="UH53" s="155"/>
      <c r="UI53" s="155"/>
      <c r="UJ53" s="155"/>
      <c r="UK53" s="155"/>
      <c r="UL53" s="155"/>
      <c r="UM53" s="155"/>
      <c r="UN53" s="155"/>
      <c r="UO53" s="155"/>
      <c r="UP53" s="155"/>
      <c r="UQ53" s="155"/>
      <c r="UR53" s="155"/>
      <c r="US53" s="155"/>
      <c r="UT53" s="155"/>
      <c r="UU53" s="155"/>
      <c r="UV53" s="155"/>
      <c r="UW53" s="155"/>
      <c r="UX53" s="155"/>
      <c r="UY53" s="155"/>
      <c r="UZ53" s="155"/>
      <c r="VA53" s="155"/>
      <c r="VB53" s="155"/>
      <c r="VC53" s="155"/>
      <c r="VD53" s="155"/>
      <c r="VE53" s="155"/>
      <c r="VF53" s="155"/>
      <c r="VG53" s="155"/>
      <c r="VH53" s="155"/>
      <c r="VI53" s="155"/>
      <c r="VJ53" s="155"/>
      <c r="VK53" s="155"/>
      <c r="VL53" s="155"/>
      <c r="VM53" s="155"/>
      <c r="VN53" s="155"/>
      <c r="VO53" s="155"/>
      <c r="VP53" s="155"/>
      <c r="VQ53" s="155"/>
      <c r="VR53" s="155"/>
      <c r="VS53" s="155"/>
      <c r="VT53" s="155"/>
      <c r="VU53" s="155"/>
      <c r="VV53" s="155"/>
      <c r="VW53" s="155"/>
      <c r="VX53" s="155"/>
      <c r="VY53" s="155"/>
      <c r="VZ53" s="155"/>
      <c r="WA53" s="155"/>
      <c r="WB53" s="155"/>
      <c r="WC53" s="155"/>
      <c r="WD53" s="155"/>
      <c r="WE53" s="155"/>
      <c r="WF53" s="155"/>
      <c r="WG53" s="155"/>
      <c r="WH53" s="155"/>
      <c r="WI53" s="155"/>
      <c r="WJ53" s="155"/>
      <c r="WK53" s="155"/>
      <c r="WL53" s="155"/>
      <c r="WM53" s="155"/>
      <c r="WN53" s="155"/>
      <c r="WO53" s="155"/>
      <c r="WP53" s="155"/>
      <c r="WQ53" s="155"/>
      <c r="WR53" s="155"/>
      <c r="WS53" s="155"/>
      <c r="WT53" s="155"/>
      <c r="WU53" s="155"/>
      <c r="WV53" s="155"/>
      <c r="WW53" s="155"/>
      <c r="WX53" s="155"/>
      <c r="WY53" s="155"/>
      <c r="WZ53" s="155"/>
      <c r="XA53" s="155"/>
      <c r="XB53" s="155"/>
      <c r="XC53" s="155"/>
      <c r="XD53" s="155"/>
      <c r="XE53" s="155"/>
      <c r="XF53" s="155"/>
      <c r="XG53" s="155"/>
      <c r="XH53" s="155"/>
      <c r="XI53" s="155"/>
      <c r="XJ53" s="155"/>
      <c r="XK53" s="155"/>
      <c r="XL53" s="155"/>
      <c r="XM53" s="155"/>
      <c r="XN53" s="155"/>
      <c r="XO53" s="155"/>
      <c r="XP53" s="155"/>
      <c r="XQ53" s="155"/>
      <c r="XR53" s="155"/>
      <c r="XS53" s="155"/>
      <c r="XT53" s="155"/>
      <c r="XU53" s="155"/>
      <c r="XV53" s="155"/>
      <c r="XW53" s="155"/>
      <c r="XX53" s="155"/>
      <c r="XY53" s="155"/>
      <c r="XZ53" s="155"/>
      <c r="YA53" s="155"/>
      <c r="YB53" s="155"/>
      <c r="YC53" s="155"/>
      <c r="YD53" s="155"/>
      <c r="YE53" s="155"/>
      <c r="YF53" s="155"/>
      <c r="YG53" s="155"/>
      <c r="YH53" s="155"/>
      <c r="YI53" s="155"/>
      <c r="YJ53" s="155"/>
      <c r="YK53" s="155"/>
      <c r="YL53" s="155"/>
      <c r="YM53" s="155"/>
      <c r="YN53" s="155"/>
      <c r="YO53" s="155"/>
      <c r="YP53" s="155"/>
      <c r="YQ53" s="155"/>
      <c r="YR53" s="155"/>
      <c r="YS53" s="155"/>
      <c r="YT53" s="155"/>
      <c r="YU53" s="155"/>
      <c r="YV53" s="155"/>
      <c r="YW53" s="155"/>
      <c r="YX53" s="155"/>
      <c r="YY53" s="155"/>
      <c r="YZ53" s="155"/>
      <c r="ZA53" s="155"/>
      <c r="ZB53" s="155"/>
      <c r="ZC53" s="155"/>
      <c r="ZD53" s="155"/>
      <c r="ZE53" s="155"/>
      <c r="ZF53" s="155"/>
      <c r="ZG53" s="155"/>
      <c r="ZH53" s="155"/>
      <c r="ZI53" s="155"/>
      <c r="ZJ53" s="155"/>
      <c r="ZK53" s="155"/>
      <c r="ZL53" s="155"/>
      <c r="ZM53" s="155"/>
      <c r="ZN53" s="155"/>
      <c r="ZO53" s="155"/>
      <c r="ZP53" s="155"/>
      <c r="ZQ53" s="155"/>
      <c r="ZR53" s="155"/>
      <c r="ZS53" s="155"/>
      <c r="ZT53" s="155"/>
      <c r="ZU53" s="155"/>
      <c r="ZV53" s="155"/>
      <c r="ZW53" s="155"/>
      <c r="ZX53" s="155"/>
      <c r="ZY53" s="155"/>
      <c r="ZZ53" s="155"/>
      <c r="AAA53" s="155"/>
      <c r="AAB53" s="155"/>
      <c r="AAC53" s="155"/>
      <c r="AAD53" s="155"/>
      <c r="AAE53" s="155"/>
      <c r="AAF53" s="155"/>
      <c r="AAG53" s="155"/>
      <c r="AAH53" s="155"/>
      <c r="AAI53" s="155"/>
      <c r="AAJ53" s="155"/>
      <c r="AAK53" s="155"/>
      <c r="AAL53" s="155"/>
      <c r="AAM53" s="155"/>
      <c r="AAN53" s="155"/>
      <c r="AAO53" s="155"/>
      <c r="AAP53" s="155"/>
      <c r="AAQ53" s="155"/>
      <c r="AAR53" s="155"/>
      <c r="AAS53" s="155"/>
      <c r="AAT53" s="155"/>
      <c r="AAU53" s="155"/>
      <c r="AAV53" s="155"/>
      <c r="AAW53" s="155"/>
      <c r="AAX53" s="155"/>
      <c r="AAY53" s="155"/>
      <c r="AAZ53" s="155"/>
      <c r="ABA53" s="155"/>
      <c r="ABB53" s="155"/>
      <c r="ABC53" s="155"/>
      <c r="ABD53" s="155"/>
      <c r="ABE53" s="155"/>
      <c r="ABF53" s="155"/>
      <c r="ABG53" s="155"/>
      <c r="ABH53" s="155"/>
      <c r="ABI53" s="155"/>
      <c r="ABJ53" s="155"/>
      <c r="ABK53" s="155"/>
      <c r="ABL53" s="155"/>
      <c r="ABM53" s="155"/>
      <c r="ABN53" s="155"/>
      <c r="ABO53" s="155"/>
      <c r="ABP53" s="155"/>
      <c r="ABQ53" s="155"/>
      <c r="ABR53" s="155"/>
      <c r="ABS53" s="155"/>
      <c r="ABT53" s="155"/>
      <c r="ABU53" s="155"/>
      <c r="ABV53" s="155"/>
      <c r="ABW53" s="155"/>
      <c r="ABX53" s="155"/>
      <c r="ABY53" s="155"/>
      <c r="ABZ53" s="155"/>
      <c r="ACA53" s="155"/>
      <c r="ACB53" s="155"/>
      <c r="ACC53" s="155"/>
      <c r="ACD53" s="155"/>
      <c r="ACE53" s="155"/>
      <c r="ACF53" s="155"/>
      <c r="ACG53" s="155"/>
      <c r="ACH53" s="155"/>
      <c r="ACI53" s="155"/>
      <c r="ACJ53" s="155"/>
      <c r="ACK53" s="155"/>
      <c r="ACL53" s="155"/>
      <c r="ACM53" s="155"/>
      <c r="ACN53" s="155"/>
      <c r="ACO53" s="155"/>
      <c r="ACP53" s="155"/>
      <c r="ACQ53" s="155"/>
      <c r="ACR53" s="155"/>
      <c r="ACS53" s="155"/>
      <c r="ACT53" s="155"/>
      <c r="ACU53" s="155"/>
      <c r="ACV53" s="155"/>
      <c r="ACW53" s="155"/>
      <c r="ACX53" s="155"/>
      <c r="ACY53" s="155"/>
      <c r="ACZ53" s="155"/>
      <c r="ADA53" s="155"/>
      <c r="ADB53" s="155"/>
      <c r="ADC53" s="155"/>
      <c r="ADD53" s="155"/>
      <c r="ADE53" s="155"/>
      <c r="ADF53" s="155"/>
      <c r="ADG53" s="155"/>
      <c r="ADH53" s="155"/>
      <c r="ADI53" s="155"/>
      <c r="ADJ53" s="155"/>
      <c r="ADK53" s="155"/>
      <c r="ADL53" s="155"/>
      <c r="ADM53" s="155"/>
      <c r="ADN53" s="155"/>
      <c r="ADO53" s="155"/>
      <c r="ADP53" s="155"/>
      <c r="ADQ53" s="155"/>
      <c r="ADR53" s="155"/>
      <c r="ADS53" s="155"/>
      <c r="ADT53" s="155"/>
      <c r="ADU53" s="155"/>
      <c r="ADV53" s="155"/>
      <c r="ADW53" s="155"/>
      <c r="ADX53" s="155"/>
      <c r="ADY53" s="155"/>
      <c r="ADZ53" s="155"/>
      <c r="AEA53" s="155"/>
      <c r="AEB53" s="155"/>
      <c r="AEC53" s="155"/>
      <c r="AED53" s="155"/>
      <c r="AEE53" s="155"/>
      <c r="AEF53" s="155"/>
      <c r="AEG53" s="155"/>
      <c r="AEH53" s="155"/>
      <c r="AEI53" s="155"/>
      <c r="AEJ53" s="155"/>
      <c r="AEK53" s="155"/>
      <c r="AEL53" s="155"/>
      <c r="AEM53" s="155"/>
      <c r="AEN53" s="155"/>
      <c r="AEO53" s="155"/>
      <c r="AEP53" s="155"/>
      <c r="AEQ53" s="155"/>
      <c r="AER53" s="155"/>
      <c r="AES53" s="155"/>
      <c r="AET53" s="155"/>
      <c r="AEU53" s="155"/>
      <c r="AEV53" s="155"/>
      <c r="AEW53" s="155"/>
      <c r="AEX53" s="155"/>
      <c r="AEY53" s="155"/>
      <c r="AEZ53" s="155"/>
      <c r="AFA53" s="155"/>
      <c r="AFB53" s="155"/>
      <c r="AFC53" s="155"/>
      <c r="AFD53" s="155"/>
      <c r="AFE53" s="155"/>
      <c r="AFF53" s="155"/>
      <c r="AFG53" s="155"/>
      <c r="AFH53" s="155"/>
      <c r="AFI53" s="155"/>
      <c r="AFJ53" s="155"/>
      <c r="AFK53" s="155"/>
      <c r="AFL53" s="155"/>
      <c r="AFM53" s="155"/>
      <c r="AFN53" s="155"/>
      <c r="AFO53" s="155"/>
      <c r="AFP53" s="155"/>
      <c r="AFQ53" s="155"/>
      <c r="AFR53" s="155"/>
      <c r="AFS53" s="155"/>
      <c r="AFT53" s="155"/>
      <c r="AFU53" s="155"/>
      <c r="AFV53" s="155"/>
      <c r="AFW53" s="155"/>
      <c r="AFX53" s="155"/>
      <c r="AFY53" s="155"/>
      <c r="AFZ53" s="155"/>
      <c r="AGA53" s="155"/>
      <c r="AGB53" s="155"/>
      <c r="AGC53" s="155"/>
      <c r="AGD53" s="155"/>
      <c r="AGE53" s="155"/>
      <c r="AGF53" s="155"/>
      <c r="AGG53" s="155"/>
      <c r="AGH53" s="155"/>
      <c r="AGI53" s="155"/>
      <c r="AGJ53" s="155"/>
      <c r="AGK53" s="155"/>
      <c r="AGL53" s="155"/>
      <c r="AGM53" s="155"/>
      <c r="AGN53" s="155"/>
      <c r="AGO53" s="155"/>
      <c r="AGP53" s="155"/>
      <c r="AGQ53" s="155"/>
      <c r="AGR53" s="155"/>
      <c r="AGS53" s="155"/>
      <c r="AGT53" s="155"/>
      <c r="AGU53" s="155"/>
      <c r="AGV53" s="155"/>
      <c r="AGW53" s="155"/>
      <c r="AGX53" s="155"/>
      <c r="AGY53" s="155"/>
      <c r="AGZ53" s="155"/>
      <c r="AHA53" s="155"/>
      <c r="AHB53" s="155"/>
      <c r="AHC53" s="155"/>
      <c r="AHD53" s="155"/>
      <c r="AHE53" s="155"/>
      <c r="AHF53" s="155"/>
      <c r="AHG53" s="155"/>
      <c r="AHH53" s="155"/>
      <c r="AHI53" s="155"/>
      <c r="AHJ53" s="155"/>
      <c r="AHK53" s="155"/>
      <c r="AHL53" s="155"/>
      <c r="AHM53" s="155"/>
      <c r="AHN53" s="155"/>
      <c r="AHO53" s="155"/>
      <c r="AHP53" s="155"/>
      <c r="AHQ53" s="155"/>
      <c r="AHR53" s="155"/>
      <c r="AHS53" s="155"/>
      <c r="AHT53" s="155"/>
      <c r="AHU53" s="155"/>
    </row>
    <row r="54" spans="1:905" s="163" customFormat="1" ht="15.75" x14ac:dyDescent="0.25">
      <c r="A54" s="163">
        <v>49</v>
      </c>
      <c r="B54" s="172">
        <v>9</v>
      </c>
      <c r="C54" s="164" t="s">
        <v>134</v>
      </c>
      <c r="D54" s="164" t="s">
        <v>26</v>
      </c>
      <c r="E54" s="165" t="s">
        <v>134</v>
      </c>
      <c r="F54" s="264">
        <v>0</v>
      </c>
      <c r="G54" s="265">
        <v>0</v>
      </c>
      <c r="H54" s="265">
        <v>0</v>
      </c>
      <c r="I54" s="265">
        <v>0</v>
      </c>
      <c r="J54" s="265">
        <v>0</v>
      </c>
      <c r="K54" s="265">
        <v>436</v>
      </c>
      <c r="L54" s="265">
        <v>0</v>
      </c>
      <c r="M54" s="265">
        <v>0</v>
      </c>
      <c r="N54" s="265"/>
      <c r="O54" s="265">
        <v>0</v>
      </c>
      <c r="P54" s="265">
        <v>0</v>
      </c>
      <c r="Q54" s="265">
        <v>0</v>
      </c>
      <c r="R54" s="265">
        <v>42</v>
      </c>
      <c r="S54" s="265">
        <v>0</v>
      </c>
      <c r="T54" s="265">
        <v>0</v>
      </c>
      <c r="U54" s="265">
        <v>24901</v>
      </c>
      <c r="V54" s="265"/>
      <c r="W54" s="265">
        <v>0</v>
      </c>
      <c r="X54" s="265">
        <v>0</v>
      </c>
      <c r="Y54" s="265">
        <v>0</v>
      </c>
      <c r="Z54" s="265"/>
      <c r="AA54" s="267"/>
      <c r="AB54" s="166">
        <v>25379</v>
      </c>
      <c r="AC54" s="172">
        <v>25379</v>
      </c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  <c r="FL54" s="155"/>
      <c r="FM54" s="155"/>
      <c r="FN54" s="155"/>
      <c r="FO54" s="155"/>
      <c r="FP54" s="155"/>
      <c r="FQ54" s="155"/>
      <c r="FR54" s="155"/>
      <c r="FS54" s="155"/>
      <c r="FT54" s="155"/>
      <c r="FU54" s="155"/>
      <c r="FV54" s="155"/>
      <c r="FW54" s="155"/>
      <c r="FX54" s="155"/>
      <c r="FY54" s="155"/>
      <c r="FZ54" s="155"/>
      <c r="GA54" s="155"/>
      <c r="GB54" s="155"/>
      <c r="GC54" s="155"/>
      <c r="GD54" s="155"/>
      <c r="GE54" s="155"/>
      <c r="GF54" s="155"/>
      <c r="GG54" s="155"/>
      <c r="GH54" s="155"/>
      <c r="GI54" s="155"/>
      <c r="GJ54" s="155"/>
      <c r="GK54" s="155"/>
      <c r="GL54" s="155"/>
      <c r="GM54" s="155"/>
      <c r="GN54" s="155"/>
      <c r="GO54" s="155"/>
      <c r="GP54" s="155"/>
      <c r="GQ54" s="155"/>
      <c r="GR54" s="155"/>
      <c r="GS54" s="155"/>
      <c r="GT54" s="155"/>
      <c r="GU54" s="155"/>
      <c r="GV54" s="155"/>
      <c r="GW54" s="155"/>
      <c r="GX54" s="155"/>
      <c r="GY54" s="155"/>
      <c r="GZ54" s="155"/>
      <c r="HA54" s="155"/>
      <c r="HB54" s="155"/>
      <c r="HC54" s="155"/>
      <c r="HD54" s="155"/>
      <c r="HE54" s="155"/>
      <c r="HF54" s="155"/>
      <c r="HG54" s="155"/>
      <c r="HH54" s="155"/>
      <c r="HI54" s="155"/>
      <c r="HJ54" s="155"/>
      <c r="HK54" s="155"/>
      <c r="HL54" s="155"/>
      <c r="HM54" s="155"/>
      <c r="HN54" s="155"/>
      <c r="HO54" s="155"/>
      <c r="HP54" s="155"/>
      <c r="HQ54" s="155"/>
      <c r="HR54" s="155"/>
      <c r="HS54" s="155"/>
      <c r="HT54" s="155"/>
      <c r="HU54" s="155"/>
      <c r="HV54" s="155"/>
      <c r="HW54" s="155"/>
      <c r="HX54" s="155"/>
      <c r="HY54" s="155"/>
      <c r="HZ54" s="155"/>
      <c r="IA54" s="155"/>
      <c r="IB54" s="155"/>
      <c r="IC54" s="155"/>
      <c r="ID54" s="155"/>
      <c r="IE54" s="155"/>
      <c r="IF54" s="155"/>
      <c r="IG54" s="155"/>
      <c r="IH54" s="155"/>
      <c r="II54" s="155"/>
      <c r="IJ54" s="155"/>
      <c r="IK54" s="155"/>
      <c r="IL54" s="155"/>
      <c r="IM54" s="155"/>
      <c r="IN54" s="155"/>
      <c r="IO54" s="155"/>
      <c r="IP54" s="155"/>
      <c r="IQ54" s="155"/>
      <c r="IR54" s="155"/>
      <c r="IS54" s="155"/>
      <c r="IT54" s="155"/>
      <c r="IU54" s="155"/>
      <c r="IV54" s="155"/>
      <c r="IW54" s="155"/>
      <c r="IX54" s="155"/>
      <c r="IY54" s="155"/>
      <c r="IZ54" s="155"/>
      <c r="JA54" s="155"/>
      <c r="JB54" s="155"/>
      <c r="JC54" s="155"/>
      <c r="JD54" s="155"/>
      <c r="JE54" s="155"/>
      <c r="JF54" s="155"/>
      <c r="JG54" s="155"/>
      <c r="JH54" s="155"/>
      <c r="JI54" s="155"/>
      <c r="JJ54" s="155"/>
      <c r="JK54" s="155"/>
      <c r="JL54" s="155"/>
      <c r="JM54" s="155"/>
      <c r="JN54" s="155"/>
      <c r="JO54" s="155"/>
      <c r="JP54" s="155"/>
      <c r="JQ54" s="155"/>
      <c r="JR54" s="155"/>
      <c r="JS54" s="155"/>
      <c r="JT54" s="155"/>
      <c r="JU54" s="155"/>
      <c r="JV54" s="155"/>
      <c r="JW54" s="155"/>
      <c r="JX54" s="155"/>
      <c r="JY54" s="155"/>
      <c r="JZ54" s="155"/>
      <c r="KA54" s="155"/>
      <c r="KB54" s="155"/>
      <c r="KC54" s="155"/>
      <c r="KD54" s="155"/>
      <c r="KE54" s="155"/>
      <c r="KF54" s="155"/>
      <c r="KG54" s="155"/>
      <c r="KH54" s="155"/>
      <c r="KI54" s="155"/>
      <c r="KJ54" s="155"/>
      <c r="KK54" s="155"/>
      <c r="KL54" s="155"/>
      <c r="KM54" s="155"/>
      <c r="KN54" s="155"/>
      <c r="KO54" s="155"/>
      <c r="KP54" s="155"/>
      <c r="KQ54" s="155"/>
      <c r="KR54" s="155"/>
      <c r="KS54" s="155"/>
      <c r="KT54" s="155"/>
      <c r="KU54" s="155"/>
      <c r="KV54" s="155"/>
      <c r="KW54" s="155"/>
      <c r="KX54" s="155"/>
      <c r="KY54" s="155"/>
      <c r="KZ54" s="155"/>
      <c r="LA54" s="155"/>
      <c r="LB54" s="155"/>
      <c r="LC54" s="155"/>
      <c r="LD54" s="155"/>
      <c r="LE54" s="155"/>
      <c r="LF54" s="155"/>
      <c r="LG54" s="155"/>
      <c r="LH54" s="155"/>
      <c r="LI54" s="155"/>
      <c r="LJ54" s="155"/>
      <c r="LK54" s="155"/>
      <c r="LL54" s="155"/>
      <c r="LM54" s="155"/>
      <c r="LN54" s="155"/>
      <c r="LO54" s="155"/>
      <c r="LP54" s="155"/>
      <c r="LQ54" s="155"/>
      <c r="LR54" s="155"/>
      <c r="LS54" s="155"/>
      <c r="LT54" s="155"/>
      <c r="LU54" s="155"/>
      <c r="LV54" s="155"/>
      <c r="LW54" s="155"/>
      <c r="LX54" s="155"/>
      <c r="LY54" s="155"/>
      <c r="LZ54" s="155"/>
      <c r="MA54" s="155"/>
      <c r="MB54" s="155"/>
      <c r="MC54" s="155"/>
      <c r="MD54" s="155"/>
      <c r="ME54" s="155"/>
      <c r="MF54" s="155"/>
      <c r="MG54" s="155"/>
      <c r="MH54" s="155"/>
      <c r="MI54" s="155"/>
      <c r="MJ54" s="155"/>
      <c r="MK54" s="155"/>
      <c r="ML54" s="155"/>
      <c r="MM54" s="155"/>
      <c r="MN54" s="155"/>
      <c r="MO54" s="155"/>
      <c r="MP54" s="155"/>
      <c r="MQ54" s="155"/>
      <c r="MR54" s="155"/>
      <c r="MS54" s="155"/>
      <c r="MT54" s="155"/>
      <c r="MU54" s="155"/>
      <c r="MV54" s="155"/>
      <c r="MW54" s="155"/>
      <c r="MX54" s="155"/>
      <c r="MY54" s="155"/>
      <c r="MZ54" s="155"/>
      <c r="NA54" s="155"/>
      <c r="NB54" s="155"/>
      <c r="NC54" s="155"/>
      <c r="ND54" s="155"/>
      <c r="NE54" s="155"/>
      <c r="NF54" s="155"/>
      <c r="NG54" s="155"/>
      <c r="NH54" s="155"/>
      <c r="NI54" s="155"/>
      <c r="NJ54" s="155"/>
      <c r="NK54" s="155"/>
      <c r="NL54" s="155"/>
      <c r="NM54" s="155"/>
      <c r="NN54" s="155"/>
      <c r="NO54" s="155"/>
      <c r="NP54" s="155"/>
      <c r="NQ54" s="155"/>
      <c r="NR54" s="155"/>
      <c r="NS54" s="155"/>
      <c r="NT54" s="155"/>
      <c r="NU54" s="155"/>
      <c r="NV54" s="155"/>
      <c r="NW54" s="155"/>
      <c r="NX54" s="155"/>
      <c r="NY54" s="155"/>
      <c r="NZ54" s="155"/>
      <c r="OA54" s="155"/>
      <c r="OB54" s="155"/>
      <c r="OC54" s="155"/>
      <c r="OD54" s="155"/>
      <c r="OE54" s="155"/>
      <c r="OF54" s="155"/>
      <c r="OG54" s="155"/>
      <c r="OH54" s="155"/>
      <c r="OI54" s="155"/>
      <c r="OJ54" s="155"/>
      <c r="OK54" s="155"/>
      <c r="OL54" s="155"/>
      <c r="OM54" s="155"/>
      <c r="ON54" s="155"/>
      <c r="OO54" s="155"/>
      <c r="OP54" s="155"/>
      <c r="OQ54" s="155"/>
      <c r="OR54" s="155"/>
      <c r="OS54" s="155"/>
      <c r="OT54" s="155"/>
      <c r="OU54" s="155"/>
      <c r="OV54" s="155"/>
      <c r="OW54" s="155"/>
      <c r="OX54" s="155"/>
      <c r="OY54" s="155"/>
      <c r="OZ54" s="155"/>
      <c r="PA54" s="155"/>
      <c r="PB54" s="155"/>
      <c r="PC54" s="155"/>
      <c r="PD54" s="155"/>
      <c r="PE54" s="155"/>
      <c r="PF54" s="155"/>
      <c r="PG54" s="155"/>
      <c r="PH54" s="155"/>
      <c r="PI54" s="155"/>
      <c r="PJ54" s="155"/>
      <c r="PK54" s="155"/>
      <c r="PL54" s="155"/>
      <c r="PM54" s="155"/>
      <c r="PN54" s="155"/>
      <c r="PO54" s="155"/>
      <c r="PP54" s="155"/>
      <c r="PQ54" s="155"/>
      <c r="PR54" s="155"/>
      <c r="PS54" s="155"/>
      <c r="PT54" s="155"/>
      <c r="PU54" s="155"/>
      <c r="PV54" s="155"/>
      <c r="PW54" s="155"/>
      <c r="PX54" s="155"/>
      <c r="PY54" s="155"/>
      <c r="PZ54" s="155"/>
      <c r="QA54" s="155"/>
      <c r="QB54" s="155"/>
      <c r="QC54" s="155"/>
      <c r="QD54" s="155"/>
      <c r="QE54" s="155"/>
      <c r="QF54" s="155"/>
      <c r="QG54" s="155"/>
      <c r="QH54" s="155"/>
      <c r="QI54" s="155"/>
      <c r="QJ54" s="155"/>
      <c r="QK54" s="155"/>
      <c r="QL54" s="155"/>
      <c r="QM54" s="155"/>
      <c r="QN54" s="155"/>
      <c r="QO54" s="155"/>
      <c r="QP54" s="155"/>
      <c r="QQ54" s="155"/>
      <c r="QR54" s="155"/>
      <c r="QS54" s="155"/>
      <c r="QT54" s="155"/>
      <c r="QU54" s="155"/>
      <c r="QV54" s="155"/>
      <c r="QW54" s="155"/>
      <c r="QX54" s="155"/>
      <c r="QY54" s="155"/>
      <c r="QZ54" s="155"/>
      <c r="RA54" s="155"/>
      <c r="RB54" s="155"/>
      <c r="RC54" s="155"/>
      <c r="RD54" s="155"/>
      <c r="RE54" s="155"/>
      <c r="RF54" s="155"/>
      <c r="RG54" s="155"/>
      <c r="RH54" s="155"/>
      <c r="RI54" s="155"/>
      <c r="RJ54" s="155"/>
      <c r="RK54" s="155"/>
      <c r="RL54" s="155"/>
      <c r="RM54" s="155"/>
      <c r="RN54" s="155"/>
      <c r="RO54" s="155"/>
      <c r="RP54" s="155"/>
      <c r="RQ54" s="155"/>
      <c r="RR54" s="155"/>
      <c r="RS54" s="155"/>
      <c r="RT54" s="155"/>
      <c r="RU54" s="155"/>
      <c r="RV54" s="155"/>
      <c r="RW54" s="155"/>
      <c r="RX54" s="155"/>
      <c r="RY54" s="155"/>
      <c r="RZ54" s="155"/>
      <c r="SA54" s="155"/>
      <c r="SB54" s="155"/>
      <c r="SC54" s="155"/>
      <c r="SD54" s="155"/>
      <c r="SE54" s="155"/>
      <c r="SF54" s="155"/>
      <c r="SG54" s="155"/>
      <c r="SH54" s="155"/>
      <c r="SI54" s="155"/>
      <c r="SJ54" s="155"/>
      <c r="SK54" s="155"/>
      <c r="SL54" s="155"/>
      <c r="SM54" s="155"/>
      <c r="SN54" s="155"/>
      <c r="SO54" s="155"/>
      <c r="SP54" s="155"/>
      <c r="SQ54" s="155"/>
      <c r="SR54" s="155"/>
      <c r="SS54" s="155"/>
      <c r="ST54" s="155"/>
      <c r="SU54" s="155"/>
      <c r="SV54" s="155"/>
      <c r="SW54" s="155"/>
      <c r="SX54" s="155"/>
      <c r="SY54" s="155"/>
      <c r="SZ54" s="155"/>
      <c r="TA54" s="155"/>
      <c r="TB54" s="155"/>
      <c r="TC54" s="155"/>
      <c r="TD54" s="155"/>
      <c r="TE54" s="155"/>
      <c r="TF54" s="155"/>
      <c r="TG54" s="155"/>
      <c r="TH54" s="155"/>
      <c r="TI54" s="155"/>
      <c r="TJ54" s="155"/>
      <c r="TK54" s="155"/>
      <c r="TL54" s="155"/>
      <c r="TM54" s="155"/>
      <c r="TN54" s="155"/>
      <c r="TO54" s="155"/>
      <c r="TP54" s="155"/>
      <c r="TQ54" s="155"/>
      <c r="TR54" s="155"/>
      <c r="TS54" s="155"/>
      <c r="TT54" s="155"/>
      <c r="TU54" s="155"/>
      <c r="TV54" s="155"/>
      <c r="TW54" s="155"/>
      <c r="TX54" s="155"/>
      <c r="TY54" s="155"/>
      <c r="TZ54" s="155"/>
      <c r="UA54" s="155"/>
      <c r="UB54" s="155"/>
      <c r="UC54" s="155"/>
      <c r="UD54" s="155"/>
      <c r="UE54" s="155"/>
      <c r="UF54" s="155"/>
      <c r="UG54" s="155"/>
      <c r="UH54" s="155"/>
      <c r="UI54" s="155"/>
      <c r="UJ54" s="155"/>
      <c r="UK54" s="155"/>
      <c r="UL54" s="155"/>
      <c r="UM54" s="155"/>
      <c r="UN54" s="155"/>
      <c r="UO54" s="155"/>
      <c r="UP54" s="155"/>
      <c r="UQ54" s="155"/>
      <c r="UR54" s="155"/>
      <c r="US54" s="155"/>
      <c r="UT54" s="155"/>
      <c r="UU54" s="155"/>
      <c r="UV54" s="155"/>
      <c r="UW54" s="155"/>
      <c r="UX54" s="155"/>
      <c r="UY54" s="155"/>
      <c r="UZ54" s="155"/>
      <c r="VA54" s="155"/>
      <c r="VB54" s="155"/>
      <c r="VC54" s="155"/>
      <c r="VD54" s="155"/>
      <c r="VE54" s="155"/>
      <c r="VF54" s="155"/>
      <c r="VG54" s="155"/>
      <c r="VH54" s="155"/>
      <c r="VI54" s="155"/>
      <c r="VJ54" s="155"/>
      <c r="VK54" s="155"/>
      <c r="VL54" s="155"/>
      <c r="VM54" s="155"/>
      <c r="VN54" s="155"/>
      <c r="VO54" s="155"/>
      <c r="VP54" s="155"/>
      <c r="VQ54" s="155"/>
      <c r="VR54" s="155"/>
      <c r="VS54" s="155"/>
      <c r="VT54" s="155"/>
      <c r="VU54" s="155"/>
      <c r="VV54" s="155"/>
      <c r="VW54" s="155"/>
      <c r="VX54" s="155"/>
      <c r="VY54" s="155"/>
      <c r="VZ54" s="155"/>
      <c r="WA54" s="155"/>
      <c r="WB54" s="155"/>
      <c r="WC54" s="155"/>
      <c r="WD54" s="155"/>
      <c r="WE54" s="155"/>
      <c r="WF54" s="155"/>
      <c r="WG54" s="155"/>
      <c r="WH54" s="155"/>
      <c r="WI54" s="155"/>
      <c r="WJ54" s="155"/>
      <c r="WK54" s="155"/>
      <c r="WL54" s="155"/>
      <c r="WM54" s="155"/>
      <c r="WN54" s="155"/>
      <c r="WO54" s="155"/>
      <c r="WP54" s="155"/>
      <c r="WQ54" s="155"/>
      <c r="WR54" s="155"/>
      <c r="WS54" s="155"/>
      <c r="WT54" s="155"/>
      <c r="WU54" s="155"/>
      <c r="WV54" s="155"/>
      <c r="WW54" s="155"/>
      <c r="WX54" s="155"/>
      <c r="WY54" s="155"/>
      <c r="WZ54" s="155"/>
      <c r="XA54" s="155"/>
      <c r="XB54" s="155"/>
      <c r="XC54" s="155"/>
      <c r="XD54" s="155"/>
      <c r="XE54" s="155"/>
      <c r="XF54" s="155"/>
      <c r="XG54" s="155"/>
      <c r="XH54" s="155"/>
      <c r="XI54" s="155"/>
      <c r="XJ54" s="155"/>
      <c r="XK54" s="155"/>
      <c r="XL54" s="155"/>
      <c r="XM54" s="155"/>
      <c r="XN54" s="155"/>
      <c r="XO54" s="155"/>
      <c r="XP54" s="155"/>
      <c r="XQ54" s="155"/>
      <c r="XR54" s="155"/>
      <c r="XS54" s="155"/>
      <c r="XT54" s="155"/>
      <c r="XU54" s="155"/>
      <c r="XV54" s="155"/>
      <c r="XW54" s="155"/>
      <c r="XX54" s="155"/>
      <c r="XY54" s="155"/>
      <c r="XZ54" s="155"/>
      <c r="YA54" s="155"/>
      <c r="YB54" s="155"/>
      <c r="YC54" s="155"/>
      <c r="YD54" s="155"/>
      <c r="YE54" s="155"/>
      <c r="YF54" s="155"/>
      <c r="YG54" s="155"/>
      <c r="YH54" s="155"/>
      <c r="YI54" s="155"/>
      <c r="YJ54" s="155"/>
      <c r="YK54" s="155"/>
      <c r="YL54" s="155"/>
      <c r="YM54" s="155"/>
      <c r="YN54" s="155"/>
      <c r="YO54" s="155"/>
      <c r="YP54" s="155"/>
      <c r="YQ54" s="155"/>
      <c r="YR54" s="155"/>
      <c r="YS54" s="155"/>
      <c r="YT54" s="155"/>
      <c r="YU54" s="155"/>
      <c r="YV54" s="155"/>
      <c r="YW54" s="155"/>
      <c r="YX54" s="155"/>
      <c r="YY54" s="155"/>
      <c r="YZ54" s="155"/>
      <c r="ZA54" s="155"/>
      <c r="ZB54" s="155"/>
      <c r="ZC54" s="155"/>
      <c r="ZD54" s="155"/>
      <c r="ZE54" s="155"/>
      <c r="ZF54" s="155"/>
      <c r="ZG54" s="155"/>
      <c r="ZH54" s="155"/>
      <c r="ZI54" s="155"/>
      <c r="ZJ54" s="155"/>
      <c r="ZK54" s="155"/>
      <c r="ZL54" s="155"/>
      <c r="ZM54" s="155"/>
      <c r="ZN54" s="155"/>
      <c r="ZO54" s="155"/>
      <c r="ZP54" s="155"/>
      <c r="ZQ54" s="155"/>
      <c r="ZR54" s="155"/>
      <c r="ZS54" s="155"/>
      <c r="ZT54" s="155"/>
      <c r="ZU54" s="155"/>
      <c r="ZV54" s="155"/>
      <c r="ZW54" s="155"/>
      <c r="ZX54" s="155"/>
      <c r="ZY54" s="155"/>
      <c r="ZZ54" s="155"/>
      <c r="AAA54" s="155"/>
      <c r="AAB54" s="155"/>
      <c r="AAC54" s="155"/>
      <c r="AAD54" s="155"/>
      <c r="AAE54" s="155"/>
      <c r="AAF54" s="155"/>
      <c r="AAG54" s="155"/>
      <c r="AAH54" s="155"/>
      <c r="AAI54" s="155"/>
      <c r="AAJ54" s="155"/>
      <c r="AAK54" s="155"/>
      <c r="AAL54" s="155"/>
      <c r="AAM54" s="155"/>
      <c r="AAN54" s="155"/>
      <c r="AAO54" s="155"/>
      <c r="AAP54" s="155"/>
      <c r="AAQ54" s="155"/>
      <c r="AAR54" s="155"/>
      <c r="AAS54" s="155"/>
      <c r="AAT54" s="155"/>
      <c r="AAU54" s="155"/>
      <c r="AAV54" s="155"/>
      <c r="AAW54" s="155"/>
      <c r="AAX54" s="155"/>
      <c r="AAY54" s="155"/>
      <c r="AAZ54" s="155"/>
      <c r="ABA54" s="155"/>
      <c r="ABB54" s="155"/>
      <c r="ABC54" s="155"/>
      <c r="ABD54" s="155"/>
      <c r="ABE54" s="155"/>
      <c r="ABF54" s="155"/>
      <c r="ABG54" s="155"/>
      <c r="ABH54" s="155"/>
      <c r="ABI54" s="155"/>
      <c r="ABJ54" s="155"/>
      <c r="ABK54" s="155"/>
      <c r="ABL54" s="155"/>
      <c r="ABM54" s="155"/>
      <c r="ABN54" s="155"/>
      <c r="ABO54" s="155"/>
      <c r="ABP54" s="155"/>
      <c r="ABQ54" s="155"/>
      <c r="ABR54" s="155"/>
      <c r="ABS54" s="155"/>
      <c r="ABT54" s="155"/>
      <c r="ABU54" s="155"/>
      <c r="ABV54" s="155"/>
      <c r="ABW54" s="155"/>
      <c r="ABX54" s="155"/>
      <c r="ABY54" s="155"/>
      <c r="ABZ54" s="155"/>
      <c r="ACA54" s="155"/>
      <c r="ACB54" s="155"/>
      <c r="ACC54" s="155"/>
      <c r="ACD54" s="155"/>
      <c r="ACE54" s="155"/>
      <c r="ACF54" s="155"/>
      <c r="ACG54" s="155"/>
      <c r="ACH54" s="155"/>
      <c r="ACI54" s="155"/>
      <c r="ACJ54" s="155"/>
      <c r="ACK54" s="155"/>
      <c r="ACL54" s="155"/>
      <c r="ACM54" s="155"/>
      <c r="ACN54" s="155"/>
      <c r="ACO54" s="155"/>
      <c r="ACP54" s="155"/>
      <c r="ACQ54" s="155"/>
      <c r="ACR54" s="155"/>
      <c r="ACS54" s="155"/>
      <c r="ACT54" s="155"/>
      <c r="ACU54" s="155"/>
      <c r="ACV54" s="155"/>
      <c r="ACW54" s="155"/>
      <c r="ACX54" s="155"/>
      <c r="ACY54" s="155"/>
      <c r="ACZ54" s="155"/>
      <c r="ADA54" s="155"/>
      <c r="ADB54" s="155"/>
      <c r="ADC54" s="155"/>
      <c r="ADD54" s="155"/>
      <c r="ADE54" s="155"/>
      <c r="ADF54" s="155"/>
      <c r="ADG54" s="155"/>
      <c r="ADH54" s="155"/>
      <c r="ADI54" s="155"/>
      <c r="ADJ54" s="155"/>
      <c r="ADK54" s="155"/>
      <c r="ADL54" s="155"/>
      <c r="ADM54" s="155"/>
      <c r="ADN54" s="155"/>
      <c r="ADO54" s="155"/>
      <c r="ADP54" s="155"/>
      <c r="ADQ54" s="155"/>
      <c r="ADR54" s="155"/>
      <c r="ADS54" s="155"/>
      <c r="ADT54" s="155"/>
      <c r="ADU54" s="155"/>
      <c r="ADV54" s="155"/>
      <c r="ADW54" s="155"/>
      <c r="ADX54" s="155"/>
      <c r="ADY54" s="155"/>
      <c r="ADZ54" s="155"/>
      <c r="AEA54" s="155"/>
      <c r="AEB54" s="155"/>
      <c r="AEC54" s="155"/>
      <c r="AED54" s="155"/>
      <c r="AEE54" s="155"/>
      <c r="AEF54" s="155"/>
      <c r="AEG54" s="155"/>
      <c r="AEH54" s="155"/>
      <c r="AEI54" s="155"/>
      <c r="AEJ54" s="155"/>
      <c r="AEK54" s="155"/>
      <c r="AEL54" s="155"/>
      <c r="AEM54" s="155"/>
      <c r="AEN54" s="155"/>
      <c r="AEO54" s="155"/>
      <c r="AEP54" s="155"/>
      <c r="AEQ54" s="155"/>
      <c r="AER54" s="155"/>
      <c r="AES54" s="155"/>
      <c r="AET54" s="155"/>
      <c r="AEU54" s="155"/>
      <c r="AEV54" s="155"/>
      <c r="AEW54" s="155"/>
      <c r="AEX54" s="155"/>
      <c r="AEY54" s="155"/>
      <c r="AEZ54" s="155"/>
      <c r="AFA54" s="155"/>
      <c r="AFB54" s="155"/>
      <c r="AFC54" s="155"/>
      <c r="AFD54" s="155"/>
      <c r="AFE54" s="155"/>
      <c r="AFF54" s="155"/>
      <c r="AFG54" s="155"/>
      <c r="AFH54" s="155"/>
      <c r="AFI54" s="155"/>
      <c r="AFJ54" s="155"/>
      <c r="AFK54" s="155"/>
      <c r="AFL54" s="155"/>
      <c r="AFM54" s="155"/>
      <c r="AFN54" s="155"/>
      <c r="AFO54" s="155"/>
      <c r="AFP54" s="155"/>
      <c r="AFQ54" s="155"/>
      <c r="AFR54" s="155"/>
      <c r="AFS54" s="155"/>
      <c r="AFT54" s="155"/>
      <c r="AFU54" s="155"/>
      <c r="AFV54" s="155"/>
      <c r="AFW54" s="155"/>
      <c r="AFX54" s="155"/>
      <c r="AFY54" s="155"/>
      <c r="AFZ54" s="155"/>
      <c r="AGA54" s="155"/>
      <c r="AGB54" s="155"/>
      <c r="AGC54" s="155"/>
      <c r="AGD54" s="155"/>
      <c r="AGE54" s="155"/>
      <c r="AGF54" s="155"/>
      <c r="AGG54" s="155"/>
      <c r="AGH54" s="155"/>
      <c r="AGI54" s="155"/>
      <c r="AGJ54" s="155"/>
      <c r="AGK54" s="155"/>
      <c r="AGL54" s="155"/>
      <c r="AGM54" s="155"/>
      <c r="AGN54" s="155"/>
      <c r="AGO54" s="155"/>
      <c r="AGP54" s="155"/>
      <c r="AGQ54" s="155"/>
      <c r="AGR54" s="155"/>
      <c r="AGS54" s="155"/>
      <c r="AGT54" s="155"/>
      <c r="AGU54" s="155"/>
      <c r="AGV54" s="155"/>
      <c r="AGW54" s="155"/>
      <c r="AGX54" s="155"/>
      <c r="AGY54" s="155"/>
      <c r="AGZ54" s="155"/>
      <c r="AHA54" s="155"/>
      <c r="AHB54" s="155"/>
      <c r="AHC54" s="155"/>
      <c r="AHD54" s="155"/>
      <c r="AHE54" s="155"/>
      <c r="AHF54" s="155"/>
      <c r="AHG54" s="155"/>
      <c r="AHH54" s="155"/>
      <c r="AHI54" s="155"/>
      <c r="AHJ54" s="155"/>
      <c r="AHK54" s="155"/>
      <c r="AHL54" s="155"/>
      <c r="AHM54" s="155"/>
      <c r="AHN54" s="155"/>
      <c r="AHO54" s="155"/>
      <c r="AHP54" s="155"/>
      <c r="AHQ54" s="155"/>
      <c r="AHR54" s="155"/>
      <c r="AHS54" s="155"/>
      <c r="AHT54" s="155"/>
      <c r="AHU54" s="155"/>
    </row>
    <row r="55" spans="1:905" s="163" customFormat="1" ht="15.75" x14ac:dyDescent="0.25">
      <c r="A55" s="163">
        <v>50</v>
      </c>
      <c r="B55" s="172">
        <v>10</v>
      </c>
      <c r="C55" s="164" t="s">
        <v>114</v>
      </c>
      <c r="D55" s="164" t="s">
        <v>1</v>
      </c>
      <c r="E55" s="165" t="s">
        <v>114</v>
      </c>
      <c r="F55" s="264">
        <v>0</v>
      </c>
      <c r="G55" s="265">
        <v>60</v>
      </c>
      <c r="H55" s="265">
        <v>0</v>
      </c>
      <c r="I55" s="265">
        <v>15</v>
      </c>
      <c r="J55" s="265">
        <v>120</v>
      </c>
      <c r="K55" s="265">
        <v>0</v>
      </c>
      <c r="L55" s="265">
        <v>0</v>
      </c>
      <c r="M55" s="265">
        <v>0</v>
      </c>
      <c r="N55" s="265">
        <v>45</v>
      </c>
      <c r="O55" s="265">
        <v>0</v>
      </c>
      <c r="P55" s="265">
        <v>0</v>
      </c>
      <c r="Q55" s="265">
        <v>60</v>
      </c>
      <c r="R55" s="265">
        <v>59</v>
      </c>
      <c r="S55" s="265">
        <v>3456</v>
      </c>
      <c r="T55" s="265">
        <v>0</v>
      </c>
      <c r="U55" s="265">
        <v>0</v>
      </c>
      <c r="V55" s="265"/>
      <c r="W55" s="265">
        <v>0</v>
      </c>
      <c r="X55" s="265">
        <v>0</v>
      </c>
      <c r="Y55" s="265">
        <v>0</v>
      </c>
      <c r="Z55" s="265">
        <v>0</v>
      </c>
      <c r="AA55" s="267">
        <v>0</v>
      </c>
      <c r="AB55" s="166">
        <v>3815</v>
      </c>
      <c r="AC55" s="172">
        <v>3815</v>
      </c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5"/>
      <c r="ET55" s="155"/>
      <c r="EU55" s="155"/>
      <c r="EV55" s="155"/>
      <c r="EW55" s="155"/>
      <c r="EX55" s="155"/>
      <c r="EY55" s="155"/>
      <c r="EZ55" s="155"/>
      <c r="FA55" s="155"/>
      <c r="FB55" s="155"/>
      <c r="FC55" s="155"/>
      <c r="FD55" s="155"/>
      <c r="FE55" s="155"/>
      <c r="FF55" s="155"/>
      <c r="FG55" s="155"/>
      <c r="FH55" s="155"/>
      <c r="FI55" s="155"/>
      <c r="FJ55" s="155"/>
      <c r="FK55" s="155"/>
      <c r="FL55" s="155"/>
      <c r="FM55" s="155"/>
      <c r="FN55" s="155"/>
      <c r="FO55" s="155"/>
      <c r="FP55" s="155"/>
      <c r="FQ55" s="155"/>
      <c r="FR55" s="155"/>
      <c r="FS55" s="155"/>
      <c r="FT55" s="155"/>
      <c r="FU55" s="155"/>
      <c r="FV55" s="155"/>
      <c r="FW55" s="155"/>
      <c r="FX55" s="155"/>
      <c r="FY55" s="155"/>
      <c r="FZ55" s="155"/>
      <c r="GA55" s="155"/>
      <c r="GB55" s="155"/>
      <c r="GC55" s="155"/>
      <c r="GD55" s="155"/>
      <c r="GE55" s="155"/>
      <c r="GF55" s="155"/>
      <c r="GG55" s="155"/>
      <c r="GH55" s="155"/>
      <c r="GI55" s="155"/>
      <c r="GJ55" s="155"/>
      <c r="GK55" s="155"/>
      <c r="GL55" s="155"/>
      <c r="GM55" s="155"/>
      <c r="GN55" s="155"/>
      <c r="GO55" s="155"/>
      <c r="GP55" s="155"/>
      <c r="GQ55" s="155"/>
      <c r="GR55" s="155"/>
      <c r="GS55" s="155"/>
      <c r="GT55" s="155"/>
      <c r="GU55" s="155"/>
      <c r="GV55" s="155"/>
      <c r="GW55" s="155"/>
      <c r="GX55" s="155"/>
      <c r="GY55" s="155"/>
      <c r="GZ55" s="155"/>
      <c r="HA55" s="155"/>
      <c r="HB55" s="155"/>
      <c r="HC55" s="155"/>
      <c r="HD55" s="155"/>
      <c r="HE55" s="155"/>
      <c r="HF55" s="155"/>
      <c r="HG55" s="155"/>
      <c r="HH55" s="155"/>
      <c r="HI55" s="155"/>
      <c r="HJ55" s="155"/>
      <c r="HK55" s="155"/>
      <c r="HL55" s="155"/>
      <c r="HM55" s="155"/>
      <c r="HN55" s="155"/>
      <c r="HO55" s="155"/>
      <c r="HP55" s="155"/>
      <c r="HQ55" s="155"/>
      <c r="HR55" s="155"/>
      <c r="HS55" s="155"/>
      <c r="HT55" s="155"/>
      <c r="HU55" s="155"/>
      <c r="HV55" s="155"/>
      <c r="HW55" s="155"/>
      <c r="HX55" s="155"/>
      <c r="HY55" s="155"/>
      <c r="HZ55" s="155"/>
      <c r="IA55" s="155"/>
      <c r="IB55" s="155"/>
      <c r="IC55" s="155"/>
      <c r="ID55" s="155"/>
      <c r="IE55" s="155"/>
      <c r="IF55" s="155"/>
      <c r="IG55" s="155"/>
      <c r="IH55" s="155"/>
      <c r="II55" s="155"/>
      <c r="IJ55" s="155"/>
      <c r="IK55" s="155"/>
      <c r="IL55" s="155"/>
      <c r="IM55" s="155"/>
      <c r="IN55" s="155"/>
      <c r="IO55" s="155"/>
      <c r="IP55" s="155"/>
      <c r="IQ55" s="155"/>
      <c r="IR55" s="155"/>
      <c r="IS55" s="155"/>
      <c r="IT55" s="155"/>
      <c r="IU55" s="155"/>
      <c r="IV55" s="155"/>
      <c r="IW55" s="155"/>
      <c r="IX55" s="155"/>
      <c r="IY55" s="155"/>
      <c r="IZ55" s="155"/>
      <c r="JA55" s="155"/>
      <c r="JB55" s="155"/>
      <c r="JC55" s="155"/>
      <c r="JD55" s="155"/>
      <c r="JE55" s="155"/>
      <c r="JF55" s="155"/>
      <c r="JG55" s="155"/>
      <c r="JH55" s="155"/>
      <c r="JI55" s="155"/>
      <c r="JJ55" s="155"/>
      <c r="JK55" s="155"/>
      <c r="JL55" s="155"/>
      <c r="JM55" s="155"/>
      <c r="JN55" s="155"/>
      <c r="JO55" s="155"/>
      <c r="JP55" s="155"/>
      <c r="JQ55" s="155"/>
      <c r="JR55" s="155"/>
      <c r="JS55" s="155"/>
      <c r="JT55" s="155"/>
      <c r="JU55" s="155"/>
      <c r="JV55" s="155"/>
      <c r="JW55" s="155"/>
      <c r="JX55" s="155"/>
      <c r="JY55" s="155"/>
      <c r="JZ55" s="155"/>
      <c r="KA55" s="155"/>
      <c r="KB55" s="155"/>
      <c r="KC55" s="155"/>
      <c r="KD55" s="155"/>
      <c r="KE55" s="155"/>
      <c r="KF55" s="155"/>
      <c r="KG55" s="155"/>
      <c r="KH55" s="155"/>
      <c r="KI55" s="155"/>
      <c r="KJ55" s="155"/>
      <c r="KK55" s="155"/>
      <c r="KL55" s="155"/>
      <c r="KM55" s="155"/>
      <c r="KN55" s="155"/>
      <c r="KO55" s="155"/>
      <c r="KP55" s="155"/>
      <c r="KQ55" s="155"/>
      <c r="KR55" s="155"/>
      <c r="KS55" s="155"/>
      <c r="KT55" s="155"/>
      <c r="KU55" s="155"/>
      <c r="KV55" s="155"/>
      <c r="KW55" s="155"/>
      <c r="KX55" s="155"/>
      <c r="KY55" s="155"/>
      <c r="KZ55" s="155"/>
      <c r="LA55" s="155"/>
      <c r="LB55" s="155"/>
      <c r="LC55" s="155"/>
      <c r="LD55" s="155"/>
      <c r="LE55" s="155"/>
      <c r="LF55" s="155"/>
      <c r="LG55" s="155"/>
      <c r="LH55" s="155"/>
      <c r="LI55" s="155"/>
      <c r="LJ55" s="155"/>
      <c r="LK55" s="155"/>
      <c r="LL55" s="155"/>
      <c r="LM55" s="155"/>
      <c r="LN55" s="155"/>
      <c r="LO55" s="155"/>
      <c r="LP55" s="155"/>
      <c r="LQ55" s="155"/>
      <c r="LR55" s="155"/>
      <c r="LS55" s="155"/>
      <c r="LT55" s="155"/>
      <c r="LU55" s="155"/>
      <c r="LV55" s="155"/>
      <c r="LW55" s="155"/>
      <c r="LX55" s="155"/>
      <c r="LY55" s="155"/>
      <c r="LZ55" s="155"/>
      <c r="MA55" s="155"/>
      <c r="MB55" s="155"/>
      <c r="MC55" s="155"/>
      <c r="MD55" s="155"/>
      <c r="ME55" s="155"/>
      <c r="MF55" s="155"/>
      <c r="MG55" s="155"/>
      <c r="MH55" s="155"/>
      <c r="MI55" s="155"/>
      <c r="MJ55" s="155"/>
      <c r="MK55" s="155"/>
      <c r="ML55" s="155"/>
      <c r="MM55" s="155"/>
      <c r="MN55" s="155"/>
      <c r="MO55" s="155"/>
      <c r="MP55" s="155"/>
      <c r="MQ55" s="155"/>
      <c r="MR55" s="155"/>
      <c r="MS55" s="155"/>
      <c r="MT55" s="155"/>
      <c r="MU55" s="155"/>
      <c r="MV55" s="155"/>
      <c r="MW55" s="155"/>
      <c r="MX55" s="155"/>
      <c r="MY55" s="155"/>
      <c r="MZ55" s="155"/>
      <c r="NA55" s="155"/>
      <c r="NB55" s="155"/>
      <c r="NC55" s="155"/>
      <c r="ND55" s="155"/>
      <c r="NE55" s="155"/>
      <c r="NF55" s="155"/>
      <c r="NG55" s="155"/>
      <c r="NH55" s="155"/>
      <c r="NI55" s="155"/>
      <c r="NJ55" s="155"/>
      <c r="NK55" s="155"/>
      <c r="NL55" s="155"/>
      <c r="NM55" s="155"/>
      <c r="NN55" s="155"/>
      <c r="NO55" s="155"/>
      <c r="NP55" s="155"/>
      <c r="NQ55" s="155"/>
      <c r="NR55" s="155"/>
      <c r="NS55" s="155"/>
      <c r="NT55" s="155"/>
      <c r="NU55" s="155"/>
      <c r="NV55" s="155"/>
      <c r="NW55" s="155"/>
      <c r="NX55" s="155"/>
      <c r="NY55" s="155"/>
      <c r="NZ55" s="155"/>
      <c r="OA55" s="155"/>
      <c r="OB55" s="155"/>
      <c r="OC55" s="155"/>
      <c r="OD55" s="155"/>
      <c r="OE55" s="155"/>
      <c r="OF55" s="155"/>
      <c r="OG55" s="155"/>
      <c r="OH55" s="155"/>
      <c r="OI55" s="155"/>
      <c r="OJ55" s="155"/>
      <c r="OK55" s="155"/>
      <c r="OL55" s="155"/>
      <c r="OM55" s="155"/>
      <c r="ON55" s="155"/>
      <c r="OO55" s="155"/>
      <c r="OP55" s="155"/>
      <c r="OQ55" s="155"/>
      <c r="OR55" s="155"/>
      <c r="OS55" s="155"/>
      <c r="OT55" s="155"/>
      <c r="OU55" s="155"/>
      <c r="OV55" s="155"/>
      <c r="OW55" s="155"/>
      <c r="OX55" s="155"/>
      <c r="OY55" s="155"/>
      <c r="OZ55" s="155"/>
      <c r="PA55" s="155"/>
      <c r="PB55" s="155"/>
      <c r="PC55" s="155"/>
      <c r="PD55" s="155"/>
      <c r="PE55" s="155"/>
      <c r="PF55" s="155"/>
      <c r="PG55" s="155"/>
      <c r="PH55" s="155"/>
      <c r="PI55" s="155"/>
      <c r="PJ55" s="155"/>
      <c r="PK55" s="155"/>
      <c r="PL55" s="155"/>
      <c r="PM55" s="155"/>
      <c r="PN55" s="155"/>
      <c r="PO55" s="155"/>
      <c r="PP55" s="155"/>
      <c r="PQ55" s="155"/>
      <c r="PR55" s="155"/>
      <c r="PS55" s="155"/>
      <c r="PT55" s="155"/>
      <c r="PU55" s="155"/>
      <c r="PV55" s="155"/>
      <c r="PW55" s="155"/>
      <c r="PX55" s="155"/>
      <c r="PY55" s="155"/>
      <c r="PZ55" s="155"/>
      <c r="QA55" s="155"/>
      <c r="QB55" s="155"/>
      <c r="QC55" s="155"/>
      <c r="QD55" s="155"/>
      <c r="QE55" s="155"/>
      <c r="QF55" s="155"/>
      <c r="QG55" s="155"/>
      <c r="QH55" s="155"/>
      <c r="QI55" s="155"/>
      <c r="QJ55" s="155"/>
      <c r="QK55" s="155"/>
      <c r="QL55" s="155"/>
      <c r="QM55" s="155"/>
      <c r="QN55" s="155"/>
      <c r="QO55" s="155"/>
      <c r="QP55" s="155"/>
      <c r="QQ55" s="155"/>
      <c r="QR55" s="155"/>
      <c r="QS55" s="155"/>
      <c r="QT55" s="155"/>
      <c r="QU55" s="155"/>
      <c r="QV55" s="155"/>
      <c r="QW55" s="155"/>
      <c r="QX55" s="155"/>
      <c r="QY55" s="155"/>
      <c r="QZ55" s="155"/>
      <c r="RA55" s="155"/>
      <c r="RB55" s="155"/>
      <c r="RC55" s="155"/>
      <c r="RD55" s="155"/>
      <c r="RE55" s="155"/>
      <c r="RF55" s="155"/>
      <c r="RG55" s="155"/>
      <c r="RH55" s="155"/>
      <c r="RI55" s="155"/>
      <c r="RJ55" s="155"/>
      <c r="RK55" s="155"/>
      <c r="RL55" s="155"/>
      <c r="RM55" s="155"/>
      <c r="RN55" s="155"/>
      <c r="RO55" s="155"/>
      <c r="RP55" s="155"/>
      <c r="RQ55" s="155"/>
      <c r="RR55" s="155"/>
      <c r="RS55" s="155"/>
      <c r="RT55" s="155"/>
      <c r="RU55" s="155"/>
      <c r="RV55" s="155"/>
      <c r="RW55" s="155"/>
      <c r="RX55" s="155"/>
      <c r="RY55" s="155"/>
      <c r="RZ55" s="155"/>
      <c r="SA55" s="155"/>
      <c r="SB55" s="155"/>
      <c r="SC55" s="155"/>
      <c r="SD55" s="155"/>
      <c r="SE55" s="155"/>
      <c r="SF55" s="155"/>
      <c r="SG55" s="155"/>
      <c r="SH55" s="155"/>
      <c r="SI55" s="155"/>
      <c r="SJ55" s="155"/>
      <c r="SK55" s="155"/>
      <c r="SL55" s="155"/>
      <c r="SM55" s="155"/>
      <c r="SN55" s="155"/>
      <c r="SO55" s="155"/>
      <c r="SP55" s="155"/>
      <c r="SQ55" s="155"/>
      <c r="SR55" s="155"/>
      <c r="SS55" s="155"/>
      <c r="ST55" s="155"/>
      <c r="SU55" s="155"/>
      <c r="SV55" s="155"/>
      <c r="SW55" s="155"/>
      <c r="SX55" s="155"/>
      <c r="SY55" s="155"/>
      <c r="SZ55" s="155"/>
      <c r="TA55" s="155"/>
      <c r="TB55" s="155"/>
      <c r="TC55" s="155"/>
      <c r="TD55" s="155"/>
      <c r="TE55" s="155"/>
      <c r="TF55" s="155"/>
      <c r="TG55" s="155"/>
      <c r="TH55" s="155"/>
      <c r="TI55" s="155"/>
      <c r="TJ55" s="155"/>
      <c r="TK55" s="155"/>
      <c r="TL55" s="155"/>
      <c r="TM55" s="155"/>
      <c r="TN55" s="155"/>
      <c r="TO55" s="155"/>
      <c r="TP55" s="155"/>
      <c r="TQ55" s="155"/>
      <c r="TR55" s="155"/>
      <c r="TS55" s="155"/>
      <c r="TT55" s="155"/>
      <c r="TU55" s="155"/>
      <c r="TV55" s="155"/>
      <c r="TW55" s="155"/>
      <c r="TX55" s="155"/>
      <c r="TY55" s="155"/>
      <c r="TZ55" s="155"/>
      <c r="UA55" s="155"/>
      <c r="UB55" s="155"/>
      <c r="UC55" s="155"/>
      <c r="UD55" s="155"/>
      <c r="UE55" s="155"/>
      <c r="UF55" s="155"/>
      <c r="UG55" s="155"/>
      <c r="UH55" s="155"/>
      <c r="UI55" s="155"/>
      <c r="UJ55" s="155"/>
      <c r="UK55" s="155"/>
      <c r="UL55" s="155"/>
      <c r="UM55" s="155"/>
      <c r="UN55" s="155"/>
      <c r="UO55" s="155"/>
      <c r="UP55" s="155"/>
      <c r="UQ55" s="155"/>
      <c r="UR55" s="155"/>
      <c r="US55" s="155"/>
      <c r="UT55" s="155"/>
      <c r="UU55" s="155"/>
      <c r="UV55" s="155"/>
      <c r="UW55" s="155"/>
      <c r="UX55" s="155"/>
      <c r="UY55" s="155"/>
      <c r="UZ55" s="155"/>
      <c r="VA55" s="155"/>
      <c r="VB55" s="155"/>
      <c r="VC55" s="155"/>
      <c r="VD55" s="155"/>
      <c r="VE55" s="155"/>
      <c r="VF55" s="155"/>
      <c r="VG55" s="155"/>
      <c r="VH55" s="155"/>
      <c r="VI55" s="155"/>
      <c r="VJ55" s="155"/>
      <c r="VK55" s="155"/>
      <c r="VL55" s="155"/>
      <c r="VM55" s="155"/>
      <c r="VN55" s="155"/>
      <c r="VO55" s="155"/>
      <c r="VP55" s="155"/>
      <c r="VQ55" s="155"/>
      <c r="VR55" s="155"/>
      <c r="VS55" s="155"/>
      <c r="VT55" s="155"/>
      <c r="VU55" s="155"/>
      <c r="VV55" s="155"/>
      <c r="VW55" s="155"/>
      <c r="VX55" s="155"/>
      <c r="VY55" s="155"/>
      <c r="VZ55" s="155"/>
      <c r="WA55" s="155"/>
      <c r="WB55" s="155"/>
      <c r="WC55" s="155"/>
      <c r="WD55" s="155"/>
      <c r="WE55" s="155"/>
      <c r="WF55" s="155"/>
      <c r="WG55" s="155"/>
      <c r="WH55" s="155"/>
      <c r="WI55" s="155"/>
      <c r="WJ55" s="155"/>
      <c r="WK55" s="155"/>
      <c r="WL55" s="155"/>
      <c r="WM55" s="155"/>
      <c r="WN55" s="155"/>
      <c r="WO55" s="155"/>
      <c r="WP55" s="155"/>
      <c r="WQ55" s="155"/>
      <c r="WR55" s="155"/>
      <c r="WS55" s="155"/>
      <c r="WT55" s="155"/>
      <c r="WU55" s="155"/>
      <c r="WV55" s="155"/>
      <c r="WW55" s="155"/>
      <c r="WX55" s="155"/>
      <c r="WY55" s="155"/>
      <c r="WZ55" s="155"/>
      <c r="XA55" s="155"/>
      <c r="XB55" s="155"/>
      <c r="XC55" s="155"/>
      <c r="XD55" s="155"/>
      <c r="XE55" s="155"/>
      <c r="XF55" s="155"/>
      <c r="XG55" s="155"/>
      <c r="XH55" s="155"/>
      <c r="XI55" s="155"/>
      <c r="XJ55" s="155"/>
      <c r="XK55" s="155"/>
      <c r="XL55" s="155"/>
      <c r="XM55" s="155"/>
      <c r="XN55" s="155"/>
      <c r="XO55" s="155"/>
      <c r="XP55" s="155"/>
      <c r="XQ55" s="155"/>
      <c r="XR55" s="155"/>
      <c r="XS55" s="155"/>
      <c r="XT55" s="155"/>
      <c r="XU55" s="155"/>
      <c r="XV55" s="155"/>
      <c r="XW55" s="155"/>
      <c r="XX55" s="155"/>
      <c r="XY55" s="155"/>
      <c r="XZ55" s="155"/>
      <c r="YA55" s="155"/>
      <c r="YB55" s="155"/>
      <c r="YC55" s="155"/>
      <c r="YD55" s="155"/>
      <c r="YE55" s="155"/>
      <c r="YF55" s="155"/>
      <c r="YG55" s="155"/>
      <c r="YH55" s="155"/>
      <c r="YI55" s="155"/>
      <c r="YJ55" s="155"/>
      <c r="YK55" s="155"/>
      <c r="YL55" s="155"/>
      <c r="YM55" s="155"/>
      <c r="YN55" s="155"/>
      <c r="YO55" s="155"/>
      <c r="YP55" s="155"/>
      <c r="YQ55" s="155"/>
      <c r="YR55" s="155"/>
      <c r="YS55" s="155"/>
      <c r="YT55" s="155"/>
      <c r="YU55" s="155"/>
      <c r="YV55" s="155"/>
      <c r="YW55" s="155"/>
      <c r="YX55" s="155"/>
      <c r="YY55" s="155"/>
      <c r="YZ55" s="155"/>
      <c r="ZA55" s="155"/>
      <c r="ZB55" s="155"/>
      <c r="ZC55" s="155"/>
      <c r="ZD55" s="155"/>
      <c r="ZE55" s="155"/>
      <c r="ZF55" s="155"/>
      <c r="ZG55" s="155"/>
      <c r="ZH55" s="155"/>
      <c r="ZI55" s="155"/>
      <c r="ZJ55" s="155"/>
      <c r="ZK55" s="155"/>
      <c r="ZL55" s="155"/>
      <c r="ZM55" s="155"/>
      <c r="ZN55" s="155"/>
      <c r="ZO55" s="155"/>
      <c r="ZP55" s="155"/>
      <c r="ZQ55" s="155"/>
      <c r="ZR55" s="155"/>
      <c r="ZS55" s="155"/>
      <c r="ZT55" s="155"/>
      <c r="ZU55" s="155"/>
      <c r="ZV55" s="155"/>
      <c r="ZW55" s="155"/>
      <c r="ZX55" s="155"/>
      <c r="ZY55" s="155"/>
      <c r="ZZ55" s="155"/>
      <c r="AAA55" s="155"/>
      <c r="AAB55" s="155"/>
      <c r="AAC55" s="155"/>
      <c r="AAD55" s="155"/>
      <c r="AAE55" s="155"/>
      <c r="AAF55" s="155"/>
      <c r="AAG55" s="155"/>
      <c r="AAH55" s="155"/>
      <c r="AAI55" s="155"/>
      <c r="AAJ55" s="155"/>
      <c r="AAK55" s="155"/>
      <c r="AAL55" s="155"/>
      <c r="AAM55" s="155"/>
      <c r="AAN55" s="155"/>
      <c r="AAO55" s="155"/>
      <c r="AAP55" s="155"/>
      <c r="AAQ55" s="155"/>
      <c r="AAR55" s="155"/>
      <c r="AAS55" s="155"/>
      <c r="AAT55" s="155"/>
      <c r="AAU55" s="155"/>
      <c r="AAV55" s="155"/>
      <c r="AAW55" s="155"/>
      <c r="AAX55" s="155"/>
      <c r="AAY55" s="155"/>
      <c r="AAZ55" s="155"/>
      <c r="ABA55" s="155"/>
      <c r="ABB55" s="155"/>
      <c r="ABC55" s="155"/>
      <c r="ABD55" s="155"/>
      <c r="ABE55" s="155"/>
      <c r="ABF55" s="155"/>
      <c r="ABG55" s="155"/>
      <c r="ABH55" s="155"/>
      <c r="ABI55" s="155"/>
      <c r="ABJ55" s="155"/>
      <c r="ABK55" s="155"/>
      <c r="ABL55" s="155"/>
      <c r="ABM55" s="155"/>
      <c r="ABN55" s="155"/>
      <c r="ABO55" s="155"/>
      <c r="ABP55" s="155"/>
      <c r="ABQ55" s="155"/>
      <c r="ABR55" s="155"/>
      <c r="ABS55" s="155"/>
      <c r="ABT55" s="155"/>
      <c r="ABU55" s="155"/>
      <c r="ABV55" s="155"/>
      <c r="ABW55" s="155"/>
      <c r="ABX55" s="155"/>
      <c r="ABY55" s="155"/>
      <c r="ABZ55" s="155"/>
      <c r="ACA55" s="155"/>
      <c r="ACB55" s="155"/>
      <c r="ACC55" s="155"/>
      <c r="ACD55" s="155"/>
      <c r="ACE55" s="155"/>
      <c r="ACF55" s="155"/>
      <c r="ACG55" s="155"/>
      <c r="ACH55" s="155"/>
      <c r="ACI55" s="155"/>
      <c r="ACJ55" s="155"/>
      <c r="ACK55" s="155"/>
      <c r="ACL55" s="155"/>
      <c r="ACM55" s="155"/>
      <c r="ACN55" s="155"/>
      <c r="ACO55" s="155"/>
      <c r="ACP55" s="155"/>
      <c r="ACQ55" s="155"/>
      <c r="ACR55" s="155"/>
      <c r="ACS55" s="155"/>
      <c r="ACT55" s="155"/>
      <c r="ACU55" s="155"/>
      <c r="ACV55" s="155"/>
      <c r="ACW55" s="155"/>
      <c r="ACX55" s="155"/>
      <c r="ACY55" s="155"/>
      <c r="ACZ55" s="155"/>
      <c r="ADA55" s="155"/>
      <c r="ADB55" s="155"/>
      <c r="ADC55" s="155"/>
      <c r="ADD55" s="155"/>
      <c r="ADE55" s="155"/>
      <c r="ADF55" s="155"/>
      <c r="ADG55" s="155"/>
      <c r="ADH55" s="155"/>
      <c r="ADI55" s="155"/>
      <c r="ADJ55" s="155"/>
      <c r="ADK55" s="155"/>
      <c r="ADL55" s="155"/>
      <c r="ADM55" s="155"/>
      <c r="ADN55" s="155"/>
      <c r="ADO55" s="155"/>
      <c r="ADP55" s="155"/>
      <c r="ADQ55" s="155"/>
      <c r="ADR55" s="155"/>
      <c r="ADS55" s="155"/>
      <c r="ADT55" s="155"/>
      <c r="ADU55" s="155"/>
      <c r="ADV55" s="155"/>
      <c r="ADW55" s="155"/>
      <c r="ADX55" s="155"/>
      <c r="ADY55" s="155"/>
      <c r="ADZ55" s="155"/>
      <c r="AEA55" s="155"/>
      <c r="AEB55" s="155"/>
      <c r="AEC55" s="155"/>
      <c r="AED55" s="155"/>
      <c r="AEE55" s="155"/>
      <c r="AEF55" s="155"/>
      <c r="AEG55" s="155"/>
      <c r="AEH55" s="155"/>
      <c r="AEI55" s="155"/>
      <c r="AEJ55" s="155"/>
      <c r="AEK55" s="155"/>
      <c r="AEL55" s="155"/>
      <c r="AEM55" s="155"/>
      <c r="AEN55" s="155"/>
      <c r="AEO55" s="155"/>
      <c r="AEP55" s="155"/>
      <c r="AEQ55" s="155"/>
      <c r="AER55" s="155"/>
      <c r="AES55" s="155"/>
      <c r="AET55" s="155"/>
      <c r="AEU55" s="155"/>
      <c r="AEV55" s="155"/>
      <c r="AEW55" s="155"/>
      <c r="AEX55" s="155"/>
      <c r="AEY55" s="155"/>
      <c r="AEZ55" s="155"/>
      <c r="AFA55" s="155"/>
      <c r="AFB55" s="155"/>
      <c r="AFC55" s="155"/>
      <c r="AFD55" s="155"/>
      <c r="AFE55" s="155"/>
      <c r="AFF55" s="155"/>
      <c r="AFG55" s="155"/>
      <c r="AFH55" s="155"/>
      <c r="AFI55" s="155"/>
      <c r="AFJ55" s="155"/>
      <c r="AFK55" s="155"/>
      <c r="AFL55" s="155"/>
      <c r="AFM55" s="155"/>
      <c r="AFN55" s="155"/>
      <c r="AFO55" s="155"/>
      <c r="AFP55" s="155"/>
      <c r="AFQ55" s="155"/>
      <c r="AFR55" s="155"/>
      <c r="AFS55" s="155"/>
      <c r="AFT55" s="155"/>
      <c r="AFU55" s="155"/>
      <c r="AFV55" s="155"/>
      <c r="AFW55" s="155"/>
      <c r="AFX55" s="155"/>
      <c r="AFY55" s="155"/>
      <c r="AFZ55" s="155"/>
      <c r="AGA55" s="155"/>
      <c r="AGB55" s="155"/>
      <c r="AGC55" s="155"/>
      <c r="AGD55" s="155"/>
      <c r="AGE55" s="155"/>
      <c r="AGF55" s="155"/>
      <c r="AGG55" s="155"/>
      <c r="AGH55" s="155"/>
      <c r="AGI55" s="155"/>
      <c r="AGJ55" s="155"/>
      <c r="AGK55" s="155"/>
      <c r="AGL55" s="155"/>
      <c r="AGM55" s="155"/>
      <c r="AGN55" s="155"/>
      <c r="AGO55" s="155"/>
      <c r="AGP55" s="155"/>
      <c r="AGQ55" s="155"/>
      <c r="AGR55" s="155"/>
      <c r="AGS55" s="155"/>
      <c r="AGT55" s="155"/>
      <c r="AGU55" s="155"/>
      <c r="AGV55" s="155"/>
      <c r="AGW55" s="155"/>
      <c r="AGX55" s="155"/>
      <c r="AGY55" s="155"/>
      <c r="AGZ55" s="155"/>
      <c r="AHA55" s="155"/>
      <c r="AHB55" s="155"/>
      <c r="AHC55" s="155"/>
      <c r="AHD55" s="155"/>
      <c r="AHE55" s="155"/>
      <c r="AHF55" s="155"/>
      <c r="AHG55" s="155"/>
      <c r="AHH55" s="155"/>
      <c r="AHI55" s="155"/>
      <c r="AHJ55" s="155"/>
      <c r="AHK55" s="155"/>
      <c r="AHL55" s="155"/>
      <c r="AHM55" s="155"/>
      <c r="AHN55" s="155"/>
      <c r="AHO55" s="155"/>
      <c r="AHP55" s="155"/>
      <c r="AHQ55" s="155"/>
      <c r="AHR55" s="155"/>
      <c r="AHS55" s="155"/>
      <c r="AHT55" s="155"/>
      <c r="AHU55" s="155"/>
    </row>
    <row r="56" spans="1:905" ht="15.75" x14ac:dyDescent="0.25">
      <c r="A56" s="113">
        <v>51</v>
      </c>
      <c r="B56" s="426">
        <v>11</v>
      </c>
      <c r="C56" s="152" t="s">
        <v>155</v>
      </c>
      <c r="D56" s="152" t="s">
        <v>243</v>
      </c>
      <c r="E56" s="153" t="s">
        <v>0</v>
      </c>
      <c r="F56" s="261">
        <v>403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2">
        <v>0</v>
      </c>
      <c r="Q56" s="142">
        <v>0</v>
      </c>
      <c r="R56" s="142">
        <v>0</v>
      </c>
      <c r="S56" s="142">
        <v>45</v>
      </c>
      <c r="T56" s="142">
        <v>0</v>
      </c>
      <c r="U56" s="142">
        <v>0</v>
      </c>
      <c r="V56" s="142"/>
      <c r="W56" s="142">
        <v>0</v>
      </c>
      <c r="X56" s="142">
        <v>0</v>
      </c>
      <c r="Y56" s="142">
        <v>0</v>
      </c>
      <c r="Z56" s="142">
        <v>0</v>
      </c>
      <c r="AA56" s="262">
        <v>0</v>
      </c>
      <c r="AB56" s="158">
        <v>448</v>
      </c>
      <c r="AC56" s="426">
        <v>3818</v>
      </c>
    </row>
    <row r="57" spans="1:905" s="159" customFormat="1" ht="15.75" x14ac:dyDescent="0.25">
      <c r="A57" s="159">
        <v>52</v>
      </c>
      <c r="B57" s="428"/>
      <c r="C57" s="160" t="s">
        <v>155</v>
      </c>
      <c r="D57" s="160" t="s">
        <v>243</v>
      </c>
      <c r="E57" s="161" t="s">
        <v>2</v>
      </c>
      <c r="F57" s="259">
        <v>3325</v>
      </c>
      <c r="G57" s="254">
        <v>0</v>
      </c>
      <c r="H57" s="254">
        <v>0</v>
      </c>
      <c r="I57" s="254">
        <v>0</v>
      </c>
      <c r="J57" s="254">
        <v>0</v>
      </c>
      <c r="K57" s="254">
        <v>0</v>
      </c>
      <c r="L57" s="254">
        <v>0</v>
      </c>
      <c r="M57" s="254">
        <v>0</v>
      </c>
      <c r="N57" s="254">
        <v>0</v>
      </c>
      <c r="O57" s="254">
        <v>0</v>
      </c>
      <c r="P57" s="254">
        <v>0</v>
      </c>
      <c r="Q57" s="254">
        <v>0</v>
      </c>
      <c r="R57" s="254">
        <v>0</v>
      </c>
      <c r="S57" s="254">
        <v>0</v>
      </c>
      <c r="T57" s="254">
        <v>0</v>
      </c>
      <c r="U57" s="254">
        <v>0</v>
      </c>
      <c r="V57" s="254"/>
      <c r="W57" s="254">
        <v>45</v>
      </c>
      <c r="X57" s="254">
        <v>0</v>
      </c>
      <c r="Y57" s="254">
        <v>0</v>
      </c>
      <c r="Z57" s="254">
        <v>0</v>
      </c>
      <c r="AA57" s="260">
        <v>0</v>
      </c>
      <c r="AB57" s="162">
        <v>3370</v>
      </c>
      <c r="AC57" s="428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5"/>
      <c r="DY57" s="155"/>
      <c r="DZ57" s="155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FB57" s="155"/>
      <c r="FC57" s="155"/>
      <c r="FD57" s="155"/>
      <c r="FE57" s="155"/>
      <c r="FF57" s="155"/>
      <c r="FG57" s="155"/>
      <c r="FH57" s="155"/>
      <c r="FI57" s="155"/>
      <c r="FJ57" s="155"/>
      <c r="FK57" s="155"/>
      <c r="FL57" s="155"/>
      <c r="FM57" s="155"/>
      <c r="FN57" s="155"/>
      <c r="FO57" s="155"/>
      <c r="FP57" s="155"/>
      <c r="FQ57" s="155"/>
      <c r="FR57" s="155"/>
      <c r="FS57" s="155"/>
      <c r="FT57" s="155"/>
      <c r="FU57" s="155"/>
      <c r="FV57" s="155"/>
      <c r="FW57" s="155"/>
      <c r="FX57" s="155"/>
      <c r="FY57" s="155"/>
      <c r="FZ57" s="155"/>
      <c r="GA57" s="155"/>
      <c r="GB57" s="155"/>
      <c r="GC57" s="155"/>
      <c r="GD57" s="155"/>
      <c r="GE57" s="155"/>
      <c r="GF57" s="155"/>
      <c r="GG57" s="155"/>
      <c r="GH57" s="155"/>
      <c r="GI57" s="155"/>
      <c r="GJ57" s="155"/>
      <c r="GK57" s="155"/>
      <c r="GL57" s="155"/>
      <c r="GM57" s="155"/>
      <c r="GN57" s="155"/>
      <c r="GO57" s="155"/>
      <c r="GP57" s="155"/>
      <c r="GQ57" s="155"/>
      <c r="GR57" s="155"/>
      <c r="GS57" s="155"/>
      <c r="GT57" s="155"/>
      <c r="GU57" s="155"/>
      <c r="GV57" s="155"/>
      <c r="GW57" s="155"/>
      <c r="GX57" s="155"/>
      <c r="GY57" s="155"/>
      <c r="GZ57" s="155"/>
      <c r="HA57" s="155"/>
      <c r="HB57" s="155"/>
      <c r="HC57" s="155"/>
      <c r="HD57" s="155"/>
      <c r="HE57" s="155"/>
      <c r="HF57" s="155"/>
      <c r="HG57" s="155"/>
      <c r="HH57" s="155"/>
      <c r="HI57" s="155"/>
      <c r="HJ57" s="155"/>
      <c r="HK57" s="155"/>
      <c r="HL57" s="155"/>
      <c r="HM57" s="155"/>
      <c r="HN57" s="155"/>
      <c r="HO57" s="155"/>
      <c r="HP57" s="155"/>
      <c r="HQ57" s="155"/>
      <c r="HR57" s="155"/>
      <c r="HS57" s="155"/>
      <c r="HT57" s="155"/>
      <c r="HU57" s="155"/>
      <c r="HV57" s="155"/>
      <c r="HW57" s="155"/>
      <c r="HX57" s="155"/>
      <c r="HY57" s="155"/>
      <c r="HZ57" s="155"/>
      <c r="IA57" s="155"/>
      <c r="IB57" s="155"/>
      <c r="IC57" s="155"/>
      <c r="ID57" s="155"/>
      <c r="IE57" s="155"/>
      <c r="IF57" s="155"/>
      <c r="IG57" s="155"/>
      <c r="IH57" s="155"/>
      <c r="II57" s="155"/>
      <c r="IJ57" s="155"/>
      <c r="IK57" s="155"/>
      <c r="IL57" s="155"/>
      <c r="IM57" s="155"/>
      <c r="IN57" s="155"/>
      <c r="IO57" s="155"/>
      <c r="IP57" s="155"/>
      <c r="IQ57" s="155"/>
      <c r="IR57" s="155"/>
      <c r="IS57" s="155"/>
      <c r="IT57" s="155"/>
      <c r="IU57" s="155"/>
      <c r="IV57" s="155"/>
      <c r="IW57" s="155"/>
      <c r="IX57" s="155"/>
      <c r="IY57" s="155"/>
      <c r="IZ57" s="155"/>
      <c r="JA57" s="155"/>
      <c r="JB57" s="155"/>
      <c r="JC57" s="155"/>
      <c r="JD57" s="155"/>
      <c r="JE57" s="155"/>
      <c r="JF57" s="155"/>
      <c r="JG57" s="155"/>
      <c r="JH57" s="155"/>
      <c r="JI57" s="155"/>
      <c r="JJ57" s="155"/>
      <c r="JK57" s="155"/>
      <c r="JL57" s="155"/>
      <c r="JM57" s="155"/>
      <c r="JN57" s="155"/>
      <c r="JO57" s="155"/>
      <c r="JP57" s="155"/>
      <c r="JQ57" s="155"/>
      <c r="JR57" s="155"/>
      <c r="JS57" s="155"/>
      <c r="JT57" s="155"/>
      <c r="JU57" s="155"/>
      <c r="JV57" s="155"/>
      <c r="JW57" s="155"/>
      <c r="JX57" s="155"/>
      <c r="JY57" s="155"/>
      <c r="JZ57" s="155"/>
      <c r="KA57" s="155"/>
      <c r="KB57" s="155"/>
      <c r="KC57" s="155"/>
      <c r="KD57" s="155"/>
      <c r="KE57" s="155"/>
      <c r="KF57" s="155"/>
      <c r="KG57" s="155"/>
      <c r="KH57" s="155"/>
      <c r="KI57" s="155"/>
      <c r="KJ57" s="155"/>
      <c r="KK57" s="155"/>
      <c r="KL57" s="155"/>
      <c r="KM57" s="155"/>
      <c r="KN57" s="155"/>
      <c r="KO57" s="155"/>
      <c r="KP57" s="155"/>
      <c r="KQ57" s="155"/>
      <c r="KR57" s="155"/>
      <c r="KS57" s="155"/>
      <c r="KT57" s="155"/>
      <c r="KU57" s="155"/>
      <c r="KV57" s="155"/>
      <c r="KW57" s="155"/>
      <c r="KX57" s="155"/>
      <c r="KY57" s="155"/>
      <c r="KZ57" s="155"/>
      <c r="LA57" s="155"/>
      <c r="LB57" s="155"/>
      <c r="LC57" s="155"/>
      <c r="LD57" s="155"/>
      <c r="LE57" s="155"/>
      <c r="LF57" s="155"/>
      <c r="LG57" s="155"/>
      <c r="LH57" s="155"/>
      <c r="LI57" s="155"/>
      <c r="LJ57" s="155"/>
      <c r="LK57" s="155"/>
      <c r="LL57" s="155"/>
      <c r="LM57" s="155"/>
      <c r="LN57" s="155"/>
      <c r="LO57" s="155"/>
      <c r="LP57" s="155"/>
      <c r="LQ57" s="155"/>
      <c r="LR57" s="155"/>
      <c r="LS57" s="155"/>
      <c r="LT57" s="155"/>
      <c r="LU57" s="155"/>
      <c r="LV57" s="155"/>
      <c r="LW57" s="155"/>
      <c r="LX57" s="155"/>
      <c r="LY57" s="155"/>
      <c r="LZ57" s="155"/>
      <c r="MA57" s="155"/>
      <c r="MB57" s="155"/>
      <c r="MC57" s="155"/>
      <c r="MD57" s="155"/>
      <c r="ME57" s="155"/>
      <c r="MF57" s="155"/>
      <c r="MG57" s="155"/>
      <c r="MH57" s="155"/>
      <c r="MI57" s="155"/>
      <c r="MJ57" s="155"/>
      <c r="MK57" s="155"/>
      <c r="ML57" s="155"/>
      <c r="MM57" s="155"/>
      <c r="MN57" s="155"/>
      <c r="MO57" s="155"/>
      <c r="MP57" s="155"/>
      <c r="MQ57" s="155"/>
      <c r="MR57" s="155"/>
      <c r="MS57" s="155"/>
      <c r="MT57" s="155"/>
      <c r="MU57" s="155"/>
      <c r="MV57" s="155"/>
      <c r="MW57" s="155"/>
      <c r="MX57" s="155"/>
      <c r="MY57" s="155"/>
      <c r="MZ57" s="155"/>
      <c r="NA57" s="155"/>
      <c r="NB57" s="155"/>
      <c r="NC57" s="155"/>
      <c r="ND57" s="155"/>
      <c r="NE57" s="155"/>
      <c r="NF57" s="155"/>
      <c r="NG57" s="155"/>
      <c r="NH57" s="155"/>
      <c r="NI57" s="155"/>
      <c r="NJ57" s="155"/>
      <c r="NK57" s="155"/>
      <c r="NL57" s="155"/>
      <c r="NM57" s="155"/>
      <c r="NN57" s="155"/>
      <c r="NO57" s="155"/>
      <c r="NP57" s="155"/>
      <c r="NQ57" s="155"/>
      <c r="NR57" s="155"/>
      <c r="NS57" s="155"/>
      <c r="NT57" s="155"/>
      <c r="NU57" s="155"/>
      <c r="NV57" s="155"/>
      <c r="NW57" s="155"/>
      <c r="NX57" s="155"/>
      <c r="NY57" s="155"/>
      <c r="NZ57" s="155"/>
      <c r="OA57" s="155"/>
      <c r="OB57" s="155"/>
      <c r="OC57" s="155"/>
      <c r="OD57" s="155"/>
      <c r="OE57" s="155"/>
      <c r="OF57" s="155"/>
      <c r="OG57" s="155"/>
      <c r="OH57" s="155"/>
      <c r="OI57" s="155"/>
      <c r="OJ57" s="155"/>
      <c r="OK57" s="155"/>
      <c r="OL57" s="155"/>
      <c r="OM57" s="155"/>
      <c r="ON57" s="155"/>
      <c r="OO57" s="155"/>
      <c r="OP57" s="155"/>
      <c r="OQ57" s="155"/>
      <c r="OR57" s="155"/>
      <c r="OS57" s="155"/>
      <c r="OT57" s="155"/>
      <c r="OU57" s="155"/>
      <c r="OV57" s="155"/>
      <c r="OW57" s="155"/>
      <c r="OX57" s="155"/>
      <c r="OY57" s="155"/>
      <c r="OZ57" s="155"/>
      <c r="PA57" s="155"/>
      <c r="PB57" s="155"/>
      <c r="PC57" s="155"/>
      <c r="PD57" s="155"/>
      <c r="PE57" s="155"/>
      <c r="PF57" s="155"/>
      <c r="PG57" s="155"/>
      <c r="PH57" s="155"/>
      <c r="PI57" s="155"/>
      <c r="PJ57" s="155"/>
      <c r="PK57" s="155"/>
      <c r="PL57" s="155"/>
      <c r="PM57" s="155"/>
      <c r="PN57" s="155"/>
      <c r="PO57" s="155"/>
      <c r="PP57" s="155"/>
      <c r="PQ57" s="155"/>
      <c r="PR57" s="155"/>
      <c r="PS57" s="155"/>
      <c r="PT57" s="155"/>
      <c r="PU57" s="155"/>
      <c r="PV57" s="155"/>
      <c r="PW57" s="155"/>
      <c r="PX57" s="155"/>
      <c r="PY57" s="155"/>
      <c r="PZ57" s="155"/>
      <c r="QA57" s="155"/>
      <c r="QB57" s="155"/>
      <c r="QC57" s="155"/>
      <c r="QD57" s="155"/>
      <c r="QE57" s="155"/>
      <c r="QF57" s="155"/>
      <c r="QG57" s="155"/>
      <c r="QH57" s="155"/>
      <c r="QI57" s="155"/>
      <c r="QJ57" s="155"/>
      <c r="QK57" s="155"/>
      <c r="QL57" s="155"/>
      <c r="QM57" s="155"/>
      <c r="QN57" s="155"/>
      <c r="QO57" s="155"/>
      <c r="QP57" s="155"/>
      <c r="QQ57" s="155"/>
      <c r="QR57" s="155"/>
      <c r="QS57" s="155"/>
      <c r="QT57" s="155"/>
      <c r="QU57" s="155"/>
      <c r="QV57" s="155"/>
      <c r="QW57" s="155"/>
      <c r="QX57" s="155"/>
      <c r="QY57" s="155"/>
      <c r="QZ57" s="155"/>
      <c r="RA57" s="155"/>
      <c r="RB57" s="155"/>
      <c r="RC57" s="155"/>
      <c r="RD57" s="155"/>
      <c r="RE57" s="155"/>
      <c r="RF57" s="155"/>
      <c r="RG57" s="155"/>
      <c r="RH57" s="155"/>
      <c r="RI57" s="155"/>
      <c r="RJ57" s="155"/>
      <c r="RK57" s="155"/>
      <c r="RL57" s="155"/>
      <c r="RM57" s="155"/>
      <c r="RN57" s="155"/>
      <c r="RO57" s="155"/>
      <c r="RP57" s="155"/>
      <c r="RQ57" s="155"/>
      <c r="RR57" s="155"/>
      <c r="RS57" s="155"/>
      <c r="RT57" s="155"/>
      <c r="RU57" s="155"/>
      <c r="RV57" s="155"/>
      <c r="RW57" s="155"/>
      <c r="RX57" s="155"/>
      <c r="RY57" s="155"/>
      <c r="RZ57" s="155"/>
      <c r="SA57" s="155"/>
      <c r="SB57" s="155"/>
      <c r="SC57" s="155"/>
      <c r="SD57" s="155"/>
      <c r="SE57" s="155"/>
      <c r="SF57" s="155"/>
      <c r="SG57" s="155"/>
      <c r="SH57" s="155"/>
      <c r="SI57" s="155"/>
      <c r="SJ57" s="155"/>
      <c r="SK57" s="155"/>
      <c r="SL57" s="155"/>
      <c r="SM57" s="155"/>
      <c r="SN57" s="155"/>
      <c r="SO57" s="155"/>
      <c r="SP57" s="155"/>
      <c r="SQ57" s="155"/>
      <c r="SR57" s="155"/>
      <c r="SS57" s="155"/>
      <c r="ST57" s="155"/>
      <c r="SU57" s="155"/>
      <c r="SV57" s="155"/>
      <c r="SW57" s="155"/>
      <c r="SX57" s="155"/>
      <c r="SY57" s="155"/>
      <c r="SZ57" s="155"/>
      <c r="TA57" s="155"/>
      <c r="TB57" s="155"/>
      <c r="TC57" s="155"/>
      <c r="TD57" s="155"/>
      <c r="TE57" s="155"/>
      <c r="TF57" s="155"/>
      <c r="TG57" s="155"/>
      <c r="TH57" s="155"/>
      <c r="TI57" s="155"/>
      <c r="TJ57" s="155"/>
      <c r="TK57" s="155"/>
      <c r="TL57" s="155"/>
      <c r="TM57" s="155"/>
      <c r="TN57" s="155"/>
      <c r="TO57" s="155"/>
      <c r="TP57" s="155"/>
      <c r="TQ57" s="155"/>
      <c r="TR57" s="155"/>
      <c r="TS57" s="155"/>
      <c r="TT57" s="155"/>
      <c r="TU57" s="155"/>
      <c r="TV57" s="155"/>
      <c r="TW57" s="155"/>
      <c r="TX57" s="155"/>
      <c r="TY57" s="155"/>
      <c r="TZ57" s="155"/>
      <c r="UA57" s="155"/>
      <c r="UB57" s="155"/>
      <c r="UC57" s="155"/>
      <c r="UD57" s="155"/>
      <c r="UE57" s="155"/>
      <c r="UF57" s="155"/>
      <c r="UG57" s="155"/>
      <c r="UH57" s="155"/>
      <c r="UI57" s="155"/>
      <c r="UJ57" s="155"/>
      <c r="UK57" s="155"/>
      <c r="UL57" s="155"/>
      <c r="UM57" s="155"/>
      <c r="UN57" s="155"/>
      <c r="UO57" s="155"/>
      <c r="UP57" s="155"/>
      <c r="UQ57" s="155"/>
      <c r="UR57" s="155"/>
      <c r="US57" s="155"/>
      <c r="UT57" s="155"/>
      <c r="UU57" s="155"/>
      <c r="UV57" s="155"/>
      <c r="UW57" s="155"/>
      <c r="UX57" s="155"/>
      <c r="UY57" s="155"/>
      <c r="UZ57" s="155"/>
      <c r="VA57" s="155"/>
      <c r="VB57" s="155"/>
      <c r="VC57" s="155"/>
      <c r="VD57" s="155"/>
      <c r="VE57" s="155"/>
      <c r="VF57" s="155"/>
      <c r="VG57" s="155"/>
      <c r="VH57" s="155"/>
      <c r="VI57" s="155"/>
      <c r="VJ57" s="155"/>
      <c r="VK57" s="155"/>
      <c r="VL57" s="155"/>
      <c r="VM57" s="155"/>
      <c r="VN57" s="155"/>
      <c r="VO57" s="155"/>
      <c r="VP57" s="155"/>
      <c r="VQ57" s="155"/>
      <c r="VR57" s="155"/>
      <c r="VS57" s="155"/>
      <c r="VT57" s="155"/>
      <c r="VU57" s="155"/>
      <c r="VV57" s="155"/>
      <c r="VW57" s="155"/>
      <c r="VX57" s="155"/>
      <c r="VY57" s="155"/>
      <c r="VZ57" s="155"/>
      <c r="WA57" s="155"/>
      <c r="WB57" s="155"/>
      <c r="WC57" s="155"/>
      <c r="WD57" s="155"/>
      <c r="WE57" s="155"/>
      <c r="WF57" s="155"/>
      <c r="WG57" s="155"/>
      <c r="WH57" s="155"/>
      <c r="WI57" s="155"/>
      <c r="WJ57" s="155"/>
      <c r="WK57" s="155"/>
      <c r="WL57" s="155"/>
      <c r="WM57" s="155"/>
      <c r="WN57" s="155"/>
      <c r="WO57" s="155"/>
      <c r="WP57" s="155"/>
      <c r="WQ57" s="155"/>
      <c r="WR57" s="155"/>
      <c r="WS57" s="155"/>
      <c r="WT57" s="155"/>
      <c r="WU57" s="155"/>
      <c r="WV57" s="155"/>
      <c r="WW57" s="155"/>
      <c r="WX57" s="155"/>
      <c r="WY57" s="155"/>
      <c r="WZ57" s="155"/>
      <c r="XA57" s="155"/>
      <c r="XB57" s="155"/>
      <c r="XC57" s="155"/>
      <c r="XD57" s="155"/>
      <c r="XE57" s="155"/>
      <c r="XF57" s="155"/>
      <c r="XG57" s="155"/>
      <c r="XH57" s="155"/>
      <c r="XI57" s="155"/>
      <c r="XJ57" s="155"/>
      <c r="XK57" s="155"/>
      <c r="XL57" s="155"/>
      <c r="XM57" s="155"/>
      <c r="XN57" s="155"/>
      <c r="XO57" s="155"/>
      <c r="XP57" s="155"/>
      <c r="XQ57" s="155"/>
      <c r="XR57" s="155"/>
      <c r="XS57" s="155"/>
      <c r="XT57" s="155"/>
      <c r="XU57" s="155"/>
      <c r="XV57" s="155"/>
      <c r="XW57" s="155"/>
      <c r="XX57" s="155"/>
      <c r="XY57" s="155"/>
      <c r="XZ57" s="155"/>
      <c r="YA57" s="155"/>
      <c r="YB57" s="155"/>
      <c r="YC57" s="155"/>
      <c r="YD57" s="155"/>
      <c r="YE57" s="155"/>
      <c r="YF57" s="155"/>
      <c r="YG57" s="155"/>
      <c r="YH57" s="155"/>
      <c r="YI57" s="155"/>
      <c r="YJ57" s="155"/>
      <c r="YK57" s="155"/>
      <c r="YL57" s="155"/>
      <c r="YM57" s="155"/>
      <c r="YN57" s="155"/>
      <c r="YO57" s="155"/>
      <c r="YP57" s="155"/>
      <c r="YQ57" s="155"/>
      <c r="YR57" s="155"/>
      <c r="YS57" s="155"/>
      <c r="YT57" s="155"/>
      <c r="YU57" s="155"/>
      <c r="YV57" s="155"/>
      <c r="YW57" s="155"/>
      <c r="YX57" s="155"/>
      <c r="YY57" s="155"/>
      <c r="YZ57" s="155"/>
      <c r="ZA57" s="155"/>
      <c r="ZB57" s="155"/>
      <c r="ZC57" s="155"/>
      <c r="ZD57" s="155"/>
      <c r="ZE57" s="155"/>
      <c r="ZF57" s="155"/>
      <c r="ZG57" s="155"/>
      <c r="ZH57" s="155"/>
      <c r="ZI57" s="155"/>
      <c r="ZJ57" s="155"/>
      <c r="ZK57" s="155"/>
      <c r="ZL57" s="155"/>
      <c r="ZM57" s="155"/>
      <c r="ZN57" s="155"/>
      <c r="ZO57" s="155"/>
      <c r="ZP57" s="155"/>
      <c r="ZQ57" s="155"/>
      <c r="ZR57" s="155"/>
      <c r="ZS57" s="155"/>
      <c r="ZT57" s="155"/>
      <c r="ZU57" s="155"/>
      <c r="ZV57" s="155"/>
      <c r="ZW57" s="155"/>
      <c r="ZX57" s="155"/>
      <c r="ZY57" s="155"/>
      <c r="ZZ57" s="155"/>
      <c r="AAA57" s="155"/>
      <c r="AAB57" s="155"/>
      <c r="AAC57" s="155"/>
      <c r="AAD57" s="155"/>
      <c r="AAE57" s="155"/>
      <c r="AAF57" s="155"/>
      <c r="AAG57" s="155"/>
      <c r="AAH57" s="155"/>
      <c r="AAI57" s="155"/>
      <c r="AAJ57" s="155"/>
      <c r="AAK57" s="155"/>
      <c r="AAL57" s="155"/>
      <c r="AAM57" s="155"/>
      <c r="AAN57" s="155"/>
      <c r="AAO57" s="155"/>
      <c r="AAP57" s="155"/>
      <c r="AAQ57" s="155"/>
      <c r="AAR57" s="155"/>
      <c r="AAS57" s="155"/>
      <c r="AAT57" s="155"/>
      <c r="AAU57" s="155"/>
      <c r="AAV57" s="155"/>
      <c r="AAW57" s="155"/>
      <c r="AAX57" s="155"/>
      <c r="AAY57" s="155"/>
      <c r="AAZ57" s="155"/>
      <c r="ABA57" s="155"/>
      <c r="ABB57" s="155"/>
      <c r="ABC57" s="155"/>
      <c r="ABD57" s="155"/>
      <c r="ABE57" s="155"/>
      <c r="ABF57" s="155"/>
      <c r="ABG57" s="155"/>
      <c r="ABH57" s="155"/>
      <c r="ABI57" s="155"/>
      <c r="ABJ57" s="155"/>
      <c r="ABK57" s="155"/>
      <c r="ABL57" s="155"/>
      <c r="ABM57" s="155"/>
      <c r="ABN57" s="155"/>
      <c r="ABO57" s="155"/>
      <c r="ABP57" s="155"/>
      <c r="ABQ57" s="155"/>
      <c r="ABR57" s="155"/>
      <c r="ABS57" s="155"/>
      <c r="ABT57" s="155"/>
      <c r="ABU57" s="155"/>
      <c r="ABV57" s="155"/>
      <c r="ABW57" s="155"/>
      <c r="ABX57" s="155"/>
      <c r="ABY57" s="155"/>
      <c r="ABZ57" s="155"/>
      <c r="ACA57" s="155"/>
      <c r="ACB57" s="155"/>
      <c r="ACC57" s="155"/>
      <c r="ACD57" s="155"/>
      <c r="ACE57" s="155"/>
      <c r="ACF57" s="155"/>
      <c r="ACG57" s="155"/>
      <c r="ACH57" s="155"/>
      <c r="ACI57" s="155"/>
      <c r="ACJ57" s="155"/>
      <c r="ACK57" s="155"/>
      <c r="ACL57" s="155"/>
      <c r="ACM57" s="155"/>
      <c r="ACN57" s="155"/>
      <c r="ACO57" s="155"/>
      <c r="ACP57" s="155"/>
      <c r="ACQ57" s="155"/>
      <c r="ACR57" s="155"/>
      <c r="ACS57" s="155"/>
      <c r="ACT57" s="155"/>
      <c r="ACU57" s="155"/>
      <c r="ACV57" s="155"/>
      <c r="ACW57" s="155"/>
      <c r="ACX57" s="155"/>
      <c r="ACY57" s="155"/>
      <c r="ACZ57" s="155"/>
      <c r="ADA57" s="155"/>
      <c r="ADB57" s="155"/>
      <c r="ADC57" s="155"/>
      <c r="ADD57" s="155"/>
      <c r="ADE57" s="155"/>
      <c r="ADF57" s="155"/>
      <c r="ADG57" s="155"/>
      <c r="ADH57" s="155"/>
      <c r="ADI57" s="155"/>
      <c r="ADJ57" s="155"/>
      <c r="ADK57" s="155"/>
      <c r="ADL57" s="155"/>
      <c r="ADM57" s="155"/>
      <c r="ADN57" s="155"/>
      <c r="ADO57" s="155"/>
      <c r="ADP57" s="155"/>
      <c r="ADQ57" s="155"/>
      <c r="ADR57" s="155"/>
      <c r="ADS57" s="155"/>
      <c r="ADT57" s="155"/>
      <c r="ADU57" s="155"/>
      <c r="ADV57" s="155"/>
      <c r="ADW57" s="155"/>
      <c r="ADX57" s="155"/>
      <c r="ADY57" s="155"/>
      <c r="ADZ57" s="155"/>
      <c r="AEA57" s="155"/>
      <c r="AEB57" s="155"/>
      <c r="AEC57" s="155"/>
      <c r="AED57" s="155"/>
      <c r="AEE57" s="155"/>
      <c r="AEF57" s="155"/>
      <c r="AEG57" s="155"/>
      <c r="AEH57" s="155"/>
      <c r="AEI57" s="155"/>
      <c r="AEJ57" s="155"/>
      <c r="AEK57" s="155"/>
      <c r="AEL57" s="155"/>
      <c r="AEM57" s="155"/>
      <c r="AEN57" s="155"/>
      <c r="AEO57" s="155"/>
      <c r="AEP57" s="155"/>
      <c r="AEQ57" s="155"/>
      <c r="AER57" s="155"/>
      <c r="AES57" s="155"/>
      <c r="AET57" s="155"/>
      <c r="AEU57" s="155"/>
      <c r="AEV57" s="155"/>
      <c r="AEW57" s="155"/>
      <c r="AEX57" s="155"/>
      <c r="AEY57" s="155"/>
      <c r="AEZ57" s="155"/>
      <c r="AFA57" s="155"/>
      <c r="AFB57" s="155"/>
      <c r="AFC57" s="155"/>
      <c r="AFD57" s="155"/>
      <c r="AFE57" s="155"/>
      <c r="AFF57" s="155"/>
      <c r="AFG57" s="155"/>
      <c r="AFH57" s="155"/>
      <c r="AFI57" s="155"/>
      <c r="AFJ57" s="155"/>
      <c r="AFK57" s="155"/>
      <c r="AFL57" s="155"/>
      <c r="AFM57" s="155"/>
      <c r="AFN57" s="155"/>
      <c r="AFO57" s="155"/>
      <c r="AFP57" s="155"/>
      <c r="AFQ57" s="155"/>
      <c r="AFR57" s="155"/>
      <c r="AFS57" s="155"/>
      <c r="AFT57" s="155"/>
      <c r="AFU57" s="155"/>
      <c r="AFV57" s="155"/>
      <c r="AFW57" s="155"/>
      <c r="AFX57" s="155"/>
      <c r="AFY57" s="155"/>
      <c r="AFZ57" s="155"/>
      <c r="AGA57" s="155"/>
      <c r="AGB57" s="155"/>
      <c r="AGC57" s="155"/>
      <c r="AGD57" s="155"/>
      <c r="AGE57" s="155"/>
      <c r="AGF57" s="155"/>
      <c r="AGG57" s="155"/>
      <c r="AGH57" s="155"/>
      <c r="AGI57" s="155"/>
      <c r="AGJ57" s="155"/>
      <c r="AGK57" s="155"/>
      <c r="AGL57" s="155"/>
      <c r="AGM57" s="155"/>
      <c r="AGN57" s="155"/>
      <c r="AGO57" s="155"/>
      <c r="AGP57" s="155"/>
      <c r="AGQ57" s="155"/>
      <c r="AGR57" s="155"/>
      <c r="AGS57" s="155"/>
      <c r="AGT57" s="155"/>
      <c r="AGU57" s="155"/>
      <c r="AGV57" s="155"/>
      <c r="AGW57" s="155"/>
      <c r="AGX57" s="155"/>
      <c r="AGY57" s="155"/>
      <c r="AGZ57" s="155"/>
      <c r="AHA57" s="155"/>
      <c r="AHB57" s="155"/>
      <c r="AHC57" s="155"/>
      <c r="AHD57" s="155"/>
      <c r="AHE57" s="155"/>
      <c r="AHF57" s="155"/>
      <c r="AHG57" s="155"/>
      <c r="AHH57" s="155"/>
      <c r="AHI57" s="155"/>
      <c r="AHJ57" s="155"/>
      <c r="AHK57" s="155"/>
      <c r="AHL57" s="155"/>
      <c r="AHM57" s="155"/>
      <c r="AHN57" s="155"/>
      <c r="AHO57" s="155"/>
      <c r="AHP57" s="155"/>
      <c r="AHQ57" s="155"/>
      <c r="AHR57" s="155"/>
      <c r="AHS57" s="155"/>
      <c r="AHT57" s="155"/>
      <c r="AHU57" s="155"/>
    </row>
    <row r="58" spans="1:905" s="300" customFormat="1" ht="15.75" x14ac:dyDescent="0.25">
      <c r="A58" s="300">
        <v>53</v>
      </c>
      <c r="B58" s="203">
        <v>12</v>
      </c>
      <c r="C58" s="301" t="s">
        <v>149</v>
      </c>
      <c r="D58" s="301" t="s">
        <v>14</v>
      </c>
      <c r="E58" s="302" t="s">
        <v>279</v>
      </c>
      <c r="F58" s="303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5"/>
      <c r="AB58" s="306">
        <v>0</v>
      </c>
      <c r="AC58" s="203">
        <v>0</v>
      </c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  <c r="FH58" s="155"/>
      <c r="FI58" s="155"/>
      <c r="FJ58" s="155"/>
      <c r="FK58" s="155"/>
      <c r="FL58" s="155"/>
      <c r="FM58" s="155"/>
      <c r="FN58" s="155"/>
      <c r="FO58" s="155"/>
      <c r="FP58" s="155"/>
      <c r="FQ58" s="155"/>
      <c r="FR58" s="155"/>
      <c r="FS58" s="155"/>
      <c r="FT58" s="155"/>
      <c r="FU58" s="155"/>
      <c r="FV58" s="155"/>
      <c r="FW58" s="155"/>
      <c r="FX58" s="155"/>
      <c r="FY58" s="155"/>
      <c r="FZ58" s="155"/>
      <c r="GA58" s="155"/>
      <c r="GB58" s="155"/>
      <c r="GC58" s="155"/>
      <c r="GD58" s="155"/>
      <c r="GE58" s="155"/>
      <c r="GF58" s="155"/>
      <c r="GG58" s="155"/>
      <c r="GH58" s="155"/>
      <c r="GI58" s="155"/>
      <c r="GJ58" s="155"/>
      <c r="GK58" s="155"/>
      <c r="GL58" s="155"/>
      <c r="GM58" s="155"/>
      <c r="GN58" s="155"/>
      <c r="GO58" s="155"/>
      <c r="GP58" s="155"/>
      <c r="GQ58" s="155"/>
      <c r="GR58" s="155"/>
      <c r="GS58" s="155"/>
      <c r="GT58" s="155"/>
      <c r="GU58" s="155"/>
      <c r="GV58" s="155"/>
      <c r="GW58" s="155"/>
      <c r="GX58" s="155"/>
      <c r="GY58" s="155"/>
      <c r="GZ58" s="155"/>
      <c r="HA58" s="155"/>
      <c r="HB58" s="155"/>
      <c r="HC58" s="155"/>
      <c r="HD58" s="155"/>
      <c r="HE58" s="155"/>
      <c r="HF58" s="155"/>
      <c r="HG58" s="155"/>
      <c r="HH58" s="155"/>
      <c r="HI58" s="155"/>
      <c r="HJ58" s="155"/>
      <c r="HK58" s="155"/>
      <c r="HL58" s="155"/>
      <c r="HM58" s="155"/>
      <c r="HN58" s="155"/>
      <c r="HO58" s="155"/>
      <c r="HP58" s="155"/>
      <c r="HQ58" s="155"/>
      <c r="HR58" s="155"/>
      <c r="HS58" s="155"/>
      <c r="HT58" s="155"/>
      <c r="HU58" s="155"/>
      <c r="HV58" s="155"/>
      <c r="HW58" s="155"/>
      <c r="HX58" s="155"/>
      <c r="HY58" s="155"/>
      <c r="HZ58" s="155"/>
      <c r="IA58" s="155"/>
      <c r="IB58" s="155"/>
      <c r="IC58" s="155"/>
      <c r="ID58" s="155"/>
      <c r="IE58" s="155"/>
      <c r="IF58" s="155"/>
      <c r="IG58" s="155"/>
      <c r="IH58" s="155"/>
      <c r="II58" s="155"/>
      <c r="IJ58" s="155"/>
      <c r="IK58" s="155"/>
      <c r="IL58" s="155"/>
      <c r="IM58" s="155"/>
      <c r="IN58" s="155"/>
      <c r="IO58" s="155"/>
      <c r="IP58" s="155"/>
      <c r="IQ58" s="155"/>
      <c r="IR58" s="155"/>
      <c r="IS58" s="155"/>
      <c r="IT58" s="155"/>
      <c r="IU58" s="155"/>
      <c r="IV58" s="155"/>
      <c r="IW58" s="155"/>
      <c r="IX58" s="155"/>
      <c r="IY58" s="155"/>
      <c r="IZ58" s="155"/>
      <c r="JA58" s="155"/>
      <c r="JB58" s="155"/>
      <c r="JC58" s="155"/>
      <c r="JD58" s="155"/>
      <c r="JE58" s="155"/>
      <c r="JF58" s="155"/>
      <c r="JG58" s="155"/>
      <c r="JH58" s="155"/>
      <c r="JI58" s="155"/>
      <c r="JJ58" s="155"/>
      <c r="JK58" s="155"/>
      <c r="JL58" s="155"/>
      <c r="JM58" s="155"/>
      <c r="JN58" s="155"/>
      <c r="JO58" s="155"/>
      <c r="JP58" s="155"/>
      <c r="JQ58" s="155"/>
      <c r="JR58" s="155"/>
      <c r="JS58" s="155"/>
      <c r="JT58" s="155"/>
      <c r="JU58" s="155"/>
      <c r="JV58" s="155"/>
      <c r="JW58" s="155"/>
      <c r="JX58" s="155"/>
      <c r="JY58" s="155"/>
      <c r="JZ58" s="155"/>
      <c r="KA58" s="155"/>
      <c r="KB58" s="155"/>
      <c r="KC58" s="155"/>
      <c r="KD58" s="155"/>
      <c r="KE58" s="155"/>
      <c r="KF58" s="155"/>
      <c r="KG58" s="155"/>
      <c r="KH58" s="155"/>
      <c r="KI58" s="155"/>
      <c r="KJ58" s="155"/>
      <c r="KK58" s="155"/>
      <c r="KL58" s="155"/>
      <c r="KM58" s="155"/>
      <c r="KN58" s="155"/>
      <c r="KO58" s="155"/>
      <c r="KP58" s="155"/>
      <c r="KQ58" s="155"/>
      <c r="KR58" s="155"/>
      <c r="KS58" s="155"/>
      <c r="KT58" s="155"/>
      <c r="KU58" s="155"/>
      <c r="KV58" s="155"/>
      <c r="KW58" s="155"/>
      <c r="KX58" s="155"/>
      <c r="KY58" s="155"/>
      <c r="KZ58" s="155"/>
      <c r="LA58" s="155"/>
      <c r="LB58" s="155"/>
      <c r="LC58" s="155"/>
      <c r="LD58" s="155"/>
      <c r="LE58" s="155"/>
      <c r="LF58" s="155"/>
      <c r="LG58" s="155"/>
      <c r="LH58" s="155"/>
      <c r="LI58" s="155"/>
      <c r="LJ58" s="155"/>
      <c r="LK58" s="155"/>
      <c r="LL58" s="155"/>
      <c r="LM58" s="155"/>
      <c r="LN58" s="155"/>
      <c r="LO58" s="155"/>
      <c r="LP58" s="155"/>
      <c r="LQ58" s="155"/>
      <c r="LR58" s="155"/>
      <c r="LS58" s="155"/>
      <c r="LT58" s="155"/>
      <c r="LU58" s="155"/>
      <c r="LV58" s="155"/>
      <c r="LW58" s="155"/>
      <c r="LX58" s="155"/>
      <c r="LY58" s="155"/>
      <c r="LZ58" s="155"/>
      <c r="MA58" s="155"/>
      <c r="MB58" s="155"/>
      <c r="MC58" s="155"/>
      <c r="MD58" s="155"/>
      <c r="ME58" s="155"/>
      <c r="MF58" s="155"/>
      <c r="MG58" s="155"/>
      <c r="MH58" s="155"/>
      <c r="MI58" s="155"/>
      <c r="MJ58" s="155"/>
      <c r="MK58" s="155"/>
      <c r="ML58" s="155"/>
      <c r="MM58" s="155"/>
      <c r="MN58" s="155"/>
      <c r="MO58" s="155"/>
      <c r="MP58" s="155"/>
      <c r="MQ58" s="155"/>
      <c r="MR58" s="155"/>
      <c r="MS58" s="155"/>
      <c r="MT58" s="155"/>
      <c r="MU58" s="155"/>
      <c r="MV58" s="155"/>
      <c r="MW58" s="155"/>
      <c r="MX58" s="155"/>
      <c r="MY58" s="155"/>
      <c r="MZ58" s="155"/>
      <c r="NA58" s="155"/>
      <c r="NB58" s="155"/>
      <c r="NC58" s="155"/>
      <c r="ND58" s="155"/>
      <c r="NE58" s="155"/>
      <c r="NF58" s="155"/>
      <c r="NG58" s="155"/>
      <c r="NH58" s="155"/>
      <c r="NI58" s="155"/>
      <c r="NJ58" s="155"/>
      <c r="NK58" s="155"/>
      <c r="NL58" s="155"/>
      <c r="NM58" s="155"/>
      <c r="NN58" s="155"/>
      <c r="NO58" s="155"/>
      <c r="NP58" s="155"/>
      <c r="NQ58" s="155"/>
      <c r="NR58" s="155"/>
      <c r="NS58" s="155"/>
      <c r="NT58" s="155"/>
      <c r="NU58" s="155"/>
      <c r="NV58" s="155"/>
      <c r="NW58" s="155"/>
      <c r="NX58" s="155"/>
      <c r="NY58" s="155"/>
      <c r="NZ58" s="155"/>
      <c r="OA58" s="155"/>
      <c r="OB58" s="155"/>
      <c r="OC58" s="155"/>
      <c r="OD58" s="155"/>
      <c r="OE58" s="155"/>
      <c r="OF58" s="155"/>
      <c r="OG58" s="155"/>
      <c r="OH58" s="155"/>
      <c r="OI58" s="155"/>
      <c r="OJ58" s="155"/>
      <c r="OK58" s="155"/>
      <c r="OL58" s="155"/>
      <c r="OM58" s="155"/>
      <c r="ON58" s="155"/>
      <c r="OO58" s="155"/>
      <c r="OP58" s="155"/>
      <c r="OQ58" s="155"/>
      <c r="OR58" s="155"/>
      <c r="OS58" s="155"/>
      <c r="OT58" s="155"/>
      <c r="OU58" s="155"/>
      <c r="OV58" s="155"/>
      <c r="OW58" s="155"/>
      <c r="OX58" s="155"/>
      <c r="OY58" s="155"/>
      <c r="OZ58" s="155"/>
      <c r="PA58" s="155"/>
      <c r="PB58" s="155"/>
      <c r="PC58" s="155"/>
      <c r="PD58" s="155"/>
      <c r="PE58" s="155"/>
      <c r="PF58" s="155"/>
      <c r="PG58" s="155"/>
      <c r="PH58" s="155"/>
      <c r="PI58" s="155"/>
      <c r="PJ58" s="155"/>
      <c r="PK58" s="155"/>
      <c r="PL58" s="155"/>
      <c r="PM58" s="155"/>
      <c r="PN58" s="155"/>
      <c r="PO58" s="155"/>
      <c r="PP58" s="155"/>
      <c r="PQ58" s="155"/>
      <c r="PR58" s="155"/>
      <c r="PS58" s="155"/>
      <c r="PT58" s="155"/>
      <c r="PU58" s="155"/>
      <c r="PV58" s="155"/>
      <c r="PW58" s="155"/>
      <c r="PX58" s="155"/>
      <c r="PY58" s="155"/>
      <c r="PZ58" s="155"/>
      <c r="QA58" s="155"/>
      <c r="QB58" s="155"/>
      <c r="QC58" s="155"/>
      <c r="QD58" s="155"/>
      <c r="QE58" s="155"/>
      <c r="QF58" s="155"/>
      <c r="QG58" s="155"/>
      <c r="QH58" s="155"/>
      <c r="QI58" s="155"/>
      <c r="QJ58" s="155"/>
      <c r="QK58" s="155"/>
      <c r="QL58" s="155"/>
      <c r="QM58" s="155"/>
      <c r="QN58" s="155"/>
      <c r="QO58" s="155"/>
      <c r="QP58" s="155"/>
      <c r="QQ58" s="155"/>
      <c r="QR58" s="155"/>
      <c r="QS58" s="155"/>
      <c r="QT58" s="155"/>
      <c r="QU58" s="155"/>
      <c r="QV58" s="155"/>
      <c r="QW58" s="155"/>
      <c r="QX58" s="155"/>
      <c r="QY58" s="155"/>
      <c r="QZ58" s="155"/>
      <c r="RA58" s="155"/>
      <c r="RB58" s="155"/>
      <c r="RC58" s="155"/>
      <c r="RD58" s="155"/>
      <c r="RE58" s="155"/>
      <c r="RF58" s="155"/>
      <c r="RG58" s="155"/>
      <c r="RH58" s="155"/>
      <c r="RI58" s="155"/>
      <c r="RJ58" s="155"/>
      <c r="RK58" s="155"/>
      <c r="RL58" s="155"/>
      <c r="RM58" s="155"/>
      <c r="RN58" s="155"/>
      <c r="RO58" s="155"/>
      <c r="RP58" s="155"/>
      <c r="RQ58" s="155"/>
      <c r="RR58" s="155"/>
      <c r="RS58" s="155"/>
      <c r="RT58" s="155"/>
      <c r="RU58" s="155"/>
      <c r="RV58" s="155"/>
      <c r="RW58" s="155"/>
      <c r="RX58" s="155"/>
      <c r="RY58" s="155"/>
      <c r="RZ58" s="155"/>
      <c r="SA58" s="155"/>
      <c r="SB58" s="155"/>
      <c r="SC58" s="155"/>
      <c r="SD58" s="155"/>
      <c r="SE58" s="155"/>
      <c r="SF58" s="155"/>
      <c r="SG58" s="155"/>
      <c r="SH58" s="155"/>
      <c r="SI58" s="155"/>
      <c r="SJ58" s="155"/>
      <c r="SK58" s="155"/>
      <c r="SL58" s="155"/>
      <c r="SM58" s="155"/>
      <c r="SN58" s="155"/>
      <c r="SO58" s="155"/>
      <c r="SP58" s="155"/>
      <c r="SQ58" s="155"/>
      <c r="SR58" s="155"/>
      <c r="SS58" s="155"/>
      <c r="ST58" s="155"/>
      <c r="SU58" s="155"/>
      <c r="SV58" s="155"/>
      <c r="SW58" s="155"/>
      <c r="SX58" s="155"/>
      <c r="SY58" s="155"/>
      <c r="SZ58" s="155"/>
      <c r="TA58" s="155"/>
      <c r="TB58" s="155"/>
      <c r="TC58" s="155"/>
      <c r="TD58" s="155"/>
      <c r="TE58" s="155"/>
      <c r="TF58" s="155"/>
      <c r="TG58" s="155"/>
      <c r="TH58" s="155"/>
      <c r="TI58" s="155"/>
      <c r="TJ58" s="155"/>
      <c r="TK58" s="155"/>
      <c r="TL58" s="155"/>
      <c r="TM58" s="155"/>
      <c r="TN58" s="155"/>
      <c r="TO58" s="155"/>
      <c r="TP58" s="155"/>
      <c r="TQ58" s="155"/>
      <c r="TR58" s="155"/>
      <c r="TS58" s="155"/>
      <c r="TT58" s="155"/>
      <c r="TU58" s="155"/>
      <c r="TV58" s="155"/>
      <c r="TW58" s="155"/>
      <c r="TX58" s="155"/>
      <c r="TY58" s="155"/>
      <c r="TZ58" s="155"/>
      <c r="UA58" s="155"/>
      <c r="UB58" s="155"/>
      <c r="UC58" s="155"/>
      <c r="UD58" s="155"/>
      <c r="UE58" s="155"/>
      <c r="UF58" s="155"/>
      <c r="UG58" s="155"/>
      <c r="UH58" s="155"/>
      <c r="UI58" s="155"/>
      <c r="UJ58" s="155"/>
      <c r="UK58" s="155"/>
      <c r="UL58" s="155"/>
      <c r="UM58" s="155"/>
      <c r="UN58" s="155"/>
      <c r="UO58" s="155"/>
      <c r="UP58" s="155"/>
      <c r="UQ58" s="155"/>
      <c r="UR58" s="155"/>
      <c r="US58" s="155"/>
      <c r="UT58" s="155"/>
      <c r="UU58" s="155"/>
      <c r="UV58" s="155"/>
      <c r="UW58" s="155"/>
      <c r="UX58" s="155"/>
      <c r="UY58" s="155"/>
      <c r="UZ58" s="155"/>
      <c r="VA58" s="155"/>
      <c r="VB58" s="155"/>
      <c r="VC58" s="155"/>
      <c r="VD58" s="155"/>
      <c r="VE58" s="155"/>
      <c r="VF58" s="155"/>
      <c r="VG58" s="155"/>
      <c r="VH58" s="155"/>
      <c r="VI58" s="155"/>
      <c r="VJ58" s="155"/>
      <c r="VK58" s="155"/>
      <c r="VL58" s="155"/>
      <c r="VM58" s="155"/>
      <c r="VN58" s="155"/>
      <c r="VO58" s="155"/>
      <c r="VP58" s="155"/>
      <c r="VQ58" s="155"/>
      <c r="VR58" s="155"/>
      <c r="VS58" s="155"/>
      <c r="VT58" s="155"/>
      <c r="VU58" s="155"/>
      <c r="VV58" s="155"/>
      <c r="VW58" s="155"/>
      <c r="VX58" s="155"/>
      <c r="VY58" s="155"/>
      <c r="VZ58" s="155"/>
      <c r="WA58" s="155"/>
      <c r="WB58" s="155"/>
      <c r="WC58" s="155"/>
      <c r="WD58" s="155"/>
      <c r="WE58" s="155"/>
      <c r="WF58" s="155"/>
      <c r="WG58" s="155"/>
      <c r="WH58" s="155"/>
      <c r="WI58" s="155"/>
      <c r="WJ58" s="155"/>
      <c r="WK58" s="155"/>
      <c r="WL58" s="155"/>
      <c r="WM58" s="155"/>
      <c r="WN58" s="155"/>
      <c r="WO58" s="155"/>
      <c r="WP58" s="155"/>
      <c r="WQ58" s="155"/>
      <c r="WR58" s="155"/>
      <c r="WS58" s="155"/>
      <c r="WT58" s="155"/>
      <c r="WU58" s="155"/>
      <c r="WV58" s="155"/>
      <c r="WW58" s="155"/>
      <c r="WX58" s="155"/>
      <c r="WY58" s="155"/>
      <c r="WZ58" s="155"/>
      <c r="XA58" s="155"/>
      <c r="XB58" s="155"/>
      <c r="XC58" s="155"/>
      <c r="XD58" s="155"/>
      <c r="XE58" s="155"/>
      <c r="XF58" s="155"/>
      <c r="XG58" s="155"/>
      <c r="XH58" s="155"/>
      <c r="XI58" s="155"/>
      <c r="XJ58" s="155"/>
      <c r="XK58" s="155"/>
      <c r="XL58" s="155"/>
      <c r="XM58" s="155"/>
      <c r="XN58" s="155"/>
      <c r="XO58" s="155"/>
      <c r="XP58" s="155"/>
      <c r="XQ58" s="155"/>
      <c r="XR58" s="155"/>
      <c r="XS58" s="155"/>
      <c r="XT58" s="155"/>
      <c r="XU58" s="155"/>
      <c r="XV58" s="155"/>
      <c r="XW58" s="155"/>
      <c r="XX58" s="155"/>
      <c r="XY58" s="155"/>
      <c r="XZ58" s="155"/>
      <c r="YA58" s="155"/>
      <c r="YB58" s="155"/>
      <c r="YC58" s="155"/>
      <c r="YD58" s="155"/>
      <c r="YE58" s="155"/>
      <c r="YF58" s="155"/>
      <c r="YG58" s="155"/>
      <c r="YH58" s="155"/>
      <c r="YI58" s="155"/>
      <c r="YJ58" s="155"/>
      <c r="YK58" s="155"/>
      <c r="YL58" s="155"/>
      <c r="YM58" s="155"/>
      <c r="YN58" s="155"/>
      <c r="YO58" s="155"/>
      <c r="YP58" s="155"/>
      <c r="YQ58" s="155"/>
      <c r="YR58" s="155"/>
      <c r="YS58" s="155"/>
      <c r="YT58" s="155"/>
      <c r="YU58" s="155"/>
      <c r="YV58" s="155"/>
      <c r="YW58" s="155"/>
      <c r="YX58" s="155"/>
      <c r="YY58" s="155"/>
      <c r="YZ58" s="155"/>
      <c r="ZA58" s="155"/>
      <c r="ZB58" s="155"/>
      <c r="ZC58" s="155"/>
      <c r="ZD58" s="155"/>
      <c r="ZE58" s="155"/>
      <c r="ZF58" s="155"/>
      <c r="ZG58" s="155"/>
      <c r="ZH58" s="155"/>
      <c r="ZI58" s="155"/>
      <c r="ZJ58" s="155"/>
      <c r="ZK58" s="155"/>
      <c r="ZL58" s="155"/>
      <c r="ZM58" s="155"/>
      <c r="ZN58" s="155"/>
      <c r="ZO58" s="155"/>
      <c r="ZP58" s="155"/>
      <c r="ZQ58" s="155"/>
      <c r="ZR58" s="155"/>
      <c r="ZS58" s="155"/>
      <c r="ZT58" s="155"/>
      <c r="ZU58" s="155"/>
      <c r="ZV58" s="155"/>
      <c r="ZW58" s="155"/>
      <c r="ZX58" s="155"/>
      <c r="ZY58" s="155"/>
      <c r="ZZ58" s="155"/>
      <c r="AAA58" s="155"/>
      <c r="AAB58" s="155"/>
      <c r="AAC58" s="155"/>
      <c r="AAD58" s="155"/>
      <c r="AAE58" s="155"/>
      <c r="AAF58" s="155"/>
      <c r="AAG58" s="155"/>
      <c r="AAH58" s="155"/>
      <c r="AAI58" s="155"/>
      <c r="AAJ58" s="155"/>
      <c r="AAK58" s="155"/>
      <c r="AAL58" s="155"/>
      <c r="AAM58" s="155"/>
      <c r="AAN58" s="155"/>
      <c r="AAO58" s="155"/>
      <c r="AAP58" s="155"/>
      <c r="AAQ58" s="155"/>
      <c r="AAR58" s="155"/>
      <c r="AAS58" s="155"/>
      <c r="AAT58" s="155"/>
      <c r="AAU58" s="155"/>
      <c r="AAV58" s="155"/>
      <c r="AAW58" s="155"/>
      <c r="AAX58" s="155"/>
      <c r="AAY58" s="155"/>
      <c r="AAZ58" s="155"/>
      <c r="ABA58" s="155"/>
      <c r="ABB58" s="155"/>
      <c r="ABC58" s="155"/>
      <c r="ABD58" s="155"/>
      <c r="ABE58" s="155"/>
      <c r="ABF58" s="155"/>
      <c r="ABG58" s="155"/>
      <c r="ABH58" s="155"/>
      <c r="ABI58" s="155"/>
      <c r="ABJ58" s="155"/>
      <c r="ABK58" s="155"/>
      <c r="ABL58" s="155"/>
      <c r="ABM58" s="155"/>
      <c r="ABN58" s="155"/>
      <c r="ABO58" s="155"/>
      <c r="ABP58" s="155"/>
      <c r="ABQ58" s="155"/>
      <c r="ABR58" s="155"/>
      <c r="ABS58" s="155"/>
      <c r="ABT58" s="155"/>
      <c r="ABU58" s="155"/>
      <c r="ABV58" s="155"/>
      <c r="ABW58" s="155"/>
      <c r="ABX58" s="155"/>
      <c r="ABY58" s="155"/>
      <c r="ABZ58" s="155"/>
      <c r="ACA58" s="155"/>
      <c r="ACB58" s="155"/>
      <c r="ACC58" s="155"/>
      <c r="ACD58" s="155"/>
      <c r="ACE58" s="155"/>
      <c r="ACF58" s="155"/>
      <c r="ACG58" s="155"/>
      <c r="ACH58" s="155"/>
      <c r="ACI58" s="155"/>
      <c r="ACJ58" s="155"/>
      <c r="ACK58" s="155"/>
      <c r="ACL58" s="155"/>
      <c r="ACM58" s="155"/>
      <c r="ACN58" s="155"/>
      <c r="ACO58" s="155"/>
      <c r="ACP58" s="155"/>
      <c r="ACQ58" s="155"/>
      <c r="ACR58" s="155"/>
      <c r="ACS58" s="155"/>
      <c r="ACT58" s="155"/>
      <c r="ACU58" s="155"/>
      <c r="ACV58" s="155"/>
      <c r="ACW58" s="155"/>
      <c r="ACX58" s="155"/>
      <c r="ACY58" s="155"/>
      <c r="ACZ58" s="155"/>
      <c r="ADA58" s="155"/>
      <c r="ADB58" s="155"/>
      <c r="ADC58" s="155"/>
      <c r="ADD58" s="155"/>
      <c r="ADE58" s="155"/>
      <c r="ADF58" s="155"/>
      <c r="ADG58" s="155"/>
      <c r="ADH58" s="155"/>
      <c r="ADI58" s="155"/>
      <c r="ADJ58" s="155"/>
      <c r="ADK58" s="155"/>
      <c r="ADL58" s="155"/>
      <c r="ADM58" s="155"/>
      <c r="ADN58" s="155"/>
      <c r="ADO58" s="155"/>
      <c r="ADP58" s="155"/>
      <c r="ADQ58" s="155"/>
      <c r="ADR58" s="155"/>
      <c r="ADS58" s="155"/>
      <c r="ADT58" s="155"/>
      <c r="ADU58" s="155"/>
      <c r="ADV58" s="155"/>
      <c r="ADW58" s="155"/>
      <c r="ADX58" s="155"/>
      <c r="ADY58" s="155"/>
      <c r="ADZ58" s="155"/>
      <c r="AEA58" s="155"/>
      <c r="AEB58" s="155"/>
      <c r="AEC58" s="155"/>
      <c r="AED58" s="155"/>
      <c r="AEE58" s="155"/>
      <c r="AEF58" s="155"/>
      <c r="AEG58" s="155"/>
      <c r="AEH58" s="155"/>
      <c r="AEI58" s="155"/>
      <c r="AEJ58" s="155"/>
      <c r="AEK58" s="155"/>
      <c r="AEL58" s="155"/>
      <c r="AEM58" s="155"/>
      <c r="AEN58" s="155"/>
      <c r="AEO58" s="155"/>
      <c r="AEP58" s="155"/>
      <c r="AEQ58" s="155"/>
      <c r="AER58" s="155"/>
      <c r="AES58" s="155"/>
      <c r="AET58" s="155"/>
      <c r="AEU58" s="155"/>
      <c r="AEV58" s="155"/>
      <c r="AEW58" s="155"/>
      <c r="AEX58" s="155"/>
      <c r="AEY58" s="155"/>
      <c r="AEZ58" s="155"/>
      <c r="AFA58" s="155"/>
      <c r="AFB58" s="155"/>
      <c r="AFC58" s="155"/>
      <c r="AFD58" s="155"/>
      <c r="AFE58" s="155"/>
      <c r="AFF58" s="155"/>
      <c r="AFG58" s="155"/>
      <c r="AFH58" s="155"/>
      <c r="AFI58" s="155"/>
      <c r="AFJ58" s="155"/>
      <c r="AFK58" s="155"/>
      <c r="AFL58" s="155"/>
      <c r="AFM58" s="155"/>
      <c r="AFN58" s="155"/>
      <c r="AFO58" s="155"/>
      <c r="AFP58" s="155"/>
      <c r="AFQ58" s="155"/>
      <c r="AFR58" s="155"/>
      <c r="AFS58" s="155"/>
      <c r="AFT58" s="155"/>
      <c r="AFU58" s="155"/>
      <c r="AFV58" s="155"/>
      <c r="AFW58" s="155"/>
      <c r="AFX58" s="155"/>
      <c r="AFY58" s="155"/>
      <c r="AFZ58" s="155"/>
      <c r="AGA58" s="155"/>
      <c r="AGB58" s="155"/>
      <c r="AGC58" s="155"/>
      <c r="AGD58" s="155"/>
      <c r="AGE58" s="155"/>
      <c r="AGF58" s="155"/>
      <c r="AGG58" s="155"/>
      <c r="AGH58" s="155"/>
      <c r="AGI58" s="155"/>
      <c r="AGJ58" s="155"/>
      <c r="AGK58" s="155"/>
      <c r="AGL58" s="155"/>
      <c r="AGM58" s="155"/>
      <c r="AGN58" s="155"/>
      <c r="AGO58" s="155"/>
      <c r="AGP58" s="155"/>
      <c r="AGQ58" s="155"/>
      <c r="AGR58" s="155"/>
      <c r="AGS58" s="155"/>
      <c r="AGT58" s="155"/>
      <c r="AGU58" s="155"/>
      <c r="AGV58" s="155"/>
      <c r="AGW58" s="155"/>
      <c r="AGX58" s="155"/>
      <c r="AGY58" s="155"/>
      <c r="AGZ58" s="155"/>
      <c r="AHA58" s="155"/>
      <c r="AHB58" s="155"/>
      <c r="AHC58" s="155"/>
      <c r="AHD58" s="155"/>
      <c r="AHE58" s="155"/>
      <c r="AHF58" s="155"/>
      <c r="AHG58" s="155"/>
      <c r="AHH58" s="155"/>
      <c r="AHI58" s="155"/>
      <c r="AHJ58" s="155"/>
      <c r="AHK58" s="155"/>
      <c r="AHL58" s="155"/>
      <c r="AHM58" s="155"/>
      <c r="AHN58" s="155"/>
      <c r="AHO58" s="155"/>
      <c r="AHP58" s="155"/>
      <c r="AHQ58" s="155"/>
      <c r="AHR58" s="155"/>
      <c r="AHS58" s="155"/>
      <c r="AHT58" s="155"/>
      <c r="AHU58" s="155"/>
    </row>
    <row r="59" spans="1:905" s="163" customFormat="1" ht="15.75" x14ac:dyDescent="0.25">
      <c r="A59" s="163">
        <v>54</v>
      </c>
      <c r="B59" s="172">
        <v>13</v>
      </c>
      <c r="C59" s="164" t="s">
        <v>107</v>
      </c>
      <c r="D59" s="164" t="s">
        <v>14</v>
      </c>
      <c r="E59" s="165" t="s">
        <v>107</v>
      </c>
      <c r="F59" s="264">
        <v>0</v>
      </c>
      <c r="G59" s="265">
        <v>0</v>
      </c>
      <c r="H59" s="265">
        <v>60</v>
      </c>
      <c r="I59" s="265"/>
      <c r="J59" s="265">
        <v>160</v>
      </c>
      <c r="K59" s="265">
        <v>190</v>
      </c>
      <c r="L59" s="265">
        <v>0</v>
      </c>
      <c r="M59" s="265">
        <v>0</v>
      </c>
      <c r="N59" s="265">
        <v>0</v>
      </c>
      <c r="O59" s="265">
        <v>0</v>
      </c>
      <c r="P59" s="265">
        <v>100</v>
      </c>
      <c r="Q59" s="265">
        <v>7934</v>
      </c>
      <c r="R59" s="265">
        <v>0</v>
      </c>
      <c r="S59" s="265">
        <v>540</v>
      </c>
      <c r="T59" s="265">
        <v>0</v>
      </c>
      <c r="U59" s="265">
        <v>160</v>
      </c>
      <c r="V59" s="265"/>
      <c r="W59" s="265">
        <v>0</v>
      </c>
      <c r="X59" s="265">
        <v>0</v>
      </c>
      <c r="Y59" s="265">
        <v>0</v>
      </c>
      <c r="Z59" s="265">
        <v>0</v>
      </c>
      <c r="AA59" s="267">
        <v>0</v>
      </c>
      <c r="AB59" s="166">
        <v>9144</v>
      </c>
      <c r="AC59" s="172">
        <v>9144</v>
      </c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5"/>
      <c r="FL59" s="155"/>
      <c r="FM59" s="155"/>
      <c r="FN59" s="155"/>
      <c r="FO59" s="155"/>
      <c r="FP59" s="155"/>
      <c r="FQ59" s="155"/>
      <c r="FR59" s="155"/>
      <c r="FS59" s="155"/>
      <c r="FT59" s="155"/>
      <c r="FU59" s="155"/>
      <c r="FV59" s="155"/>
      <c r="FW59" s="155"/>
      <c r="FX59" s="155"/>
      <c r="FY59" s="155"/>
      <c r="FZ59" s="155"/>
      <c r="GA59" s="155"/>
      <c r="GB59" s="155"/>
      <c r="GC59" s="155"/>
      <c r="GD59" s="155"/>
      <c r="GE59" s="155"/>
      <c r="GF59" s="155"/>
      <c r="GG59" s="155"/>
      <c r="GH59" s="155"/>
      <c r="GI59" s="155"/>
      <c r="GJ59" s="155"/>
      <c r="GK59" s="155"/>
      <c r="GL59" s="155"/>
      <c r="GM59" s="155"/>
      <c r="GN59" s="155"/>
      <c r="GO59" s="155"/>
      <c r="GP59" s="155"/>
      <c r="GQ59" s="155"/>
      <c r="GR59" s="155"/>
      <c r="GS59" s="155"/>
      <c r="GT59" s="155"/>
      <c r="GU59" s="155"/>
      <c r="GV59" s="155"/>
      <c r="GW59" s="155"/>
      <c r="GX59" s="155"/>
      <c r="GY59" s="155"/>
      <c r="GZ59" s="155"/>
      <c r="HA59" s="155"/>
      <c r="HB59" s="155"/>
      <c r="HC59" s="155"/>
      <c r="HD59" s="155"/>
      <c r="HE59" s="155"/>
      <c r="HF59" s="155"/>
      <c r="HG59" s="155"/>
      <c r="HH59" s="155"/>
      <c r="HI59" s="155"/>
      <c r="HJ59" s="155"/>
      <c r="HK59" s="155"/>
      <c r="HL59" s="155"/>
      <c r="HM59" s="155"/>
      <c r="HN59" s="155"/>
      <c r="HO59" s="155"/>
      <c r="HP59" s="155"/>
      <c r="HQ59" s="155"/>
      <c r="HR59" s="155"/>
      <c r="HS59" s="155"/>
      <c r="HT59" s="155"/>
      <c r="HU59" s="155"/>
      <c r="HV59" s="155"/>
      <c r="HW59" s="155"/>
      <c r="HX59" s="155"/>
      <c r="HY59" s="155"/>
      <c r="HZ59" s="155"/>
      <c r="IA59" s="155"/>
      <c r="IB59" s="155"/>
      <c r="IC59" s="155"/>
      <c r="ID59" s="155"/>
      <c r="IE59" s="155"/>
      <c r="IF59" s="155"/>
      <c r="IG59" s="155"/>
      <c r="IH59" s="155"/>
      <c r="II59" s="155"/>
      <c r="IJ59" s="155"/>
      <c r="IK59" s="155"/>
      <c r="IL59" s="155"/>
      <c r="IM59" s="155"/>
      <c r="IN59" s="155"/>
      <c r="IO59" s="155"/>
      <c r="IP59" s="155"/>
      <c r="IQ59" s="155"/>
      <c r="IR59" s="155"/>
      <c r="IS59" s="155"/>
      <c r="IT59" s="155"/>
      <c r="IU59" s="155"/>
      <c r="IV59" s="155"/>
      <c r="IW59" s="155"/>
      <c r="IX59" s="155"/>
      <c r="IY59" s="155"/>
      <c r="IZ59" s="155"/>
      <c r="JA59" s="155"/>
      <c r="JB59" s="155"/>
      <c r="JC59" s="155"/>
      <c r="JD59" s="155"/>
      <c r="JE59" s="155"/>
      <c r="JF59" s="155"/>
      <c r="JG59" s="155"/>
      <c r="JH59" s="155"/>
      <c r="JI59" s="155"/>
      <c r="JJ59" s="155"/>
      <c r="JK59" s="155"/>
      <c r="JL59" s="155"/>
      <c r="JM59" s="155"/>
      <c r="JN59" s="155"/>
      <c r="JO59" s="155"/>
      <c r="JP59" s="155"/>
      <c r="JQ59" s="155"/>
      <c r="JR59" s="155"/>
      <c r="JS59" s="155"/>
      <c r="JT59" s="155"/>
      <c r="JU59" s="155"/>
      <c r="JV59" s="155"/>
      <c r="JW59" s="155"/>
      <c r="JX59" s="155"/>
      <c r="JY59" s="155"/>
      <c r="JZ59" s="155"/>
      <c r="KA59" s="155"/>
      <c r="KB59" s="155"/>
      <c r="KC59" s="155"/>
      <c r="KD59" s="155"/>
      <c r="KE59" s="155"/>
      <c r="KF59" s="155"/>
      <c r="KG59" s="155"/>
      <c r="KH59" s="155"/>
      <c r="KI59" s="155"/>
      <c r="KJ59" s="155"/>
      <c r="KK59" s="155"/>
      <c r="KL59" s="155"/>
      <c r="KM59" s="155"/>
      <c r="KN59" s="155"/>
      <c r="KO59" s="155"/>
      <c r="KP59" s="155"/>
      <c r="KQ59" s="155"/>
      <c r="KR59" s="155"/>
      <c r="KS59" s="155"/>
      <c r="KT59" s="155"/>
      <c r="KU59" s="155"/>
      <c r="KV59" s="155"/>
      <c r="KW59" s="155"/>
      <c r="KX59" s="155"/>
      <c r="KY59" s="155"/>
      <c r="KZ59" s="155"/>
      <c r="LA59" s="155"/>
      <c r="LB59" s="155"/>
      <c r="LC59" s="155"/>
      <c r="LD59" s="155"/>
      <c r="LE59" s="155"/>
      <c r="LF59" s="155"/>
      <c r="LG59" s="155"/>
      <c r="LH59" s="155"/>
      <c r="LI59" s="155"/>
      <c r="LJ59" s="155"/>
      <c r="LK59" s="155"/>
      <c r="LL59" s="155"/>
      <c r="LM59" s="155"/>
      <c r="LN59" s="155"/>
      <c r="LO59" s="155"/>
      <c r="LP59" s="155"/>
      <c r="LQ59" s="155"/>
      <c r="LR59" s="155"/>
      <c r="LS59" s="155"/>
      <c r="LT59" s="155"/>
      <c r="LU59" s="155"/>
      <c r="LV59" s="155"/>
      <c r="LW59" s="155"/>
      <c r="LX59" s="155"/>
      <c r="LY59" s="155"/>
      <c r="LZ59" s="155"/>
      <c r="MA59" s="155"/>
      <c r="MB59" s="155"/>
      <c r="MC59" s="155"/>
      <c r="MD59" s="155"/>
      <c r="ME59" s="155"/>
      <c r="MF59" s="155"/>
      <c r="MG59" s="155"/>
      <c r="MH59" s="155"/>
      <c r="MI59" s="155"/>
      <c r="MJ59" s="155"/>
      <c r="MK59" s="155"/>
      <c r="ML59" s="155"/>
      <c r="MM59" s="155"/>
      <c r="MN59" s="155"/>
      <c r="MO59" s="155"/>
      <c r="MP59" s="155"/>
      <c r="MQ59" s="155"/>
      <c r="MR59" s="155"/>
      <c r="MS59" s="155"/>
      <c r="MT59" s="155"/>
      <c r="MU59" s="155"/>
      <c r="MV59" s="155"/>
      <c r="MW59" s="155"/>
      <c r="MX59" s="155"/>
      <c r="MY59" s="155"/>
      <c r="MZ59" s="155"/>
      <c r="NA59" s="155"/>
      <c r="NB59" s="155"/>
      <c r="NC59" s="155"/>
      <c r="ND59" s="155"/>
      <c r="NE59" s="155"/>
      <c r="NF59" s="155"/>
      <c r="NG59" s="155"/>
      <c r="NH59" s="155"/>
      <c r="NI59" s="155"/>
      <c r="NJ59" s="155"/>
      <c r="NK59" s="155"/>
      <c r="NL59" s="155"/>
      <c r="NM59" s="155"/>
      <c r="NN59" s="155"/>
      <c r="NO59" s="155"/>
      <c r="NP59" s="155"/>
      <c r="NQ59" s="155"/>
      <c r="NR59" s="155"/>
      <c r="NS59" s="155"/>
      <c r="NT59" s="155"/>
      <c r="NU59" s="155"/>
      <c r="NV59" s="155"/>
      <c r="NW59" s="155"/>
      <c r="NX59" s="155"/>
      <c r="NY59" s="155"/>
      <c r="NZ59" s="155"/>
      <c r="OA59" s="155"/>
      <c r="OB59" s="155"/>
      <c r="OC59" s="155"/>
      <c r="OD59" s="155"/>
      <c r="OE59" s="155"/>
      <c r="OF59" s="155"/>
      <c r="OG59" s="155"/>
      <c r="OH59" s="155"/>
      <c r="OI59" s="155"/>
      <c r="OJ59" s="155"/>
      <c r="OK59" s="155"/>
      <c r="OL59" s="155"/>
      <c r="OM59" s="155"/>
      <c r="ON59" s="155"/>
      <c r="OO59" s="155"/>
      <c r="OP59" s="155"/>
      <c r="OQ59" s="155"/>
      <c r="OR59" s="155"/>
      <c r="OS59" s="155"/>
      <c r="OT59" s="155"/>
      <c r="OU59" s="155"/>
      <c r="OV59" s="155"/>
      <c r="OW59" s="155"/>
      <c r="OX59" s="155"/>
      <c r="OY59" s="155"/>
      <c r="OZ59" s="155"/>
      <c r="PA59" s="155"/>
      <c r="PB59" s="155"/>
      <c r="PC59" s="155"/>
      <c r="PD59" s="155"/>
      <c r="PE59" s="155"/>
      <c r="PF59" s="155"/>
      <c r="PG59" s="155"/>
      <c r="PH59" s="155"/>
      <c r="PI59" s="155"/>
      <c r="PJ59" s="155"/>
      <c r="PK59" s="155"/>
      <c r="PL59" s="155"/>
      <c r="PM59" s="155"/>
      <c r="PN59" s="155"/>
      <c r="PO59" s="155"/>
      <c r="PP59" s="155"/>
      <c r="PQ59" s="155"/>
      <c r="PR59" s="155"/>
      <c r="PS59" s="155"/>
      <c r="PT59" s="155"/>
      <c r="PU59" s="155"/>
      <c r="PV59" s="155"/>
      <c r="PW59" s="155"/>
      <c r="PX59" s="155"/>
      <c r="PY59" s="155"/>
      <c r="PZ59" s="155"/>
      <c r="QA59" s="155"/>
      <c r="QB59" s="155"/>
      <c r="QC59" s="155"/>
      <c r="QD59" s="155"/>
      <c r="QE59" s="155"/>
      <c r="QF59" s="155"/>
      <c r="QG59" s="155"/>
      <c r="QH59" s="155"/>
      <c r="QI59" s="155"/>
      <c r="QJ59" s="155"/>
      <c r="QK59" s="155"/>
      <c r="QL59" s="155"/>
      <c r="QM59" s="155"/>
      <c r="QN59" s="155"/>
      <c r="QO59" s="155"/>
      <c r="QP59" s="155"/>
      <c r="QQ59" s="155"/>
      <c r="QR59" s="155"/>
      <c r="QS59" s="155"/>
      <c r="QT59" s="155"/>
      <c r="QU59" s="155"/>
      <c r="QV59" s="155"/>
      <c r="QW59" s="155"/>
      <c r="QX59" s="155"/>
      <c r="QY59" s="155"/>
      <c r="QZ59" s="155"/>
      <c r="RA59" s="155"/>
      <c r="RB59" s="155"/>
      <c r="RC59" s="155"/>
      <c r="RD59" s="155"/>
      <c r="RE59" s="155"/>
      <c r="RF59" s="155"/>
      <c r="RG59" s="155"/>
      <c r="RH59" s="155"/>
      <c r="RI59" s="155"/>
      <c r="RJ59" s="155"/>
      <c r="RK59" s="155"/>
      <c r="RL59" s="155"/>
      <c r="RM59" s="155"/>
      <c r="RN59" s="155"/>
      <c r="RO59" s="155"/>
      <c r="RP59" s="155"/>
      <c r="RQ59" s="155"/>
      <c r="RR59" s="155"/>
      <c r="RS59" s="155"/>
      <c r="RT59" s="155"/>
      <c r="RU59" s="155"/>
      <c r="RV59" s="155"/>
      <c r="RW59" s="155"/>
      <c r="RX59" s="155"/>
      <c r="RY59" s="155"/>
      <c r="RZ59" s="155"/>
      <c r="SA59" s="155"/>
      <c r="SB59" s="155"/>
      <c r="SC59" s="155"/>
      <c r="SD59" s="155"/>
      <c r="SE59" s="155"/>
      <c r="SF59" s="155"/>
      <c r="SG59" s="155"/>
      <c r="SH59" s="155"/>
      <c r="SI59" s="155"/>
      <c r="SJ59" s="155"/>
      <c r="SK59" s="155"/>
      <c r="SL59" s="155"/>
      <c r="SM59" s="155"/>
      <c r="SN59" s="155"/>
      <c r="SO59" s="155"/>
      <c r="SP59" s="155"/>
      <c r="SQ59" s="155"/>
      <c r="SR59" s="155"/>
      <c r="SS59" s="155"/>
      <c r="ST59" s="155"/>
      <c r="SU59" s="155"/>
      <c r="SV59" s="155"/>
      <c r="SW59" s="155"/>
      <c r="SX59" s="155"/>
      <c r="SY59" s="155"/>
      <c r="SZ59" s="155"/>
      <c r="TA59" s="155"/>
      <c r="TB59" s="155"/>
      <c r="TC59" s="155"/>
      <c r="TD59" s="155"/>
      <c r="TE59" s="155"/>
      <c r="TF59" s="155"/>
      <c r="TG59" s="155"/>
      <c r="TH59" s="155"/>
      <c r="TI59" s="155"/>
      <c r="TJ59" s="155"/>
      <c r="TK59" s="155"/>
      <c r="TL59" s="155"/>
      <c r="TM59" s="155"/>
      <c r="TN59" s="155"/>
      <c r="TO59" s="155"/>
      <c r="TP59" s="155"/>
      <c r="TQ59" s="155"/>
      <c r="TR59" s="155"/>
      <c r="TS59" s="155"/>
      <c r="TT59" s="155"/>
      <c r="TU59" s="155"/>
      <c r="TV59" s="155"/>
      <c r="TW59" s="155"/>
      <c r="TX59" s="155"/>
      <c r="TY59" s="155"/>
      <c r="TZ59" s="155"/>
      <c r="UA59" s="155"/>
      <c r="UB59" s="155"/>
      <c r="UC59" s="155"/>
      <c r="UD59" s="155"/>
      <c r="UE59" s="155"/>
      <c r="UF59" s="155"/>
      <c r="UG59" s="155"/>
      <c r="UH59" s="155"/>
      <c r="UI59" s="155"/>
      <c r="UJ59" s="155"/>
      <c r="UK59" s="155"/>
      <c r="UL59" s="155"/>
      <c r="UM59" s="155"/>
      <c r="UN59" s="155"/>
      <c r="UO59" s="155"/>
      <c r="UP59" s="155"/>
      <c r="UQ59" s="155"/>
      <c r="UR59" s="155"/>
      <c r="US59" s="155"/>
      <c r="UT59" s="155"/>
      <c r="UU59" s="155"/>
      <c r="UV59" s="155"/>
      <c r="UW59" s="155"/>
      <c r="UX59" s="155"/>
      <c r="UY59" s="155"/>
      <c r="UZ59" s="155"/>
      <c r="VA59" s="155"/>
      <c r="VB59" s="155"/>
      <c r="VC59" s="155"/>
      <c r="VD59" s="155"/>
      <c r="VE59" s="155"/>
      <c r="VF59" s="155"/>
      <c r="VG59" s="155"/>
      <c r="VH59" s="155"/>
      <c r="VI59" s="155"/>
      <c r="VJ59" s="155"/>
      <c r="VK59" s="155"/>
      <c r="VL59" s="155"/>
      <c r="VM59" s="155"/>
      <c r="VN59" s="155"/>
      <c r="VO59" s="155"/>
      <c r="VP59" s="155"/>
      <c r="VQ59" s="155"/>
      <c r="VR59" s="155"/>
      <c r="VS59" s="155"/>
      <c r="VT59" s="155"/>
      <c r="VU59" s="155"/>
      <c r="VV59" s="155"/>
      <c r="VW59" s="155"/>
      <c r="VX59" s="155"/>
      <c r="VY59" s="155"/>
      <c r="VZ59" s="155"/>
      <c r="WA59" s="155"/>
      <c r="WB59" s="155"/>
      <c r="WC59" s="155"/>
      <c r="WD59" s="155"/>
      <c r="WE59" s="155"/>
      <c r="WF59" s="155"/>
      <c r="WG59" s="155"/>
      <c r="WH59" s="155"/>
      <c r="WI59" s="155"/>
      <c r="WJ59" s="155"/>
      <c r="WK59" s="155"/>
      <c r="WL59" s="155"/>
      <c r="WM59" s="155"/>
      <c r="WN59" s="155"/>
      <c r="WO59" s="155"/>
      <c r="WP59" s="155"/>
      <c r="WQ59" s="155"/>
      <c r="WR59" s="155"/>
      <c r="WS59" s="155"/>
      <c r="WT59" s="155"/>
      <c r="WU59" s="155"/>
      <c r="WV59" s="155"/>
      <c r="WW59" s="155"/>
      <c r="WX59" s="155"/>
      <c r="WY59" s="155"/>
      <c r="WZ59" s="155"/>
      <c r="XA59" s="155"/>
      <c r="XB59" s="155"/>
      <c r="XC59" s="155"/>
      <c r="XD59" s="155"/>
      <c r="XE59" s="155"/>
      <c r="XF59" s="155"/>
      <c r="XG59" s="155"/>
      <c r="XH59" s="155"/>
      <c r="XI59" s="155"/>
      <c r="XJ59" s="155"/>
      <c r="XK59" s="155"/>
      <c r="XL59" s="155"/>
      <c r="XM59" s="155"/>
      <c r="XN59" s="155"/>
      <c r="XO59" s="155"/>
      <c r="XP59" s="155"/>
      <c r="XQ59" s="155"/>
      <c r="XR59" s="155"/>
      <c r="XS59" s="155"/>
      <c r="XT59" s="155"/>
      <c r="XU59" s="155"/>
      <c r="XV59" s="155"/>
      <c r="XW59" s="155"/>
      <c r="XX59" s="155"/>
      <c r="XY59" s="155"/>
      <c r="XZ59" s="155"/>
      <c r="YA59" s="155"/>
      <c r="YB59" s="155"/>
      <c r="YC59" s="155"/>
      <c r="YD59" s="155"/>
      <c r="YE59" s="155"/>
      <c r="YF59" s="155"/>
      <c r="YG59" s="155"/>
      <c r="YH59" s="155"/>
      <c r="YI59" s="155"/>
      <c r="YJ59" s="155"/>
      <c r="YK59" s="155"/>
      <c r="YL59" s="155"/>
      <c r="YM59" s="155"/>
      <c r="YN59" s="155"/>
      <c r="YO59" s="155"/>
      <c r="YP59" s="155"/>
      <c r="YQ59" s="155"/>
      <c r="YR59" s="155"/>
      <c r="YS59" s="155"/>
      <c r="YT59" s="155"/>
      <c r="YU59" s="155"/>
      <c r="YV59" s="155"/>
      <c r="YW59" s="155"/>
      <c r="YX59" s="155"/>
      <c r="YY59" s="155"/>
      <c r="YZ59" s="155"/>
      <c r="ZA59" s="155"/>
      <c r="ZB59" s="155"/>
      <c r="ZC59" s="155"/>
      <c r="ZD59" s="155"/>
      <c r="ZE59" s="155"/>
      <c r="ZF59" s="155"/>
      <c r="ZG59" s="155"/>
      <c r="ZH59" s="155"/>
      <c r="ZI59" s="155"/>
      <c r="ZJ59" s="155"/>
      <c r="ZK59" s="155"/>
      <c r="ZL59" s="155"/>
      <c r="ZM59" s="155"/>
      <c r="ZN59" s="155"/>
      <c r="ZO59" s="155"/>
      <c r="ZP59" s="155"/>
      <c r="ZQ59" s="155"/>
      <c r="ZR59" s="155"/>
      <c r="ZS59" s="155"/>
      <c r="ZT59" s="155"/>
      <c r="ZU59" s="155"/>
      <c r="ZV59" s="155"/>
      <c r="ZW59" s="155"/>
      <c r="ZX59" s="155"/>
      <c r="ZY59" s="155"/>
      <c r="ZZ59" s="155"/>
      <c r="AAA59" s="155"/>
      <c r="AAB59" s="155"/>
      <c r="AAC59" s="155"/>
      <c r="AAD59" s="155"/>
      <c r="AAE59" s="155"/>
      <c r="AAF59" s="155"/>
      <c r="AAG59" s="155"/>
      <c r="AAH59" s="155"/>
      <c r="AAI59" s="155"/>
      <c r="AAJ59" s="155"/>
      <c r="AAK59" s="155"/>
      <c r="AAL59" s="155"/>
      <c r="AAM59" s="155"/>
      <c r="AAN59" s="155"/>
      <c r="AAO59" s="155"/>
      <c r="AAP59" s="155"/>
      <c r="AAQ59" s="155"/>
      <c r="AAR59" s="155"/>
      <c r="AAS59" s="155"/>
      <c r="AAT59" s="155"/>
      <c r="AAU59" s="155"/>
      <c r="AAV59" s="155"/>
      <c r="AAW59" s="155"/>
      <c r="AAX59" s="155"/>
      <c r="AAY59" s="155"/>
      <c r="AAZ59" s="155"/>
      <c r="ABA59" s="155"/>
      <c r="ABB59" s="155"/>
      <c r="ABC59" s="155"/>
      <c r="ABD59" s="155"/>
      <c r="ABE59" s="155"/>
      <c r="ABF59" s="155"/>
      <c r="ABG59" s="155"/>
      <c r="ABH59" s="155"/>
      <c r="ABI59" s="155"/>
      <c r="ABJ59" s="155"/>
      <c r="ABK59" s="155"/>
      <c r="ABL59" s="155"/>
      <c r="ABM59" s="155"/>
      <c r="ABN59" s="155"/>
      <c r="ABO59" s="155"/>
      <c r="ABP59" s="155"/>
      <c r="ABQ59" s="155"/>
      <c r="ABR59" s="155"/>
      <c r="ABS59" s="155"/>
      <c r="ABT59" s="155"/>
      <c r="ABU59" s="155"/>
      <c r="ABV59" s="155"/>
      <c r="ABW59" s="155"/>
      <c r="ABX59" s="155"/>
      <c r="ABY59" s="155"/>
      <c r="ABZ59" s="155"/>
      <c r="ACA59" s="155"/>
      <c r="ACB59" s="155"/>
      <c r="ACC59" s="155"/>
      <c r="ACD59" s="155"/>
      <c r="ACE59" s="155"/>
      <c r="ACF59" s="155"/>
      <c r="ACG59" s="155"/>
      <c r="ACH59" s="155"/>
      <c r="ACI59" s="155"/>
      <c r="ACJ59" s="155"/>
      <c r="ACK59" s="155"/>
      <c r="ACL59" s="155"/>
      <c r="ACM59" s="155"/>
      <c r="ACN59" s="155"/>
      <c r="ACO59" s="155"/>
      <c r="ACP59" s="155"/>
      <c r="ACQ59" s="155"/>
      <c r="ACR59" s="155"/>
      <c r="ACS59" s="155"/>
      <c r="ACT59" s="155"/>
      <c r="ACU59" s="155"/>
      <c r="ACV59" s="155"/>
      <c r="ACW59" s="155"/>
      <c r="ACX59" s="155"/>
      <c r="ACY59" s="155"/>
      <c r="ACZ59" s="155"/>
      <c r="ADA59" s="155"/>
      <c r="ADB59" s="155"/>
      <c r="ADC59" s="155"/>
      <c r="ADD59" s="155"/>
      <c r="ADE59" s="155"/>
      <c r="ADF59" s="155"/>
      <c r="ADG59" s="155"/>
      <c r="ADH59" s="155"/>
      <c r="ADI59" s="155"/>
      <c r="ADJ59" s="155"/>
      <c r="ADK59" s="155"/>
      <c r="ADL59" s="155"/>
      <c r="ADM59" s="155"/>
      <c r="ADN59" s="155"/>
      <c r="ADO59" s="155"/>
      <c r="ADP59" s="155"/>
      <c r="ADQ59" s="155"/>
      <c r="ADR59" s="155"/>
      <c r="ADS59" s="155"/>
      <c r="ADT59" s="155"/>
      <c r="ADU59" s="155"/>
      <c r="ADV59" s="155"/>
      <c r="ADW59" s="155"/>
      <c r="ADX59" s="155"/>
      <c r="ADY59" s="155"/>
      <c r="ADZ59" s="155"/>
      <c r="AEA59" s="155"/>
      <c r="AEB59" s="155"/>
      <c r="AEC59" s="155"/>
      <c r="AED59" s="155"/>
      <c r="AEE59" s="155"/>
      <c r="AEF59" s="155"/>
      <c r="AEG59" s="155"/>
      <c r="AEH59" s="155"/>
      <c r="AEI59" s="155"/>
      <c r="AEJ59" s="155"/>
      <c r="AEK59" s="155"/>
      <c r="AEL59" s="155"/>
      <c r="AEM59" s="155"/>
      <c r="AEN59" s="155"/>
      <c r="AEO59" s="155"/>
      <c r="AEP59" s="155"/>
      <c r="AEQ59" s="155"/>
      <c r="AER59" s="155"/>
      <c r="AES59" s="155"/>
      <c r="AET59" s="155"/>
      <c r="AEU59" s="155"/>
      <c r="AEV59" s="155"/>
      <c r="AEW59" s="155"/>
      <c r="AEX59" s="155"/>
      <c r="AEY59" s="155"/>
      <c r="AEZ59" s="155"/>
      <c r="AFA59" s="155"/>
      <c r="AFB59" s="155"/>
      <c r="AFC59" s="155"/>
      <c r="AFD59" s="155"/>
      <c r="AFE59" s="155"/>
      <c r="AFF59" s="155"/>
      <c r="AFG59" s="155"/>
      <c r="AFH59" s="155"/>
      <c r="AFI59" s="155"/>
      <c r="AFJ59" s="155"/>
      <c r="AFK59" s="155"/>
      <c r="AFL59" s="155"/>
      <c r="AFM59" s="155"/>
      <c r="AFN59" s="155"/>
      <c r="AFO59" s="155"/>
      <c r="AFP59" s="155"/>
      <c r="AFQ59" s="155"/>
      <c r="AFR59" s="155"/>
      <c r="AFS59" s="155"/>
      <c r="AFT59" s="155"/>
      <c r="AFU59" s="155"/>
      <c r="AFV59" s="155"/>
      <c r="AFW59" s="155"/>
      <c r="AFX59" s="155"/>
      <c r="AFY59" s="155"/>
      <c r="AFZ59" s="155"/>
      <c r="AGA59" s="155"/>
      <c r="AGB59" s="155"/>
      <c r="AGC59" s="155"/>
      <c r="AGD59" s="155"/>
      <c r="AGE59" s="155"/>
      <c r="AGF59" s="155"/>
      <c r="AGG59" s="155"/>
      <c r="AGH59" s="155"/>
      <c r="AGI59" s="155"/>
      <c r="AGJ59" s="155"/>
      <c r="AGK59" s="155"/>
      <c r="AGL59" s="155"/>
      <c r="AGM59" s="155"/>
      <c r="AGN59" s="155"/>
      <c r="AGO59" s="155"/>
      <c r="AGP59" s="155"/>
      <c r="AGQ59" s="155"/>
      <c r="AGR59" s="155"/>
      <c r="AGS59" s="155"/>
      <c r="AGT59" s="155"/>
      <c r="AGU59" s="155"/>
      <c r="AGV59" s="155"/>
      <c r="AGW59" s="155"/>
      <c r="AGX59" s="155"/>
      <c r="AGY59" s="155"/>
      <c r="AGZ59" s="155"/>
      <c r="AHA59" s="155"/>
      <c r="AHB59" s="155"/>
      <c r="AHC59" s="155"/>
      <c r="AHD59" s="155"/>
      <c r="AHE59" s="155"/>
      <c r="AHF59" s="155"/>
      <c r="AHG59" s="155"/>
      <c r="AHH59" s="155"/>
      <c r="AHI59" s="155"/>
      <c r="AHJ59" s="155"/>
      <c r="AHK59" s="155"/>
      <c r="AHL59" s="155"/>
      <c r="AHM59" s="155"/>
      <c r="AHN59" s="155"/>
      <c r="AHO59" s="155"/>
      <c r="AHP59" s="155"/>
      <c r="AHQ59" s="155"/>
      <c r="AHR59" s="155"/>
      <c r="AHS59" s="155"/>
      <c r="AHT59" s="155"/>
      <c r="AHU59" s="155"/>
    </row>
    <row r="60" spans="1:905" ht="15.75" x14ac:dyDescent="0.25">
      <c r="A60" s="113">
        <v>55</v>
      </c>
      <c r="B60" s="426">
        <v>14</v>
      </c>
      <c r="C60" s="152" t="s">
        <v>286</v>
      </c>
      <c r="D60" s="152" t="s">
        <v>8</v>
      </c>
      <c r="E60" s="153" t="s">
        <v>36</v>
      </c>
      <c r="F60" s="261">
        <v>0</v>
      </c>
      <c r="G60" s="142">
        <v>0</v>
      </c>
      <c r="H60" s="142">
        <v>0</v>
      </c>
      <c r="I60" s="142">
        <v>2957</v>
      </c>
      <c r="J60" s="142">
        <v>0</v>
      </c>
      <c r="K60" s="142">
        <v>0</v>
      </c>
      <c r="L60" s="142">
        <v>0</v>
      </c>
      <c r="M60" s="142">
        <v>0</v>
      </c>
      <c r="N60" s="142">
        <v>60</v>
      </c>
      <c r="O60" s="142">
        <v>0</v>
      </c>
      <c r="P60" s="142">
        <v>0</v>
      </c>
      <c r="Q60" s="142">
        <v>0</v>
      </c>
      <c r="R60" s="142">
        <v>120</v>
      </c>
      <c r="S60" s="142">
        <v>45</v>
      </c>
      <c r="T60" s="142">
        <v>0</v>
      </c>
      <c r="U60" s="142">
        <v>0</v>
      </c>
      <c r="V60" s="142"/>
      <c r="W60" s="142">
        <v>0</v>
      </c>
      <c r="X60" s="142">
        <v>0</v>
      </c>
      <c r="Y60" s="142">
        <v>0</v>
      </c>
      <c r="Z60" s="142">
        <v>0</v>
      </c>
      <c r="AA60" s="262">
        <v>0</v>
      </c>
      <c r="AB60" s="158">
        <v>3182</v>
      </c>
      <c r="AC60" s="426">
        <v>20015</v>
      </c>
    </row>
    <row r="61" spans="1:905" ht="15.75" x14ac:dyDescent="0.25">
      <c r="A61" s="113">
        <v>56</v>
      </c>
      <c r="B61" s="427"/>
      <c r="C61" s="152" t="s">
        <v>286</v>
      </c>
      <c r="D61" s="152" t="s">
        <v>8</v>
      </c>
      <c r="E61" s="153" t="s">
        <v>42</v>
      </c>
      <c r="F61" s="256">
        <v>120</v>
      </c>
      <c r="G61" s="253">
        <v>0</v>
      </c>
      <c r="H61" s="253">
        <v>0</v>
      </c>
      <c r="I61" s="253">
        <v>1350</v>
      </c>
      <c r="J61" s="253">
        <v>0</v>
      </c>
      <c r="K61" s="253">
        <v>30</v>
      </c>
      <c r="L61" s="253">
        <v>0</v>
      </c>
      <c r="M61" s="253">
        <v>0</v>
      </c>
      <c r="N61" s="253">
        <v>117</v>
      </c>
      <c r="O61" s="253">
        <v>0</v>
      </c>
      <c r="P61" s="253">
        <v>0</v>
      </c>
      <c r="Q61" s="253">
        <v>0</v>
      </c>
      <c r="R61" s="253">
        <v>0</v>
      </c>
      <c r="S61" s="253">
        <v>60</v>
      </c>
      <c r="T61" s="253">
        <v>0</v>
      </c>
      <c r="U61" s="253">
        <v>0</v>
      </c>
      <c r="V61" s="253"/>
      <c r="W61" s="253">
        <v>0</v>
      </c>
      <c r="X61" s="253">
        <v>0</v>
      </c>
      <c r="Y61" s="253">
        <v>0</v>
      </c>
      <c r="Z61" s="253">
        <v>0</v>
      </c>
      <c r="AA61" s="258">
        <v>0</v>
      </c>
      <c r="AB61" s="147">
        <v>1677</v>
      </c>
      <c r="AC61" s="427"/>
    </row>
    <row r="62" spans="1:905" ht="15.75" x14ac:dyDescent="0.25">
      <c r="A62" s="113">
        <v>57</v>
      </c>
      <c r="B62" s="427"/>
      <c r="C62" s="152" t="s">
        <v>286</v>
      </c>
      <c r="D62" s="152" t="s">
        <v>13</v>
      </c>
      <c r="E62" s="153" t="s">
        <v>82</v>
      </c>
      <c r="F62" s="256">
        <v>0</v>
      </c>
      <c r="G62" s="253">
        <v>0</v>
      </c>
      <c r="H62" s="253">
        <v>0</v>
      </c>
      <c r="I62" s="253">
        <v>0</v>
      </c>
      <c r="J62" s="253">
        <v>0</v>
      </c>
      <c r="K62" s="253">
        <v>45</v>
      </c>
      <c r="L62" s="253">
        <v>0</v>
      </c>
      <c r="M62" s="253">
        <v>0</v>
      </c>
      <c r="N62" s="253">
        <v>4498.5</v>
      </c>
      <c r="O62" s="257">
        <v>12</v>
      </c>
      <c r="P62" s="253">
        <v>0</v>
      </c>
      <c r="Q62" s="253">
        <v>0</v>
      </c>
      <c r="R62" s="253">
        <v>270</v>
      </c>
      <c r="S62" s="253">
        <v>90</v>
      </c>
      <c r="T62" s="253">
        <v>0</v>
      </c>
      <c r="U62" s="253">
        <v>0</v>
      </c>
      <c r="V62" s="253"/>
      <c r="W62" s="253">
        <v>0</v>
      </c>
      <c r="X62" s="253">
        <v>0</v>
      </c>
      <c r="Y62" s="253">
        <v>0</v>
      </c>
      <c r="Z62" s="253">
        <v>0</v>
      </c>
      <c r="AA62" s="258">
        <v>0</v>
      </c>
      <c r="AB62" s="147">
        <v>4915.5</v>
      </c>
      <c r="AC62" s="427"/>
    </row>
    <row r="63" spans="1:905" ht="15.75" x14ac:dyDescent="0.25">
      <c r="A63" s="113">
        <v>58</v>
      </c>
      <c r="B63" s="427"/>
      <c r="C63" s="152" t="s">
        <v>286</v>
      </c>
      <c r="D63" s="152" t="s">
        <v>1</v>
      </c>
      <c r="E63" s="153" t="s">
        <v>112</v>
      </c>
      <c r="F63" s="256">
        <v>0</v>
      </c>
      <c r="G63" s="253">
        <v>0</v>
      </c>
      <c r="H63" s="253">
        <v>0</v>
      </c>
      <c r="I63" s="253">
        <v>0</v>
      </c>
      <c r="J63" s="253">
        <v>15</v>
      </c>
      <c r="K63" s="253">
        <v>0</v>
      </c>
      <c r="L63" s="253">
        <v>45</v>
      </c>
      <c r="M63" s="253">
        <v>0</v>
      </c>
      <c r="N63" s="253">
        <v>583.5</v>
      </c>
      <c r="O63" s="253">
        <v>0</v>
      </c>
      <c r="P63" s="253">
        <v>0</v>
      </c>
      <c r="Q63" s="253">
        <v>60</v>
      </c>
      <c r="R63" s="253">
        <v>0</v>
      </c>
      <c r="S63" s="253">
        <v>4305</v>
      </c>
      <c r="T63" s="253">
        <v>0</v>
      </c>
      <c r="U63" s="253">
        <v>0</v>
      </c>
      <c r="V63" s="253"/>
      <c r="W63" s="253">
        <v>0</v>
      </c>
      <c r="X63" s="253">
        <v>0</v>
      </c>
      <c r="Y63" s="253">
        <v>0</v>
      </c>
      <c r="Z63" s="253">
        <v>0</v>
      </c>
      <c r="AA63" s="258">
        <v>0</v>
      </c>
      <c r="AB63" s="147">
        <v>5008.5</v>
      </c>
      <c r="AC63" s="427"/>
    </row>
    <row r="64" spans="1:905" s="159" customFormat="1" ht="15.75" x14ac:dyDescent="0.25">
      <c r="A64" s="159">
        <v>59</v>
      </c>
      <c r="B64" s="428"/>
      <c r="C64" s="160" t="s">
        <v>286</v>
      </c>
      <c r="D64" s="160" t="s">
        <v>1</v>
      </c>
      <c r="E64" s="161" t="s">
        <v>116</v>
      </c>
      <c r="F64" s="259">
        <v>0</v>
      </c>
      <c r="G64" s="254">
        <v>0</v>
      </c>
      <c r="H64" s="254">
        <v>0</v>
      </c>
      <c r="I64" s="254">
        <v>30</v>
      </c>
      <c r="J64" s="254">
        <v>0</v>
      </c>
      <c r="K64" s="254">
        <v>0</v>
      </c>
      <c r="L64" s="254">
        <v>60</v>
      </c>
      <c r="M64" s="254">
        <v>0</v>
      </c>
      <c r="N64" s="254">
        <v>0</v>
      </c>
      <c r="O64" s="254">
        <v>0</v>
      </c>
      <c r="P64" s="254">
        <v>0</v>
      </c>
      <c r="Q64" s="254">
        <v>12</v>
      </c>
      <c r="R64" s="254">
        <v>0</v>
      </c>
      <c r="S64" s="254">
        <v>4887</v>
      </c>
      <c r="T64" s="254">
        <v>0</v>
      </c>
      <c r="U64" s="254">
        <v>0</v>
      </c>
      <c r="V64" s="254"/>
      <c r="W64" s="254">
        <v>243</v>
      </c>
      <c r="X64" s="254">
        <v>0</v>
      </c>
      <c r="Y64" s="254">
        <v>0</v>
      </c>
      <c r="Z64" s="254">
        <v>0</v>
      </c>
      <c r="AA64" s="260">
        <v>0</v>
      </c>
      <c r="AB64" s="162">
        <v>5232</v>
      </c>
      <c r="AC64" s="428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5"/>
      <c r="FO64" s="155"/>
      <c r="FP64" s="155"/>
      <c r="FQ64" s="155"/>
      <c r="FR64" s="155"/>
      <c r="FS64" s="155"/>
      <c r="FT64" s="155"/>
      <c r="FU64" s="155"/>
      <c r="FV64" s="155"/>
      <c r="FW64" s="155"/>
      <c r="FX64" s="155"/>
      <c r="FY64" s="155"/>
      <c r="FZ64" s="155"/>
      <c r="GA64" s="155"/>
      <c r="GB64" s="155"/>
      <c r="GC64" s="155"/>
      <c r="GD64" s="155"/>
      <c r="GE64" s="155"/>
      <c r="GF64" s="155"/>
      <c r="GG64" s="155"/>
      <c r="GH64" s="155"/>
      <c r="GI64" s="155"/>
      <c r="GJ64" s="155"/>
      <c r="GK64" s="155"/>
      <c r="GL64" s="155"/>
      <c r="GM64" s="155"/>
      <c r="GN64" s="155"/>
      <c r="GO64" s="155"/>
      <c r="GP64" s="155"/>
      <c r="GQ64" s="155"/>
      <c r="GR64" s="155"/>
      <c r="GS64" s="155"/>
      <c r="GT64" s="155"/>
      <c r="GU64" s="155"/>
      <c r="GV64" s="155"/>
      <c r="GW64" s="155"/>
      <c r="GX64" s="155"/>
      <c r="GY64" s="155"/>
      <c r="GZ64" s="155"/>
      <c r="HA64" s="155"/>
      <c r="HB64" s="155"/>
      <c r="HC64" s="155"/>
      <c r="HD64" s="155"/>
      <c r="HE64" s="155"/>
      <c r="HF64" s="155"/>
      <c r="HG64" s="155"/>
      <c r="HH64" s="155"/>
      <c r="HI64" s="155"/>
      <c r="HJ64" s="155"/>
      <c r="HK64" s="155"/>
      <c r="HL64" s="155"/>
      <c r="HM64" s="155"/>
      <c r="HN64" s="155"/>
      <c r="HO64" s="155"/>
      <c r="HP64" s="155"/>
      <c r="HQ64" s="155"/>
      <c r="HR64" s="155"/>
      <c r="HS64" s="155"/>
      <c r="HT64" s="155"/>
      <c r="HU64" s="155"/>
      <c r="HV64" s="155"/>
      <c r="HW64" s="155"/>
      <c r="HX64" s="155"/>
      <c r="HY64" s="155"/>
      <c r="HZ64" s="155"/>
      <c r="IA64" s="155"/>
      <c r="IB64" s="155"/>
      <c r="IC64" s="155"/>
      <c r="ID64" s="155"/>
      <c r="IE64" s="155"/>
      <c r="IF64" s="155"/>
      <c r="IG64" s="155"/>
      <c r="IH64" s="155"/>
      <c r="II64" s="155"/>
      <c r="IJ64" s="155"/>
      <c r="IK64" s="155"/>
      <c r="IL64" s="155"/>
      <c r="IM64" s="155"/>
      <c r="IN64" s="155"/>
      <c r="IO64" s="155"/>
      <c r="IP64" s="155"/>
      <c r="IQ64" s="155"/>
      <c r="IR64" s="155"/>
      <c r="IS64" s="155"/>
      <c r="IT64" s="155"/>
      <c r="IU64" s="155"/>
      <c r="IV64" s="155"/>
      <c r="IW64" s="155"/>
      <c r="IX64" s="155"/>
      <c r="IY64" s="155"/>
      <c r="IZ64" s="155"/>
      <c r="JA64" s="155"/>
      <c r="JB64" s="155"/>
      <c r="JC64" s="155"/>
      <c r="JD64" s="155"/>
      <c r="JE64" s="155"/>
      <c r="JF64" s="155"/>
      <c r="JG64" s="155"/>
      <c r="JH64" s="155"/>
      <c r="JI64" s="155"/>
      <c r="JJ64" s="155"/>
      <c r="JK64" s="155"/>
      <c r="JL64" s="155"/>
      <c r="JM64" s="155"/>
      <c r="JN64" s="155"/>
      <c r="JO64" s="155"/>
      <c r="JP64" s="155"/>
      <c r="JQ64" s="155"/>
      <c r="JR64" s="155"/>
      <c r="JS64" s="155"/>
      <c r="JT64" s="155"/>
      <c r="JU64" s="155"/>
      <c r="JV64" s="155"/>
      <c r="JW64" s="155"/>
      <c r="JX64" s="155"/>
      <c r="JY64" s="155"/>
      <c r="JZ64" s="155"/>
      <c r="KA64" s="155"/>
      <c r="KB64" s="155"/>
      <c r="KC64" s="155"/>
      <c r="KD64" s="155"/>
      <c r="KE64" s="155"/>
      <c r="KF64" s="155"/>
      <c r="KG64" s="155"/>
      <c r="KH64" s="155"/>
      <c r="KI64" s="155"/>
      <c r="KJ64" s="155"/>
      <c r="KK64" s="155"/>
      <c r="KL64" s="155"/>
      <c r="KM64" s="155"/>
      <c r="KN64" s="155"/>
      <c r="KO64" s="155"/>
      <c r="KP64" s="155"/>
      <c r="KQ64" s="155"/>
      <c r="KR64" s="155"/>
      <c r="KS64" s="155"/>
      <c r="KT64" s="155"/>
      <c r="KU64" s="155"/>
      <c r="KV64" s="155"/>
      <c r="KW64" s="155"/>
      <c r="KX64" s="155"/>
      <c r="KY64" s="155"/>
      <c r="KZ64" s="155"/>
      <c r="LA64" s="155"/>
      <c r="LB64" s="155"/>
      <c r="LC64" s="155"/>
      <c r="LD64" s="155"/>
      <c r="LE64" s="155"/>
      <c r="LF64" s="155"/>
      <c r="LG64" s="155"/>
      <c r="LH64" s="155"/>
      <c r="LI64" s="155"/>
      <c r="LJ64" s="155"/>
      <c r="LK64" s="155"/>
      <c r="LL64" s="155"/>
      <c r="LM64" s="155"/>
      <c r="LN64" s="155"/>
      <c r="LO64" s="155"/>
      <c r="LP64" s="155"/>
      <c r="LQ64" s="155"/>
      <c r="LR64" s="155"/>
      <c r="LS64" s="155"/>
      <c r="LT64" s="155"/>
      <c r="LU64" s="155"/>
      <c r="LV64" s="155"/>
      <c r="LW64" s="155"/>
      <c r="LX64" s="155"/>
      <c r="LY64" s="155"/>
      <c r="LZ64" s="155"/>
      <c r="MA64" s="155"/>
      <c r="MB64" s="155"/>
      <c r="MC64" s="155"/>
      <c r="MD64" s="155"/>
      <c r="ME64" s="155"/>
      <c r="MF64" s="155"/>
      <c r="MG64" s="155"/>
      <c r="MH64" s="155"/>
      <c r="MI64" s="155"/>
      <c r="MJ64" s="155"/>
      <c r="MK64" s="155"/>
      <c r="ML64" s="155"/>
      <c r="MM64" s="155"/>
      <c r="MN64" s="155"/>
      <c r="MO64" s="155"/>
      <c r="MP64" s="155"/>
      <c r="MQ64" s="155"/>
      <c r="MR64" s="155"/>
      <c r="MS64" s="155"/>
      <c r="MT64" s="155"/>
      <c r="MU64" s="155"/>
      <c r="MV64" s="155"/>
      <c r="MW64" s="155"/>
      <c r="MX64" s="155"/>
      <c r="MY64" s="155"/>
      <c r="MZ64" s="155"/>
      <c r="NA64" s="155"/>
      <c r="NB64" s="155"/>
      <c r="NC64" s="155"/>
      <c r="ND64" s="155"/>
      <c r="NE64" s="155"/>
      <c r="NF64" s="155"/>
      <c r="NG64" s="155"/>
      <c r="NH64" s="155"/>
      <c r="NI64" s="155"/>
      <c r="NJ64" s="155"/>
      <c r="NK64" s="155"/>
      <c r="NL64" s="155"/>
      <c r="NM64" s="155"/>
      <c r="NN64" s="155"/>
      <c r="NO64" s="155"/>
      <c r="NP64" s="155"/>
      <c r="NQ64" s="155"/>
      <c r="NR64" s="155"/>
      <c r="NS64" s="155"/>
      <c r="NT64" s="155"/>
      <c r="NU64" s="155"/>
      <c r="NV64" s="155"/>
      <c r="NW64" s="155"/>
      <c r="NX64" s="155"/>
      <c r="NY64" s="155"/>
      <c r="NZ64" s="155"/>
      <c r="OA64" s="155"/>
      <c r="OB64" s="155"/>
      <c r="OC64" s="155"/>
      <c r="OD64" s="155"/>
      <c r="OE64" s="155"/>
      <c r="OF64" s="155"/>
      <c r="OG64" s="155"/>
      <c r="OH64" s="155"/>
      <c r="OI64" s="155"/>
      <c r="OJ64" s="155"/>
      <c r="OK64" s="155"/>
      <c r="OL64" s="155"/>
      <c r="OM64" s="155"/>
      <c r="ON64" s="155"/>
      <c r="OO64" s="155"/>
      <c r="OP64" s="155"/>
      <c r="OQ64" s="155"/>
      <c r="OR64" s="155"/>
      <c r="OS64" s="155"/>
      <c r="OT64" s="155"/>
      <c r="OU64" s="155"/>
      <c r="OV64" s="155"/>
      <c r="OW64" s="155"/>
      <c r="OX64" s="155"/>
      <c r="OY64" s="155"/>
      <c r="OZ64" s="155"/>
      <c r="PA64" s="155"/>
      <c r="PB64" s="155"/>
      <c r="PC64" s="155"/>
      <c r="PD64" s="155"/>
      <c r="PE64" s="155"/>
      <c r="PF64" s="155"/>
      <c r="PG64" s="155"/>
      <c r="PH64" s="155"/>
      <c r="PI64" s="155"/>
      <c r="PJ64" s="155"/>
      <c r="PK64" s="155"/>
      <c r="PL64" s="155"/>
      <c r="PM64" s="155"/>
      <c r="PN64" s="155"/>
      <c r="PO64" s="155"/>
      <c r="PP64" s="155"/>
      <c r="PQ64" s="155"/>
      <c r="PR64" s="155"/>
      <c r="PS64" s="155"/>
      <c r="PT64" s="155"/>
      <c r="PU64" s="155"/>
      <c r="PV64" s="155"/>
      <c r="PW64" s="155"/>
      <c r="PX64" s="155"/>
      <c r="PY64" s="155"/>
      <c r="PZ64" s="155"/>
      <c r="QA64" s="155"/>
      <c r="QB64" s="155"/>
      <c r="QC64" s="155"/>
      <c r="QD64" s="155"/>
      <c r="QE64" s="155"/>
      <c r="QF64" s="155"/>
      <c r="QG64" s="155"/>
      <c r="QH64" s="155"/>
      <c r="QI64" s="155"/>
      <c r="QJ64" s="155"/>
      <c r="QK64" s="155"/>
      <c r="QL64" s="155"/>
      <c r="QM64" s="155"/>
      <c r="QN64" s="155"/>
      <c r="QO64" s="155"/>
      <c r="QP64" s="155"/>
      <c r="QQ64" s="155"/>
      <c r="QR64" s="155"/>
      <c r="QS64" s="155"/>
      <c r="QT64" s="155"/>
      <c r="QU64" s="155"/>
      <c r="QV64" s="155"/>
      <c r="QW64" s="155"/>
      <c r="QX64" s="155"/>
      <c r="QY64" s="155"/>
      <c r="QZ64" s="155"/>
      <c r="RA64" s="155"/>
      <c r="RB64" s="155"/>
      <c r="RC64" s="155"/>
      <c r="RD64" s="155"/>
      <c r="RE64" s="155"/>
      <c r="RF64" s="155"/>
      <c r="RG64" s="155"/>
      <c r="RH64" s="155"/>
      <c r="RI64" s="155"/>
      <c r="RJ64" s="155"/>
      <c r="RK64" s="155"/>
      <c r="RL64" s="155"/>
      <c r="RM64" s="155"/>
      <c r="RN64" s="155"/>
      <c r="RO64" s="155"/>
      <c r="RP64" s="155"/>
      <c r="RQ64" s="155"/>
      <c r="RR64" s="155"/>
      <c r="RS64" s="155"/>
      <c r="RT64" s="155"/>
      <c r="RU64" s="155"/>
      <c r="RV64" s="155"/>
      <c r="RW64" s="155"/>
      <c r="RX64" s="155"/>
      <c r="RY64" s="155"/>
      <c r="RZ64" s="155"/>
      <c r="SA64" s="155"/>
      <c r="SB64" s="155"/>
      <c r="SC64" s="155"/>
      <c r="SD64" s="155"/>
      <c r="SE64" s="155"/>
      <c r="SF64" s="155"/>
      <c r="SG64" s="155"/>
      <c r="SH64" s="155"/>
      <c r="SI64" s="155"/>
      <c r="SJ64" s="155"/>
      <c r="SK64" s="155"/>
      <c r="SL64" s="155"/>
      <c r="SM64" s="155"/>
      <c r="SN64" s="155"/>
      <c r="SO64" s="155"/>
      <c r="SP64" s="155"/>
      <c r="SQ64" s="155"/>
      <c r="SR64" s="155"/>
      <c r="SS64" s="155"/>
      <c r="ST64" s="155"/>
      <c r="SU64" s="155"/>
      <c r="SV64" s="155"/>
      <c r="SW64" s="155"/>
      <c r="SX64" s="155"/>
      <c r="SY64" s="155"/>
      <c r="SZ64" s="155"/>
      <c r="TA64" s="155"/>
      <c r="TB64" s="155"/>
      <c r="TC64" s="155"/>
      <c r="TD64" s="155"/>
      <c r="TE64" s="155"/>
      <c r="TF64" s="155"/>
      <c r="TG64" s="155"/>
      <c r="TH64" s="155"/>
      <c r="TI64" s="155"/>
      <c r="TJ64" s="155"/>
      <c r="TK64" s="155"/>
      <c r="TL64" s="155"/>
      <c r="TM64" s="155"/>
      <c r="TN64" s="155"/>
      <c r="TO64" s="155"/>
      <c r="TP64" s="155"/>
      <c r="TQ64" s="155"/>
      <c r="TR64" s="155"/>
      <c r="TS64" s="155"/>
      <c r="TT64" s="155"/>
      <c r="TU64" s="155"/>
      <c r="TV64" s="155"/>
      <c r="TW64" s="155"/>
      <c r="TX64" s="155"/>
      <c r="TY64" s="155"/>
      <c r="TZ64" s="155"/>
      <c r="UA64" s="155"/>
      <c r="UB64" s="155"/>
      <c r="UC64" s="155"/>
      <c r="UD64" s="155"/>
      <c r="UE64" s="155"/>
      <c r="UF64" s="155"/>
      <c r="UG64" s="155"/>
      <c r="UH64" s="155"/>
      <c r="UI64" s="155"/>
      <c r="UJ64" s="155"/>
      <c r="UK64" s="155"/>
      <c r="UL64" s="155"/>
      <c r="UM64" s="155"/>
      <c r="UN64" s="155"/>
      <c r="UO64" s="155"/>
      <c r="UP64" s="155"/>
      <c r="UQ64" s="155"/>
      <c r="UR64" s="155"/>
      <c r="US64" s="155"/>
      <c r="UT64" s="155"/>
      <c r="UU64" s="155"/>
      <c r="UV64" s="155"/>
      <c r="UW64" s="155"/>
      <c r="UX64" s="155"/>
      <c r="UY64" s="155"/>
      <c r="UZ64" s="155"/>
      <c r="VA64" s="155"/>
      <c r="VB64" s="155"/>
      <c r="VC64" s="155"/>
      <c r="VD64" s="155"/>
      <c r="VE64" s="155"/>
      <c r="VF64" s="155"/>
      <c r="VG64" s="155"/>
      <c r="VH64" s="155"/>
      <c r="VI64" s="155"/>
      <c r="VJ64" s="155"/>
      <c r="VK64" s="155"/>
      <c r="VL64" s="155"/>
      <c r="VM64" s="155"/>
      <c r="VN64" s="155"/>
      <c r="VO64" s="155"/>
      <c r="VP64" s="155"/>
      <c r="VQ64" s="155"/>
      <c r="VR64" s="155"/>
      <c r="VS64" s="155"/>
      <c r="VT64" s="155"/>
      <c r="VU64" s="155"/>
      <c r="VV64" s="155"/>
      <c r="VW64" s="155"/>
      <c r="VX64" s="155"/>
      <c r="VY64" s="155"/>
      <c r="VZ64" s="155"/>
      <c r="WA64" s="155"/>
      <c r="WB64" s="155"/>
      <c r="WC64" s="155"/>
      <c r="WD64" s="155"/>
      <c r="WE64" s="155"/>
      <c r="WF64" s="155"/>
      <c r="WG64" s="155"/>
      <c r="WH64" s="155"/>
      <c r="WI64" s="155"/>
      <c r="WJ64" s="155"/>
      <c r="WK64" s="155"/>
      <c r="WL64" s="155"/>
      <c r="WM64" s="155"/>
      <c r="WN64" s="155"/>
      <c r="WO64" s="155"/>
      <c r="WP64" s="155"/>
      <c r="WQ64" s="155"/>
      <c r="WR64" s="155"/>
      <c r="WS64" s="155"/>
      <c r="WT64" s="155"/>
      <c r="WU64" s="155"/>
      <c r="WV64" s="155"/>
      <c r="WW64" s="155"/>
      <c r="WX64" s="155"/>
      <c r="WY64" s="155"/>
      <c r="WZ64" s="155"/>
      <c r="XA64" s="155"/>
      <c r="XB64" s="155"/>
      <c r="XC64" s="155"/>
      <c r="XD64" s="155"/>
      <c r="XE64" s="155"/>
      <c r="XF64" s="155"/>
      <c r="XG64" s="155"/>
      <c r="XH64" s="155"/>
      <c r="XI64" s="155"/>
      <c r="XJ64" s="155"/>
      <c r="XK64" s="155"/>
      <c r="XL64" s="155"/>
      <c r="XM64" s="155"/>
      <c r="XN64" s="155"/>
      <c r="XO64" s="155"/>
      <c r="XP64" s="155"/>
      <c r="XQ64" s="155"/>
      <c r="XR64" s="155"/>
      <c r="XS64" s="155"/>
      <c r="XT64" s="155"/>
      <c r="XU64" s="155"/>
      <c r="XV64" s="155"/>
      <c r="XW64" s="155"/>
      <c r="XX64" s="155"/>
      <c r="XY64" s="155"/>
      <c r="XZ64" s="155"/>
      <c r="YA64" s="155"/>
      <c r="YB64" s="155"/>
      <c r="YC64" s="155"/>
      <c r="YD64" s="155"/>
      <c r="YE64" s="155"/>
      <c r="YF64" s="155"/>
      <c r="YG64" s="155"/>
      <c r="YH64" s="155"/>
      <c r="YI64" s="155"/>
      <c r="YJ64" s="155"/>
      <c r="YK64" s="155"/>
      <c r="YL64" s="155"/>
      <c r="YM64" s="155"/>
      <c r="YN64" s="155"/>
      <c r="YO64" s="155"/>
      <c r="YP64" s="155"/>
      <c r="YQ64" s="155"/>
      <c r="YR64" s="155"/>
      <c r="YS64" s="155"/>
      <c r="YT64" s="155"/>
      <c r="YU64" s="155"/>
      <c r="YV64" s="155"/>
      <c r="YW64" s="155"/>
      <c r="YX64" s="155"/>
      <c r="YY64" s="155"/>
      <c r="YZ64" s="155"/>
      <c r="ZA64" s="155"/>
      <c r="ZB64" s="155"/>
      <c r="ZC64" s="155"/>
      <c r="ZD64" s="155"/>
      <c r="ZE64" s="155"/>
      <c r="ZF64" s="155"/>
      <c r="ZG64" s="155"/>
      <c r="ZH64" s="155"/>
      <c r="ZI64" s="155"/>
      <c r="ZJ64" s="155"/>
      <c r="ZK64" s="155"/>
      <c r="ZL64" s="155"/>
      <c r="ZM64" s="155"/>
      <c r="ZN64" s="155"/>
      <c r="ZO64" s="155"/>
      <c r="ZP64" s="155"/>
      <c r="ZQ64" s="155"/>
      <c r="ZR64" s="155"/>
      <c r="ZS64" s="155"/>
      <c r="ZT64" s="155"/>
      <c r="ZU64" s="155"/>
      <c r="ZV64" s="155"/>
      <c r="ZW64" s="155"/>
      <c r="ZX64" s="155"/>
      <c r="ZY64" s="155"/>
      <c r="ZZ64" s="155"/>
      <c r="AAA64" s="155"/>
      <c r="AAB64" s="155"/>
      <c r="AAC64" s="155"/>
      <c r="AAD64" s="155"/>
      <c r="AAE64" s="155"/>
      <c r="AAF64" s="155"/>
      <c r="AAG64" s="155"/>
      <c r="AAH64" s="155"/>
      <c r="AAI64" s="155"/>
      <c r="AAJ64" s="155"/>
      <c r="AAK64" s="155"/>
      <c r="AAL64" s="155"/>
      <c r="AAM64" s="155"/>
      <c r="AAN64" s="155"/>
      <c r="AAO64" s="155"/>
      <c r="AAP64" s="155"/>
      <c r="AAQ64" s="155"/>
      <c r="AAR64" s="155"/>
      <c r="AAS64" s="155"/>
      <c r="AAT64" s="155"/>
      <c r="AAU64" s="155"/>
      <c r="AAV64" s="155"/>
      <c r="AAW64" s="155"/>
      <c r="AAX64" s="155"/>
      <c r="AAY64" s="155"/>
      <c r="AAZ64" s="155"/>
      <c r="ABA64" s="155"/>
      <c r="ABB64" s="155"/>
      <c r="ABC64" s="155"/>
      <c r="ABD64" s="155"/>
      <c r="ABE64" s="155"/>
      <c r="ABF64" s="155"/>
      <c r="ABG64" s="155"/>
      <c r="ABH64" s="155"/>
      <c r="ABI64" s="155"/>
      <c r="ABJ64" s="155"/>
      <c r="ABK64" s="155"/>
      <c r="ABL64" s="155"/>
      <c r="ABM64" s="155"/>
      <c r="ABN64" s="155"/>
      <c r="ABO64" s="155"/>
      <c r="ABP64" s="155"/>
      <c r="ABQ64" s="155"/>
      <c r="ABR64" s="155"/>
      <c r="ABS64" s="155"/>
      <c r="ABT64" s="155"/>
      <c r="ABU64" s="155"/>
      <c r="ABV64" s="155"/>
      <c r="ABW64" s="155"/>
      <c r="ABX64" s="155"/>
      <c r="ABY64" s="155"/>
      <c r="ABZ64" s="155"/>
      <c r="ACA64" s="155"/>
      <c r="ACB64" s="155"/>
      <c r="ACC64" s="155"/>
      <c r="ACD64" s="155"/>
      <c r="ACE64" s="155"/>
      <c r="ACF64" s="155"/>
      <c r="ACG64" s="155"/>
      <c r="ACH64" s="155"/>
      <c r="ACI64" s="155"/>
      <c r="ACJ64" s="155"/>
      <c r="ACK64" s="155"/>
      <c r="ACL64" s="155"/>
      <c r="ACM64" s="155"/>
      <c r="ACN64" s="155"/>
      <c r="ACO64" s="155"/>
      <c r="ACP64" s="155"/>
      <c r="ACQ64" s="155"/>
      <c r="ACR64" s="155"/>
      <c r="ACS64" s="155"/>
      <c r="ACT64" s="155"/>
      <c r="ACU64" s="155"/>
      <c r="ACV64" s="155"/>
      <c r="ACW64" s="155"/>
      <c r="ACX64" s="155"/>
      <c r="ACY64" s="155"/>
      <c r="ACZ64" s="155"/>
      <c r="ADA64" s="155"/>
      <c r="ADB64" s="155"/>
      <c r="ADC64" s="155"/>
      <c r="ADD64" s="155"/>
      <c r="ADE64" s="155"/>
      <c r="ADF64" s="155"/>
      <c r="ADG64" s="155"/>
      <c r="ADH64" s="155"/>
      <c r="ADI64" s="155"/>
      <c r="ADJ64" s="155"/>
      <c r="ADK64" s="155"/>
      <c r="ADL64" s="155"/>
      <c r="ADM64" s="155"/>
      <c r="ADN64" s="155"/>
      <c r="ADO64" s="155"/>
      <c r="ADP64" s="155"/>
      <c r="ADQ64" s="155"/>
      <c r="ADR64" s="155"/>
      <c r="ADS64" s="155"/>
      <c r="ADT64" s="155"/>
      <c r="ADU64" s="155"/>
      <c r="ADV64" s="155"/>
      <c r="ADW64" s="155"/>
      <c r="ADX64" s="155"/>
      <c r="ADY64" s="155"/>
      <c r="ADZ64" s="155"/>
      <c r="AEA64" s="155"/>
      <c r="AEB64" s="155"/>
      <c r="AEC64" s="155"/>
      <c r="AED64" s="155"/>
      <c r="AEE64" s="155"/>
      <c r="AEF64" s="155"/>
      <c r="AEG64" s="155"/>
      <c r="AEH64" s="155"/>
      <c r="AEI64" s="155"/>
      <c r="AEJ64" s="155"/>
      <c r="AEK64" s="155"/>
      <c r="AEL64" s="155"/>
      <c r="AEM64" s="155"/>
      <c r="AEN64" s="155"/>
      <c r="AEO64" s="155"/>
      <c r="AEP64" s="155"/>
      <c r="AEQ64" s="155"/>
      <c r="AER64" s="155"/>
      <c r="AES64" s="155"/>
      <c r="AET64" s="155"/>
      <c r="AEU64" s="155"/>
      <c r="AEV64" s="155"/>
      <c r="AEW64" s="155"/>
      <c r="AEX64" s="155"/>
      <c r="AEY64" s="155"/>
      <c r="AEZ64" s="155"/>
      <c r="AFA64" s="155"/>
      <c r="AFB64" s="155"/>
      <c r="AFC64" s="155"/>
      <c r="AFD64" s="155"/>
      <c r="AFE64" s="155"/>
      <c r="AFF64" s="155"/>
      <c r="AFG64" s="155"/>
      <c r="AFH64" s="155"/>
      <c r="AFI64" s="155"/>
      <c r="AFJ64" s="155"/>
      <c r="AFK64" s="155"/>
      <c r="AFL64" s="155"/>
      <c r="AFM64" s="155"/>
      <c r="AFN64" s="155"/>
      <c r="AFO64" s="155"/>
      <c r="AFP64" s="155"/>
      <c r="AFQ64" s="155"/>
      <c r="AFR64" s="155"/>
      <c r="AFS64" s="155"/>
      <c r="AFT64" s="155"/>
      <c r="AFU64" s="155"/>
      <c r="AFV64" s="155"/>
      <c r="AFW64" s="155"/>
      <c r="AFX64" s="155"/>
      <c r="AFY64" s="155"/>
      <c r="AFZ64" s="155"/>
      <c r="AGA64" s="155"/>
      <c r="AGB64" s="155"/>
      <c r="AGC64" s="155"/>
      <c r="AGD64" s="155"/>
      <c r="AGE64" s="155"/>
      <c r="AGF64" s="155"/>
      <c r="AGG64" s="155"/>
      <c r="AGH64" s="155"/>
      <c r="AGI64" s="155"/>
      <c r="AGJ64" s="155"/>
      <c r="AGK64" s="155"/>
      <c r="AGL64" s="155"/>
      <c r="AGM64" s="155"/>
      <c r="AGN64" s="155"/>
      <c r="AGO64" s="155"/>
      <c r="AGP64" s="155"/>
      <c r="AGQ64" s="155"/>
      <c r="AGR64" s="155"/>
      <c r="AGS64" s="155"/>
      <c r="AGT64" s="155"/>
      <c r="AGU64" s="155"/>
      <c r="AGV64" s="155"/>
      <c r="AGW64" s="155"/>
      <c r="AGX64" s="155"/>
      <c r="AGY64" s="155"/>
      <c r="AGZ64" s="155"/>
      <c r="AHA64" s="155"/>
      <c r="AHB64" s="155"/>
      <c r="AHC64" s="155"/>
      <c r="AHD64" s="155"/>
      <c r="AHE64" s="155"/>
      <c r="AHF64" s="155"/>
      <c r="AHG64" s="155"/>
      <c r="AHH64" s="155"/>
      <c r="AHI64" s="155"/>
      <c r="AHJ64" s="155"/>
      <c r="AHK64" s="155"/>
      <c r="AHL64" s="155"/>
      <c r="AHM64" s="155"/>
      <c r="AHN64" s="155"/>
      <c r="AHO64" s="155"/>
      <c r="AHP64" s="155"/>
      <c r="AHQ64" s="155"/>
      <c r="AHR64" s="155"/>
      <c r="AHS64" s="155"/>
      <c r="AHT64" s="155"/>
      <c r="AHU64" s="155"/>
    </row>
    <row r="65" spans="1:29" ht="15.75" x14ac:dyDescent="0.25">
      <c r="A65" s="113">
        <v>60</v>
      </c>
      <c r="B65" s="426">
        <v>15</v>
      </c>
      <c r="C65" s="152" t="s">
        <v>161</v>
      </c>
      <c r="D65" s="152" t="s">
        <v>13</v>
      </c>
      <c r="E65" s="153" t="s">
        <v>62</v>
      </c>
      <c r="F65" s="261">
        <v>0</v>
      </c>
      <c r="G65" s="142">
        <v>0</v>
      </c>
      <c r="H65" s="142">
        <v>0</v>
      </c>
      <c r="I65" s="142">
        <v>0</v>
      </c>
      <c r="J65" s="142">
        <v>0</v>
      </c>
      <c r="K65" s="142">
        <v>0</v>
      </c>
      <c r="L65" s="142">
        <v>150</v>
      </c>
      <c r="M65" s="142">
        <v>0</v>
      </c>
      <c r="N65" s="142">
        <v>12876</v>
      </c>
      <c r="O65" s="142">
        <v>0</v>
      </c>
      <c r="P65" s="142">
        <v>0</v>
      </c>
      <c r="Q65" s="142">
        <v>90</v>
      </c>
      <c r="R65" s="142">
        <v>735</v>
      </c>
      <c r="S65" s="142">
        <v>45</v>
      </c>
      <c r="T65" s="142">
        <v>0</v>
      </c>
      <c r="U65" s="142">
        <v>0</v>
      </c>
      <c r="V65" s="142"/>
      <c r="W65" s="142">
        <v>0</v>
      </c>
      <c r="X65" s="142">
        <v>0</v>
      </c>
      <c r="Y65" s="142">
        <v>0</v>
      </c>
      <c r="Z65" s="142">
        <v>0</v>
      </c>
      <c r="AA65" s="262">
        <v>0</v>
      </c>
      <c r="AB65" s="158">
        <v>13896</v>
      </c>
      <c r="AC65" s="426">
        <v>120953</v>
      </c>
    </row>
    <row r="66" spans="1:29" ht="15.75" x14ac:dyDescent="0.25">
      <c r="A66" s="113">
        <v>61</v>
      </c>
      <c r="B66" s="427"/>
      <c r="C66" s="152" t="s">
        <v>161</v>
      </c>
      <c r="D66" s="152" t="s">
        <v>13</v>
      </c>
      <c r="E66" s="153" t="s">
        <v>63</v>
      </c>
      <c r="F66" s="256">
        <v>0</v>
      </c>
      <c r="G66" s="253">
        <v>0</v>
      </c>
      <c r="H66" s="253">
        <v>0</v>
      </c>
      <c r="I66" s="253">
        <v>45</v>
      </c>
      <c r="J66" s="253">
        <v>0</v>
      </c>
      <c r="K66" s="253">
        <v>0</v>
      </c>
      <c r="L66" s="253">
        <v>0</v>
      </c>
      <c r="M66" s="253">
        <v>0</v>
      </c>
      <c r="N66" s="253">
        <v>2874</v>
      </c>
      <c r="O66" s="253">
        <v>0</v>
      </c>
      <c r="P66" s="253">
        <v>0</v>
      </c>
      <c r="Q66" s="253">
        <v>0</v>
      </c>
      <c r="R66" s="253">
        <v>120</v>
      </c>
      <c r="S66" s="253">
        <v>0</v>
      </c>
      <c r="T66" s="253">
        <v>0</v>
      </c>
      <c r="U66" s="253">
        <v>0</v>
      </c>
      <c r="V66" s="253"/>
      <c r="W66" s="253">
        <v>0</v>
      </c>
      <c r="X66" s="253">
        <v>0</v>
      </c>
      <c r="Y66" s="253">
        <v>0</v>
      </c>
      <c r="Z66" s="253">
        <v>0</v>
      </c>
      <c r="AA66" s="258">
        <v>0</v>
      </c>
      <c r="AB66" s="147">
        <v>3039</v>
      </c>
      <c r="AC66" s="427"/>
    </row>
    <row r="67" spans="1:29" ht="15.75" x14ac:dyDescent="0.25">
      <c r="A67" s="113">
        <v>62</v>
      </c>
      <c r="B67" s="427"/>
      <c r="C67" s="152" t="s">
        <v>161</v>
      </c>
      <c r="D67" s="152" t="s">
        <v>13</v>
      </c>
      <c r="E67" s="153" t="s">
        <v>64</v>
      </c>
      <c r="F67" s="256">
        <v>0</v>
      </c>
      <c r="G67" s="253">
        <v>0</v>
      </c>
      <c r="H67" s="253">
        <v>105</v>
      </c>
      <c r="I67" s="253">
        <v>0</v>
      </c>
      <c r="J67" s="253">
        <v>0</v>
      </c>
      <c r="K67" s="253">
        <v>0</v>
      </c>
      <c r="L67" s="253">
        <v>0</v>
      </c>
      <c r="M67" s="253">
        <v>0</v>
      </c>
      <c r="N67" s="253">
        <v>2385</v>
      </c>
      <c r="O67" s="253">
        <v>0</v>
      </c>
      <c r="P67" s="253">
        <v>0</v>
      </c>
      <c r="Q67" s="253">
        <v>0</v>
      </c>
      <c r="R67" s="253">
        <v>120</v>
      </c>
      <c r="S67" s="253">
        <v>60</v>
      </c>
      <c r="T67" s="253">
        <v>0</v>
      </c>
      <c r="U67" s="253">
        <v>0</v>
      </c>
      <c r="V67" s="253"/>
      <c r="W67" s="253">
        <v>0</v>
      </c>
      <c r="X67" s="253">
        <v>0</v>
      </c>
      <c r="Y67" s="253">
        <v>0</v>
      </c>
      <c r="Z67" s="253">
        <v>0</v>
      </c>
      <c r="AA67" s="258">
        <v>0</v>
      </c>
      <c r="AB67" s="147">
        <v>2670</v>
      </c>
      <c r="AC67" s="427"/>
    </row>
    <row r="68" spans="1:29" ht="15.75" x14ac:dyDescent="0.25">
      <c r="A68" s="113">
        <v>63</v>
      </c>
      <c r="B68" s="427"/>
      <c r="C68" s="152" t="s">
        <v>161</v>
      </c>
      <c r="D68" s="152" t="s">
        <v>13</v>
      </c>
      <c r="E68" s="153" t="s">
        <v>67</v>
      </c>
      <c r="F68" s="256">
        <v>0</v>
      </c>
      <c r="G68" s="253">
        <v>0</v>
      </c>
      <c r="H68" s="253">
        <v>0</v>
      </c>
      <c r="I68" s="253">
        <v>0</v>
      </c>
      <c r="J68" s="253">
        <v>0</v>
      </c>
      <c r="K68" s="253">
        <v>0</v>
      </c>
      <c r="L68" s="253">
        <v>0</v>
      </c>
      <c r="M68" s="253">
        <v>0</v>
      </c>
      <c r="N68" s="253">
        <v>3106.5</v>
      </c>
      <c r="O68" s="253">
        <v>0</v>
      </c>
      <c r="P68" s="253">
        <v>0</v>
      </c>
      <c r="Q68" s="253">
        <v>60</v>
      </c>
      <c r="R68" s="253">
        <v>132</v>
      </c>
      <c r="S68" s="253">
        <v>43.5</v>
      </c>
      <c r="T68" s="253">
        <v>0</v>
      </c>
      <c r="U68" s="253">
        <v>0</v>
      </c>
      <c r="V68" s="253"/>
      <c r="W68" s="253">
        <v>0</v>
      </c>
      <c r="X68" s="253">
        <v>0</v>
      </c>
      <c r="Y68" s="253">
        <v>0</v>
      </c>
      <c r="Z68" s="253">
        <v>0</v>
      </c>
      <c r="AA68" s="258">
        <v>0</v>
      </c>
      <c r="AB68" s="147">
        <v>3342</v>
      </c>
      <c r="AC68" s="427"/>
    </row>
    <row r="69" spans="1:29" ht="15.75" x14ac:dyDescent="0.25">
      <c r="A69" s="113">
        <v>64</v>
      </c>
      <c r="B69" s="427"/>
      <c r="C69" s="152" t="s">
        <v>161</v>
      </c>
      <c r="D69" s="152" t="s">
        <v>13</v>
      </c>
      <c r="E69" s="153" t="s">
        <v>68</v>
      </c>
      <c r="F69" s="256">
        <v>0</v>
      </c>
      <c r="G69" s="253">
        <v>0</v>
      </c>
      <c r="H69" s="253">
        <v>0</v>
      </c>
      <c r="I69" s="253">
        <v>0</v>
      </c>
      <c r="J69" s="253">
        <v>0</v>
      </c>
      <c r="K69" s="253">
        <v>0</v>
      </c>
      <c r="L69" s="253">
        <v>0</v>
      </c>
      <c r="M69" s="253">
        <v>0</v>
      </c>
      <c r="N69" s="253">
        <v>3132</v>
      </c>
      <c r="O69" s="253">
        <v>0</v>
      </c>
      <c r="P69" s="253">
        <v>0</v>
      </c>
      <c r="Q69" s="253">
        <v>0</v>
      </c>
      <c r="R69" s="253">
        <v>30</v>
      </c>
      <c r="S69" s="253">
        <v>0</v>
      </c>
      <c r="T69" s="253">
        <v>0</v>
      </c>
      <c r="U69" s="253">
        <v>0</v>
      </c>
      <c r="V69" s="253"/>
      <c r="W69" s="253">
        <v>0</v>
      </c>
      <c r="X69" s="253">
        <v>0</v>
      </c>
      <c r="Y69" s="253">
        <v>0</v>
      </c>
      <c r="Z69" s="253">
        <v>0</v>
      </c>
      <c r="AA69" s="258">
        <v>0</v>
      </c>
      <c r="AB69" s="147">
        <v>3162</v>
      </c>
      <c r="AC69" s="427"/>
    </row>
    <row r="70" spans="1:29" ht="15.75" x14ac:dyDescent="0.25">
      <c r="A70" s="113">
        <v>65</v>
      </c>
      <c r="B70" s="427"/>
      <c r="C70" s="152" t="s">
        <v>161</v>
      </c>
      <c r="D70" s="152" t="s">
        <v>13</v>
      </c>
      <c r="E70" s="153" t="s">
        <v>69</v>
      </c>
      <c r="F70" s="256">
        <v>0</v>
      </c>
      <c r="G70" s="253">
        <v>0</v>
      </c>
      <c r="H70" s="253">
        <v>0</v>
      </c>
      <c r="I70" s="253">
        <v>0</v>
      </c>
      <c r="J70" s="253">
        <v>0</v>
      </c>
      <c r="K70" s="253">
        <v>0</v>
      </c>
      <c r="L70" s="253">
        <v>0</v>
      </c>
      <c r="M70" s="253">
        <v>0</v>
      </c>
      <c r="N70" s="253">
        <v>5052</v>
      </c>
      <c r="O70" s="257">
        <v>120</v>
      </c>
      <c r="P70" s="253">
        <v>0</v>
      </c>
      <c r="Q70" s="253">
        <v>60</v>
      </c>
      <c r="R70" s="253">
        <v>255</v>
      </c>
      <c r="S70" s="253">
        <v>105</v>
      </c>
      <c r="T70" s="253">
        <v>0</v>
      </c>
      <c r="U70" s="253">
        <v>0</v>
      </c>
      <c r="V70" s="253"/>
      <c r="W70" s="253">
        <v>0</v>
      </c>
      <c r="X70" s="253">
        <v>0</v>
      </c>
      <c r="Y70" s="253">
        <v>0</v>
      </c>
      <c r="Z70" s="253">
        <v>0</v>
      </c>
      <c r="AA70" s="258">
        <v>0</v>
      </c>
      <c r="AB70" s="147">
        <v>5592</v>
      </c>
      <c r="AC70" s="427"/>
    </row>
    <row r="71" spans="1:29" ht="15.75" x14ac:dyDescent="0.25">
      <c r="A71" s="113">
        <v>66</v>
      </c>
      <c r="B71" s="427"/>
      <c r="C71" s="152" t="s">
        <v>161</v>
      </c>
      <c r="D71" s="152" t="s">
        <v>13</v>
      </c>
      <c r="E71" s="153" t="s">
        <v>70</v>
      </c>
      <c r="F71" s="256">
        <v>0</v>
      </c>
      <c r="G71" s="253">
        <v>0</v>
      </c>
      <c r="H71" s="253">
        <v>0</v>
      </c>
      <c r="I71" s="253">
        <v>0</v>
      </c>
      <c r="J71" s="253">
        <v>0</v>
      </c>
      <c r="K71" s="253">
        <v>0</v>
      </c>
      <c r="L71" s="253">
        <v>0</v>
      </c>
      <c r="M71" s="253">
        <v>0</v>
      </c>
      <c r="N71" s="253">
        <v>2907</v>
      </c>
      <c r="O71" s="257">
        <v>42</v>
      </c>
      <c r="P71" s="253">
        <v>0</v>
      </c>
      <c r="Q71" s="253">
        <v>60</v>
      </c>
      <c r="R71" s="253">
        <v>321</v>
      </c>
      <c r="S71" s="253">
        <v>45</v>
      </c>
      <c r="T71" s="253">
        <v>0</v>
      </c>
      <c r="U71" s="253">
        <v>0</v>
      </c>
      <c r="V71" s="253"/>
      <c r="W71" s="253">
        <v>0</v>
      </c>
      <c r="X71" s="253">
        <v>0</v>
      </c>
      <c r="Y71" s="253">
        <v>0</v>
      </c>
      <c r="Z71" s="253">
        <v>0</v>
      </c>
      <c r="AA71" s="258">
        <v>0</v>
      </c>
      <c r="AB71" s="147">
        <v>3375</v>
      </c>
      <c r="AC71" s="427"/>
    </row>
    <row r="72" spans="1:29" ht="15.75" x14ac:dyDescent="0.25">
      <c r="A72" s="113">
        <v>67</v>
      </c>
      <c r="B72" s="427"/>
      <c r="C72" s="152" t="s">
        <v>161</v>
      </c>
      <c r="D72" s="152" t="s">
        <v>13</v>
      </c>
      <c r="E72" s="153" t="s">
        <v>71</v>
      </c>
      <c r="F72" s="256">
        <v>0</v>
      </c>
      <c r="G72" s="253">
        <v>0</v>
      </c>
      <c r="H72" s="253">
        <v>0</v>
      </c>
      <c r="I72" s="253">
        <v>0</v>
      </c>
      <c r="J72" s="253">
        <v>0</v>
      </c>
      <c r="K72" s="253">
        <v>0</v>
      </c>
      <c r="L72" s="253">
        <v>0</v>
      </c>
      <c r="M72" s="253">
        <v>0</v>
      </c>
      <c r="N72" s="253">
        <v>3189</v>
      </c>
      <c r="O72" s="253">
        <v>0</v>
      </c>
      <c r="P72" s="253">
        <v>0</v>
      </c>
      <c r="Q72" s="253">
        <v>0</v>
      </c>
      <c r="R72" s="253">
        <v>162</v>
      </c>
      <c r="S72" s="253">
        <v>22.5</v>
      </c>
      <c r="T72" s="253">
        <v>0</v>
      </c>
      <c r="U72" s="253">
        <v>0</v>
      </c>
      <c r="V72" s="253"/>
      <c r="W72" s="253">
        <v>0</v>
      </c>
      <c r="X72" s="253">
        <v>0</v>
      </c>
      <c r="Y72" s="253">
        <v>0</v>
      </c>
      <c r="Z72" s="253">
        <v>0</v>
      </c>
      <c r="AA72" s="258">
        <v>0</v>
      </c>
      <c r="AB72" s="147">
        <v>3373.5</v>
      </c>
      <c r="AC72" s="427"/>
    </row>
    <row r="73" spans="1:29" ht="15.75" x14ac:dyDescent="0.25">
      <c r="A73" s="113">
        <v>68</v>
      </c>
      <c r="B73" s="427"/>
      <c r="C73" s="152" t="s">
        <v>161</v>
      </c>
      <c r="D73" s="152" t="s">
        <v>13</v>
      </c>
      <c r="E73" s="153" t="s">
        <v>72</v>
      </c>
      <c r="F73" s="256">
        <v>15</v>
      </c>
      <c r="G73" s="253">
        <v>0</v>
      </c>
      <c r="H73" s="253">
        <v>0</v>
      </c>
      <c r="I73" s="253">
        <v>99</v>
      </c>
      <c r="J73" s="253">
        <v>0</v>
      </c>
      <c r="K73" s="253">
        <v>0</v>
      </c>
      <c r="L73" s="253">
        <v>0</v>
      </c>
      <c r="M73" s="253">
        <v>0</v>
      </c>
      <c r="N73" s="253">
        <v>2448</v>
      </c>
      <c r="O73" s="257">
        <v>30</v>
      </c>
      <c r="P73" s="253">
        <v>0</v>
      </c>
      <c r="Q73" s="253">
        <v>48</v>
      </c>
      <c r="R73" s="253">
        <v>147</v>
      </c>
      <c r="S73" s="253">
        <v>40.5</v>
      </c>
      <c r="T73" s="253">
        <v>0</v>
      </c>
      <c r="U73" s="253">
        <v>0</v>
      </c>
      <c r="V73" s="253"/>
      <c r="W73" s="253">
        <v>0</v>
      </c>
      <c r="X73" s="253">
        <v>0</v>
      </c>
      <c r="Y73" s="253">
        <v>0</v>
      </c>
      <c r="Z73" s="253">
        <v>0</v>
      </c>
      <c r="AA73" s="258">
        <v>0</v>
      </c>
      <c r="AB73" s="147">
        <v>2827.5</v>
      </c>
      <c r="AC73" s="427"/>
    </row>
    <row r="74" spans="1:29" ht="15.75" x14ac:dyDescent="0.25">
      <c r="A74" s="113">
        <v>69</v>
      </c>
      <c r="B74" s="427"/>
      <c r="C74" s="152" t="s">
        <v>161</v>
      </c>
      <c r="D74" s="152" t="s">
        <v>13</v>
      </c>
      <c r="E74" s="153" t="s">
        <v>73</v>
      </c>
      <c r="F74" s="256">
        <v>0</v>
      </c>
      <c r="G74" s="253">
        <v>0</v>
      </c>
      <c r="H74" s="253">
        <v>0</v>
      </c>
      <c r="I74" s="253">
        <v>0</v>
      </c>
      <c r="J74" s="253">
        <v>0</v>
      </c>
      <c r="K74" s="253">
        <v>0</v>
      </c>
      <c r="L74" s="253">
        <v>0</v>
      </c>
      <c r="M74" s="253">
        <v>0</v>
      </c>
      <c r="N74" s="253">
        <v>3088.5</v>
      </c>
      <c r="O74" s="253">
        <v>0</v>
      </c>
      <c r="P74" s="253">
        <v>0</v>
      </c>
      <c r="Q74" s="253">
        <v>90</v>
      </c>
      <c r="R74" s="253">
        <v>135</v>
      </c>
      <c r="S74" s="253">
        <v>0</v>
      </c>
      <c r="T74" s="253">
        <v>0</v>
      </c>
      <c r="U74" s="253">
        <v>0</v>
      </c>
      <c r="V74" s="253"/>
      <c r="W74" s="253">
        <v>0</v>
      </c>
      <c r="X74" s="253">
        <v>0</v>
      </c>
      <c r="Y74" s="253">
        <v>0</v>
      </c>
      <c r="Z74" s="253">
        <v>0</v>
      </c>
      <c r="AA74" s="258">
        <v>0</v>
      </c>
      <c r="AB74" s="147">
        <v>3313.5</v>
      </c>
      <c r="AC74" s="427"/>
    </row>
    <row r="75" spans="1:29" ht="15.75" x14ac:dyDescent="0.25">
      <c r="A75" s="113">
        <v>70</v>
      </c>
      <c r="B75" s="427"/>
      <c r="C75" s="152" t="s">
        <v>161</v>
      </c>
      <c r="D75" s="152" t="s">
        <v>13</v>
      </c>
      <c r="E75" s="153" t="s">
        <v>74</v>
      </c>
      <c r="F75" s="256">
        <v>0</v>
      </c>
      <c r="G75" s="253">
        <v>0</v>
      </c>
      <c r="H75" s="253">
        <v>0</v>
      </c>
      <c r="I75" s="253">
        <v>0</v>
      </c>
      <c r="J75" s="253">
        <v>0</v>
      </c>
      <c r="K75" s="253">
        <v>0</v>
      </c>
      <c r="L75" s="253">
        <v>0</v>
      </c>
      <c r="M75" s="253">
        <v>0</v>
      </c>
      <c r="N75" s="253">
        <v>5966</v>
      </c>
      <c r="O75" s="257">
        <v>210</v>
      </c>
      <c r="P75" s="253">
        <v>0</v>
      </c>
      <c r="Q75" s="253">
        <v>60</v>
      </c>
      <c r="R75" s="253">
        <v>462</v>
      </c>
      <c r="S75" s="253">
        <v>105</v>
      </c>
      <c r="T75" s="253">
        <v>0</v>
      </c>
      <c r="U75" s="253">
        <v>0</v>
      </c>
      <c r="V75" s="253"/>
      <c r="W75" s="253">
        <v>0</v>
      </c>
      <c r="X75" s="253">
        <v>0</v>
      </c>
      <c r="Y75" s="253">
        <v>0</v>
      </c>
      <c r="Z75" s="253">
        <v>0</v>
      </c>
      <c r="AA75" s="258">
        <v>0</v>
      </c>
      <c r="AB75" s="147">
        <v>6803</v>
      </c>
      <c r="AC75" s="427"/>
    </row>
    <row r="76" spans="1:29" ht="15.75" x14ac:dyDescent="0.25">
      <c r="A76" s="113">
        <v>71</v>
      </c>
      <c r="B76" s="427"/>
      <c r="C76" s="152" t="s">
        <v>161</v>
      </c>
      <c r="D76" s="152" t="s">
        <v>13</v>
      </c>
      <c r="E76" s="153" t="s">
        <v>75</v>
      </c>
      <c r="F76" s="256">
        <v>36</v>
      </c>
      <c r="G76" s="253">
        <v>0</v>
      </c>
      <c r="H76" s="253">
        <v>0</v>
      </c>
      <c r="I76" s="253">
        <v>60</v>
      </c>
      <c r="J76" s="253">
        <v>0</v>
      </c>
      <c r="K76" s="253">
        <v>0</v>
      </c>
      <c r="L76" s="253">
        <v>0</v>
      </c>
      <c r="M76" s="253">
        <v>0</v>
      </c>
      <c r="N76" s="253">
        <v>3108</v>
      </c>
      <c r="O76" s="257">
        <v>72</v>
      </c>
      <c r="P76" s="253">
        <v>0</v>
      </c>
      <c r="Q76" s="253">
        <v>18</v>
      </c>
      <c r="R76" s="253">
        <v>195</v>
      </c>
      <c r="S76" s="253">
        <v>45</v>
      </c>
      <c r="T76" s="253">
        <v>0</v>
      </c>
      <c r="U76" s="253">
        <v>0</v>
      </c>
      <c r="V76" s="253"/>
      <c r="W76" s="253">
        <v>0</v>
      </c>
      <c r="X76" s="253">
        <v>0</v>
      </c>
      <c r="Y76" s="253">
        <v>0</v>
      </c>
      <c r="Z76" s="253">
        <v>0</v>
      </c>
      <c r="AA76" s="258">
        <v>0</v>
      </c>
      <c r="AB76" s="147">
        <v>3534</v>
      </c>
      <c r="AC76" s="427"/>
    </row>
    <row r="77" spans="1:29" ht="15.75" x14ac:dyDescent="0.25">
      <c r="A77" s="113">
        <v>72</v>
      </c>
      <c r="B77" s="427"/>
      <c r="C77" s="152" t="s">
        <v>161</v>
      </c>
      <c r="D77" s="152" t="s">
        <v>13</v>
      </c>
      <c r="E77" s="153" t="s">
        <v>76</v>
      </c>
      <c r="F77" s="256">
        <v>0</v>
      </c>
      <c r="G77" s="253">
        <v>0</v>
      </c>
      <c r="H77" s="253">
        <v>0</v>
      </c>
      <c r="I77" s="253">
        <v>0</v>
      </c>
      <c r="J77" s="253">
        <v>0</v>
      </c>
      <c r="K77" s="253">
        <v>0</v>
      </c>
      <c r="L77" s="253">
        <v>0</v>
      </c>
      <c r="M77" s="253">
        <v>0</v>
      </c>
      <c r="N77" s="253">
        <v>4704</v>
      </c>
      <c r="O77" s="257">
        <v>84</v>
      </c>
      <c r="P77" s="253">
        <v>0</v>
      </c>
      <c r="Q77" s="253">
        <v>60</v>
      </c>
      <c r="R77" s="253">
        <v>276</v>
      </c>
      <c r="S77" s="253">
        <v>45</v>
      </c>
      <c r="T77" s="253">
        <v>0</v>
      </c>
      <c r="U77" s="253">
        <v>0</v>
      </c>
      <c r="V77" s="253"/>
      <c r="W77" s="253">
        <v>0</v>
      </c>
      <c r="X77" s="253">
        <v>0</v>
      </c>
      <c r="Y77" s="253">
        <v>0</v>
      </c>
      <c r="Z77" s="253">
        <v>0</v>
      </c>
      <c r="AA77" s="258">
        <v>0</v>
      </c>
      <c r="AB77" s="147">
        <v>5169</v>
      </c>
      <c r="AC77" s="427"/>
    </row>
    <row r="78" spans="1:29" ht="15.75" x14ac:dyDescent="0.25">
      <c r="A78" s="113">
        <v>73</v>
      </c>
      <c r="B78" s="427"/>
      <c r="C78" s="152" t="s">
        <v>161</v>
      </c>
      <c r="D78" s="152" t="s">
        <v>13</v>
      </c>
      <c r="E78" s="153" t="s">
        <v>77</v>
      </c>
      <c r="F78" s="256">
        <v>0</v>
      </c>
      <c r="G78" s="253">
        <v>0</v>
      </c>
      <c r="H78" s="253">
        <v>0</v>
      </c>
      <c r="I78" s="253">
        <v>0</v>
      </c>
      <c r="J78" s="253">
        <v>0</v>
      </c>
      <c r="K78" s="253">
        <v>0</v>
      </c>
      <c r="L78" s="253">
        <v>0</v>
      </c>
      <c r="M78" s="253">
        <v>0</v>
      </c>
      <c r="N78" s="253">
        <v>2118</v>
      </c>
      <c r="O78" s="257">
        <v>18</v>
      </c>
      <c r="P78" s="253">
        <v>0</v>
      </c>
      <c r="Q78" s="253">
        <v>60</v>
      </c>
      <c r="R78" s="253">
        <v>547.5</v>
      </c>
      <c r="S78" s="253">
        <v>135</v>
      </c>
      <c r="T78" s="253">
        <v>0</v>
      </c>
      <c r="U78" s="253">
        <v>0</v>
      </c>
      <c r="V78" s="253"/>
      <c r="W78" s="253">
        <v>0</v>
      </c>
      <c r="X78" s="253">
        <v>0</v>
      </c>
      <c r="Y78" s="253">
        <v>0</v>
      </c>
      <c r="Z78" s="253">
        <v>0</v>
      </c>
      <c r="AA78" s="258">
        <v>0</v>
      </c>
      <c r="AB78" s="147">
        <v>2878.5</v>
      </c>
      <c r="AC78" s="427"/>
    </row>
    <row r="79" spans="1:29" ht="15.75" x14ac:dyDescent="0.25">
      <c r="A79" s="113">
        <v>74</v>
      </c>
      <c r="B79" s="427"/>
      <c r="C79" s="152" t="s">
        <v>161</v>
      </c>
      <c r="D79" s="152" t="s">
        <v>13</v>
      </c>
      <c r="E79" s="153" t="s">
        <v>78</v>
      </c>
      <c r="F79" s="256">
        <v>0</v>
      </c>
      <c r="G79" s="253">
        <v>0</v>
      </c>
      <c r="H79" s="253">
        <v>0</v>
      </c>
      <c r="I79" s="253">
        <v>0</v>
      </c>
      <c r="J79" s="253">
        <v>0</v>
      </c>
      <c r="K79" s="253">
        <v>0</v>
      </c>
      <c r="L79" s="253">
        <v>0</v>
      </c>
      <c r="M79" s="253">
        <v>0</v>
      </c>
      <c r="N79" s="253">
        <v>4332</v>
      </c>
      <c r="O79" s="253">
        <v>0</v>
      </c>
      <c r="P79" s="253">
        <v>0</v>
      </c>
      <c r="Q79" s="253">
        <v>0</v>
      </c>
      <c r="R79" s="253">
        <v>150</v>
      </c>
      <c r="S79" s="253">
        <v>225</v>
      </c>
      <c r="T79" s="253">
        <v>0</v>
      </c>
      <c r="U79" s="253">
        <v>0</v>
      </c>
      <c r="V79" s="253"/>
      <c r="W79" s="253">
        <v>0</v>
      </c>
      <c r="X79" s="253">
        <v>0</v>
      </c>
      <c r="Y79" s="253">
        <v>0</v>
      </c>
      <c r="Z79" s="253">
        <v>0</v>
      </c>
      <c r="AA79" s="258">
        <v>0</v>
      </c>
      <c r="AB79" s="147">
        <v>4707</v>
      </c>
      <c r="AC79" s="427"/>
    </row>
    <row r="80" spans="1:29" ht="15.75" x14ac:dyDescent="0.25">
      <c r="A80" s="113">
        <v>75</v>
      </c>
      <c r="B80" s="427"/>
      <c r="C80" s="152" t="s">
        <v>161</v>
      </c>
      <c r="D80" s="152" t="s">
        <v>13</v>
      </c>
      <c r="E80" s="153" t="s">
        <v>79</v>
      </c>
      <c r="F80" s="256">
        <v>0</v>
      </c>
      <c r="G80" s="253">
        <v>0</v>
      </c>
      <c r="H80" s="253">
        <v>0</v>
      </c>
      <c r="I80" s="253">
        <v>45</v>
      </c>
      <c r="J80" s="253">
        <v>0</v>
      </c>
      <c r="K80" s="253">
        <v>0</v>
      </c>
      <c r="L80" s="253">
        <v>0</v>
      </c>
      <c r="M80" s="253">
        <v>0</v>
      </c>
      <c r="N80" s="253">
        <v>3245</v>
      </c>
      <c r="O80" s="253">
        <v>0</v>
      </c>
      <c r="P80" s="253">
        <v>0</v>
      </c>
      <c r="Q80" s="253">
        <v>60</v>
      </c>
      <c r="R80" s="253">
        <v>105</v>
      </c>
      <c r="S80" s="253">
        <v>45</v>
      </c>
      <c r="T80" s="253">
        <v>0</v>
      </c>
      <c r="U80" s="253">
        <v>0</v>
      </c>
      <c r="V80" s="253"/>
      <c r="W80" s="253">
        <v>0</v>
      </c>
      <c r="X80" s="253">
        <v>0</v>
      </c>
      <c r="Y80" s="253">
        <v>0</v>
      </c>
      <c r="Z80" s="253">
        <v>0</v>
      </c>
      <c r="AA80" s="258">
        <v>0</v>
      </c>
      <c r="AB80" s="147">
        <v>3500</v>
      </c>
      <c r="AC80" s="427"/>
    </row>
    <row r="81" spans="1:905" ht="15.75" x14ac:dyDescent="0.25">
      <c r="A81" s="113">
        <v>76</v>
      </c>
      <c r="B81" s="427"/>
      <c r="C81" s="152" t="s">
        <v>161</v>
      </c>
      <c r="D81" s="152" t="s">
        <v>13</v>
      </c>
      <c r="E81" s="153" t="s">
        <v>80</v>
      </c>
      <c r="F81" s="256">
        <v>0</v>
      </c>
      <c r="G81" s="253">
        <v>0</v>
      </c>
      <c r="H81" s="253">
        <v>0</v>
      </c>
      <c r="I81" s="253">
        <v>0</v>
      </c>
      <c r="J81" s="253">
        <v>0</v>
      </c>
      <c r="K81" s="253">
        <v>0</v>
      </c>
      <c r="L81" s="253">
        <v>0</v>
      </c>
      <c r="M81" s="253">
        <v>0</v>
      </c>
      <c r="N81" s="253">
        <v>2931</v>
      </c>
      <c r="O81" s="257">
        <v>48</v>
      </c>
      <c r="P81" s="253">
        <v>0</v>
      </c>
      <c r="Q81" s="253">
        <v>0</v>
      </c>
      <c r="R81" s="253">
        <v>78</v>
      </c>
      <c r="S81" s="253">
        <v>0</v>
      </c>
      <c r="T81" s="253">
        <v>0</v>
      </c>
      <c r="U81" s="253">
        <v>0</v>
      </c>
      <c r="V81" s="253"/>
      <c r="W81" s="253">
        <v>0</v>
      </c>
      <c r="X81" s="253">
        <v>0</v>
      </c>
      <c r="Y81" s="253">
        <v>0</v>
      </c>
      <c r="Z81" s="253">
        <v>0</v>
      </c>
      <c r="AA81" s="258">
        <v>0</v>
      </c>
      <c r="AB81" s="147">
        <v>3057</v>
      </c>
      <c r="AC81" s="427"/>
    </row>
    <row r="82" spans="1:905" ht="15.75" x14ac:dyDescent="0.25">
      <c r="A82" s="113">
        <v>77</v>
      </c>
      <c r="B82" s="427"/>
      <c r="C82" s="152" t="s">
        <v>161</v>
      </c>
      <c r="D82" s="152" t="s">
        <v>13</v>
      </c>
      <c r="E82" s="153" t="s">
        <v>81</v>
      </c>
      <c r="F82" s="256">
        <v>0</v>
      </c>
      <c r="G82" s="253">
        <v>0</v>
      </c>
      <c r="H82" s="253">
        <v>0</v>
      </c>
      <c r="I82" s="253">
        <v>0</v>
      </c>
      <c r="J82" s="253">
        <v>0</v>
      </c>
      <c r="K82" s="253">
        <v>0</v>
      </c>
      <c r="L82" s="253">
        <v>0</v>
      </c>
      <c r="M82" s="253">
        <v>0</v>
      </c>
      <c r="N82" s="253">
        <v>5680.5</v>
      </c>
      <c r="O82" s="257">
        <v>120</v>
      </c>
      <c r="P82" s="253">
        <v>0</v>
      </c>
      <c r="Q82" s="253">
        <v>60</v>
      </c>
      <c r="R82" s="253">
        <v>132</v>
      </c>
      <c r="S82" s="253">
        <v>45</v>
      </c>
      <c r="T82" s="253">
        <v>0</v>
      </c>
      <c r="U82" s="253">
        <v>0</v>
      </c>
      <c r="V82" s="253"/>
      <c r="W82" s="253">
        <v>0</v>
      </c>
      <c r="X82" s="253">
        <v>0</v>
      </c>
      <c r="Y82" s="253">
        <v>0</v>
      </c>
      <c r="Z82" s="253">
        <v>0</v>
      </c>
      <c r="AA82" s="258">
        <v>0</v>
      </c>
      <c r="AB82" s="147">
        <v>6037.5</v>
      </c>
      <c r="AC82" s="427"/>
    </row>
    <row r="83" spans="1:905" ht="15.75" x14ac:dyDescent="0.25">
      <c r="A83" s="113">
        <v>78</v>
      </c>
      <c r="B83" s="427"/>
      <c r="C83" s="152" t="s">
        <v>161</v>
      </c>
      <c r="D83" s="152" t="s">
        <v>13</v>
      </c>
      <c r="E83" s="153" t="s">
        <v>83</v>
      </c>
      <c r="F83" s="256">
        <v>0</v>
      </c>
      <c r="G83" s="253">
        <v>0</v>
      </c>
      <c r="H83" s="253">
        <v>0</v>
      </c>
      <c r="I83" s="253">
        <v>0</v>
      </c>
      <c r="J83" s="253">
        <v>0</v>
      </c>
      <c r="K83" s="253">
        <v>0</v>
      </c>
      <c r="L83" s="253">
        <v>0</v>
      </c>
      <c r="M83" s="253">
        <v>0</v>
      </c>
      <c r="N83" s="253">
        <v>3819</v>
      </c>
      <c r="O83" s="253">
        <v>0</v>
      </c>
      <c r="P83" s="253">
        <v>0</v>
      </c>
      <c r="Q83" s="253">
        <v>0</v>
      </c>
      <c r="R83" s="253">
        <v>165</v>
      </c>
      <c r="S83" s="253">
        <v>60</v>
      </c>
      <c r="T83" s="253">
        <v>0</v>
      </c>
      <c r="U83" s="253">
        <v>0</v>
      </c>
      <c r="V83" s="253"/>
      <c r="W83" s="253">
        <v>0</v>
      </c>
      <c r="X83" s="253">
        <v>0</v>
      </c>
      <c r="Y83" s="253">
        <v>0</v>
      </c>
      <c r="Z83" s="253">
        <v>0</v>
      </c>
      <c r="AA83" s="258">
        <v>0</v>
      </c>
      <c r="AB83" s="147">
        <v>4044</v>
      </c>
      <c r="AC83" s="427"/>
    </row>
    <row r="84" spans="1:905" ht="15.75" x14ac:dyDescent="0.25">
      <c r="A84" s="113">
        <v>79</v>
      </c>
      <c r="B84" s="427"/>
      <c r="C84" s="152" t="s">
        <v>161</v>
      </c>
      <c r="D84" s="152" t="s">
        <v>28</v>
      </c>
      <c r="E84" s="153" t="s">
        <v>130</v>
      </c>
      <c r="F84" s="256">
        <v>0</v>
      </c>
      <c r="G84" s="253">
        <v>0</v>
      </c>
      <c r="H84" s="253">
        <v>0</v>
      </c>
      <c r="I84" s="253">
        <v>60</v>
      </c>
      <c r="J84" s="253">
        <v>0</v>
      </c>
      <c r="K84" s="253">
        <v>0</v>
      </c>
      <c r="L84" s="253">
        <v>0</v>
      </c>
      <c r="M84" s="253">
        <v>0</v>
      </c>
      <c r="N84" s="253">
        <v>162</v>
      </c>
      <c r="O84" s="253">
        <v>0</v>
      </c>
      <c r="P84" s="253">
        <v>0</v>
      </c>
      <c r="Q84" s="253">
        <v>0</v>
      </c>
      <c r="R84" s="253">
        <v>3090</v>
      </c>
      <c r="S84" s="253">
        <v>0</v>
      </c>
      <c r="T84" s="253">
        <v>0</v>
      </c>
      <c r="U84" s="253">
        <v>0</v>
      </c>
      <c r="V84" s="253"/>
      <c r="W84" s="253">
        <v>0</v>
      </c>
      <c r="X84" s="253">
        <v>0</v>
      </c>
      <c r="Y84" s="253">
        <v>249</v>
      </c>
      <c r="Z84" s="253"/>
      <c r="AA84" s="258"/>
      <c r="AB84" s="147">
        <v>3561</v>
      </c>
      <c r="AC84" s="427"/>
    </row>
    <row r="85" spans="1:905" ht="15.75" x14ac:dyDescent="0.25">
      <c r="A85" s="113">
        <v>80</v>
      </c>
      <c r="B85" s="427"/>
      <c r="C85" s="152" t="s">
        <v>161</v>
      </c>
      <c r="D85" s="152" t="s">
        <v>28</v>
      </c>
      <c r="E85" s="153" t="s">
        <v>108</v>
      </c>
      <c r="F85" s="256">
        <v>0</v>
      </c>
      <c r="G85" s="253">
        <v>0</v>
      </c>
      <c r="H85" s="253">
        <v>0</v>
      </c>
      <c r="I85" s="253">
        <v>0</v>
      </c>
      <c r="J85" s="253">
        <v>0</v>
      </c>
      <c r="K85" s="253">
        <v>0</v>
      </c>
      <c r="L85" s="253">
        <v>0</v>
      </c>
      <c r="M85" s="253">
        <v>0</v>
      </c>
      <c r="N85" s="253">
        <v>210</v>
      </c>
      <c r="O85" s="253">
        <v>0</v>
      </c>
      <c r="P85" s="253">
        <v>0</v>
      </c>
      <c r="Q85" s="253">
        <v>240</v>
      </c>
      <c r="R85" s="253">
        <v>15689</v>
      </c>
      <c r="S85" s="253">
        <v>92</v>
      </c>
      <c r="T85" s="253">
        <v>0</v>
      </c>
      <c r="U85" s="253">
        <v>0</v>
      </c>
      <c r="V85" s="253"/>
      <c r="W85" s="253">
        <v>0</v>
      </c>
      <c r="X85" s="253">
        <v>0</v>
      </c>
      <c r="Y85" s="253">
        <v>216</v>
      </c>
      <c r="Z85" s="253">
        <v>0</v>
      </c>
      <c r="AA85" s="258">
        <v>0</v>
      </c>
      <c r="AB85" s="147">
        <v>16447</v>
      </c>
      <c r="AC85" s="427"/>
    </row>
    <row r="86" spans="1:905" ht="15.75" x14ac:dyDescent="0.25">
      <c r="A86" s="113">
        <v>81</v>
      </c>
      <c r="B86" s="427"/>
      <c r="C86" s="152" t="s">
        <v>161</v>
      </c>
      <c r="D86" s="152" t="s">
        <v>28</v>
      </c>
      <c r="E86" s="153" t="s">
        <v>109</v>
      </c>
      <c r="F86" s="256">
        <v>0</v>
      </c>
      <c r="G86" s="253">
        <v>0</v>
      </c>
      <c r="H86" s="253">
        <v>0</v>
      </c>
      <c r="I86" s="253">
        <v>0</v>
      </c>
      <c r="J86" s="253">
        <v>0</v>
      </c>
      <c r="K86" s="253">
        <v>0</v>
      </c>
      <c r="L86" s="253">
        <v>0</v>
      </c>
      <c r="M86" s="253">
        <v>0</v>
      </c>
      <c r="N86" s="253">
        <v>12</v>
      </c>
      <c r="O86" s="253">
        <v>0</v>
      </c>
      <c r="P86" s="253">
        <v>0</v>
      </c>
      <c r="Q86" s="253">
        <v>0</v>
      </c>
      <c r="R86" s="253">
        <v>4674</v>
      </c>
      <c r="S86" s="253">
        <v>0</v>
      </c>
      <c r="T86" s="253">
        <v>0</v>
      </c>
      <c r="U86" s="253">
        <v>0</v>
      </c>
      <c r="V86" s="253"/>
      <c r="W86" s="253">
        <v>0</v>
      </c>
      <c r="X86" s="253">
        <v>0</v>
      </c>
      <c r="Y86" s="253">
        <v>0</v>
      </c>
      <c r="Z86" s="253">
        <v>0</v>
      </c>
      <c r="AA86" s="258">
        <v>0</v>
      </c>
      <c r="AB86" s="147">
        <v>4686</v>
      </c>
      <c r="AC86" s="427"/>
    </row>
    <row r="87" spans="1:905" ht="15.75" x14ac:dyDescent="0.25">
      <c r="A87" s="113">
        <v>82</v>
      </c>
      <c r="B87" s="427"/>
      <c r="C87" s="152" t="s">
        <v>161</v>
      </c>
      <c r="D87" s="152" t="s">
        <v>28</v>
      </c>
      <c r="E87" s="153" t="s">
        <v>131</v>
      </c>
      <c r="F87" s="256">
        <v>0</v>
      </c>
      <c r="G87" s="253">
        <v>0</v>
      </c>
      <c r="H87" s="253">
        <v>0</v>
      </c>
      <c r="I87" s="253">
        <v>0</v>
      </c>
      <c r="J87" s="253">
        <v>0</v>
      </c>
      <c r="K87" s="253">
        <v>0</v>
      </c>
      <c r="L87" s="253">
        <v>0</v>
      </c>
      <c r="M87" s="253">
        <v>0</v>
      </c>
      <c r="N87" s="253">
        <v>0</v>
      </c>
      <c r="O87" s="253">
        <v>0</v>
      </c>
      <c r="P87" s="253">
        <v>0</v>
      </c>
      <c r="Q87" s="253">
        <v>0</v>
      </c>
      <c r="R87" s="253">
        <v>11878.5</v>
      </c>
      <c r="S87" s="253">
        <v>60</v>
      </c>
      <c r="T87" s="253">
        <v>0</v>
      </c>
      <c r="U87" s="253">
        <v>0</v>
      </c>
      <c r="V87" s="253"/>
      <c r="W87" s="253">
        <v>0</v>
      </c>
      <c r="X87" s="253">
        <v>0</v>
      </c>
      <c r="Y87" s="253">
        <v>0</v>
      </c>
      <c r="Z87" s="253"/>
      <c r="AA87" s="258"/>
      <c r="AB87" s="147">
        <v>11938.5</v>
      </c>
      <c r="AC87" s="427"/>
    </row>
    <row r="88" spans="1:905" s="292" customFormat="1" ht="15.75" hidden="1" customHeight="1" x14ac:dyDescent="0.25">
      <c r="A88" s="292">
        <v>83</v>
      </c>
      <c r="B88" s="428"/>
      <c r="C88" s="293" t="s">
        <v>161</v>
      </c>
      <c r="D88" s="293" t="s">
        <v>66</v>
      </c>
      <c r="E88" s="294" t="s">
        <v>277</v>
      </c>
      <c r="F88" s="295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7"/>
      <c r="AB88" s="298">
        <v>0</v>
      </c>
      <c r="AC88" s="428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5"/>
      <c r="DD88" s="155"/>
      <c r="DE88" s="155"/>
      <c r="DF88" s="155"/>
      <c r="DG88" s="155"/>
      <c r="DH88" s="155"/>
      <c r="DI88" s="155"/>
      <c r="DJ88" s="155"/>
      <c r="DK88" s="155"/>
      <c r="DL88" s="155"/>
      <c r="DM88" s="155"/>
      <c r="DN88" s="155"/>
      <c r="DO88" s="155"/>
      <c r="DP88" s="155"/>
      <c r="DQ88" s="155"/>
      <c r="DR88" s="155"/>
      <c r="DS88" s="155"/>
      <c r="DT88" s="155"/>
      <c r="DU88" s="155"/>
      <c r="DV88" s="155"/>
      <c r="DW88" s="155"/>
      <c r="DX88" s="155"/>
      <c r="DY88" s="155"/>
      <c r="DZ88" s="155"/>
      <c r="EA88" s="155"/>
      <c r="EB88" s="155"/>
      <c r="EC88" s="155"/>
      <c r="ED88" s="155"/>
      <c r="EE88" s="155"/>
      <c r="EF88" s="155"/>
      <c r="EG88" s="155"/>
      <c r="EH88" s="155"/>
      <c r="EI88" s="155"/>
      <c r="EJ88" s="155"/>
      <c r="EK88" s="155"/>
      <c r="EL88" s="155"/>
      <c r="EM88" s="155"/>
      <c r="EN88" s="155"/>
      <c r="EO88" s="155"/>
      <c r="EP88" s="155"/>
      <c r="EQ88" s="155"/>
      <c r="ER88" s="155"/>
      <c r="ES88" s="155"/>
      <c r="ET88" s="155"/>
      <c r="EU88" s="155"/>
      <c r="EV88" s="155"/>
      <c r="EW88" s="155"/>
      <c r="EX88" s="155"/>
      <c r="EY88" s="155"/>
      <c r="EZ88" s="155"/>
      <c r="FA88" s="155"/>
      <c r="FB88" s="155"/>
      <c r="FC88" s="155"/>
      <c r="FD88" s="155"/>
      <c r="FE88" s="155"/>
      <c r="FF88" s="155"/>
      <c r="FG88" s="155"/>
      <c r="FH88" s="155"/>
      <c r="FI88" s="155"/>
      <c r="FJ88" s="155"/>
      <c r="FK88" s="155"/>
      <c r="FL88" s="155"/>
      <c r="FM88" s="155"/>
      <c r="FN88" s="155"/>
      <c r="FO88" s="155"/>
      <c r="FP88" s="155"/>
      <c r="FQ88" s="155"/>
      <c r="FR88" s="155"/>
      <c r="FS88" s="155"/>
      <c r="FT88" s="155"/>
      <c r="FU88" s="155"/>
      <c r="FV88" s="155"/>
      <c r="FW88" s="155"/>
      <c r="FX88" s="155"/>
      <c r="FY88" s="155"/>
      <c r="FZ88" s="155"/>
      <c r="GA88" s="155"/>
      <c r="GB88" s="155"/>
      <c r="GC88" s="155"/>
      <c r="GD88" s="155"/>
      <c r="GE88" s="155"/>
      <c r="GF88" s="155"/>
      <c r="GG88" s="155"/>
      <c r="GH88" s="155"/>
      <c r="GI88" s="155"/>
      <c r="GJ88" s="155"/>
      <c r="GK88" s="155"/>
      <c r="GL88" s="155"/>
      <c r="GM88" s="155"/>
      <c r="GN88" s="155"/>
      <c r="GO88" s="155"/>
      <c r="GP88" s="155"/>
      <c r="GQ88" s="155"/>
      <c r="GR88" s="155"/>
      <c r="GS88" s="155"/>
      <c r="GT88" s="155"/>
      <c r="GU88" s="155"/>
      <c r="GV88" s="155"/>
      <c r="GW88" s="155"/>
      <c r="GX88" s="155"/>
      <c r="GY88" s="155"/>
      <c r="GZ88" s="155"/>
      <c r="HA88" s="155"/>
      <c r="HB88" s="155"/>
      <c r="HC88" s="155"/>
      <c r="HD88" s="155"/>
      <c r="HE88" s="155"/>
      <c r="HF88" s="155"/>
      <c r="HG88" s="155"/>
      <c r="HH88" s="155"/>
      <c r="HI88" s="155"/>
      <c r="HJ88" s="155"/>
      <c r="HK88" s="155"/>
      <c r="HL88" s="155"/>
      <c r="HM88" s="155"/>
      <c r="HN88" s="155"/>
      <c r="HO88" s="155"/>
      <c r="HP88" s="155"/>
      <c r="HQ88" s="155"/>
      <c r="HR88" s="155"/>
      <c r="HS88" s="155"/>
      <c r="HT88" s="155"/>
      <c r="HU88" s="155"/>
      <c r="HV88" s="155"/>
      <c r="HW88" s="155"/>
      <c r="HX88" s="155"/>
      <c r="HY88" s="155"/>
      <c r="HZ88" s="155"/>
      <c r="IA88" s="155"/>
      <c r="IB88" s="155"/>
      <c r="IC88" s="155"/>
      <c r="ID88" s="155"/>
      <c r="IE88" s="155"/>
      <c r="IF88" s="155"/>
      <c r="IG88" s="155"/>
      <c r="IH88" s="155"/>
      <c r="II88" s="155"/>
      <c r="IJ88" s="155"/>
      <c r="IK88" s="155"/>
      <c r="IL88" s="155"/>
      <c r="IM88" s="155"/>
      <c r="IN88" s="155"/>
      <c r="IO88" s="155"/>
      <c r="IP88" s="155"/>
      <c r="IQ88" s="155"/>
      <c r="IR88" s="155"/>
      <c r="IS88" s="155"/>
      <c r="IT88" s="155"/>
      <c r="IU88" s="155"/>
      <c r="IV88" s="155"/>
      <c r="IW88" s="155"/>
      <c r="IX88" s="155"/>
      <c r="IY88" s="155"/>
      <c r="IZ88" s="155"/>
      <c r="JA88" s="155"/>
      <c r="JB88" s="155"/>
      <c r="JC88" s="155"/>
      <c r="JD88" s="155"/>
      <c r="JE88" s="155"/>
      <c r="JF88" s="155"/>
      <c r="JG88" s="155"/>
      <c r="JH88" s="155"/>
      <c r="JI88" s="155"/>
      <c r="JJ88" s="155"/>
      <c r="JK88" s="155"/>
      <c r="JL88" s="155"/>
      <c r="JM88" s="155"/>
      <c r="JN88" s="155"/>
      <c r="JO88" s="155"/>
      <c r="JP88" s="155"/>
      <c r="JQ88" s="155"/>
      <c r="JR88" s="155"/>
      <c r="JS88" s="155"/>
      <c r="JT88" s="155"/>
      <c r="JU88" s="155"/>
      <c r="JV88" s="155"/>
      <c r="JW88" s="155"/>
      <c r="JX88" s="155"/>
      <c r="JY88" s="155"/>
      <c r="JZ88" s="155"/>
      <c r="KA88" s="155"/>
      <c r="KB88" s="155"/>
      <c r="KC88" s="155"/>
      <c r="KD88" s="155"/>
      <c r="KE88" s="155"/>
      <c r="KF88" s="155"/>
      <c r="KG88" s="155"/>
      <c r="KH88" s="155"/>
      <c r="KI88" s="155"/>
      <c r="KJ88" s="155"/>
      <c r="KK88" s="155"/>
      <c r="KL88" s="155"/>
      <c r="KM88" s="155"/>
      <c r="KN88" s="155"/>
      <c r="KO88" s="155"/>
      <c r="KP88" s="155"/>
      <c r="KQ88" s="155"/>
      <c r="KR88" s="155"/>
      <c r="KS88" s="155"/>
      <c r="KT88" s="155"/>
      <c r="KU88" s="155"/>
      <c r="KV88" s="155"/>
      <c r="KW88" s="155"/>
      <c r="KX88" s="155"/>
      <c r="KY88" s="155"/>
      <c r="KZ88" s="155"/>
      <c r="LA88" s="155"/>
      <c r="LB88" s="155"/>
      <c r="LC88" s="155"/>
      <c r="LD88" s="155"/>
      <c r="LE88" s="155"/>
      <c r="LF88" s="155"/>
      <c r="LG88" s="155"/>
      <c r="LH88" s="155"/>
      <c r="LI88" s="155"/>
      <c r="LJ88" s="155"/>
      <c r="LK88" s="155"/>
      <c r="LL88" s="155"/>
      <c r="LM88" s="155"/>
      <c r="LN88" s="155"/>
      <c r="LO88" s="155"/>
      <c r="LP88" s="155"/>
      <c r="LQ88" s="155"/>
      <c r="LR88" s="155"/>
      <c r="LS88" s="155"/>
      <c r="LT88" s="155"/>
      <c r="LU88" s="155"/>
      <c r="LV88" s="155"/>
      <c r="LW88" s="155"/>
      <c r="LX88" s="155"/>
      <c r="LY88" s="155"/>
      <c r="LZ88" s="155"/>
      <c r="MA88" s="155"/>
      <c r="MB88" s="155"/>
      <c r="MC88" s="155"/>
      <c r="MD88" s="155"/>
      <c r="ME88" s="155"/>
      <c r="MF88" s="155"/>
      <c r="MG88" s="155"/>
      <c r="MH88" s="155"/>
      <c r="MI88" s="155"/>
      <c r="MJ88" s="155"/>
      <c r="MK88" s="155"/>
      <c r="ML88" s="155"/>
      <c r="MM88" s="155"/>
      <c r="MN88" s="155"/>
      <c r="MO88" s="155"/>
      <c r="MP88" s="155"/>
      <c r="MQ88" s="155"/>
      <c r="MR88" s="155"/>
      <c r="MS88" s="155"/>
      <c r="MT88" s="155"/>
      <c r="MU88" s="155"/>
      <c r="MV88" s="155"/>
      <c r="MW88" s="155"/>
      <c r="MX88" s="155"/>
      <c r="MY88" s="155"/>
      <c r="MZ88" s="155"/>
      <c r="NA88" s="155"/>
      <c r="NB88" s="155"/>
      <c r="NC88" s="155"/>
      <c r="ND88" s="155"/>
      <c r="NE88" s="155"/>
      <c r="NF88" s="155"/>
      <c r="NG88" s="155"/>
      <c r="NH88" s="155"/>
      <c r="NI88" s="155"/>
      <c r="NJ88" s="155"/>
      <c r="NK88" s="155"/>
      <c r="NL88" s="155"/>
      <c r="NM88" s="155"/>
      <c r="NN88" s="155"/>
      <c r="NO88" s="155"/>
      <c r="NP88" s="155"/>
      <c r="NQ88" s="155"/>
      <c r="NR88" s="155"/>
      <c r="NS88" s="155"/>
      <c r="NT88" s="155"/>
      <c r="NU88" s="155"/>
      <c r="NV88" s="155"/>
      <c r="NW88" s="155"/>
      <c r="NX88" s="155"/>
      <c r="NY88" s="155"/>
      <c r="NZ88" s="155"/>
      <c r="OA88" s="155"/>
      <c r="OB88" s="155"/>
      <c r="OC88" s="155"/>
      <c r="OD88" s="155"/>
      <c r="OE88" s="155"/>
      <c r="OF88" s="155"/>
      <c r="OG88" s="155"/>
      <c r="OH88" s="155"/>
      <c r="OI88" s="155"/>
      <c r="OJ88" s="155"/>
      <c r="OK88" s="155"/>
      <c r="OL88" s="155"/>
      <c r="OM88" s="155"/>
      <c r="ON88" s="155"/>
      <c r="OO88" s="155"/>
      <c r="OP88" s="155"/>
      <c r="OQ88" s="155"/>
      <c r="OR88" s="155"/>
      <c r="OS88" s="155"/>
      <c r="OT88" s="155"/>
      <c r="OU88" s="155"/>
      <c r="OV88" s="155"/>
      <c r="OW88" s="155"/>
      <c r="OX88" s="155"/>
      <c r="OY88" s="155"/>
      <c r="OZ88" s="155"/>
      <c r="PA88" s="155"/>
      <c r="PB88" s="155"/>
      <c r="PC88" s="155"/>
      <c r="PD88" s="155"/>
      <c r="PE88" s="155"/>
      <c r="PF88" s="155"/>
      <c r="PG88" s="155"/>
      <c r="PH88" s="155"/>
      <c r="PI88" s="155"/>
      <c r="PJ88" s="155"/>
      <c r="PK88" s="155"/>
      <c r="PL88" s="155"/>
      <c r="PM88" s="155"/>
      <c r="PN88" s="155"/>
      <c r="PO88" s="155"/>
      <c r="PP88" s="155"/>
      <c r="PQ88" s="155"/>
      <c r="PR88" s="155"/>
      <c r="PS88" s="155"/>
      <c r="PT88" s="155"/>
      <c r="PU88" s="155"/>
      <c r="PV88" s="155"/>
      <c r="PW88" s="155"/>
      <c r="PX88" s="155"/>
      <c r="PY88" s="155"/>
      <c r="PZ88" s="155"/>
      <c r="QA88" s="155"/>
      <c r="QB88" s="155"/>
      <c r="QC88" s="155"/>
      <c r="QD88" s="155"/>
      <c r="QE88" s="155"/>
      <c r="QF88" s="155"/>
      <c r="QG88" s="155"/>
      <c r="QH88" s="155"/>
      <c r="QI88" s="155"/>
      <c r="QJ88" s="155"/>
      <c r="QK88" s="155"/>
      <c r="QL88" s="155"/>
      <c r="QM88" s="155"/>
      <c r="QN88" s="155"/>
      <c r="QO88" s="155"/>
      <c r="QP88" s="155"/>
      <c r="QQ88" s="155"/>
      <c r="QR88" s="155"/>
      <c r="QS88" s="155"/>
      <c r="QT88" s="155"/>
      <c r="QU88" s="155"/>
      <c r="QV88" s="155"/>
      <c r="QW88" s="155"/>
      <c r="QX88" s="155"/>
      <c r="QY88" s="155"/>
      <c r="QZ88" s="155"/>
      <c r="RA88" s="155"/>
      <c r="RB88" s="155"/>
      <c r="RC88" s="155"/>
      <c r="RD88" s="155"/>
      <c r="RE88" s="155"/>
      <c r="RF88" s="155"/>
      <c r="RG88" s="155"/>
      <c r="RH88" s="155"/>
      <c r="RI88" s="155"/>
      <c r="RJ88" s="155"/>
      <c r="RK88" s="155"/>
      <c r="RL88" s="155"/>
      <c r="RM88" s="155"/>
      <c r="RN88" s="155"/>
      <c r="RO88" s="155"/>
      <c r="RP88" s="155"/>
      <c r="RQ88" s="155"/>
      <c r="RR88" s="155"/>
      <c r="RS88" s="155"/>
      <c r="RT88" s="155"/>
      <c r="RU88" s="155"/>
      <c r="RV88" s="155"/>
      <c r="RW88" s="155"/>
      <c r="RX88" s="155"/>
      <c r="RY88" s="155"/>
      <c r="RZ88" s="155"/>
      <c r="SA88" s="155"/>
      <c r="SB88" s="155"/>
      <c r="SC88" s="155"/>
      <c r="SD88" s="155"/>
      <c r="SE88" s="155"/>
      <c r="SF88" s="155"/>
      <c r="SG88" s="155"/>
      <c r="SH88" s="155"/>
      <c r="SI88" s="155"/>
      <c r="SJ88" s="155"/>
      <c r="SK88" s="155"/>
      <c r="SL88" s="155"/>
      <c r="SM88" s="155"/>
      <c r="SN88" s="155"/>
      <c r="SO88" s="155"/>
      <c r="SP88" s="155"/>
      <c r="SQ88" s="155"/>
      <c r="SR88" s="155"/>
      <c r="SS88" s="155"/>
      <c r="ST88" s="155"/>
      <c r="SU88" s="155"/>
      <c r="SV88" s="155"/>
      <c r="SW88" s="155"/>
      <c r="SX88" s="155"/>
      <c r="SY88" s="155"/>
      <c r="SZ88" s="155"/>
      <c r="TA88" s="155"/>
      <c r="TB88" s="155"/>
      <c r="TC88" s="155"/>
      <c r="TD88" s="155"/>
      <c r="TE88" s="155"/>
      <c r="TF88" s="155"/>
      <c r="TG88" s="155"/>
      <c r="TH88" s="155"/>
      <c r="TI88" s="155"/>
      <c r="TJ88" s="155"/>
      <c r="TK88" s="155"/>
      <c r="TL88" s="155"/>
      <c r="TM88" s="155"/>
      <c r="TN88" s="155"/>
      <c r="TO88" s="155"/>
      <c r="TP88" s="155"/>
      <c r="TQ88" s="155"/>
      <c r="TR88" s="155"/>
      <c r="TS88" s="155"/>
      <c r="TT88" s="155"/>
      <c r="TU88" s="155"/>
      <c r="TV88" s="155"/>
      <c r="TW88" s="155"/>
      <c r="TX88" s="155"/>
      <c r="TY88" s="155"/>
      <c r="TZ88" s="155"/>
      <c r="UA88" s="155"/>
      <c r="UB88" s="155"/>
      <c r="UC88" s="155"/>
      <c r="UD88" s="155"/>
      <c r="UE88" s="155"/>
      <c r="UF88" s="155"/>
      <c r="UG88" s="155"/>
      <c r="UH88" s="155"/>
      <c r="UI88" s="155"/>
      <c r="UJ88" s="155"/>
      <c r="UK88" s="155"/>
      <c r="UL88" s="155"/>
      <c r="UM88" s="155"/>
      <c r="UN88" s="155"/>
      <c r="UO88" s="155"/>
      <c r="UP88" s="155"/>
      <c r="UQ88" s="155"/>
      <c r="UR88" s="155"/>
      <c r="US88" s="155"/>
      <c r="UT88" s="155"/>
      <c r="UU88" s="155"/>
      <c r="UV88" s="155"/>
      <c r="UW88" s="155"/>
      <c r="UX88" s="155"/>
      <c r="UY88" s="155"/>
      <c r="UZ88" s="155"/>
      <c r="VA88" s="155"/>
      <c r="VB88" s="155"/>
      <c r="VC88" s="155"/>
      <c r="VD88" s="155"/>
      <c r="VE88" s="155"/>
      <c r="VF88" s="155"/>
      <c r="VG88" s="155"/>
      <c r="VH88" s="155"/>
      <c r="VI88" s="155"/>
      <c r="VJ88" s="155"/>
      <c r="VK88" s="155"/>
      <c r="VL88" s="155"/>
      <c r="VM88" s="155"/>
      <c r="VN88" s="155"/>
      <c r="VO88" s="155"/>
      <c r="VP88" s="155"/>
      <c r="VQ88" s="155"/>
      <c r="VR88" s="155"/>
      <c r="VS88" s="155"/>
      <c r="VT88" s="155"/>
      <c r="VU88" s="155"/>
      <c r="VV88" s="155"/>
      <c r="VW88" s="155"/>
      <c r="VX88" s="155"/>
      <c r="VY88" s="155"/>
      <c r="VZ88" s="155"/>
      <c r="WA88" s="155"/>
      <c r="WB88" s="155"/>
      <c r="WC88" s="155"/>
      <c r="WD88" s="155"/>
      <c r="WE88" s="155"/>
      <c r="WF88" s="155"/>
      <c r="WG88" s="155"/>
      <c r="WH88" s="155"/>
      <c r="WI88" s="155"/>
      <c r="WJ88" s="155"/>
      <c r="WK88" s="155"/>
      <c r="WL88" s="155"/>
      <c r="WM88" s="155"/>
      <c r="WN88" s="155"/>
      <c r="WO88" s="155"/>
      <c r="WP88" s="155"/>
      <c r="WQ88" s="155"/>
      <c r="WR88" s="155"/>
      <c r="WS88" s="155"/>
      <c r="WT88" s="155"/>
      <c r="WU88" s="155"/>
      <c r="WV88" s="155"/>
      <c r="WW88" s="155"/>
      <c r="WX88" s="155"/>
      <c r="WY88" s="155"/>
      <c r="WZ88" s="155"/>
      <c r="XA88" s="155"/>
      <c r="XB88" s="155"/>
      <c r="XC88" s="155"/>
      <c r="XD88" s="155"/>
      <c r="XE88" s="155"/>
      <c r="XF88" s="155"/>
      <c r="XG88" s="155"/>
      <c r="XH88" s="155"/>
      <c r="XI88" s="155"/>
      <c r="XJ88" s="155"/>
      <c r="XK88" s="155"/>
      <c r="XL88" s="155"/>
      <c r="XM88" s="155"/>
      <c r="XN88" s="155"/>
      <c r="XO88" s="155"/>
      <c r="XP88" s="155"/>
      <c r="XQ88" s="155"/>
      <c r="XR88" s="155"/>
      <c r="XS88" s="155"/>
      <c r="XT88" s="155"/>
      <c r="XU88" s="155"/>
      <c r="XV88" s="155"/>
      <c r="XW88" s="155"/>
      <c r="XX88" s="155"/>
      <c r="XY88" s="155"/>
      <c r="XZ88" s="155"/>
      <c r="YA88" s="155"/>
      <c r="YB88" s="155"/>
      <c r="YC88" s="155"/>
      <c r="YD88" s="155"/>
      <c r="YE88" s="155"/>
      <c r="YF88" s="155"/>
      <c r="YG88" s="155"/>
      <c r="YH88" s="155"/>
      <c r="YI88" s="155"/>
      <c r="YJ88" s="155"/>
      <c r="YK88" s="155"/>
      <c r="YL88" s="155"/>
      <c r="YM88" s="155"/>
      <c r="YN88" s="155"/>
      <c r="YO88" s="155"/>
      <c r="YP88" s="155"/>
      <c r="YQ88" s="155"/>
      <c r="YR88" s="155"/>
      <c r="YS88" s="155"/>
      <c r="YT88" s="155"/>
      <c r="YU88" s="155"/>
      <c r="YV88" s="155"/>
      <c r="YW88" s="155"/>
      <c r="YX88" s="155"/>
      <c r="YY88" s="155"/>
      <c r="YZ88" s="155"/>
      <c r="ZA88" s="155"/>
      <c r="ZB88" s="155"/>
      <c r="ZC88" s="155"/>
      <c r="ZD88" s="155"/>
      <c r="ZE88" s="155"/>
      <c r="ZF88" s="155"/>
      <c r="ZG88" s="155"/>
      <c r="ZH88" s="155"/>
      <c r="ZI88" s="155"/>
      <c r="ZJ88" s="155"/>
      <c r="ZK88" s="155"/>
      <c r="ZL88" s="155"/>
      <c r="ZM88" s="155"/>
      <c r="ZN88" s="155"/>
      <c r="ZO88" s="155"/>
      <c r="ZP88" s="155"/>
      <c r="ZQ88" s="155"/>
      <c r="ZR88" s="155"/>
      <c r="ZS88" s="155"/>
      <c r="ZT88" s="155"/>
      <c r="ZU88" s="155"/>
      <c r="ZV88" s="155"/>
      <c r="ZW88" s="155"/>
      <c r="ZX88" s="155"/>
      <c r="ZY88" s="155"/>
      <c r="ZZ88" s="155"/>
      <c r="AAA88" s="155"/>
      <c r="AAB88" s="155"/>
      <c r="AAC88" s="155"/>
      <c r="AAD88" s="155"/>
      <c r="AAE88" s="155"/>
      <c r="AAF88" s="155"/>
      <c r="AAG88" s="155"/>
      <c r="AAH88" s="155"/>
      <c r="AAI88" s="155"/>
      <c r="AAJ88" s="155"/>
      <c r="AAK88" s="155"/>
      <c r="AAL88" s="155"/>
      <c r="AAM88" s="155"/>
      <c r="AAN88" s="155"/>
      <c r="AAO88" s="155"/>
      <c r="AAP88" s="155"/>
      <c r="AAQ88" s="155"/>
      <c r="AAR88" s="155"/>
      <c r="AAS88" s="155"/>
      <c r="AAT88" s="155"/>
      <c r="AAU88" s="155"/>
      <c r="AAV88" s="155"/>
      <c r="AAW88" s="155"/>
      <c r="AAX88" s="155"/>
      <c r="AAY88" s="155"/>
      <c r="AAZ88" s="155"/>
      <c r="ABA88" s="155"/>
      <c r="ABB88" s="155"/>
      <c r="ABC88" s="155"/>
      <c r="ABD88" s="155"/>
      <c r="ABE88" s="155"/>
      <c r="ABF88" s="155"/>
      <c r="ABG88" s="155"/>
      <c r="ABH88" s="155"/>
      <c r="ABI88" s="155"/>
      <c r="ABJ88" s="155"/>
      <c r="ABK88" s="155"/>
      <c r="ABL88" s="155"/>
      <c r="ABM88" s="155"/>
      <c r="ABN88" s="155"/>
      <c r="ABO88" s="155"/>
      <c r="ABP88" s="155"/>
      <c r="ABQ88" s="155"/>
      <c r="ABR88" s="155"/>
      <c r="ABS88" s="155"/>
      <c r="ABT88" s="155"/>
      <c r="ABU88" s="155"/>
      <c r="ABV88" s="155"/>
      <c r="ABW88" s="155"/>
      <c r="ABX88" s="155"/>
      <c r="ABY88" s="155"/>
      <c r="ABZ88" s="155"/>
      <c r="ACA88" s="155"/>
      <c r="ACB88" s="155"/>
      <c r="ACC88" s="155"/>
      <c r="ACD88" s="155"/>
      <c r="ACE88" s="155"/>
      <c r="ACF88" s="155"/>
      <c r="ACG88" s="155"/>
      <c r="ACH88" s="155"/>
      <c r="ACI88" s="155"/>
      <c r="ACJ88" s="155"/>
      <c r="ACK88" s="155"/>
      <c r="ACL88" s="155"/>
      <c r="ACM88" s="155"/>
      <c r="ACN88" s="155"/>
      <c r="ACO88" s="155"/>
      <c r="ACP88" s="155"/>
      <c r="ACQ88" s="155"/>
      <c r="ACR88" s="155"/>
      <c r="ACS88" s="155"/>
      <c r="ACT88" s="155"/>
      <c r="ACU88" s="155"/>
      <c r="ACV88" s="155"/>
      <c r="ACW88" s="155"/>
      <c r="ACX88" s="155"/>
      <c r="ACY88" s="155"/>
      <c r="ACZ88" s="155"/>
      <c r="ADA88" s="155"/>
      <c r="ADB88" s="155"/>
      <c r="ADC88" s="155"/>
      <c r="ADD88" s="155"/>
      <c r="ADE88" s="155"/>
      <c r="ADF88" s="155"/>
      <c r="ADG88" s="155"/>
      <c r="ADH88" s="155"/>
      <c r="ADI88" s="155"/>
      <c r="ADJ88" s="155"/>
      <c r="ADK88" s="155"/>
      <c r="ADL88" s="155"/>
      <c r="ADM88" s="155"/>
      <c r="ADN88" s="155"/>
      <c r="ADO88" s="155"/>
      <c r="ADP88" s="155"/>
      <c r="ADQ88" s="155"/>
      <c r="ADR88" s="155"/>
      <c r="ADS88" s="155"/>
      <c r="ADT88" s="155"/>
      <c r="ADU88" s="155"/>
      <c r="ADV88" s="155"/>
      <c r="ADW88" s="155"/>
      <c r="ADX88" s="155"/>
      <c r="ADY88" s="155"/>
      <c r="ADZ88" s="155"/>
      <c r="AEA88" s="155"/>
      <c r="AEB88" s="155"/>
      <c r="AEC88" s="155"/>
      <c r="AED88" s="155"/>
      <c r="AEE88" s="155"/>
      <c r="AEF88" s="155"/>
      <c r="AEG88" s="155"/>
      <c r="AEH88" s="155"/>
      <c r="AEI88" s="155"/>
      <c r="AEJ88" s="155"/>
      <c r="AEK88" s="155"/>
      <c r="AEL88" s="155"/>
      <c r="AEM88" s="155"/>
      <c r="AEN88" s="155"/>
      <c r="AEO88" s="155"/>
      <c r="AEP88" s="155"/>
      <c r="AEQ88" s="155"/>
      <c r="AER88" s="155"/>
      <c r="AES88" s="155"/>
      <c r="AET88" s="155"/>
      <c r="AEU88" s="155"/>
      <c r="AEV88" s="155"/>
      <c r="AEW88" s="155"/>
      <c r="AEX88" s="155"/>
      <c r="AEY88" s="155"/>
      <c r="AEZ88" s="155"/>
      <c r="AFA88" s="155"/>
      <c r="AFB88" s="155"/>
      <c r="AFC88" s="155"/>
      <c r="AFD88" s="155"/>
      <c r="AFE88" s="155"/>
      <c r="AFF88" s="155"/>
      <c r="AFG88" s="155"/>
      <c r="AFH88" s="155"/>
      <c r="AFI88" s="155"/>
      <c r="AFJ88" s="155"/>
      <c r="AFK88" s="155"/>
      <c r="AFL88" s="155"/>
      <c r="AFM88" s="155"/>
      <c r="AFN88" s="155"/>
      <c r="AFO88" s="155"/>
      <c r="AFP88" s="155"/>
      <c r="AFQ88" s="155"/>
      <c r="AFR88" s="155"/>
      <c r="AFS88" s="155"/>
      <c r="AFT88" s="155"/>
      <c r="AFU88" s="155"/>
      <c r="AFV88" s="155"/>
      <c r="AFW88" s="155"/>
      <c r="AFX88" s="155"/>
      <c r="AFY88" s="155"/>
      <c r="AFZ88" s="155"/>
      <c r="AGA88" s="155"/>
      <c r="AGB88" s="155"/>
      <c r="AGC88" s="155"/>
      <c r="AGD88" s="155"/>
      <c r="AGE88" s="155"/>
      <c r="AGF88" s="155"/>
      <c r="AGG88" s="155"/>
      <c r="AGH88" s="155"/>
      <c r="AGI88" s="155"/>
      <c r="AGJ88" s="155"/>
      <c r="AGK88" s="155"/>
      <c r="AGL88" s="155"/>
      <c r="AGM88" s="155"/>
      <c r="AGN88" s="155"/>
      <c r="AGO88" s="155"/>
      <c r="AGP88" s="155"/>
      <c r="AGQ88" s="155"/>
      <c r="AGR88" s="155"/>
      <c r="AGS88" s="155"/>
      <c r="AGT88" s="155"/>
      <c r="AGU88" s="155"/>
      <c r="AGV88" s="155"/>
      <c r="AGW88" s="155"/>
      <c r="AGX88" s="155"/>
      <c r="AGY88" s="155"/>
      <c r="AGZ88" s="155"/>
      <c r="AHA88" s="155"/>
      <c r="AHB88" s="155"/>
      <c r="AHC88" s="155"/>
      <c r="AHD88" s="155"/>
      <c r="AHE88" s="155"/>
      <c r="AHF88" s="155"/>
      <c r="AHG88" s="155"/>
      <c r="AHH88" s="155"/>
      <c r="AHI88" s="155"/>
      <c r="AHJ88" s="155"/>
      <c r="AHK88" s="155"/>
      <c r="AHL88" s="155"/>
      <c r="AHM88" s="155"/>
      <c r="AHN88" s="155"/>
      <c r="AHO88" s="155"/>
      <c r="AHP88" s="155"/>
      <c r="AHQ88" s="155"/>
      <c r="AHR88" s="155"/>
      <c r="AHS88" s="155"/>
      <c r="AHT88" s="155"/>
      <c r="AHU88" s="155"/>
    </row>
    <row r="89" spans="1:905" ht="15.75" x14ac:dyDescent="0.25">
      <c r="A89" s="113">
        <v>84</v>
      </c>
      <c r="B89" s="426">
        <v>16</v>
      </c>
      <c r="C89" s="152" t="s">
        <v>117</v>
      </c>
      <c r="D89" s="152" t="s">
        <v>1</v>
      </c>
      <c r="E89" s="153" t="s">
        <v>117</v>
      </c>
      <c r="F89" s="261">
        <v>0</v>
      </c>
      <c r="G89" s="142">
        <v>0</v>
      </c>
      <c r="H89" s="142">
        <v>0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79.5</v>
      </c>
      <c r="O89" s="142">
        <v>0</v>
      </c>
      <c r="P89" s="142">
        <v>0</v>
      </c>
      <c r="Q89" s="142">
        <v>60</v>
      </c>
      <c r="R89" s="142">
        <v>0</v>
      </c>
      <c r="S89" s="142">
        <v>6752</v>
      </c>
      <c r="T89" s="142">
        <v>0</v>
      </c>
      <c r="U89" s="142">
        <v>0</v>
      </c>
      <c r="V89" s="142"/>
      <c r="W89" s="142">
        <v>0</v>
      </c>
      <c r="X89" s="142">
        <v>0</v>
      </c>
      <c r="Y89" s="142">
        <v>0</v>
      </c>
      <c r="Z89" s="142">
        <v>0</v>
      </c>
      <c r="AA89" s="262">
        <v>0</v>
      </c>
      <c r="AB89" s="158">
        <v>6891.5</v>
      </c>
      <c r="AC89" s="426">
        <v>6891.5</v>
      </c>
    </row>
    <row r="90" spans="1:905" s="292" customFormat="1" ht="15.75" x14ac:dyDescent="0.25">
      <c r="A90" s="292">
        <v>85</v>
      </c>
      <c r="B90" s="428"/>
      <c r="C90" s="293" t="s">
        <v>117</v>
      </c>
      <c r="D90" s="293" t="s">
        <v>1</v>
      </c>
      <c r="E90" s="294" t="s">
        <v>132</v>
      </c>
      <c r="F90" s="295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7"/>
      <c r="AB90" s="298">
        <v>0</v>
      </c>
      <c r="AC90" s="428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5"/>
      <c r="FE90" s="155"/>
      <c r="FF90" s="155"/>
      <c r="FG90" s="155"/>
      <c r="FH90" s="155"/>
      <c r="FI90" s="155"/>
      <c r="FJ90" s="155"/>
      <c r="FK90" s="155"/>
      <c r="FL90" s="155"/>
      <c r="FM90" s="155"/>
      <c r="FN90" s="155"/>
      <c r="FO90" s="155"/>
      <c r="FP90" s="155"/>
      <c r="FQ90" s="155"/>
      <c r="FR90" s="155"/>
      <c r="FS90" s="155"/>
      <c r="FT90" s="155"/>
      <c r="FU90" s="155"/>
      <c r="FV90" s="155"/>
      <c r="FW90" s="155"/>
      <c r="FX90" s="155"/>
      <c r="FY90" s="155"/>
      <c r="FZ90" s="155"/>
      <c r="GA90" s="155"/>
      <c r="GB90" s="155"/>
      <c r="GC90" s="155"/>
      <c r="GD90" s="155"/>
      <c r="GE90" s="155"/>
      <c r="GF90" s="155"/>
      <c r="GG90" s="155"/>
      <c r="GH90" s="155"/>
      <c r="GI90" s="155"/>
      <c r="GJ90" s="155"/>
      <c r="GK90" s="155"/>
      <c r="GL90" s="155"/>
      <c r="GM90" s="155"/>
      <c r="GN90" s="155"/>
      <c r="GO90" s="155"/>
      <c r="GP90" s="155"/>
      <c r="GQ90" s="155"/>
      <c r="GR90" s="155"/>
      <c r="GS90" s="155"/>
      <c r="GT90" s="155"/>
      <c r="GU90" s="155"/>
      <c r="GV90" s="155"/>
      <c r="GW90" s="155"/>
      <c r="GX90" s="155"/>
      <c r="GY90" s="155"/>
      <c r="GZ90" s="155"/>
      <c r="HA90" s="155"/>
      <c r="HB90" s="155"/>
      <c r="HC90" s="155"/>
      <c r="HD90" s="155"/>
      <c r="HE90" s="155"/>
      <c r="HF90" s="155"/>
      <c r="HG90" s="155"/>
      <c r="HH90" s="155"/>
      <c r="HI90" s="155"/>
      <c r="HJ90" s="155"/>
      <c r="HK90" s="155"/>
      <c r="HL90" s="155"/>
      <c r="HM90" s="155"/>
      <c r="HN90" s="155"/>
      <c r="HO90" s="155"/>
      <c r="HP90" s="155"/>
      <c r="HQ90" s="155"/>
      <c r="HR90" s="155"/>
      <c r="HS90" s="155"/>
      <c r="HT90" s="155"/>
      <c r="HU90" s="155"/>
      <c r="HV90" s="155"/>
      <c r="HW90" s="155"/>
      <c r="HX90" s="155"/>
      <c r="HY90" s="155"/>
      <c r="HZ90" s="155"/>
      <c r="IA90" s="155"/>
      <c r="IB90" s="155"/>
      <c r="IC90" s="155"/>
      <c r="ID90" s="155"/>
      <c r="IE90" s="155"/>
      <c r="IF90" s="155"/>
      <c r="IG90" s="155"/>
      <c r="IH90" s="155"/>
      <c r="II90" s="155"/>
      <c r="IJ90" s="155"/>
      <c r="IK90" s="155"/>
      <c r="IL90" s="155"/>
      <c r="IM90" s="155"/>
      <c r="IN90" s="155"/>
      <c r="IO90" s="155"/>
      <c r="IP90" s="155"/>
      <c r="IQ90" s="155"/>
      <c r="IR90" s="155"/>
      <c r="IS90" s="155"/>
      <c r="IT90" s="155"/>
      <c r="IU90" s="155"/>
      <c r="IV90" s="155"/>
      <c r="IW90" s="155"/>
      <c r="IX90" s="155"/>
      <c r="IY90" s="155"/>
      <c r="IZ90" s="155"/>
      <c r="JA90" s="155"/>
      <c r="JB90" s="155"/>
      <c r="JC90" s="155"/>
      <c r="JD90" s="155"/>
      <c r="JE90" s="155"/>
      <c r="JF90" s="155"/>
      <c r="JG90" s="155"/>
      <c r="JH90" s="155"/>
      <c r="JI90" s="155"/>
      <c r="JJ90" s="155"/>
      <c r="JK90" s="155"/>
      <c r="JL90" s="155"/>
      <c r="JM90" s="155"/>
      <c r="JN90" s="155"/>
      <c r="JO90" s="155"/>
      <c r="JP90" s="155"/>
      <c r="JQ90" s="155"/>
      <c r="JR90" s="155"/>
      <c r="JS90" s="155"/>
      <c r="JT90" s="155"/>
      <c r="JU90" s="155"/>
      <c r="JV90" s="155"/>
      <c r="JW90" s="155"/>
      <c r="JX90" s="155"/>
      <c r="JY90" s="155"/>
      <c r="JZ90" s="155"/>
      <c r="KA90" s="155"/>
      <c r="KB90" s="155"/>
      <c r="KC90" s="155"/>
      <c r="KD90" s="155"/>
      <c r="KE90" s="155"/>
      <c r="KF90" s="155"/>
      <c r="KG90" s="155"/>
      <c r="KH90" s="155"/>
      <c r="KI90" s="155"/>
      <c r="KJ90" s="155"/>
      <c r="KK90" s="155"/>
      <c r="KL90" s="155"/>
      <c r="KM90" s="155"/>
      <c r="KN90" s="155"/>
      <c r="KO90" s="155"/>
      <c r="KP90" s="155"/>
      <c r="KQ90" s="155"/>
      <c r="KR90" s="155"/>
      <c r="KS90" s="155"/>
      <c r="KT90" s="155"/>
      <c r="KU90" s="155"/>
      <c r="KV90" s="155"/>
      <c r="KW90" s="155"/>
      <c r="KX90" s="155"/>
      <c r="KY90" s="155"/>
      <c r="KZ90" s="155"/>
      <c r="LA90" s="155"/>
      <c r="LB90" s="155"/>
      <c r="LC90" s="155"/>
      <c r="LD90" s="155"/>
      <c r="LE90" s="155"/>
      <c r="LF90" s="155"/>
      <c r="LG90" s="155"/>
      <c r="LH90" s="155"/>
      <c r="LI90" s="155"/>
      <c r="LJ90" s="155"/>
      <c r="LK90" s="155"/>
      <c r="LL90" s="155"/>
      <c r="LM90" s="155"/>
      <c r="LN90" s="155"/>
      <c r="LO90" s="155"/>
      <c r="LP90" s="155"/>
      <c r="LQ90" s="155"/>
      <c r="LR90" s="155"/>
      <c r="LS90" s="155"/>
      <c r="LT90" s="155"/>
      <c r="LU90" s="155"/>
      <c r="LV90" s="155"/>
      <c r="LW90" s="155"/>
      <c r="LX90" s="155"/>
      <c r="LY90" s="155"/>
      <c r="LZ90" s="155"/>
      <c r="MA90" s="155"/>
      <c r="MB90" s="155"/>
      <c r="MC90" s="155"/>
      <c r="MD90" s="155"/>
      <c r="ME90" s="155"/>
      <c r="MF90" s="155"/>
      <c r="MG90" s="155"/>
      <c r="MH90" s="155"/>
      <c r="MI90" s="155"/>
      <c r="MJ90" s="155"/>
      <c r="MK90" s="155"/>
      <c r="ML90" s="155"/>
      <c r="MM90" s="155"/>
      <c r="MN90" s="155"/>
      <c r="MO90" s="155"/>
      <c r="MP90" s="155"/>
      <c r="MQ90" s="155"/>
      <c r="MR90" s="155"/>
      <c r="MS90" s="155"/>
      <c r="MT90" s="155"/>
      <c r="MU90" s="155"/>
      <c r="MV90" s="155"/>
      <c r="MW90" s="155"/>
      <c r="MX90" s="155"/>
      <c r="MY90" s="155"/>
      <c r="MZ90" s="155"/>
      <c r="NA90" s="155"/>
      <c r="NB90" s="155"/>
      <c r="NC90" s="155"/>
      <c r="ND90" s="155"/>
      <c r="NE90" s="155"/>
      <c r="NF90" s="155"/>
      <c r="NG90" s="155"/>
      <c r="NH90" s="155"/>
      <c r="NI90" s="155"/>
      <c r="NJ90" s="155"/>
      <c r="NK90" s="155"/>
      <c r="NL90" s="155"/>
      <c r="NM90" s="155"/>
      <c r="NN90" s="155"/>
      <c r="NO90" s="155"/>
      <c r="NP90" s="155"/>
      <c r="NQ90" s="155"/>
      <c r="NR90" s="155"/>
      <c r="NS90" s="155"/>
      <c r="NT90" s="155"/>
      <c r="NU90" s="155"/>
      <c r="NV90" s="155"/>
      <c r="NW90" s="155"/>
      <c r="NX90" s="155"/>
      <c r="NY90" s="155"/>
      <c r="NZ90" s="155"/>
      <c r="OA90" s="155"/>
      <c r="OB90" s="155"/>
      <c r="OC90" s="155"/>
      <c r="OD90" s="155"/>
      <c r="OE90" s="155"/>
      <c r="OF90" s="155"/>
      <c r="OG90" s="155"/>
      <c r="OH90" s="155"/>
      <c r="OI90" s="155"/>
      <c r="OJ90" s="155"/>
      <c r="OK90" s="155"/>
      <c r="OL90" s="155"/>
      <c r="OM90" s="155"/>
      <c r="ON90" s="155"/>
      <c r="OO90" s="155"/>
      <c r="OP90" s="155"/>
      <c r="OQ90" s="155"/>
      <c r="OR90" s="155"/>
      <c r="OS90" s="155"/>
      <c r="OT90" s="155"/>
      <c r="OU90" s="155"/>
      <c r="OV90" s="155"/>
      <c r="OW90" s="155"/>
      <c r="OX90" s="155"/>
      <c r="OY90" s="155"/>
      <c r="OZ90" s="155"/>
      <c r="PA90" s="155"/>
      <c r="PB90" s="155"/>
      <c r="PC90" s="155"/>
      <c r="PD90" s="155"/>
      <c r="PE90" s="155"/>
      <c r="PF90" s="155"/>
      <c r="PG90" s="155"/>
      <c r="PH90" s="155"/>
      <c r="PI90" s="155"/>
      <c r="PJ90" s="155"/>
      <c r="PK90" s="155"/>
      <c r="PL90" s="155"/>
      <c r="PM90" s="155"/>
      <c r="PN90" s="155"/>
      <c r="PO90" s="155"/>
      <c r="PP90" s="155"/>
      <c r="PQ90" s="155"/>
      <c r="PR90" s="155"/>
      <c r="PS90" s="155"/>
      <c r="PT90" s="155"/>
      <c r="PU90" s="155"/>
      <c r="PV90" s="155"/>
      <c r="PW90" s="155"/>
      <c r="PX90" s="155"/>
      <c r="PY90" s="155"/>
      <c r="PZ90" s="155"/>
      <c r="QA90" s="155"/>
      <c r="QB90" s="155"/>
      <c r="QC90" s="155"/>
      <c r="QD90" s="155"/>
      <c r="QE90" s="155"/>
      <c r="QF90" s="155"/>
      <c r="QG90" s="155"/>
      <c r="QH90" s="155"/>
      <c r="QI90" s="155"/>
      <c r="QJ90" s="155"/>
      <c r="QK90" s="155"/>
      <c r="QL90" s="155"/>
      <c r="QM90" s="155"/>
      <c r="QN90" s="155"/>
      <c r="QO90" s="155"/>
      <c r="QP90" s="155"/>
      <c r="QQ90" s="155"/>
      <c r="QR90" s="155"/>
      <c r="QS90" s="155"/>
      <c r="QT90" s="155"/>
      <c r="QU90" s="155"/>
      <c r="QV90" s="155"/>
      <c r="QW90" s="155"/>
      <c r="QX90" s="155"/>
      <c r="QY90" s="155"/>
      <c r="QZ90" s="155"/>
      <c r="RA90" s="155"/>
      <c r="RB90" s="155"/>
      <c r="RC90" s="155"/>
      <c r="RD90" s="155"/>
      <c r="RE90" s="155"/>
      <c r="RF90" s="155"/>
      <c r="RG90" s="155"/>
      <c r="RH90" s="155"/>
      <c r="RI90" s="155"/>
      <c r="RJ90" s="155"/>
      <c r="RK90" s="155"/>
      <c r="RL90" s="155"/>
      <c r="RM90" s="155"/>
      <c r="RN90" s="155"/>
      <c r="RO90" s="155"/>
      <c r="RP90" s="155"/>
      <c r="RQ90" s="155"/>
      <c r="RR90" s="155"/>
      <c r="RS90" s="155"/>
      <c r="RT90" s="155"/>
      <c r="RU90" s="155"/>
      <c r="RV90" s="155"/>
      <c r="RW90" s="155"/>
      <c r="RX90" s="155"/>
      <c r="RY90" s="155"/>
      <c r="RZ90" s="155"/>
      <c r="SA90" s="155"/>
      <c r="SB90" s="155"/>
      <c r="SC90" s="155"/>
      <c r="SD90" s="155"/>
      <c r="SE90" s="155"/>
      <c r="SF90" s="155"/>
      <c r="SG90" s="155"/>
      <c r="SH90" s="155"/>
      <c r="SI90" s="155"/>
      <c r="SJ90" s="155"/>
      <c r="SK90" s="155"/>
      <c r="SL90" s="155"/>
      <c r="SM90" s="155"/>
      <c r="SN90" s="155"/>
      <c r="SO90" s="155"/>
      <c r="SP90" s="155"/>
      <c r="SQ90" s="155"/>
      <c r="SR90" s="155"/>
      <c r="SS90" s="155"/>
      <c r="ST90" s="155"/>
      <c r="SU90" s="155"/>
      <c r="SV90" s="155"/>
      <c r="SW90" s="155"/>
      <c r="SX90" s="155"/>
      <c r="SY90" s="155"/>
      <c r="SZ90" s="155"/>
      <c r="TA90" s="155"/>
      <c r="TB90" s="155"/>
      <c r="TC90" s="155"/>
      <c r="TD90" s="155"/>
      <c r="TE90" s="155"/>
      <c r="TF90" s="155"/>
      <c r="TG90" s="155"/>
      <c r="TH90" s="155"/>
      <c r="TI90" s="155"/>
      <c r="TJ90" s="155"/>
      <c r="TK90" s="155"/>
      <c r="TL90" s="155"/>
      <c r="TM90" s="155"/>
      <c r="TN90" s="155"/>
      <c r="TO90" s="155"/>
      <c r="TP90" s="155"/>
      <c r="TQ90" s="155"/>
      <c r="TR90" s="155"/>
      <c r="TS90" s="155"/>
      <c r="TT90" s="155"/>
      <c r="TU90" s="155"/>
      <c r="TV90" s="155"/>
      <c r="TW90" s="155"/>
      <c r="TX90" s="155"/>
      <c r="TY90" s="155"/>
      <c r="TZ90" s="155"/>
      <c r="UA90" s="155"/>
      <c r="UB90" s="155"/>
      <c r="UC90" s="155"/>
      <c r="UD90" s="155"/>
      <c r="UE90" s="155"/>
      <c r="UF90" s="155"/>
      <c r="UG90" s="155"/>
      <c r="UH90" s="155"/>
      <c r="UI90" s="155"/>
      <c r="UJ90" s="155"/>
      <c r="UK90" s="155"/>
      <c r="UL90" s="155"/>
      <c r="UM90" s="155"/>
      <c r="UN90" s="155"/>
      <c r="UO90" s="155"/>
      <c r="UP90" s="155"/>
      <c r="UQ90" s="155"/>
      <c r="UR90" s="155"/>
      <c r="US90" s="155"/>
      <c r="UT90" s="155"/>
      <c r="UU90" s="155"/>
      <c r="UV90" s="155"/>
      <c r="UW90" s="155"/>
      <c r="UX90" s="155"/>
      <c r="UY90" s="155"/>
      <c r="UZ90" s="155"/>
      <c r="VA90" s="155"/>
      <c r="VB90" s="155"/>
      <c r="VC90" s="155"/>
      <c r="VD90" s="155"/>
      <c r="VE90" s="155"/>
      <c r="VF90" s="155"/>
      <c r="VG90" s="155"/>
      <c r="VH90" s="155"/>
      <c r="VI90" s="155"/>
      <c r="VJ90" s="155"/>
      <c r="VK90" s="155"/>
      <c r="VL90" s="155"/>
      <c r="VM90" s="155"/>
      <c r="VN90" s="155"/>
      <c r="VO90" s="155"/>
      <c r="VP90" s="155"/>
      <c r="VQ90" s="155"/>
      <c r="VR90" s="155"/>
      <c r="VS90" s="155"/>
      <c r="VT90" s="155"/>
      <c r="VU90" s="155"/>
      <c r="VV90" s="155"/>
      <c r="VW90" s="155"/>
      <c r="VX90" s="155"/>
      <c r="VY90" s="155"/>
      <c r="VZ90" s="155"/>
      <c r="WA90" s="155"/>
      <c r="WB90" s="155"/>
      <c r="WC90" s="155"/>
      <c r="WD90" s="155"/>
      <c r="WE90" s="155"/>
      <c r="WF90" s="155"/>
      <c r="WG90" s="155"/>
      <c r="WH90" s="155"/>
      <c r="WI90" s="155"/>
      <c r="WJ90" s="155"/>
      <c r="WK90" s="155"/>
      <c r="WL90" s="155"/>
      <c r="WM90" s="155"/>
      <c r="WN90" s="155"/>
      <c r="WO90" s="155"/>
      <c r="WP90" s="155"/>
      <c r="WQ90" s="155"/>
      <c r="WR90" s="155"/>
      <c r="WS90" s="155"/>
      <c r="WT90" s="155"/>
      <c r="WU90" s="155"/>
      <c r="WV90" s="155"/>
      <c r="WW90" s="155"/>
      <c r="WX90" s="155"/>
      <c r="WY90" s="155"/>
      <c r="WZ90" s="155"/>
      <c r="XA90" s="155"/>
      <c r="XB90" s="155"/>
      <c r="XC90" s="155"/>
      <c r="XD90" s="155"/>
      <c r="XE90" s="155"/>
      <c r="XF90" s="155"/>
      <c r="XG90" s="155"/>
      <c r="XH90" s="155"/>
      <c r="XI90" s="155"/>
      <c r="XJ90" s="155"/>
      <c r="XK90" s="155"/>
      <c r="XL90" s="155"/>
      <c r="XM90" s="155"/>
      <c r="XN90" s="155"/>
      <c r="XO90" s="155"/>
      <c r="XP90" s="155"/>
      <c r="XQ90" s="155"/>
      <c r="XR90" s="155"/>
      <c r="XS90" s="155"/>
      <c r="XT90" s="155"/>
      <c r="XU90" s="155"/>
      <c r="XV90" s="155"/>
      <c r="XW90" s="155"/>
      <c r="XX90" s="155"/>
      <c r="XY90" s="155"/>
      <c r="XZ90" s="155"/>
      <c r="YA90" s="155"/>
      <c r="YB90" s="155"/>
      <c r="YC90" s="155"/>
      <c r="YD90" s="155"/>
      <c r="YE90" s="155"/>
      <c r="YF90" s="155"/>
      <c r="YG90" s="155"/>
      <c r="YH90" s="155"/>
      <c r="YI90" s="155"/>
      <c r="YJ90" s="155"/>
      <c r="YK90" s="155"/>
      <c r="YL90" s="155"/>
      <c r="YM90" s="155"/>
      <c r="YN90" s="155"/>
      <c r="YO90" s="155"/>
      <c r="YP90" s="155"/>
      <c r="YQ90" s="155"/>
      <c r="YR90" s="155"/>
      <c r="YS90" s="155"/>
      <c r="YT90" s="155"/>
      <c r="YU90" s="155"/>
      <c r="YV90" s="155"/>
      <c r="YW90" s="155"/>
      <c r="YX90" s="155"/>
      <c r="YY90" s="155"/>
      <c r="YZ90" s="155"/>
      <c r="ZA90" s="155"/>
      <c r="ZB90" s="155"/>
      <c r="ZC90" s="155"/>
      <c r="ZD90" s="155"/>
      <c r="ZE90" s="155"/>
      <c r="ZF90" s="155"/>
      <c r="ZG90" s="155"/>
      <c r="ZH90" s="155"/>
      <c r="ZI90" s="155"/>
      <c r="ZJ90" s="155"/>
      <c r="ZK90" s="155"/>
      <c r="ZL90" s="155"/>
      <c r="ZM90" s="155"/>
      <c r="ZN90" s="155"/>
      <c r="ZO90" s="155"/>
      <c r="ZP90" s="155"/>
      <c r="ZQ90" s="155"/>
      <c r="ZR90" s="155"/>
      <c r="ZS90" s="155"/>
      <c r="ZT90" s="155"/>
      <c r="ZU90" s="155"/>
      <c r="ZV90" s="155"/>
      <c r="ZW90" s="155"/>
      <c r="ZX90" s="155"/>
      <c r="ZY90" s="155"/>
      <c r="ZZ90" s="155"/>
      <c r="AAA90" s="155"/>
      <c r="AAB90" s="155"/>
      <c r="AAC90" s="155"/>
      <c r="AAD90" s="155"/>
      <c r="AAE90" s="155"/>
      <c r="AAF90" s="155"/>
      <c r="AAG90" s="155"/>
      <c r="AAH90" s="155"/>
      <c r="AAI90" s="155"/>
      <c r="AAJ90" s="155"/>
      <c r="AAK90" s="155"/>
      <c r="AAL90" s="155"/>
      <c r="AAM90" s="155"/>
      <c r="AAN90" s="155"/>
      <c r="AAO90" s="155"/>
      <c r="AAP90" s="155"/>
      <c r="AAQ90" s="155"/>
      <c r="AAR90" s="155"/>
      <c r="AAS90" s="155"/>
      <c r="AAT90" s="155"/>
      <c r="AAU90" s="155"/>
      <c r="AAV90" s="155"/>
      <c r="AAW90" s="155"/>
      <c r="AAX90" s="155"/>
      <c r="AAY90" s="155"/>
      <c r="AAZ90" s="155"/>
      <c r="ABA90" s="155"/>
      <c r="ABB90" s="155"/>
      <c r="ABC90" s="155"/>
      <c r="ABD90" s="155"/>
      <c r="ABE90" s="155"/>
      <c r="ABF90" s="155"/>
      <c r="ABG90" s="155"/>
      <c r="ABH90" s="155"/>
      <c r="ABI90" s="155"/>
      <c r="ABJ90" s="155"/>
      <c r="ABK90" s="155"/>
      <c r="ABL90" s="155"/>
      <c r="ABM90" s="155"/>
      <c r="ABN90" s="155"/>
      <c r="ABO90" s="155"/>
      <c r="ABP90" s="155"/>
      <c r="ABQ90" s="155"/>
      <c r="ABR90" s="155"/>
      <c r="ABS90" s="155"/>
      <c r="ABT90" s="155"/>
      <c r="ABU90" s="155"/>
      <c r="ABV90" s="155"/>
      <c r="ABW90" s="155"/>
      <c r="ABX90" s="155"/>
      <c r="ABY90" s="155"/>
      <c r="ABZ90" s="155"/>
      <c r="ACA90" s="155"/>
      <c r="ACB90" s="155"/>
      <c r="ACC90" s="155"/>
      <c r="ACD90" s="155"/>
      <c r="ACE90" s="155"/>
      <c r="ACF90" s="155"/>
      <c r="ACG90" s="155"/>
      <c r="ACH90" s="155"/>
      <c r="ACI90" s="155"/>
      <c r="ACJ90" s="155"/>
      <c r="ACK90" s="155"/>
      <c r="ACL90" s="155"/>
      <c r="ACM90" s="155"/>
      <c r="ACN90" s="155"/>
      <c r="ACO90" s="155"/>
      <c r="ACP90" s="155"/>
      <c r="ACQ90" s="155"/>
      <c r="ACR90" s="155"/>
      <c r="ACS90" s="155"/>
      <c r="ACT90" s="155"/>
      <c r="ACU90" s="155"/>
      <c r="ACV90" s="155"/>
      <c r="ACW90" s="155"/>
      <c r="ACX90" s="155"/>
      <c r="ACY90" s="155"/>
      <c r="ACZ90" s="155"/>
      <c r="ADA90" s="155"/>
      <c r="ADB90" s="155"/>
      <c r="ADC90" s="155"/>
      <c r="ADD90" s="155"/>
      <c r="ADE90" s="155"/>
      <c r="ADF90" s="155"/>
      <c r="ADG90" s="155"/>
      <c r="ADH90" s="155"/>
      <c r="ADI90" s="155"/>
      <c r="ADJ90" s="155"/>
      <c r="ADK90" s="155"/>
      <c r="ADL90" s="155"/>
      <c r="ADM90" s="155"/>
      <c r="ADN90" s="155"/>
      <c r="ADO90" s="155"/>
      <c r="ADP90" s="155"/>
      <c r="ADQ90" s="155"/>
      <c r="ADR90" s="155"/>
      <c r="ADS90" s="155"/>
      <c r="ADT90" s="155"/>
      <c r="ADU90" s="155"/>
      <c r="ADV90" s="155"/>
      <c r="ADW90" s="155"/>
      <c r="ADX90" s="155"/>
      <c r="ADY90" s="155"/>
      <c r="ADZ90" s="155"/>
      <c r="AEA90" s="155"/>
      <c r="AEB90" s="155"/>
      <c r="AEC90" s="155"/>
      <c r="AED90" s="155"/>
      <c r="AEE90" s="155"/>
      <c r="AEF90" s="155"/>
      <c r="AEG90" s="155"/>
      <c r="AEH90" s="155"/>
      <c r="AEI90" s="155"/>
      <c r="AEJ90" s="155"/>
      <c r="AEK90" s="155"/>
      <c r="AEL90" s="155"/>
      <c r="AEM90" s="155"/>
      <c r="AEN90" s="155"/>
      <c r="AEO90" s="155"/>
      <c r="AEP90" s="155"/>
      <c r="AEQ90" s="155"/>
      <c r="AER90" s="155"/>
      <c r="AES90" s="155"/>
      <c r="AET90" s="155"/>
      <c r="AEU90" s="155"/>
      <c r="AEV90" s="155"/>
      <c r="AEW90" s="155"/>
      <c r="AEX90" s="155"/>
      <c r="AEY90" s="155"/>
      <c r="AEZ90" s="155"/>
      <c r="AFA90" s="155"/>
      <c r="AFB90" s="155"/>
      <c r="AFC90" s="155"/>
      <c r="AFD90" s="155"/>
      <c r="AFE90" s="155"/>
      <c r="AFF90" s="155"/>
      <c r="AFG90" s="155"/>
      <c r="AFH90" s="155"/>
      <c r="AFI90" s="155"/>
      <c r="AFJ90" s="155"/>
      <c r="AFK90" s="155"/>
      <c r="AFL90" s="155"/>
      <c r="AFM90" s="155"/>
      <c r="AFN90" s="155"/>
      <c r="AFO90" s="155"/>
      <c r="AFP90" s="155"/>
      <c r="AFQ90" s="155"/>
      <c r="AFR90" s="155"/>
      <c r="AFS90" s="155"/>
      <c r="AFT90" s="155"/>
      <c r="AFU90" s="155"/>
      <c r="AFV90" s="155"/>
      <c r="AFW90" s="155"/>
      <c r="AFX90" s="155"/>
      <c r="AFY90" s="155"/>
      <c r="AFZ90" s="155"/>
      <c r="AGA90" s="155"/>
      <c r="AGB90" s="155"/>
      <c r="AGC90" s="155"/>
      <c r="AGD90" s="155"/>
      <c r="AGE90" s="155"/>
      <c r="AGF90" s="155"/>
      <c r="AGG90" s="155"/>
      <c r="AGH90" s="155"/>
      <c r="AGI90" s="155"/>
      <c r="AGJ90" s="155"/>
      <c r="AGK90" s="155"/>
      <c r="AGL90" s="155"/>
      <c r="AGM90" s="155"/>
      <c r="AGN90" s="155"/>
      <c r="AGO90" s="155"/>
      <c r="AGP90" s="155"/>
      <c r="AGQ90" s="155"/>
      <c r="AGR90" s="155"/>
      <c r="AGS90" s="155"/>
      <c r="AGT90" s="155"/>
      <c r="AGU90" s="155"/>
      <c r="AGV90" s="155"/>
      <c r="AGW90" s="155"/>
      <c r="AGX90" s="155"/>
      <c r="AGY90" s="155"/>
      <c r="AGZ90" s="155"/>
      <c r="AHA90" s="155"/>
      <c r="AHB90" s="155"/>
      <c r="AHC90" s="155"/>
      <c r="AHD90" s="155"/>
      <c r="AHE90" s="155"/>
      <c r="AHF90" s="155"/>
      <c r="AHG90" s="155"/>
      <c r="AHH90" s="155"/>
      <c r="AHI90" s="155"/>
      <c r="AHJ90" s="155"/>
      <c r="AHK90" s="155"/>
      <c r="AHL90" s="155"/>
      <c r="AHM90" s="155"/>
      <c r="AHN90" s="155"/>
      <c r="AHO90" s="155"/>
      <c r="AHP90" s="155"/>
      <c r="AHQ90" s="155"/>
      <c r="AHR90" s="155"/>
      <c r="AHS90" s="155"/>
      <c r="AHT90" s="155"/>
      <c r="AHU90" s="155"/>
    </row>
    <row r="91" spans="1:905" s="163" customFormat="1" ht="15.75" x14ac:dyDescent="0.25">
      <c r="A91" s="163">
        <v>86</v>
      </c>
      <c r="B91" s="172">
        <v>17</v>
      </c>
      <c r="C91" s="164" t="s">
        <v>209</v>
      </c>
      <c r="D91" s="164" t="s">
        <v>247</v>
      </c>
      <c r="E91" s="165" t="s">
        <v>43</v>
      </c>
      <c r="F91" s="264">
        <v>0</v>
      </c>
      <c r="G91" s="265">
        <v>0</v>
      </c>
      <c r="H91" s="265">
        <v>0</v>
      </c>
      <c r="I91" s="265">
        <v>0</v>
      </c>
      <c r="J91" s="265">
        <v>4065</v>
      </c>
      <c r="K91" s="265">
        <v>0</v>
      </c>
      <c r="L91" s="265">
        <v>0</v>
      </c>
      <c r="M91" s="265">
        <v>0</v>
      </c>
      <c r="N91" s="265">
        <v>36</v>
      </c>
      <c r="O91" s="266">
        <v>60</v>
      </c>
      <c r="P91" s="265"/>
      <c r="Q91" s="265">
        <v>0</v>
      </c>
      <c r="R91" s="265">
        <v>0</v>
      </c>
      <c r="S91" s="265">
        <v>69</v>
      </c>
      <c r="T91" s="265">
        <v>0</v>
      </c>
      <c r="U91" s="265">
        <v>0</v>
      </c>
      <c r="V91" s="265"/>
      <c r="W91" s="265">
        <v>0</v>
      </c>
      <c r="X91" s="265">
        <v>0</v>
      </c>
      <c r="Y91" s="265">
        <v>0</v>
      </c>
      <c r="Z91" s="265">
        <v>0</v>
      </c>
      <c r="AA91" s="267">
        <v>0</v>
      </c>
      <c r="AB91" s="166">
        <v>4230</v>
      </c>
      <c r="AC91" s="172">
        <v>4230</v>
      </c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5"/>
      <c r="DD91" s="155"/>
      <c r="DE91" s="155"/>
      <c r="DF91" s="155"/>
      <c r="DG91" s="155"/>
      <c r="DH91" s="155"/>
      <c r="DI91" s="155"/>
      <c r="DJ91" s="155"/>
      <c r="DK91" s="155"/>
      <c r="DL91" s="155"/>
      <c r="DM91" s="155"/>
      <c r="DN91" s="155"/>
      <c r="DO91" s="155"/>
      <c r="DP91" s="155"/>
      <c r="DQ91" s="155"/>
      <c r="DR91" s="155"/>
      <c r="DS91" s="155"/>
      <c r="DT91" s="155"/>
      <c r="DU91" s="155"/>
      <c r="DV91" s="155"/>
      <c r="DW91" s="155"/>
      <c r="DX91" s="155"/>
      <c r="DY91" s="155"/>
      <c r="DZ91" s="155"/>
      <c r="EA91" s="155"/>
      <c r="EB91" s="155"/>
      <c r="EC91" s="155"/>
      <c r="ED91" s="155"/>
      <c r="EE91" s="155"/>
      <c r="EF91" s="155"/>
      <c r="EG91" s="155"/>
      <c r="EH91" s="155"/>
      <c r="EI91" s="155"/>
      <c r="EJ91" s="155"/>
      <c r="EK91" s="155"/>
      <c r="EL91" s="155"/>
      <c r="EM91" s="155"/>
      <c r="EN91" s="155"/>
      <c r="EO91" s="155"/>
      <c r="EP91" s="155"/>
      <c r="EQ91" s="155"/>
      <c r="ER91" s="155"/>
      <c r="ES91" s="155"/>
      <c r="ET91" s="155"/>
      <c r="EU91" s="155"/>
      <c r="EV91" s="155"/>
      <c r="EW91" s="155"/>
      <c r="EX91" s="155"/>
      <c r="EY91" s="155"/>
      <c r="EZ91" s="155"/>
      <c r="FA91" s="155"/>
      <c r="FB91" s="155"/>
      <c r="FC91" s="155"/>
      <c r="FD91" s="155"/>
      <c r="FE91" s="155"/>
      <c r="FF91" s="155"/>
      <c r="FG91" s="155"/>
      <c r="FH91" s="155"/>
      <c r="FI91" s="155"/>
      <c r="FJ91" s="155"/>
      <c r="FK91" s="155"/>
      <c r="FL91" s="155"/>
      <c r="FM91" s="155"/>
      <c r="FN91" s="155"/>
      <c r="FO91" s="155"/>
      <c r="FP91" s="155"/>
      <c r="FQ91" s="155"/>
      <c r="FR91" s="155"/>
      <c r="FS91" s="155"/>
      <c r="FT91" s="155"/>
      <c r="FU91" s="155"/>
      <c r="FV91" s="155"/>
      <c r="FW91" s="155"/>
      <c r="FX91" s="155"/>
      <c r="FY91" s="155"/>
      <c r="FZ91" s="155"/>
      <c r="GA91" s="155"/>
      <c r="GB91" s="155"/>
      <c r="GC91" s="155"/>
      <c r="GD91" s="155"/>
      <c r="GE91" s="155"/>
      <c r="GF91" s="155"/>
      <c r="GG91" s="155"/>
      <c r="GH91" s="155"/>
      <c r="GI91" s="155"/>
      <c r="GJ91" s="155"/>
      <c r="GK91" s="155"/>
      <c r="GL91" s="155"/>
      <c r="GM91" s="155"/>
      <c r="GN91" s="155"/>
      <c r="GO91" s="155"/>
      <c r="GP91" s="155"/>
      <c r="GQ91" s="155"/>
      <c r="GR91" s="155"/>
      <c r="GS91" s="155"/>
      <c r="GT91" s="155"/>
      <c r="GU91" s="155"/>
      <c r="GV91" s="155"/>
      <c r="GW91" s="155"/>
      <c r="GX91" s="155"/>
      <c r="GY91" s="155"/>
      <c r="GZ91" s="155"/>
      <c r="HA91" s="155"/>
      <c r="HB91" s="155"/>
      <c r="HC91" s="155"/>
      <c r="HD91" s="155"/>
      <c r="HE91" s="155"/>
      <c r="HF91" s="155"/>
      <c r="HG91" s="155"/>
      <c r="HH91" s="155"/>
      <c r="HI91" s="155"/>
      <c r="HJ91" s="155"/>
      <c r="HK91" s="155"/>
      <c r="HL91" s="155"/>
      <c r="HM91" s="155"/>
      <c r="HN91" s="155"/>
      <c r="HO91" s="155"/>
      <c r="HP91" s="155"/>
      <c r="HQ91" s="155"/>
      <c r="HR91" s="155"/>
      <c r="HS91" s="155"/>
      <c r="HT91" s="155"/>
      <c r="HU91" s="155"/>
      <c r="HV91" s="155"/>
      <c r="HW91" s="155"/>
      <c r="HX91" s="155"/>
      <c r="HY91" s="155"/>
      <c r="HZ91" s="155"/>
      <c r="IA91" s="155"/>
      <c r="IB91" s="155"/>
      <c r="IC91" s="155"/>
      <c r="ID91" s="155"/>
      <c r="IE91" s="155"/>
      <c r="IF91" s="155"/>
      <c r="IG91" s="155"/>
      <c r="IH91" s="155"/>
      <c r="II91" s="155"/>
      <c r="IJ91" s="155"/>
      <c r="IK91" s="155"/>
      <c r="IL91" s="155"/>
      <c r="IM91" s="155"/>
      <c r="IN91" s="155"/>
      <c r="IO91" s="155"/>
      <c r="IP91" s="155"/>
      <c r="IQ91" s="155"/>
      <c r="IR91" s="155"/>
      <c r="IS91" s="155"/>
      <c r="IT91" s="155"/>
      <c r="IU91" s="155"/>
      <c r="IV91" s="155"/>
      <c r="IW91" s="155"/>
      <c r="IX91" s="155"/>
      <c r="IY91" s="155"/>
      <c r="IZ91" s="155"/>
      <c r="JA91" s="155"/>
      <c r="JB91" s="155"/>
      <c r="JC91" s="155"/>
      <c r="JD91" s="155"/>
      <c r="JE91" s="155"/>
      <c r="JF91" s="155"/>
      <c r="JG91" s="155"/>
      <c r="JH91" s="155"/>
      <c r="JI91" s="155"/>
      <c r="JJ91" s="155"/>
      <c r="JK91" s="155"/>
      <c r="JL91" s="155"/>
      <c r="JM91" s="155"/>
      <c r="JN91" s="155"/>
      <c r="JO91" s="155"/>
      <c r="JP91" s="155"/>
      <c r="JQ91" s="155"/>
      <c r="JR91" s="155"/>
      <c r="JS91" s="155"/>
      <c r="JT91" s="155"/>
      <c r="JU91" s="155"/>
      <c r="JV91" s="155"/>
      <c r="JW91" s="155"/>
      <c r="JX91" s="155"/>
      <c r="JY91" s="155"/>
      <c r="JZ91" s="155"/>
      <c r="KA91" s="155"/>
      <c r="KB91" s="155"/>
      <c r="KC91" s="155"/>
      <c r="KD91" s="155"/>
      <c r="KE91" s="155"/>
      <c r="KF91" s="155"/>
      <c r="KG91" s="155"/>
      <c r="KH91" s="155"/>
      <c r="KI91" s="155"/>
      <c r="KJ91" s="155"/>
      <c r="KK91" s="155"/>
      <c r="KL91" s="155"/>
      <c r="KM91" s="155"/>
      <c r="KN91" s="155"/>
      <c r="KO91" s="155"/>
      <c r="KP91" s="155"/>
      <c r="KQ91" s="155"/>
      <c r="KR91" s="155"/>
      <c r="KS91" s="155"/>
      <c r="KT91" s="155"/>
      <c r="KU91" s="155"/>
      <c r="KV91" s="155"/>
      <c r="KW91" s="155"/>
      <c r="KX91" s="155"/>
      <c r="KY91" s="155"/>
      <c r="KZ91" s="155"/>
      <c r="LA91" s="155"/>
      <c r="LB91" s="155"/>
      <c r="LC91" s="155"/>
      <c r="LD91" s="155"/>
      <c r="LE91" s="155"/>
      <c r="LF91" s="155"/>
      <c r="LG91" s="155"/>
      <c r="LH91" s="155"/>
      <c r="LI91" s="155"/>
      <c r="LJ91" s="155"/>
      <c r="LK91" s="155"/>
      <c r="LL91" s="155"/>
      <c r="LM91" s="155"/>
      <c r="LN91" s="155"/>
      <c r="LO91" s="155"/>
      <c r="LP91" s="155"/>
      <c r="LQ91" s="155"/>
      <c r="LR91" s="155"/>
      <c r="LS91" s="155"/>
      <c r="LT91" s="155"/>
      <c r="LU91" s="155"/>
      <c r="LV91" s="155"/>
      <c r="LW91" s="155"/>
      <c r="LX91" s="155"/>
      <c r="LY91" s="155"/>
      <c r="LZ91" s="155"/>
      <c r="MA91" s="155"/>
      <c r="MB91" s="155"/>
      <c r="MC91" s="155"/>
      <c r="MD91" s="155"/>
      <c r="ME91" s="155"/>
      <c r="MF91" s="155"/>
      <c r="MG91" s="155"/>
      <c r="MH91" s="155"/>
      <c r="MI91" s="155"/>
      <c r="MJ91" s="155"/>
      <c r="MK91" s="155"/>
      <c r="ML91" s="155"/>
      <c r="MM91" s="155"/>
      <c r="MN91" s="155"/>
      <c r="MO91" s="155"/>
      <c r="MP91" s="155"/>
      <c r="MQ91" s="155"/>
      <c r="MR91" s="155"/>
      <c r="MS91" s="155"/>
      <c r="MT91" s="155"/>
      <c r="MU91" s="155"/>
      <c r="MV91" s="155"/>
      <c r="MW91" s="155"/>
      <c r="MX91" s="155"/>
      <c r="MY91" s="155"/>
      <c r="MZ91" s="155"/>
      <c r="NA91" s="155"/>
      <c r="NB91" s="155"/>
      <c r="NC91" s="155"/>
      <c r="ND91" s="155"/>
      <c r="NE91" s="155"/>
      <c r="NF91" s="155"/>
      <c r="NG91" s="155"/>
      <c r="NH91" s="155"/>
      <c r="NI91" s="155"/>
      <c r="NJ91" s="155"/>
      <c r="NK91" s="155"/>
      <c r="NL91" s="155"/>
      <c r="NM91" s="155"/>
      <c r="NN91" s="155"/>
      <c r="NO91" s="155"/>
      <c r="NP91" s="155"/>
      <c r="NQ91" s="155"/>
      <c r="NR91" s="155"/>
      <c r="NS91" s="155"/>
      <c r="NT91" s="155"/>
      <c r="NU91" s="155"/>
      <c r="NV91" s="155"/>
      <c r="NW91" s="155"/>
      <c r="NX91" s="155"/>
      <c r="NY91" s="155"/>
      <c r="NZ91" s="155"/>
      <c r="OA91" s="155"/>
      <c r="OB91" s="155"/>
      <c r="OC91" s="155"/>
      <c r="OD91" s="155"/>
      <c r="OE91" s="155"/>
      <c r="OF91" s="155"/>
      <c r="OG91" s="155"/>
      <c r="OH91" s="155"/>
      <c r="OI91" s="155"/>
      <c r="OJ91" s="155"/>
      <c r="OK91" s="155"/>
      <c r="OL91" s="155"/>
      <c r="OM91" s="155"/>
      <c r="ON91" s="155"/>
      <c r="OO91" s="155"/>
      <c r="OP91" s="155"/>
      <c r="OQ91" s="155"/>
      <c r="OR91" s="155"/>
      <c r="OS91" s="155"/>
      <c r="OT91" s="155"/>
      <c r="OU91" s="155"/>
      <c r="OV91" s="155"/>
      <c r="OW91" s="155"/>
      <c r="OX91" s="155"/>
      <c r="OY91" s="155"/>
      <c r="OZ91" s="155"/>
      <c r="PA91" s="155"/>
      <c r="PB91" s="155"/>
      <c r="PC91" s="155"/>
      <c r="PD91" s="155"/>
      <c r="PE91" s="155"/>
      <c r="PF91" s="155"/>
      <c r="PG91" s="155"/>
      <c r="PH91" s="155"/>
      <c r="PI91" s="155"/>
      <c r="PJ91" s="155"/>
      <c r="PK91" s="155"/>
      <c r="PL91" s="155"/>
      <c r="PM91" s="155"/>
      <c r="PN91" s="155"/>
      <c r="PO91" s="155"/>
      <c r="PP91" s="155"/>
      <c r="PQ91" s="155"/>
      <c r="PR91" s="155"/>
      <c r="PS91" s="155"/>
      <c r="PT91" s="155"/>
      <c r="PU91" s="155"/>
      <c r="PV91" s="155"/>
      <c r="PW91" s="155"/>
      <c r="PX91" s="155"/>
      <c r="PY91" s="155"/>
      <c r="PZ91" s="155"/>
      <c r="QA91" s="155"/>
      <c r="QB91" s="155"/>
      <c r="QC91" s="155"/>
      <c r="QD91" s="155"/>
      <c r="QE91" s="155"/>
      <c r="QF91" s="155"/>
      <c r="QG91" s="155"/>
      <c r="QH91" s="155"/>
      <c r="QI91" s="155"/>
      <c r="QJ91" s="155"/>
      <c r="QK91" s="155"/>
      <c r="QL91" s="155"/>
      <c r="QM91" s="155"/>
      <c r="QN91" s="155"/>
      <c r="QO91" s="155"/>
      <c r="QP91" s="155"/>
      <c r="QQ91" s="155"/>
      <c r="QR91" s="155"/>
      <c r="QS91" s="155"/>
      <c r="QT91" s="155"/>
      <c r="QU91" s="155"/>
      <c r="QV91" s="155"/>
      <c r="QW91" s="155"/>
      <c r="QX91" s="155"/>
      <c r="QY91" s="155"/>
      <c r="QZ91" s="155"/>
      <c r="RA91" s="155"/>
      <c r="RB91" s="155"/>
      <c r="RC91" s="155"/>
      <c r="RD91" s="155"/>
      <c r="RE91" s="155"/>
      <c r="RF91" s="155"/>
      <c r="RG91" s="155"/>
      <c r="RH91" s="155"/>
      <c r="RI91" s="155"/>
      <c r="RJ91" s="155"/>
      <c r="RK91" s="155"/>
      <c r="RL91" s="155"/>
      <c r="RM91" s="155"/>
      <c r="RN91" s="155"/>
      <c r="RO91" s="155"/>
      <c r="RP91" s="155"/>
      <c r="RQ91" s="155"/>
      <c r="RR91" s="155"/>
      <c r="RS91" s="155"/>
      <c r="RT91" s="155"/>
      <c r="RU91" s="155"/>
      <c r="RV91" s="155"/>
      <c r="RW91" s="155"/>
      <c r="RX91" s="155"/>
      <c r="RY91" s="155"/>
      <c r="RZ91" s="155"/>
      <c r="SA91" s="155"/>
      <c r="SB91" s="155"/>
      <c r="SC91" s="155"/>
      <c r="SD91" s="155"/>
      <c r="SE91" s="155"/>
      <c r="SF91" s="155"/>
      <c r="SG91" s="155"/>
      <c r="SH91" s="155"/>
      <c r="SI91" s="155"/>
      <c r="SJ91" s="155"/>
      <c r="SK91" s="155"/>
      <c r="SL91" s="155"/>
      <c r="SM91" s="155"/>
      <c r="SN91" s="155"/>
      <c r="SO91" s="155"/>
      <c r="SP91" s="155"/>
      <c r="SQ91" s="155"/>
      <c r="SR91" s="155"/>
      <c r="SS91" s="155"/>
      <c r="ST91" s="155"/>
      <c r="SU91" s="155"/>
      <c r="SV91" s="155"/>
      <c r="SW91" s="155"/>
      <c r="SX91" s="155"/>
      <c r="SY91" s="155"/>
      <c r="SZ91" s="155"/>
      <c r="TA91" s="155"/>
      <c r="TB91" s="155"/>
      <c r="TC91" s="155"/>
      <c r="TD91" s="155"/>
      <c r="TE91" s="155"/>
      <c r="TF91" s="155"/>
      <c r="TG91" s="155"/>
      <c r="TH91" s="155"/>
      <c r="TI91" s="155"/>
      <c r="TJ91" s="155"/>
      <c r="TK91" s="155"/>
      <c r="TL91" s="155"/>
      <c r="TM91" s="155"/>
      <c r="TN91" s="155"/>
      <c r="TO91" s="155"/>
      <c r="TP91" s="155"/>
      <c r="TQ91" s="155"/>
      <c r="TR91" s="155"/>
      <c r="TS91" s="155"/>
      <c r="TT91" s="155"/>
      <c r="TU91" s="155"/>
      <c r="TV91" s="155"/>
      <c r="TW91" s="155"/>
      <c r="TX91" s="155"/>
      <c r="TY91" s="155"/>
      <c r="TZ91" s="155"/>
      <c r="UA91" s="155"/>
      <c r="UB91" s="155"/>
      <c r="UC91" s="155"/>
      <c r="UD91" s="155"/>
      <c r="UE91" s="155"/>
      <c r="UF91" s="155"/>
      <c r="UG91" s="155"/>
      <c r="UH91" s="155"/>
      <c r="UI91" s="155"/>
      <c r="UJ91" s="155"/>
      <c r="UK91" s="155"/>
      <c r="UL91" s="155"/>
      <c r="UM91" s="155"/>
      <c r="UN91" s="155"/>
      <c r="UO91" s="155"/>
      <c r="UP91" s="155"/>
      <c r="UQ91" s="155"/>
      <c r="UR91" s="155"/>
      <c r="US91" s="155"/>
      <c r="UT91" s="155"/>
      <c r="UU91" s="155"/>
      <c r="UV91" s="155"/>
      <c r="UW91" s="155"/>
      <c r="UX91" s="155"/>
      <c r="UY91" s="155"/>
      <c r="UZ91" s="155"/>
      <c r="VA91" s="155"/>
      <c r="VB91" s="155"/>
      <c r="VC91" s="155"/>
      <c r="VD91" s="155"/>
      <c r="VE91" s="155"/>
      <c r="VF91" s="155"/>
      <c r="VG91" s="155"/>
      <c r="VH91" s="155"/>
      <c r="VI91" s="155"/>
      <c r="VJ91" s="155"/>
      <c r="VK91" s="155"/>
      <c r="VL91" s="155"/>
      <c r="VM91" s="155"/>
      <c r="VN91" s="155"/>
      <c r="VO91" s="155"/>
      <c r="VP91" s="155"/>
      <c r="VQ91" s="155"/>
      <c r="VR91" s="155"/>
      <c r="VS91" s="155"/>
      <c r="VT91" s="155"/>
      <c r="VU91" s="155"/>
      <c r="VV91" s="155"/>
      <c r="VW91" s="155"/>
      <c r="VX91" s="155"/>
      <c r="VY91" s="155"/>
      <c r="VZ91" s="155"/>
      <c r="WA91" s="155"/>
      <c r="WB91" s="155"/>
      <c r="WC91" s="155"/>
      <c r="WD91" s="155"/>
      <c r="WE91" s="155"/>
      <c r="WF91" s="155"/>
      <c r="WG91" s="155"/>
      <c r="WH91" s="155"/>
      <c r="WI91" s="155"/>
      <c r="WJ91" s="155"/>
      <c r="WK91" s="155"/>
      <c r="WL91" s="155"/>
      <c r="WM91" s="155"/>
      <c r="WN91" s="155"/>
      <c r="WO91" s="155"/>
      <c r="WP91" s="155"/>
      <c r="WQ91" s="155"/>
      <c r="WR91" s="155"/>
      <c r="WS91" s="155"/>
      <c r="WT91" s="155"/>
      <c r="WU91" s="155"/>
      <c r="WV91" s="155"/>
      <c r="WW91" s="155"/>
      <c r="WX91" s="155"/>
      <c r="WY91" s="155"/>
      <c r="WZ91" s="155"/>
      <c r="XA91" s="155"/>
      <c r="XB91" s="155"/>
      <c r="XC91" s="155"/>
      <c r="XD91" s="155"/>
      <c r="XE91" s="155"/>
      <c r="XF91" s="155"/>
      <c r="XG91" s="155"/>
      <c r="XH91" s="155"/>
      <c r="XI91" s="155"/>
      <c r="XJ91" s="155"/>
      <c r="XK91" s="155"/>
      <c r="XL91" s="155"/>
      <c r="XM91" s="155"/>
      <c r="XN91" s="155"/>
      <c r="XO91" s="155"/>
      <c r="XP91" s="155"/>
      <c r="XQ91" s="155"/>
      <c r="XR91" s="155"/>
      <c r="XS91" s="155"/>
      <c r="XT91" s="155"/>
      <c r="XU91" s="155"/>
      <c r="XV91" s="155"/>
      <c r="XW91" s="155"/>
      <c r="XX91" s="155"/>
      <c r="XY91" s="155"/>
      <c r="XZ91" s="155"/>
      <c r="YA91" s="155"/>
      <c r="YB91" s="155"/>
      <c r="YC91" s="155"/>
      <c r="YD91" s="155"/>
      <c r="YE91" s="155"/>
      <c r="YF91" s="155"/>
      <c r="YG91" s="155"/>
      <c r="YH91" s="155"/>
      <c r="YI91" s="155"/>
      <c r="YJ91" s="155"/>
      <c r="YK91" s="155"/>
      <c r="YL91" s="155"/>
      <c r="YM91" s="155"/>
      <c r="YN91" s="155"/>
      <c r="YO91" s="155"/>
      <c r="YP91" s="155"/>
      <c r="YQ91" s="155"/>
      <c r="YR91" s="155"/>
      <c r="YS91" s="155"/>
      <c r="YT91" s="155"/>
      <c r="YU91" s="155"/>
      <c r="YV91" s="155"/>
      <c r="YW91" s="155"/>
      <c r="YX91" s="155"/>
      <c r="YY91" s="155"/>
      <c r="YZ91" s="155"/>
      <c r="ZA91" s="155"/>
      <c r="ZB91" s="155"/>
      <c r="ZC91" s="155"/>
      <c r="ZD91" s="155"/>
      <c r="ZE91" s="155"/>
      <c r="ZF91" s="155"/>
      <c r="ZG91" s="155"/>
      <c r="ZH91" s="155"/>
      <c r="ZI91" s="155"/>
      <c r="ZJ91" s="155"/>
      <c r="ZK91" s="155"/>
      <c r="ZL91" s="155"/>
      <c r="ZM91" s="155"/>
      <c r="ZN91" s="155"/>
      <c r="ZO91" s="155"/>
      <c r="ZP91" s="155"/>
      <c r="ZQ91" s="155"/>
      <c r="ZR91" s="155"/>
      <c r="ZS91" s="155"/>
      <c r="ZT91" s="155"/>
      <c r="ZU91" s="155"/>
      <c r="ZV91" s="155"/>
      <c r="ZW91" s="155"/>
      <c r="ZX91" s="155"/>
      <c r="ZY91" s="155"/>
      <c r="ZZ91" s="155"/>
      <c r="AAA91" s="155"/>
      <c r="AAB91" s="155"/>
      <c r="AAC91" s="155"/>
      <c r="AAD91" s="155"/>
      <c r="AAE91" s="155"/>
      <c r="AAF91" s="155"/>
      <c r="AAG91" s="155"/>
      <c r="AAH91" s="155"/>
      <c r="AAI91" s="155"/>
      <c r="AAJ91" s="155"/>
      <c r="AAK91" s="155"/>
      <c r="AAL91" s="155"/>
      <c r="AAM91" s="155"/>
      <c r="AAN91" s="155"/>
      <c r="AAO91" s="155"/>
      <c r="AAP91" s="155"/>
      <c r="AAQ91" s="155"/>
      <c r="AAR91" s="155"/>
      <c r="AAS91" s="155"/>
      <c r="AAT91" s="155"/>
      <c r="AAU91" s="155"/>
      <c r="AAV91" s="155"/>
      <c r="AAW91" s="155"/>
      <c r="AAX91" s="155"/>
      <c r="AAY91" s="155"/>
      <c r="AAZ91" s="155"/>
      <c r="ABA91" s="155"/>
      <c r="ABB91" s="155"/>
      <c r="ABC91" s="155"/>
      <c r="ABD91" s="155"/>
      <c r="ABE91" s="155"/>
      <c r="ABF91" s="155"/>
      <c r="ABG91" s="155"/>
      <c r="ABH91" s="155"/>
      <c r="ABI91" s="155"/>
      <c r="ABJ91" s="155"/>
      <c r="ABK91" s="155"/>
      <c r="ABL91" s="155"/>
      <c r="ABM91" s="155"/>
      <c r="ABN91" s="155"/>
      <c r="ABO91" s="155"/>
      <c r="ABP91" s="155"/>
      <c r="ABQ91" s="155"/>
      <c r="ABR91" s="155"/>
      <c r="ABS91" s="155"/>
      <c r="ABT91" s="155"/>
      <c r="ABU91" s="155"/>
      <c r="ABV91" s="155"/>
      <c r="ABW91" s="155"/>
      <c r="ABX91" s="155"/>
      <c r="ABY91" s="155"/>
      <c r="ABZ91" s="155"/>
      <c r="ACA91" s="155"/>
      <c r="ACB91" s="155"/>
      <c r="ACC91" s="155"/>
      <c r="ACD91" s="155"/>
      <c r="ACE91" s="155"/>
      <c r="ACF91" s="155"/>
      <c r="ACG91" s="155"/>
      <c r="ACH91" s="155"/>
      <c r="ACI91" s="155"/>
      <c r="ACJ91" s="155"/>
      <c r="ACK91" s="155"/>
      <c r="ACL91" s="155"/>
      <c r="ACM91" s="155"/>
      <c r="ACN91" s="155"/>
      <c r="ACO91" s="155"/>
      <c r="ACP91" s="155"/>
      <c r="ACQ91" s="155"/>
      <c r="ACR91" s="155"/>
      <c r="ACS91" s="155"/>
      <c r="ACT91" s="155"/>
      <c r="ACU91" s="155"/>
      <c r="ACV91" s="155"/>
      <c r="ACW91" s="155"/>
      <c r="ACX91" s="155"/>
      <c r="ACY91" s="155"/>
      <c r="ACZ91" s="155"/>
      <c r="ADA91" s="155"/>
      <c r="ADB91" s="155"/>
      <c r="ADC91" s="155"/>
      <c r="ADD91" s="155"/>
      <c r="ADE91" s="155"/>
      <c r="ADF91" s="155"/>
      <c r="ADG91" s="155"/>
      <c r="ADH91" s="155"/>
      <c r="ADI91" s="155"/>
      <c r="ADJ91" s="155"/>
      <c r="ADK91" s="155"/>
      <c r="ADL91" s="155"/>
      <c r="ADM91" s="155"/>
      <c r="ADN91" s="155"/>
      <c r="ADO91" s="155"/>
      <c r="ADP91" s="155"/>
      <c r="ADQ91" s="155"/>
      <c r="ADR91" s="155"/>
      <c r="ADS91" s="155"/>
      <c r="ADT91" s="155"/>
      <c r="ADU91" s="155"/>
      <c r="ADV91" s="155"/>
      <c r="ADW91" s="155"/>
      <c r="ADX91" s="155"/>
      <c r="ADY91" s="155"/>
      <c r="ADZ91" s="155"/>
      <c r="AEA91" s="155"/>
      <c r="AEB91" s="155"/>
      <c r="AEC91" s="155"/>
      <c r="AED91" s="155"/>
      <c r="AEE91" s="155"/>
      <c r="AEF91" s="155"/>
      <c r="AEG91" s="155"/>
      <c r="AEH91" s="155"/>
      <c r="AEI91" s="155"/>
      <c r="AEJ91" s="155"/>
      <c r="AEK91" s="155"/>
      <c r="AEL91" s="155"/>
      <c r="AEM91" s="155"/>
      <c r="AEN91" s="155"/>
      <c r="AEO91" s="155"/>
      <c r="AEP91" s="155"/>
      <c r="AEQ91" s="155"/>
      <c r="AER91" s="155"/>
      <c r="AES91" s="155"/>
      <c r="AET91" s="155"/>
      <c r="AEU91" s="155"/>
      <c r="AEV91" s="155"/>
      <c r="AEW91" s="155"/>
      <c r="AEX91" s="155"/>
      <c r="AEY91" s="155"/>
      <c r="AEZ91" s="155"/>
      <c r="AFA91" s="155"/>
      <c r="AFB91" s="155"/>
      <c r="AFC91" s="155"/>
      <c r="AFD91" s="155"/>
      <c r="AFE91" s="155"/>
      <c r="AFF91" s="155"/>
      <c r="AFG91" s="155"/>
      <c r="AFH91" s="155"/>
      <c r="AFI91" s="155"/>
      <c r="AFJ91" s="155"/>
      <c r="AFK91" s="155"/>
      <c r="AFL91" s="155"/>
      <c r="AFM91" s="155"/>
      <c r="AFN91" s="155"/>
      <c r="AFO91" s="155"/>
      <c r="AFP91" s="155"/>
      <c r="AFQ91" s="155"/>
      <c r="AFR91" s="155"/>
      <c r="AFS91" s="155"/>
      <c r="AFT91" s="155"/>
      <c r="AFU91" s="155"/>
      <c r="AFV91" s="155"/>
      <c r="AFW91" s="155"/>
      <c r="AFX91" s="155"/>
      <c r="AFY91" s="155"/>
      <c r="AFZ91" s="155"/>
      <c r="AGA91" s="155"/>
      <c r="AGB91" s="155"/>
      <c r="AGC91" s="155"/>
      <c r="AGD91" s="155"/>
      <c r="AGE91" s="155"/>
      <c r="AGF91" s="155"/>
      <c r="AGG91" s="155"/>
      <c r="AGH91" s="155"/>
      <c r="AGI91" s="155"/>
      <c r="AGJ91" s="155"/>
      <c r="AGK91" s="155"/>
      <c r="AGL91" s="155"/>
      <c r="AGM91" s="155"/>
      <c r="AGN91" s="155"/>
      <c r="AGO91" s="155"/>
      <c r="AGP91" s="155"/>
      <c r="AGQ91" s="155"/>
      <c r="AGR91" s="155"/>
      <c r="AGS91" s="155"/>
      <c r="AGT91" s="155"/>
      <c r="AGU91" s="155"/>
      <c r="AGV91" s="155"/>
      <c r="AGW91" s="155"/>
      <c r="AGX91" s="155"/>
      <c r="AGY91" s="155"/>
      <c r="AGZ91" s="155"/>
      <c r="AHA91" s="155"/>
      <c r="AHB91" s="155"/>
      <c r="AHC91" s="155"/>
      <c r="AHD91" s="155"/>
      <c r="AHE91" s="155"/>
      <c r="AHF91" s="155"/>
      <c r="AHG91" s="155"/>
      <c r="AHH91" s="155"/>
      <c r="AHI91" s="155"/>
      <c r="AHJ91" s="155"/>
      <c r="AHK91" s="155"/>
      <c r="AHL91" s="155"/>
      <c r="AHM91" s="155"/>
      <c r="AHN91" s="155"/>
      <c r="AHO91" s="155"/>
      <c r="AHP91" s="155"/>
      <c r="AHQ91" s="155"/>
      <c r="AHR91" s="155"/>
      <c r="AHS91" s="155"/>
      <c r="AHT91" s="155"/>
      <c r="AHU91" s="155"/>
    </row>
    <row r="92" spans="1:905" ht="15.75" x14ac:dyDescent="0.25">
      <c r="A92" s="113">
        <v>87</v>
      </c>
      <c r="B92" s="426">
        <v>18</v>
      </c>
      <c r="C92" s="152" t="s">
        <v>165</v>
      </c>
      <c r="D92" s="152" t="s">
        <v>4</v>
      </c>
      <c r="E92" s="153" t="s">
        <v>5</v>
      </c>
      <c r="F92" s="261">
        <v>0</v>
      </c>
      <c r="G92" s="142">
        <v>1257</v>
      </c>
      <c r="H92" s="142">
        <v>0</v>
      </c>
      <c r="I92" s="142">
        <v>0</v>
      </c>
      <c r="J92" s="142">
        <v>0</v>
      </c>
      <c r="K92" s="142">
        <v>0</v>
      </c>
      <c r="L92" s="142">
        <v>0</v>
      </c>
      <c r="M92" s="142">
        <v>0</v>
      </c>
      <c r="N92" s="142">
        <v>0</v>
      </c>
      <c r="O92" s="142">
        <v>0</v>
      </c>
      <c r="P92" s="142">
        <v>0</v>
      </c>
      <c r="Q92" s="142">
        <v>0</v>
      </c>
      <c r="R92" s="142">
        <v>0</v>
      </c>
      <c r="S92" s="142">
        <v>0</v>
      </c>
      <c r="T92" s="142">
        <v>285</v>
      </c>
      <c r="U92" s="142">
        <v>0</v>
      </c>
      <c r="V92" s="142"/>
      <c r="W92" s="142">
        <v>0</v>
      </c>
      <c r="X92" s="142">
        <v>0</v>
      </c>
      <c r="Y92" s="142">
        <v>0</v>
      </c>
      <c r="Z92" s="142">
        <v>0</v>
      </c>
      <c r="AA92" s="262">
        <v>0</v>
      </c>
      <c r="AB92" s="158">
        <v>1542</v>
      </c>
      <c r="AC92" s="426">
        <v>40391</v>
      </c>
    </row>
    <row r="93" spans="1:905" ht="15.75" x14ac:dyDescent="0.25">
      <c r="A93" s="113">
        <v>88</v>
      </c>
      <c r="B93" s="427"/>
      <c r="C93" s="152" t="s">
        <v>165</v>
      </c>
      <c r="D93" s="152" t="s">
        <v>4</v>
      </c>
      <c r="E93" s="153" t="s">
        <v>7</v>
      </c>
      <c r="F93" s="256">
        <v>0</v>
      </c>
      <c r="G93" s="253">
        <v>8502.5</v>
      </c>
      <c r="H93" s="253">
        <v>0</v>
      </c>
      <c r="I93" s="253"/>
      <c r="J93" s="253"/>
      <c r="K93" s="253">
        <v>0</v>
      </c>
      <c r="L93" s="253">
        <v>0</v>
      </c>
      <c r="M93" s="253">
        <v>203</v>
      </c>
      <c r="N93" s="253">
        <v>0</v>
      </c>
      <c r="O93" s="257">
        <v>218</v>
      </c>
      <c r="P93" s="253">
        <v>0</v>
      </c>
      <c r="Q93" s="253">
        <v>0</v>
      </c>
      <c r="R93" s="253">
        <v>67.5</v>
      </c>
      <c r="S93" s="253">
        <v>0</v>
      </c>
      <c r="T93" s="253">
        <v>1195</v>
      </c>
      <c r="U93" s="253">
        <v>0</v>
      </c>
      <c r="V93" s="253"/>
      <c r="W93" s="253">
        <v>0</v>
      </c>
      <c r="X93" s="253">
        <v>0</v>
      </c>
      <c r="Y93" s="253">
        <v>0</v>
      </c>
      <c r="Z93" s="253">
        <v>0</v>
      </c>
      <c r="AA93" s="258">
        <v>0</v>
      </c>
      <c r="AB93" s="147">
        <v>10186</v>
      </c>
      <c r="AC93" s="427"/>
    </row>
    <row r="94" spans="1:905" ht="15.75" x14ac:dyDescent="0.25">
      <c r="A94" s="113">
        <v>89</v>
      </c>
      <c r="B94" s="427"/>
      <c r="C94" s="152" t="s">
        <v>165</v>
      </c>
      <c r="D94" s="152" t="s">
        <v>4</v>
      </c>
      <c r="E94" s="153" t="s">
        <v>16</v>
      </c>
      <c r="F94" s="256">
        <v>0</v>
      </c>
      <c r="G94" s="253">
        <v>4616.5</v>
      </c>
      <c r="H94" s="253">
        <v>420</v>
      </c>
      <c r="I94" s="253">
        <v>0</v>
      </c>
      <c r="J94" s="253">
        <v>0</v>
      </c>
      <c r="K94" s="253">
        <v>510</v>
      </c>
      <c r="L94" s="253">
        <v>0</v>
      </c>
      <c r="M94" s="253">
        <v>105</v>
      </c>
      <c r="N94" s="253">
        <v>0</v>
      </c>
      <c r="O94" s="257">
        <v>420</v>
      </c>
      <c r="P94" s="253">
        <v>0</v>
      </c>
      <c r="Q94" s="253">
        <v>0</v>
      </c>
      <c r="R94" s="253">
        <v>0</v>
      </c>
      <c r="S94" s="253">
        <v>0</v>
      </c>
      <c r="T94" s="253">
        <v>555</v>
      </c>
      <c r="U94" s="253">
        <v>0</v>
      </c>
      <c r="V94" s="253"/>
      <c r="W94" s="253">
        <v>0</v>
      </c>
      <c r="X94" s="253">
        <v>0</v>
      </c>
      <c r="Y94" s="253">
        <v>0</v>
      </c>
      <c r="Z94" s="253">
        <v>0</v>
      </c>
      <c r="AA94" s="258">
        <v>0</v>
      </c>
      <c r="AB94" s="147">
        <v>6626.5</v>
      </c>
      <c r="AC94" s="427"/>
    </row>
    <row r="95" spans="1:905" ht="15.75" x14ac:dyDescent="0.25">
      <c r="A95" s="113">
        <v>90</v>
      </c>
      <c r="B95" s="427"/>
      <c r="C95" s="152" t="s">
        <v>165</v>
      </c>
      <c r="D95" s="152" t="s">
        <v>4</v>
      </c>
      <c r="E95" s="153" t="s">
        <v>20</v>
      </c>
      <c r="F95" s="256">
        <v>0</v>
      </c>
      <c r="G95" s="253">
        <v>5621</v>
      </c>
      <c r="H95" s="253">
        <v>390</v>
      </c>
      <c r="I95" s="253">
        <v>0</v>
      </c>
      <c r="J95" s="253"/>
      <c r="K95" s="253">
        <v>0</v>
      </c>
      <c r="L95" s="253">
        <v>0</v>
      </c>
      <c r="M95" s="253">
        <v>181</v>
      </c>
      <c r="N95" s="253">
        <v>0</v>
      </c>
      <c r="O95" s="257">
        <v>173</v>
      </c>
      <c r="P95" s="253">
        <v>0</v>
      </c>
      <c r="Q95" s="253">
        <v>0</v>
      </c>
      <c r="R95" s="253">
        <v>0</v>
      </c>
      <c r="S95" s="253">
        <v>0</v>
      </c>
      <c r="T95" s="253">
        <v>842</v>
      </c>
      <c r="U95" s="253">
        <v>0</v>
      </c>
      <c r="V95" s="253"/>
      <c r="W95" s="253">
        <v>0</v>
      </c>
      <c r="X95" s="253">
        <v>0</v>
      </c>
      <c r="Y95" s="253">
        <v>0</v>
      </c>
      <c r="Z95" s="253">
        <v>0</v>
      </c>
      <c r="AA95" s="258">
        <v>0</v>
      </c>
      <c r="AB95" s="147">
        <v>7207</v>
      </c>
      <c r="AC95" s="427"/>
    </row>
    <row r="96" spans="1:905" s="159" customFormat="1" ht="15.75" x14ac:dyDescent="0.25">
      <c r="A96" s="159">
        <v>91</v>
      </c>
      <c r="B96" s="428"/>
      <c r="C96" s="160" t="s">
        <v>165</v>
      </c>
      <c r="D96" s="160" t="s">
        <v>4</v>
      </c>
      <c r="E96" s="161" t="s">
        <v>21</v>
      </c>
      <c r="F96" s="259">
        <v>0</v>
      </c>
      <c r="G96" s="254">
        <v>11157.5</v>
      </c>
      <c r="H96" s="254">
        <v>0</v>
      </c>
      <c r="I96" s="254">
        <v>0</v>
      </c>
      <c r="J96" s="254"/>
      <c r="K96" s="254">
        <v>0</v>
      </c>
      <c r="L96" s="254">
        <v>0</v>
      </c>
      <c r="M96" s="254">
        <v>420</v>
      </c>
      <c r="N96" s="254">
        <v>12</v>
      </c>
      <c r="O96" s="263">
        <v>1185</v>
      </c>
      <c r="P96" s="254">
        <v>0</v>
      </c>
      <c r="Q96" s="254">
        <v>0</v>
      </c>
      <c r="R96" s="254">
        <v>0</v>
      </c>
      <c r="S96" s="254">
        <v>0</v>
      </c>
      <c r="T96" s="254">
        <v>2055</v>
      </c>
      <c r="U96" s="254">
        <v>0</v>
      </c>
      <c r="V96" s="254"/>
      <c r="W96" s="254">
        <v>0</v>
      </c>
      <c r="X96" s="254">
        <v>0</v>
      </c>
      <c r="Y96" s="254">
        <v>0</v>
      </c>
      <c r="Z96" s="254">
        <v>0</v>
      </c>
      <c r="AA96" s="260">
        <v>0</v>
      </c>
      <c r="AB96" s="162">
        <v>14829.5</v>
      </c>
      <c r="AC96" s="428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155"/>
      <c r="DF96" s="155"/>
      <c r="DG96" s="155"/>
      <c r="DH96" s="155"/>
      <c r="DI96" s="155"/>
      <c r="DJ96" s="155"/>
      <c r="DK96" s="155"/>
      <c r="DL96" s="155"/>
      <c r="DM96" s="155"/>
      <c r="DN96" s="155"/>
      <c r="DO96" s="155"/>
      <c r="DP96" s="155"/>
      <c r="DQ96" s="155"/>
      <c r="DR96" s="155"/>
      <c r="DS96" s="155"/>
      <c r="DT96" s="155"/>
      <c r="DU96" s="155"/>
      <c r="DV96" s="155"/>
      <c r="DW96" s="155"/>
      <c r="DX96" s="155"/>
      <c r="DY96" s="155"/>
      <c r="DZ96" s="155"/>
      <c r="EA96" s="155"/>
      <c r="EB96" s="155"/>
      <c r="EC96" s="155"/>
      <c r="ED96" s="155"/>
      <c r="EE96" s="155"/>
      <c r="EF96" s="155"/>
      <c r="EG96" s="155"/>
      <c r="EH96" s="155"/>
      <c r="EI96" s="155"/>
      <c r="EJ96" s="155"/>
      <c r="EK96" s="155"/>
      <c r="EL96" s="155"/>
      <c r="EM96" s="155"/>
      <c r="EN96" s="155"/>
      <c r="EO96" s="155"/>
      <c r="EP96" s="155"/>
      <c r="EQ96" s="155"/>
      <c r="ER96" s="155"/>
      <c r="ES96" s="155"/>
      <c r="ET96" s="155"/>
      <c r="EU96" s="155"/>
      <c r="EV96" s="155"/>
      <c r="EW96" s="155"/>
      <c r="EX96" s="155"/>
      <c r="EY96" s="155"/>
      <c r="EZ96" s="155"/>
      <c r="FA96" s="155"/>
      <c r="FB96" s="155"/>
      <c r="FC96" s="155"/>
      <c r="FD96" s="155"/>
      <c r="FE96" s="155"/>
      <c r="FF96" s="155"/>
      <c r="FG96" s="155"/>
      <c r="FH96" s="155"/>
      <c r="FI96" s="155"/>
      <c r="FJ96" s="155"/>
      <c r="FK96" s="155"/>
      <c r="FL96" s="155"/>
      <c r="FM96" s="155"/>
      <c r="FN96" s="155"/>
      <c r="FO96" s="155"/>
      <c r="FP96" s="155"/>
      <c r="FQ96" s="155"/>
      <c r="FR96" s="155"/>
      <c r="FS96" s="155"/>
      <c r="FT96" s="155"/>
      <c r="FU96" s="155"/>
      <c r="FV96" s="155"/>
      <c r="FW96" s="155"/>
      <c r="FX96" s="155"/>
      <c r="FY96" s="155"/>
      <c r="FZ96" s="155"/>
      <c r="GA96" s="155"/>
      <c r="GB96" s="155"/>
      <c r="GC96" s="155"/>
      <c r="GD96" s="155"/>
      <c r="GE96" s="155"/>
      <c r="GF96" s="155"/>
      <c r="GG96" s="155"/>
      <c r="GH96" s="155"/>
      <c r="GI96" s="155"/>
      <c r="GJ96" s="155"/>
      <c r="GK96" s="155"/>
      <c r="GL96" s="155"/>
      <c r="GM96" s="155"/>
      <c r="GN96" s="155"/>
      <c r="GO96" s="155"/>
      <c r="GP96" s="155"/>
      <c r="GQ96" s="155"/>
      <c r="GR96" s="155"/>
      <c r="GS96" s="155"/>
      <c r="GT96" s="155"/>
      <c r="GU96" s="155"/>
      <c r="GV96" s="155"/>
      <c r="GW96" s="155"/>
      <c r="GX96" s="155"/>
      <c r="GY96" s="155"/>
      <c r="GZ96" s="155"/>
      <c r="HA96" s="155"/>
      <c r="HB96" s="155"/>
      <c r="HC96" s="155"/>
      <c r="HD96" s="155"/>
      <c r="HE96" s="155"/>
      <c r="HF96" s="155"/>
      <c r="HG96" s="155"/>
      <c r="HH96" s="155"/>
      <c r="HI96" s="155"/>
      <c r="HJ96" s="155"/>
      <c r="HK96" s="155"/>
      <c r="HL96" s="155"/>
      <c r="HM96" s="155"/>
      <c r="HN96" s="155"/>
      <c r="HO96" s="155"/>
      <c r="HP96" s="155"/>
      <c r="HQ96" s="155"/>
      <c r="HR96" s="155"/>
      <c r="HS96" s="155"/>
      <c r="HT96" s="155"/>
      <c r="HU96" s="155"/>
      <c r="HV96" s="155"/>
      <c r="HW96" s="155"/>
      <c r="HX96" s="155"/>
      <c r="HY96" s="155"/>
      <c r="HZ96" s="155"/>
      <c r="IA96" s="155"/>
      <c r="IB96" s="155"/>
      <c r="IC96" s="155"/>
      <c r="ID96" s="155"/>
      <c r="IE96" s="155"/>
      <c r="IF96" s="155"/>
      <c r="IG96" s="155"/>
      <c r="IH96" s="155"/>
      <c r="II96" s="155"/>
      <c r="IJ96" s="155"/>
      <c r="IK96" s="155"/>
      <c r="IL96" s="155"/>
      <c r="IM96" s="155"/>
      <c r="IN96" s="155"/>
      <c r="IO96" s="155"/>
      <c r="IP96" s="155"/>
      <c r="IQ96" s="155"/>
      <c r="IR96" s="155"/>
      <c r="IS96" s="155"/>
      <c r="IT96" s="155"/>
      <c r="IU96" s="155"/>
      <c r="IV96" s="155"/>
      <c r="IW96" s="155"/>
      <c r="IX96" s="155"/>
      <c r="IY96" s="155"/>
      <c r="IZ96" s="155"/>
      <c r="JA96" s="155"/>
      <c r="JB96" s="155"/>
      <c r="JC96" s="155"/>
      <c r="JD96" s="155"/>
      <c r="JE96" s="155"/>
      <c r="JF96" s="155"/>
      <c r="JG96" s="155"/>
      <c r="JH96" s="155"/>
      <c r="JI96" s="155"/>
      <c r="JJ96" s="155"/>
      <c r="JK96" s="155"/>
      <c r="JL96" s="155"/>
      <c r="JM96" s="155"/>
      <c r="JN96" s="155"/>
      <c r="JO96" s="155"/>
      <c r="JP96" s="155"/>
      <c r="JQ96" s="155"/>
      <c r="JR96" s="155"/>
      <c r="JS96" s="155"/>
      <c r="JT96" s="155"/>
      <c r="JU96" s="155"/>
      <c r="JV96" s="155"/>
      <c r="JW96" s="155"/>
      <c r="JX96" s="155"/>
      <c r="JY96" s="155"/>
      <c r="JZ96" s="155"/>
      <c r="KA96" s="155"/>
      <c r="KB96" s="155"/>
      <c r="KC96" s="155"/>
      <c r="KD96" s="155"/>
      <c r="KE96" s="155"/>
      <c r="KF96" s="155"/>
      <c r="KG96" s="155"/>
      <c r="KH96" s="155"/>
      <c r="KI96" s="155"/>
      <c r="KJ96" s="155"/>
      <c r="KK96" s="155"/>
      <c r="KL96" s="155"/>
      <c r="KM96" s="155"/>
      <c r="KN96" s="155"/>
      <c r="KO96" s="155"/>
      <c r="KP96" s="155"/>
      <c r="KQ96" s="155"/>
      <c r="KR96" s="155"/>
      <c r="KS96" s="155"/>
      <c r="KT96" s="155"/>
      <c r="KU96" s="155"/>
      <c r="KV96" s="155"/>
      <c r="KW96" s="155"/>
      <c r="KX96" s="155"/>
      <c r="KY96" s="155"/>
      <c r="KZ96" s="155"/>
      <c r="LA96" s="155"/>
      <c r="LB96" s="155"/>
      <c r="LC96" s="155"/>
      <c r="LD96" s="155"/>
      <c r="LE96" s="155"/>
      <c r="LF96" s="155"/>
      <c r="LG96" s="155"/>
      <c r="LH96" s="155"/>
      <c r="LI96" s="155"/>
      <c r="LJ96" s="155"/>
      <c r="LK96" s="155"/>
      <c r="LL96" s="155"/>
      <c r="LM96" s="155"/>
      <c r="LN96" s="155"/>
      <c r="LO96" s="155"/>
      <c r="LP96" s="155"/>
      <c r="LQ96" s="155"/>
      <c r="LR96" s="155"/>
      <c r="LS96" s="155"/>
      <c r="LT96" s="155"/>
      <c r="LU96" s="155"/>
      <c r="LV96" s="155"/>
      <c r="LW96" s="155"/>
      <c r="LX96" s="155"/>
      <c r="LY96" s="155"/>
      <c r="LZ96" s="155"/>
      <c r="MA96" s="155"/>
      <c r="MB96" s="155"/>
      <c r="MC96" s="155"/>
      <c r="MD96" s="155"/>
      <c r="ME96" s="155"/>
      <c r="MF96" s="155"/>
      <c r="MG96" s="155"/>
      <c r="MH96" s="155"/>
      <c r="MI96" s="155"/>
      <c r="MJ96" s="155"/>
      <c r="MK96" s="155"/>
      <c r="ML96" s="155"/>
      <c r="MM96" s="155"/>
      <c r="MN96" s="155"/>
      <c r="MO96" s="155"/>
      <c r="MP96" s="155"/>
      <c r="MQ96" s="155"/>
      <c r="MR96" s="155"/>
      <c r="MS96" s="155"/>
      <c r="MT96" s="155"/>
      <c r="MU96" s="155"/>
      <c r="MV96" s="155"/>
      <c r="MW96" s="155"/>
      <c r="MX96" s="155"/>
      <c r="MY96" s="155"/>
      <c r="MZ96" s="155"/>
      <c r="NA96" s="155"/>
      <c r="NB96" s="155"/>
      <c r="NC96" s="155"/>
      <c r="ND96" s="155"/>
      <c r="NE96" s="155"/>
      <c r="NF96" s="155"/>
      <c r="NG96" s="155"/>
      <c r="NH96" s="155"/>
      <c r="NI96" s="155"/>
      <c r="NJ96" s="155"/>
      <c r="NK96" s="155"/>
      <c r="NL96" s="155"/>
      <c r="NM96" s="155"/>
      <c r="NN96" s="155"/>
      <c r="NO96" s="155"/>
      <c r="NP96" s="155"/>
      <c r="NQ96" s="155"/>
      <c r="NR96" s="155"/>
      <c r="NS96" s="155"/>
      <c r="NT96" s="155"/>
      <c r="NU96" s="155"/>
      <c r="NV96" s="155"/>
      <c r="NW96" s="155"/>
      <c r="NX96" s="155"/>
      <c r="NY96" s="155"/>
      <c r="NZ96" s="155"/>
      <c r="OA96" s="155"/>
      <c r="OB96" s="155"/>
      <c r="OC96" s="155"/>
      <c r="OD96" s="155"/>
      <c r="OE96" s="155"/>
      <c r="OF96" s="155"/>
      <c r="OG96" s="155"/>
      <c r="OH96" s="155"/>
      <c r="OI96" s="155"/>
      <c r="OJ96" s="155"/>
      <c r="OK96" s="155"/>
      <c r="OL96" s="155"/>
      <c r="OM96" s="155"/>
      <c r="ON96" s="155"/>
      <c r="OO96" s="155"/>
      <c r="OP96" s="155"/>
      <c r="OQ96" s="155"/>
      <c r="OR96" s="155"/>
      <c r="OS96" s="155"/>
      <c r="OT96" s="155"/>
      <c r="OU96" s="155"/>
      <c r="OV96" s="155"/>
      <c r="OW96" s="155"/>
      <c r="OX96" s="155"/>
      <c r="OY96" s="155"/>
      <c r="OZ96" s="155"/>
      <c r="PA96" s="155"/>
      <c r="PB96" s="155"/>
      <c r="PC96" s="155"/>
      <c r="PD96" s="155"/>
      <c r="PE96" s="155"/>
      <c r="PF96" s="155"/>
      <c r="PG96" s="155"/>
      <c r="PH96" s="155"/>
      <c r="PI96" s="155"/>
      <c r="PJ96" s="155"/>
      <c r="PK96" s="155"/>
      <c r="PL96" s="155"/>
      <c r="PM96" s="155"/>
      <c r="PN96" s="155"/>
      <c r="PO96" s="155"/>
      <c r="PP96" s="155"/>
      <c r="PQ96" s="155"/>
      <c r="PR96" s="155"/>
      <c r="PS96" s="155"/>
      <c r="PT96" s="155"/>
      <c r="PU96" s="155"/>
      <c r="PV96" s="155"/>
      <c r="PW96" s="155"/>
      <c r="PX96" s="155"/>
      <c r="PY96" s="155"/>
      <c r="PZ96" s="155"/>
      <c r="QA96" s="155"/>
      <c r="QB96" s="155"/>
      <c r="QC96" s="155"/>
      <c r="QD96" s="155"/>
      <c r="QE96" s="155"/>
      <c r="QF96" s="155"/>
      <c r="QG96" s="155"/>
      <c r="QH96" s="155"/>
      <c r="QI96" s="155"/>
      <c r="QJ96" s="155"/>
      <c r="QK96" s="155"/>
      <c r="QL96" s="155"/>
      <c r="QM96" s="155"/>
      <c r="QN96" s="155"/>
      <c r="QO96" s="155"/>
      <c r="QP96" s="155"/>
      <c r="QQ96" s="155"/>
      <c r="QR96" s="155"/>
      <c r="QS96" s="155"/>
      <c r="QT96" s="155"/>
      <c r="QU96" s="155"/>
      <c r="QV96" s="155"/>
      <c r="QW96" s="155"/>
      <c r="QX96" s="155"/>
      <c r="QY96" s="155"/>
      <c r="QZ96" s="155"/>
      <c r="RA96" s="155"/>
      <c r="RB96" s="155"/>
      <c r="RC96" s="155"/>
      <c r="RD96" s="155"/>
      <c r="RE96" s="155"/>
      <c r="RF96" s="155"/>
      <c r="RG96" s="155"/>
      <c r="RH96" s="155"/>
      <c r="RI96" s="155"/>
      <c r="RJ96" s="155"/>
      <c r="RK96" s="155"/>
      <c r="RL96" s="155"/>
      <c r="RM96" s="155"/>
      <c r="RN96" s="155"/>
      <c r="RO96" s="155"/>
      <c r="RP96" s="155"/>
      <c r="RQ96" s="155"/>
      <c r="RR96" s="155"/>
      <c r="RS96" s="155"/>
      <c r="RT96" s="155"/>
      <c r="RU96" s="155"/>
      <c r="RV96" s="155"/>
      <c r="RW96" s="155"/>
      <c r="RX96" s="155"/>
      <c r="RY96" s="155"/>
      <c r="RZ96" s="155"/>
      <c r="SA96" s="155"/>
      <c r="SB96" s="155"/>
      <c r="SC96" s="155"/>
      <c r="SD96" s="155"/>
      <c r="SE96" s="155"/>
      <c r="SF96" s="155"/>
      <c r="SG96" s="155"/>
      <c r="SH96" s="155"/>
      <c r="SI96" s="155"/>
      <c r="SJ96" s="155"/>
      <c r="SK96" s="155"/>
      <c r="SL96" s="155"/>
      <c r="SM96" s="155"/>
      <c r="SN96" s="155"/>
      <c r="SO96" s="155"/>
      <c r="SP96" s="155"/>
      <c r="SQ96" s="155"/>
      <c r="SR96" s="155"/>
      <c r="SS96" s="155"/>
      <c r="ST96" s="155"/>
      <c r="SU96" s="155"/>
      <c r="SV96" s="155"/>
      <c r="SW96" s="155"/>
      <c r="SX96" s="155"/>
      <c r="SY96" s="155"/>
      <c r="SZ96" s="155"/>
      <c r="TA96" s="155"/>
      <c r="TB96" s="155"/>
      <c r="TC96" s="155"/>
      <c r="TD96" s="155"/>
      <c r="TE96" s="155"/>
      <c r="TF96" s="155"/>
      <c r="TG96" s="155"/>
      <c r="TH96" s="155"/>
      <c r="TI96" s="155"/>
      <c r="TJ96" s="155"/>
      <c r="TK96" s="155"/>
      <c r="TL96" s="155"/>
      <c r="TM96" s="155"/>
      <c r="TN96" s="155"/>
      <c r="TO96" s="155"/>
      <c r="TP96" s="155"/>
      <c r="TQ96" s="155"/>
      <c r="TR96" s="155"/>
      <c r="TS96" s="155"/>
      <c r="TT96" s="155"/>
      <c r="TU96" s="155"/>
      <c r="TV96" s="155"/>
      <c r="TW96" s="155"/>
      <c r="TX96" s="155"/>
      <c r="TY96" s="155"/>
      <c r="TZ96" s="155"/>
      <c r="UA96" s="155"/>
      <c r="UB96" s="155"/>
      <c r="UC96" s="155"/>
      <c r="UD96" s="155"/>
      <c r="UE96" s="155"/>
      <c r="UF96" s="155"/>
      <c r="UG96" s="155"/>
      <c r="UH96" s="155"/>
      <c r="UI96" s="155"/>
      <c r="UJ96" s="155"/>
      <c r="UK96" s="155"/>
      <c r="UL96" s="155"/>
      <c r="UM96" s="155"/>
      <c r="UN96" s="155"/>
      <c r="UO96" s="155"/>
      <c r="UP96" s="155"/>
      <c r="UQ96" s="155"/>
      <c r="UR96" s="155"/>
      <c r="US96" s="155"/>
      <c r="UT96" s="155"/>
      <c r="UU96" s="155"/>
      <c r="UV96" s="155"/>
      <c r="UW96" s="155"/>
      <c r="UX96" s="155"/>
      <c r="UY96" s="155"/>
      <c r="UZ96" s="155"/>
      <c r="VA96" s="155"/>
      <c r="VB96" s="155"/>
      <c r="VC96" s="155"/>
      <c r="VD96" s="155"/>
      <c r="VE96" s="155"/>
      <c r="VF96" s="155"/>
      <c r="VG96" s="155"/>
      <c r="VH96" s="155"/>
      <c r="VI96" s="155"/>
      <c r="VJ96" s="155"/>
      <c r="VK96" s="155"/>
      <c r="VL96" s="155"/>
      <c r="VM96" s="155"/>
      <c r="VN96" s="155"/>
      <c r="VO96" s="155"/>
      <c r="VP96" s="155"/>
      <c r="VQ96" s="155"/>
      <c r="VR96" s="155"/>
      <c r="VS96" s="155"/>
      <c r="VT96" s="155"/>
      <c r="VU96" s="155"/>
      <c r="VV96" s="155"/>
      <c r="VW96" s="155"/>
      <c r="VX96" s="155"/>
      <c r="VY96" s="155"/>
      <c r="VZ96" s="155"/>
      <c r="WA96" s="155"/>
      <c r="WB96" s="155"/>
      <c r="WC96" s="155"/>
      <c r="WD96" s="155"/>
      <c r="WE96" s="155"/>
      <c r="WF96" s="155"/>
      <c r="WG96" s="155"/>
      <c r="WH96" s="155"/>
      <c r="WI96" s="155"/>
      <c r="WJ96" s="155"/>
      <c r="WK96" s="155"/>
      <c r="WL96" s="155"/>
      <c r="WM96" s="155"/>
      <c r="WN96" s="155"/>
      <c r="WO96" s="155"/>
      <c r="WP96" s="155"/>
      <c r="WQ96" s="155"/>
      <c r="WR96" s="155"/>
      <c r="WS96" s="155"/>
      <c r="WT96" s="155"/>
      <c r="WU96" s="155"/>
      <c r="WV96" s="155"/>
      <c r="WW96" s="155"/>
      <c r="WX96" s="155"/>
      <c r="WY96" s="155"/>
      <c r="WZ96" s="155"/>
      <c r="XA96" s="155"/>
      <c r="XB96" s="155"/>
      <c r="XC96" s="155"/>
      <c r="XD96" s="155"/>
      <c r="XE96" s="155"/>
      <c r="XF96" s="155"/>
      <c r="XG96" s="155"/>
      <c r="XH96" s="155"/>
      <c r="XI96" s="155"/>
      <c r="XJ96" s="155"/>
      <c r="XK96" s="155"/>
      <c r="XL96" s="155"/>
      <c r="XM96" s="155"/>
      <c r="XN96" s="155"/>
      <c r="XO96" s="155"/>
      <c r="XP96" s="155"/>
      <c r="XQ96" s="155"/>
      <c r="XR96" s="155"/>
      <c r="XS96" s="155"/>
      <c r="XT96" s="155"/>
      <c r="XU96" s="155"/>
      <c r="XV96" s="155"/>
      <c r="XW96" s="155"/>
      <c r="XX96" s="155"/>
      <c r="XY96" s="155"/>
      <c r="XZ96" s="155"/>
      <c r="YA96" s="155"/>
      <c r="YB96" s="155"/>
      <c r="YC96" s="155"/>
      <c r="YD96" s="155"/>
      <c r="YE96" s="155"/>
      <c r="YF96" s="155"/>
      <c r="YG96" s="155"/>
      <c r="YH96" s="155"/>
      <c r="YI96" s="155"/>
      <c r="YJ96" s="155"/>
      <c r="YK96" s="155"/>
      <c r="YL96" s="155"/>
      <c r="YM96" s="155"/>
      <c r="YN96" s="155"/>
      <c r="YO96" s="155"/>
      <c r="YP96" s="155"/>
      <c r="YQ96" s="155"/>
      <c r="YR96" s="155"/>
      <c r="YS96" s="155"/>
      <c r="YT96" s="155"/>
      <c r="YU96" s="155"/>
      <c r="YV96" s="155"/>
      <c r="YW96" s="155"/>
      <c r="YX96" s="155"/>
      <c r="YY96" s="155"/>
      <c r="YZ96" s="155"/>
      <c r="ZA96" s="155"/>
      <c r="ZB96" s="155"/>
      <c r="ZC96" s="155"/>
      <c r="ZD96" s="155"/>
      <c r="ZE96" s="155"/>
      <c r="ZF96" s="155"/>
      <c r="ZG96" s="155"/>
      <c r="ZH96" s="155"/>
      <c r="ZI96" s="155"/>
      <c r="ZJ96" s="155"/>
      <c r="ZK96" s="155"/>
      <c r="ZL96" s="155"/>
      <c r="ZM96" s="155"/>
      <c r="ZN96" s="155"/>
      <c r="ZO96" s="155"/>
      <c r="ZP96" s="155"/>
      <c r="ZQ96" s="155"/>
      <c r="ZR96" s="155"/>
      <c r="ZS96" s="155"/>
      <c r="ZT96" s="155"/>
      <c r="ZU96" s="155"/>
      <c r="ZV96" s="155"/>
      <c r="ZW96" s="155"/>
      <c r="ZX96" s="155"/>
      <c r="ZY96" s="155"/>
      <c r="ZZ96" s="155"/>
      <c r="AAA96" s="155"/>
      <c r="AAB96" s="155"/>
      <c r="AAC96" s="155"/>
      <c r="AAD96" s="155"/>
      <c r="AAE96" s="155"/>
      <c r="AAF96" s="155"/>
      <c r="AAG96" s="155"/>
      <c r="AAH96" s="155"/>
      <c r="AAI96" s="155"/>
      <c r="AAJ96" s="155"/>
      <c r="AAK96" s="155"/>
      <c r="AAL96" s="155"/>
      <c r="AAM96" s="155"/>
      <c r="AAN96" s="155"/>
      <c r="AAO96" s="155"/>
      <c r="AAP96" s="155"/>
      <c r="AAQ96" s="155"/>
      <c r="AAR96" s="155"/>
      <c r="AAS96" s="155"/>
      <c r="AAT96" s="155"/>
      <c r="AAU96" s="155"/>
      <c r="AAV96" s="155"/>
      <c r="AAW96" s="155"/>
      <c r="AAX96" s="155"/>
      <c r="AAY96" s="155"/>
      <c r="AAZ96" s="155"/>
      <c r="ABA96" s="155"/>
      <c r="ABB96" s="155"/>
      <c r="ABC96" s="155"/>
      <c r="ABD96" s="155"/>
      <c r="ABE96" s="155"/>
      <c r="ABF96" s="155"/>
      <c r="ABG96" s="155"/>
      <c r="ABH96" s="155"/>
      <c r="ABI96" s="155"/>
      <c r="ABJ96" s="155"/>
      <c r="ABK96" s="155"/>
      <c r="ABL96" s="155"/>
      <c r="ABM96" s="155"/>
      <c r="ABN96" s="155"/>
      <c r="ABO96" s="155"/>
      <c r="ABP96" s="155"/>
      <c r="ABQ96" s="155"/>
      <c r="ABR96" s="155"/>
      <c r="ABS96" s="155"/>
      <c r="ABT96" s="155"/>
      <c r="ABU96" s="155"/>
      <c r="ABV96" s="155"/>
      <c r="ABW96" s="155"/>
      <c r="ABX96" s="155"/>
      <c r="ABY96" s="155"/>
      <c r="ABZ96" s="155"/>
      <c r="ACA96" s="155"/>
      <c r="ACB96" s="155"/>
      <c r="ACC96" s="155"/>
      <c r="ACD96" s="155"/>
      <c r="ACE96" s="155"/>
      <c r="ACF96" s="155"/>
      <c r="ACG96" s="155"/>
      <c r="ACH96" s="155"/>
      <c r="ACI96" s="155"/>
      <c r="ACJ96" s="155"/>
      <c r="ACK96" s="155"/>
      <c r="ACL96" s="155"/>
      <c r="ACM96" s="155"/>
      <c r="ACN96" s="155"/>
      <c r="ACO96" s="155"/>
      <c r="ACP96" s="155"/>
      <c r="ACQ96" s="155"/>
      <c r="ACR96" s="155"/>
      <c r="ACS96" s="155"/>
      <c r="ACT96" s="155"/>
      <c r="ACU96" s="155"/>
      <c r="ACV96" s="155"/>
      <c r="ACW96" s="155"/>
      <c r="ACX96" s="155"/>
      <c r="ACY96" s="155"/>
      <c r="ACZ96" s="155"/>
      <c r="ADA96" s="155"/>
      <c r="ADB96" s="155"/>
      <c r="ADC96" s="155"/>
      <c r="ADD96" s="155"/>
      <c r="ADE96" s="155"/>
      <c r="ADF96" s="155"/>
      <c r="ADG96" s="155"/>
      <c r="ADH96" s="155"/>
      <c r="ADI96" s="155"/>
      <c r="ADJ96" s="155"/>
      <c r="ADK96" s="155"/>
      <c r="ADL96" s="155"/>
      <c r="ADM96" s="155"/>
      <c r="ADN96" s="155"/>
      <c r="ADO96" s="155"/>
      <c r="ADP96" s="155"/>
      <c r="ADQ96" s="155"/>
      <c r="ADR96" s="155"/>
      <c r="ADS96" s="155"/>
      <c r="ADT96" s="155"/>
      <c r="ADU96" s="155"/>
      <c r="ADV96" s="155"/>
      <c r="ADW96" s="155"/>
      <c r="ADX96" s="155"/>
      <c r="ADY96" s="155"/>
      <c r="ADZ96" s="155"/>
      <c r="AEA96" s="155"/>
      <c r="AEB96" s="155"/>
      <c r="AEC96" s="155"/>
      <c r="AED96" s="155"/>
      <c r="AEE96" s="155"/>
      <c r="AEF96" s="155"/>
      <c r="AEG96" s="155"/>
      <c r="AEH96" s="155"/>
      <c r="AEI96" s="155"/>
      <c r="AEJ96" s="155"/>
      <c r="AEK96" s="155"/>
      <c r="AEL96" s="155"/>
      <c r="AEM96" s="155"/>
      <c r="AEN96" s="155"/>
      <c r="AEO96" s="155"/>
      <c r="AEP96" s="155"/>
      <c r="AEQ96" s="155"/>
      <c r="AER96" s="155"/>
      <c r="AES96" s="155"/>
      <c r="AET96" s="155"/>
      <c r="AEU96" s="155"/>
      <c r="AEV96" s="155"/>
      <c r="AEW96" s="155"/>
      <c r="AEX96" s="155"/>
      <c r="AEY96" s="155"/>
      <c r="AEZ96" s="155"/>
      <c r="AFA96" s="155"/>
      <c r="AFB96" s="155"/>
      <c r="AFC96" s="155"/>
      <c r="AFD96" s="155"/>
      <c r="AFE96" s="155"/>
      <c r="AFF96" s="155"/>
      <c r="AFG96" s="155"/>
      <c r="AFH96" s="155"/>
      <c r="AFI96" s="155"/>
      <c r="AFJ96" s="155"/>
      <c r="AFK96" s="155"/>
      <c r="AFL96" s="155"/>
      <c r="AFM96" s="155"/>
      <c r="AFN96" s="155"/>
      <c r="AFO96" s="155"/>
      <c r="AFP96" s="155"/>
      <c r="AFQ96" s="155"/>
      <c r="AFR96" s="155"/>
      <c r="AFS96" s="155"/>
      <c r="AFT96" s="155"/>
      <c r="AFU96" s="155"/>
      <c r="AFV96" s="155"/>
      <c r="AFW96" s="155"/>
      <c r="AFX96" s="155"/>
      <c r="AFY96" s="155"/>
      <c r="AFZ96" s="155"/>
      <c r="AGA96" s="155"/>
      <c r="AGB96" s="155"/>
      <c r="AGC96" s="155"/>
      <c r="AGD96" s="155"/>
      <c r="AGE96" s="155"/>
      <c r="AGF96" s="155"/>
      <c r="AGG96" s="155"/>
      <c r="AGH96" s="155"/>
      <c r="AGI96" s="155"/>
      <c r="AGJ96" s="155"/>
      <c r="AGK96" s="155"/>
      <c r="AGL96" s="155"/>
      <c r="AGM96" s="155"/>
      <c r="AGN96" s="155"/>
      <c r="AGO96" s="155"/>
      <c r="AGP96" s="155"/>
      <c r="AGQ96" s="155"/>
      <c r="AGR96" s="155"/>
      <c r="AGS96" s="155"/>
      <c r="AGT96" s="155"/>
      <c r="AGU96" s="155"/>
      <c r="AGV96" s="155"/>
      <c r="AGW96" s="155"/>
      <c r="AGX96" s="155"/>
      <c r="AGY96" s="155"/>
      <c r="AGZ96" s="155"/>
      <c r="AHA96" s="155"/>
      <c r="AHB96" s="155"/>
      <c r="AHC96" s="155"/>
      <c r="AHD96" s="155"/>
      <c r="AHE96" s="155"/>
      <c r="AHF96" s="155"/>
      <c r="AHG96" s="155"/>
      <c r="AHH96" s="155"/>
      <c r="AHI96" s="155"/>
      <c r="AHJ96" s="155"/>
      <c r="AHK96" s="155"/>
      <c r="AHL96" s="155"/>
      <c r="AHM96" s="155"/>
      <c r="AHN96" s="155"/>
      <c r="AHO96" s="155"/>
      <c r="AHP96" s="155"/>
      <c r="AHQ96" s="155"/>
      <c r="AHR96" s="155"/>
      <c r="AHS96" s="155"/>
      <c r="AHT96" s="155"/>
      <c r="AHU96" s="155"/>
    </row>
    <row r="97" spans="1:905" s="163" customFormat="1" ht="15.75" x14ac:dyDescent="0.25">
      <c r="A97" s="163">
        <v>92</v>
      </c>
      <c r="B97" s="172">
        <v>19</v>
      </c>
      <c r="C97" s="164" t="s">
        <v>18</v>
      </c>
      <c r="D97" s="164" t="s">
        <v>4</v>
      </c>
      <c r="E97" s="165" t="s">
        <v>18</v>
      </c>
      <c r="F97" s="264">
        <v>0</v>
      </c>
      <c r="G97" s="265">
        <v>8434</v>
      </c>
      <c r="H97" s="265">
        <v>0</v>
      </c>
      <c r="I97" s="265">
        <v>0</v>
      </c>
      <c r="J97" s="265">
        <v>0</v>
      </c>
      <c r="K97" s="265">
        <v>0</v>
      </c>
      <c r="L97" s="265">
        <v>0</v>
      </c>
      <c r="M97" s="265">
        <v>316</v>
      </c>
      <c r="N97" s="265">
        <v>0</v>
      </c>
      <c r="O97" s="266">
        <v>609</v>
      </c>
      <c r="P97" s="265">
        <v>0</v>
      </c>
      <c r="Q97" s="265">
        <v>0</v>
      </c>
      <c r="R97" s="265">
        <v>0</v>
      </c>
      <c r="S97" s="265">
        <v>0</v>
      </c>
      <c r="T97" s="265">
        <v>1269</v>
      </c>
      <c r="U97" s="265">
        <v>0</v>
      </c>
      <c r="V97" s="265"/>
      <c r="W97" s="265">
        <v>0</v>
      </c>
      <c r="X97" s="265">
        <v>0</v>
      </c>
      <c r="Y97" s="265">
        <v>0</v>
      </c>
      <c r="Z97" s="265">
        <v>0</v>
      </c>
      <c r="AA97" s="267">
        <v>0</v>
      </c>
      <c r="AB97" s="166">
        <v>10628</v>
      </c>
      <c r="AC97" s="172">
        <v>10628</v>
      </c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5"/>
      <c r="DT97" s="155"/>
      <c r="DU97" s="155"/>
      <c r="DV97" s="155"/>
      <c r="DW97" s="155"/>
      <c r="DX97" s="155"/>
      <c r="DY97" s="155"/>
      <c r="DZ97" s="155"/>
      <c r="EA97" s="155"/>
      <c r="EB97" s="155"/>
      <c r="EC97" s="155"/>
      <c r="ED97" s="155"/>
      <c r="EE97" s="155"/>
      <c r="EF97" s="155"/>
      <c r="EG97" s="155"/>
      <c r="EH97" s="155"/>
      <c r="EI97" s="155"/>
      <c r="EJ97" s="155"/>
      <c r="EK97" s="155"/>
      <c r="EL97" s="155"/>
      <c r="EM97" s="155"/>
      <c r="EN97" s="155"/>
      <c r="EO97" s="155"/>
      <c r="EP97" s="155"/>
      <c r="EQ97" s="155"/>
      <c r="ER97" s="155"/>
      <c r="ES97" s="155"/>
      <c r="ET97" s="155"/>
      <c r="EU97" s="155"/>
      <c r="EV97" s="155"/>
      <c r="EW97" s="155"/>
      <c r="EX97" s="155"/>
      <c r="EY97" s="155"/>
      <c r="EZ97" s="155"/>
      <c r="FA97" s="155"/>
      <c r="FB97" s="155"/>
      <c r="FC97" s="155"/>
      <c r="FD97" s="155"/>
      <c r="FE97" s="155"/>
      <c r="FF97" s="155"/>
      <c r="FG97" s="155"/>
      <c r="FH97" s="155"/>
      <c r="FI97" s="155"/>
      <c r="FJ97" s="155"/>
      <c r="FK97" s="155"/>
      <c r="FL97" s="155"/>
      <c r="FM97" s="155"/>
      <c r="FN97" s="155"/>
      <c r="FO97" s="155"/>
      <c r="FP97" s="155"/>
      <c r="FQ97" s="155"/>
      <c r="FR97" s="155"/>
      <c r="FS97" s="155"/>
      <c r="FT97" s="155"/>
      <c r="FU97" s="155"/>
      <c r="FV97" s="155"/>
      <c r="FW97" s="155"/>
      <c r="FX97" s="155"/>
      <c r="FY97" s="155"/>
      <c r="FZ97" s="155"/>
      <c r="GA97" s="155"/>
      <c r="GB97" s="155"/>
      <c r="GC97" s="155"/>
      <c r="GD97" s="155"/>
      <c r="GE97" s="155"/>
      <c r="GF97" s="155"/>
      <c r="GG97" s="155"/>
      <c r="GH97" s="155"/>
      <c r="GI97" s="155"/>
      <c r="GJ97" s="155"/>
      <c r="GK97" s="155"/>
      <c r="GL97" s="155"/>
      <c r="GM97" s="155"/>
      <c r="GN97" s="155"/>
      <c r="GO97" s="155"/>
      <c r="GP97" s="155"/>
      <c r="GQ97" s="155"/>
      <c r="GR97" s="155"/>
      <c r="GS97" s="155"/>
      <c r="GT97" s="155"/>
      <c r="GU97" s="155"/>
      <c r="GV97" s="155"/>
      <c r="GW97" s="155"/>
      <c r="GX97" s="155"/>
      <c r="GY97" s="155"/>
      <c r="GZ97" s="155"/>
      <c r="HA97" s="155"/>
      <c r="HB97" s="155"/>
      <c r="HC97" s="155"/>
      <c r="HD97" s="155"/>
      <c r="HE97" s="155"/>
      <c r="HF97" s="155"/>
      <c r="HG97" s="155"/>
      <c r="HH97" s="155"/>
      <c r="HI97" s="155"/>
      <c r="HJ97" s="155"/>
      <c r="HK97" s="155"/>
      <c r="HL97" s="155"/>
      <c r="HM97" s="155"/>
      <c r="HN97" s="155"/>
      <c r="HO97" s="155"/>
      <c r="HP97" s="155"/>
      <c r="HQ97" s="155"/>
      <c r="HR97" s="155"/>
      <c r="HS97" s="155"/>
      <c r="HT97" s="155"/>
      <c r="HU97" s="155"/>
      <c r="HV97" s="155"/>
      <c r="HW97" s="155"/>
      <c r="HX97" s="155"/>
      <c r="HY97" s="155"/>
      <c r="HZ97" s="155"/>
      <c r="IA97" s="155"/>
      <c r="IB97" s="155"/>
      <c r="IC97" s="155"/>
      <c r="ID97" s="155"/>
      <c r="IE97" s="155"/>
      <c r="IF97" s="155"/>
      <c r="IG97" s="155"/>
      <c r="IH97" s="155"/>
      <c r="II97" s="155"/>
      <c r="IJ97" s="155"/>
      <c r="IK97" s="155"/>
      <c r="IL97" s="155"/>
      <c r="IM97" s="155"/>
      <c r="IN97" s="155"/>
      <c r="IO97" s="155"/>
      <c r="IP97" s="155"/>
      <c r="IQ97" s="155"/>
      <c r="IR97" s="155"/>
      <c r="IS97" s="155"/>
      <c r="IT97" s="155"/>
      <c r="IU97" s="155"/>
      <c r="IV97" s="155"/>
      <c r="IW97" s="155"/>
      <c r="IX97" s="155"/>
      <c r="IY97" s="155"/>
      <c r="IZ97" s="155"/>
      <c r="JA97" s="155"/>
      <c r="JB97" s="155"/>
      <c r="JC97" s="155"/>
      <c r="JD97" s="155"/>
      <c r="JE97" s="155"/>
      <c r="JF97" s="155"/>
      <c r="JG97" s="155"/>
      <c r="JH97" s="155"/>
      <c r="JI97" s="155"/>
      <c r="JJ97" s="155"/>
      <c r="JK97" s="155"/>
      <c r="JL97" s="155"/>
      <c r="JM97" s="155"/>
      <c r="JN97" s="155"/>
      <c r="JO97" s="155"/>
      <c r="JP97" s="155"/>
      <c r="JQ97" s="155"/>
      <c r="JR97" s="155"/>
      <c r="JS97" s="155"/>
      <c r="JT97" s="155"/>
      <c r="JU97" s="155"/>
      <c r="JV97" s="155"/>
      <c r="JW97" s="155"/>
      <c r="JX97" s="155"/>
      <c r="JY97" s="155"/>
      <c r="JZ97" s="155"/>
      <c r="KA97" s="155"/>
      <c r="KB97" s="155"/>
      <c r="KC97" s="155"/>
      <c r="KD97" s="155"/>
      <c r="KE97" s="155"/>
      <c r="KF97" s="155"/>
      <c r="KG97" s="155"/>
      <c r="KH97" s="155"/>
      <c r="KI97" s="155"/>
      <c r="KJ97" s="155"/>
      <c r="KK97" s="155"/>
      <c r="KL97" s="155"/>
      <c r="KM97" s="155"/>
      <c r="KN97" s="155"/>
      <c r="KO97" s="155"/>
      <c r="KP97" s="155"/>
      <c r="KQ97" s="155"/>
      <c r="KR97" s="155"/>
      <c r="KS97" s="155"/>
      <c r="KT97" s="155"/>
      <c r="KU97" s="155"/>
      <c r="KV97" s="155"/>
      <c r="KW97" s="155"/>
      <c r="KX97" s="155"/>
      <c r="KY97" s="155"/>
      <c r="KZ97" s="155"/>
      <c r="LA97" s="155"/>
      <c r="LB97" s="155"/>
      <c r="LC97" s="155"/>
      <c r="LD97" s="155"/>
      <c r="LE97" s="155"/>
      <c r="LF97" s="155"/>
      <c r="LG97" s="155"/>
      <c r="LH97" s="155"/>
      <c r="LI97" s="155"/>
      <c r="LJ97" s="155"/>
      <c r="LK97" s="155"/>
      <c r="LL97" s="155"/>
      <c r="LM97" s="155"/>
      <c r="LN97" s="155"/>
      <c r="LO97" s="155"/>
      <c r="LP97" s="155"/>
      <c r="LQ97" s="155"/>
      <c r="LR97" s="155"/>
      <c r="LS97" s="155"/>
      <c r="LT97" s="155"/>
      <c r="LU97" s="155"/>
      <c r="LV97" s="155"/>
      <c r="LW97" s="155"/>
      <c r="LX97" s="155"/>
      <c r="LY97" s="155"/>
      <c r="LZ97" s="155"/>
      <c r="MA97" s="155"/>
      <c r="MB97" s="155"/>
      <c r="MC97" s="155"/>
      <c r="MD97" s="155"/>
      <c r="ME97" s="155"/>
      <c r="MF97" s="155"/>
      <c r="MG97" s="155"/>
      <c r="MH97" s="155"/>
      <c r="MI97" s="155"/>
      <c r="MJ97" s="155"/>
      <c r="MK97" s="155"/>
      <c r="ML97" s="155"/>
      <c r="MM97" s="155"/>
      <c r="MN97" s="155"/>
      <c r="MO97" s="155"/>
      <c r="MP97" s="155"/>
      <c r="MQ97" s="155"/>
      <c r="MR97" s="155"/>
      <c r="MS97" s="155"/>
      <c r="MT97" s="155"/>
      <c r="MU97" s="155"/>
      <c r="MV97" s="155"/>
      <c r="MW97" s="155"/>
      <c r="MX97" s="155"/>
      <c r="MY97" s="155"/>
      <c r="MZ97" s="155"/>
      <c r="NA97" s="155"/>
      <c r="NB97" s="155"/>
      <c r="NC97" s="155"/>
      <c r="ND97" s="155"/>
      <c r="NE97" s="155"/>
      <c r="NF97" s="155"/>
      <c r="NG97" s="155"/>
      <c r="NH97" s="155"/>
      <c r="NI97" s="155"/>
      <c r="NJ97" s="155"/>
      <c r="NK97" s="155"/>
      <c r="NL97" s="155"/>
      <c r="NM97" s="155"/>
      <c r="NN97" s="155"/>
      <c r="NO97" s="155"/>
      <c r="NP97" s="155"/>
      <c r="NQ97" s="155"/>
      <c r="NR97" s="155"/>
      <c r="NS97" s="155"/>
      <c r="NT97" s="155"/>
      <c r="NU97" s="155"/>
      <c r="NV97" s="155"/>
      <c r="NW97" s="155"/>
      <c r="NX97" s="155"/>
      <c r="NY97" s="155"/>
      <c r="NZ97" s="155"/>
      <c r="OA97" s="155"/>
      <c r="OB97" s="155"/>
      <c r="OC97" s="155"/>
      <c r="OD97" s="155"/>
      <c r="OE97" s="155"/>
      <c r="OF97" s="155"/>
      <c r="OG97" s="155"/>
      <c r="OH97" s="155"/>
      <c r="OI97" s="155"/>
      <c r="OJ97" s="155"/>
      <c r="OK97" s="155"/>
      <c r="OL97" s="155"/>
      <c r="OM97" s="155"/>
      <c r="ON97" s="155"/>
      <c r="OO97" s="155"/>
      <c r="OP97" s="155"/>
      <c r="OQ97" s="155"/>
      <c r="OR97" s="155"/>
      <c r="OS97" s="155"/>
      <c r="OT97" s="155"/>
      <c r="OU97" s="155"/>
      <c r="OV97" s="155"/>
      <c r="OW97" s="155"/>
      <c r="OX97" s="155"/>
      <c r="OY97" s="155"/>
      <c r="OZ97" s="155"/>
      <c r="PA97" s="155"/>
      <c r="PB97" s="155"/>
      <c r="PC97" s="155"/>
      <c r="PD97" s="155"/>
      <c r="PE97" s="155"/>
      <c r="PF97" s="155"/>
      <c r="PG97" s="155"/>
      <c r="PH97" s="155"/>
      <c r="PI97" s="155"/>
      <c r="PJ97" s="155"/>
      <c r="PK97" s="155"/>
      <c r="PL97" s="155"/>
      <c r="PM97" s="155"/>
      <c r="PN97" s="155"/>
      <c r="PO97" s="155"/>
      <c r="PP97" s="155"/>
      <c r="PQ97" s="155"/>
      <c r="PR97" s="155"/>
      <c r="PS97" s="155"/>
      <c r="PT97" s="155"/>
      <c r="PU97" s="155"/>
      <c r="PV97" s="155"/>
      <c r="PW97" s="155"/>
      <c r="PX97" s="155"/>
      <c r="PY97" s="155"/>
      <c r="PZ97" s="155"/>
      <c r="QA97" s="155"/>
      <c r="QB97" s="155"/>
      <c r="QC97" s="155"/>
      <c r="QD97" s="155"/>
      <c r="QE97" s="155"/>
      <c r="QF97" s="155"/>
      <c r="QG97" s="155"/>
      <c r="QH97" s="155"/>
      <c r="QI97" s="155"/>
      <c r="QJ97" s="155"/>
      <c r="QK97" s="155"/>
      <c r="QL97" s="155"/>
      <c r="QM97" s="155"/>
      <c r="QN97" s="155"/>
      <c r="QO97" s="155"/>
      <c r="QP97" s="155"/>
      <c r="QQ97" s="155"/>
      <c r="QR97" s="155"/>
      <c r="QS97" s="155"/>
      <c r="QT97" s="155"/>
      <c r="QU97" s="155"/>
      <c r="QV97" s="155"/>
      <c r="QW97" s="155"/>
      <c r="QX97" s="155"/>
      <c r="QY97" s="155"/>
      <c r="QZ97" s="155"/>
      <c r="RA97" s="155"/>
      <c r="RB97" s="155"/>
      <c r="RC97" s="155"/>
      <c r="RD97" s="155"/>
      <c r="RE97" s="155"/>
      <c r="RF97" s="155"/>
      <c r="RG97" s="155"/>
      <c r="RH97" s="155"/>
      <c r="RI97" s="155"/>
      <c r="RJ97" s="155"/>
      <c r="RK97" s="155"/>
      <c r="RL97" s="155"/>
      <c r="RM97" s="155"/>
      <c r="RN97" s="155"/>
      <c r="RO97" s="155"/>
      <c r="RP97" s="155"/>
      <c r="RQ97" s="155"/>
      <c r="RR97" s="155"/>
      <c r="RS97" s="155"/>
      <c r="RT97" s="155"/>
      <c r="RU97" s="155"/>
      <c r="RV97" s="155"/>
      <c r="RW97" s="155"/>
      <c r="RX97" s="155"/>
      <c r="RY97" s="155"/>
      <c r="RZ97" s="155"/>
      <c r="SA97" s="155"/>
      <c r="SB97" s="155"/>
      <c r="SC97" s="155"/>
      <c r="SD97" s="155"/>
      <c r="SE97" s="155"/>
      <c r="SF97" s="155"/>
      <c r="SG97" s="155"/>
      <c r="SH97" s="155"/>
      <c r="SI97" s="155"/>
      <c r="SJ97" s="155"/>
      <c r="SK97" s="155"/>
      <c r="SL97" s="155"/>
      <c r="SM97" s="155"/>
      <c r="SN97" s="155"/>
      <c r="SO97" s="155"/>
      <c r="SP97" s="155"/>
      <c r="SQ97" s="155"/>
      <c r="SR97" s="155"/>
      <c r="SS97" s="155"/>
      <c r="ST97" s="155"/>
      <c r="SU97" s="155"/>
      <c r="SV97" s="155"/>
      <c r="SW97" s="155"/>
      <c r="SX97" s="155"/>
      <c r="SY97" s="155"/>
      <c r="SZ97" s="155"/>
      <c r="TA97" s="155"/>
      <c r="TB97" s="155"/>
      <c r="TC97" s="155"/>
      <c r="TD97" s="155"/>
      <c r="TE97" s="155"/>
      <c r="TF97" s="155"/>
      <c r="TG97" s="155"/>
      <c r="TH97" s="155"/>
      <c r="TI97" s="155"/>
      <c r="TJ97" s="155"/>
      <c r="TK97" s="155"/>
      <c r="TL97" s="155"/>
      <c r="TM97" s="155"/>
      <c r="TN97" s="155"/>
      <c r="TO97" s="155"/>
      <c r="TP97" s="155"/>
      <c r="TQ97" s="155"/>
      <c r="TR97" s="155"/>
      <c r="TS97" s="155"/>
      <c r="TT97" s="155"/>
      <c r="TU97" s="155"/>
      <c r="TV97" s="155"/>
      <c r="TW97" s="155"/>
      <c r="TX97" s="155"/>
      <c r="TY97" s="155"/>
      <c r="TZ97" s="155"/>
      <c r="UA97" s="155"/>
      <c r="UB97" s="155"/>
      <c r="UC97" s="155"/>
      <c r="UD97" s="155"/>
      <c r="UE97" s="155"/>
      <c r="UF97" s="155"/>
      <c r="UG97" s="155"/>
      <c r="UH97" s="155"/>
      <c r="UI97" s="155"/>
      <c r="UJ97" s="155"/>
      <c r="UK97" s="155"/>
      <c r="UL97" s="155"/>
      <c r="UM97" s="155"/>
      <c r="UN97" s="155"/>
      <c r="UO97" s="155"/>
      <c r="UP97" s="155"/>
      <c r="UQ97" s="155"/>
      <c r="UR97" s="155"/>
      <c r="US97" s="155"/>
      <c r="UT97" s="155"/>
      <c r="UU97" s="155"/>
      <c r="UV97" s="155"/>
      <c r="UW97" s="155"/>
      <c r="UX97" s="155"/>
      <c r="UY97" s="155"/>
      <c r="UZ97" s="155"/>
      <c r="VA97" s="155"/>
      <c r="VB97" s="155"/>
      <c r="VC97" s="155"/>
      <c r="VD97" s="155"/>
      <c r="VE97" s="155"/>
      <c r="VF97" s="155"/>
      <c r="VG97" s="155"/>
      <c r="VH97" s="155"/>
      <c r="VI97" s="155"/>
      <c r="VJ97" s="155"/>
      <c r="VK97" s="155"/>
      <c r="VL97" s="155"/>
      <c r="VM97" s="155"/>
      <c r="VN97" s="155"/>
      <c r="VO97" s="155"/>
      <c r="VP97" s="155"/>
      <c r="VQ97" s="155"/>
      <c r="VR97" s="155"/>
      <c r="VS97" s="155"/>
      <c r="VT97" s="155"/>
      <c r="VU97" s="155"/>
      <c r="VV97" s="155"/>
      <c r="VW97" s="155"/>
      <c r="VX97" s="155"/>
      <c r="VY97" s="155"/>
      <c r="VZ97" s="155"/>
      <c r="WA97" s="155"/>
      <c r="WB97" s="155"/>
      <c r="WC97" s="155"/>
      <c r="WD97" s="155"/>
      <c r="WE97" s="155"/>
      <c r="WF97" s="155"/>
      <c r="WG97" s="155"/>
      <c r="WH97" s="155"/>
      <c r="WI97" s="155"/>
      <c r="WJ97" s="155"/>
      <c r="WK97" s="155"/>
      <c r="WL97" s="155"/>
      <c r="WM97" s="155"/>
      <c r="WN97" s="155"/>
      <c r="WO97" s="155"/>
      <c r="WP97" s="155"/>
      <c r="WQ97" s="155"/>
      <c r="WR97" s="155"/>
      <c r="WS97" s="155"/>
      <c r="WT97" s="155"/>
      <c r="WU97" s="155"/>
      <c r="WV97" s="155"/>
      <c r="WW97" s="155"/>
      <c r="WX97" s="155"/>
      <c r="WY97" s="155"/>
      <c r="WZ97" s="155"/>
      <c r="XA97" s="155"/>
      <c r="XB97" s="155"/>
      <c r="XC97" s="155"/>
      <c r="XD97" s="155"/>
      <c r="XE97" s="155"/>
      <c r="XF97" s="155"/>
      <c r="XG97" s="155"/>
      <c r="XH97" s="155"/>
      <c r="XI97" s="155"/>
      <c r="XJ97" s="155"/>
      <c r="XK97" s="155"/>
      <c r="XL97" s="155"/>
      <c r="XM97" s="155"/>
      <c r="XN97" s="155"/>
      <c r="XO97" s="155"/>
      <c r="XP97" s="155"/>
      <c r="XQ97" s="155"/>
      <c r="XR97" s="155"/>
      <c r="XS97" s="155"/>
      <c r="XT97" s="155"/>
      <c r="XU97" s="155"/>
      <c r="XV97" s="155"/>
      <c r="XW97" s="155"/>
      <c r="XX97" s="155"/>
      <c r="XY97" s="155"/>
      <c r="XZ97" s="155"/>
      <c r="YA97" s="155"/>
      <c r="YB97" s="155"/>
      <c r="YC97" s="155"/>
      <c r="YD97" s="155"/>
      <c r="YE97" s="155"/>
      <c r="YF97" s="155"/>
      <c r="YG97" s="155"/>
      <c r="YH97" s="155"/>
      <c r="YI97" s="155"/>
      <c r="YJ97" s="155"/>
      <c r="YK97" s="155"/>
      <c r="YL97" s="155"/>
      <c r="YM97" s="155"/>
      <c r="YN97" s="155"/>
      <c r="YO97" s="155"/>
      <c r="YP97" s="155"/>
      <c r="YQ97" s="155"/>
      <c r="YR97" s="155"/>
      <c r="YS97" s="155"/>
      <c r="YT97" s="155"/>
      <c r="YU97" s="155"/>
      <c r="YV97" s="155"/>
      <c r="YW97" s="155"/>
      <c r="YX97" s="155"/>
      <c r="YY97" s="155"/>
      <c r="YZ97" s="155"/>
      <c r="ZA97" s="155"/>
      <c r="ZB97" s="155"/>
      <c r="ZC97" s="155"/>
      <c r="ZD97" s="155"/>
      <c r="ZE97" s="155"/>
      <c r="ZF97" s="155"/>
      <c r="ZG97" s="155"/>
      <c r="ZH97" s="155"/>
      <c r="ZI97" s="155"/>
      <c r="ZJ97" s="155"/>
      <c r="ZK97" s="155"/>
      <c r="ZL97" s="155"/>
      <c r="ZM97" s="155"/>
      <c r="ZN97" s="155"/>
      <c r="ZO97" s="155"/>
      <c r="ZP97" s="155"/>
      <c r="ZQ97" s="155"/>
      <c r="ZR97" s="155"/>
      <c r="ZS97" s="155"/>
      <c r="ZT97" s="155"/>
      <c r="ZU97" s="155"/>
      <c r="ZV97" s="155"/>
      <c r="ZW97" s="155"/>
      <c r="ZX97" s="155"/>
      <c r="ZY97" s="155"/>
      <c r="ZZ97" s="155"/>
      <c r="AAA97" s="155"/>
      <c r="AAB97" s="155"/>
      <c r="AAC97" s="155"/>
      <c r="AAD97" s="155"/>
      <c r="AAE97" s="155"/>
      <c r="AAF97" s="155"/>
      <c r="AAG97" s="155"/>
      <c r="AAH97" s="155"/>
      <c r="AAI97" s="155"/>
      <c r="AAJ97" s="155"/>
      <c r="AAK97" s="155"/>
      <c r="AAL97" s="155"/>
      <c r="AAM97" s="155"/>
      <c r="AAN97" s="155"/>
      <c r="AAO97" s="155"/>
      <c r="AAP97" s="155"/>
      <c r="AAQ97" s="155"/>
      <c r="AAR97" s="155"/>
      <c r="AAS97" s="155"/>
      <c r="AAT97" s="155"/>
      <c r="AAU97" s="155"/>
      <c r="AAV97" s="155"/>
      <c r="AAW97" s="155"/>
      <c r="AAX97" s="155"/>
      <c r="AAY97" s="155"/>
      <c r="AAZ97" s="155"/>
      <c r="ABA97" s="155"/>
      <c r="ABB97" s="155"/>
      <c r="ABC97" s="155"/>
      <c r="ABD97" s="155"/>
      <c r="ABE97" s="155"/>
      <c r="ABF97" s="155"/>
      <c r="ABG97" s="155"/>
      <c r="ABH97" s="155"/>
      <c r="ABI97" s="155"/>
      <c r="ABJ97" s="155"/>
      <c r="ABK97" s="155"/>
      <c r="ABL97" s="155"/>
      <c r="ABM97" s="155"/>
      <c r="ABN97" s="155"/>
      <c r="ABO97" s="155"/>
      <c r="ABP97" s="155"/>
      <c r="ABQ97" s="155"/>
      <c r="ABR97" s="155"/>
      <c r="ABS97" s="155"/>
      <c r="ABT97" s="155"/>
      <c r="ABU97" s="155"/>
      <c r="ABV97" s="155"/>
      <c r="ABW97" s="155"/>
      <c r="ABX97" s="155"/>
      <c r="ABY97" s="155"/>
      <c r="ABZ97" s="155"/>
      <c r="ACA97" s="155"/>
      <c r="ACB97" s="155"/>
      <c r="ACC97" s="155"/>
      <c r="ACD97" s="155"/>
      <c r="ACE97" s="155"/>
      <c r="ACF97" s="155"/>
      <c r="ACG97" s="155"/>
      <c r="ACH97" s="155"/>
      <c r="ACI97" s="155"/>
      <c r="ACJ97" s="155"/>
      <c r="ACK97" s="155"/>
      <c r="ACL97" s="155"/>
      <c r="ACM97" s="155"/>
      <c r="ACN97" s="155"/>
      <c r="ACO97" s="155"/>
      <c r="ACP97" s="155"/>
      <c r="ACQ97" s="155"/>
      <c r="ACR97" s="155"/>
      <c r="ACS97" s="155"/>
      <c r="ACT97" s="155"/>
      <c r="ACU97" s="155"/>
      <c r="ACV97" s="155"/>
      <c r="ACW97" s="155"/>
      <c r="ACX97" s="155"/>
      <c r="ACY97" s="155"/>
      <c r="ACZ97" s="155"/>
      <c r="ADA97" s="155"/>
      <c r="ADB97" s="155"/>
      <c r="ADC97" s="155"/>
      <c r="ADD97" s="155"/>
      <c r="ADE97" s="155"/>
      <c r="ADF97" s="155"/>
      <c r="ADG97" s="155"/>
      <c r="ADH97" s="155"/>
      <c r="ADI97" s="155"/>
      <c r="ADJ97" s="155"/>
      <c r="ADK97" s="155"/>
      <c r="ADL97" s="155"/>
      <c r="ADM97" s="155"/>
      <c r="ADN97" s="155"/>
      <c r="ADO97" s="155"/>
      <c r="ADP97" s="155"/>
      <c r="ADQ97" s="155"/>
      <c r="ADR97" s="155"/>
      <c r="ADS97" s="155"/>
      <c r="ADT97" s="155"/>
      <c r="ADU97" s="155"/>
      <c r="ADV97" s="155"/>
      <c r="ADW97" s="155"/>
      <c r="ADX97" s="155"/>
      <c r="ADY97" s="155"/>
      <c r="ADZ97" s="155"/>
      <c r="AEA97" s="155"/>
      <c r="AEB97" s="155"/>
      <c r="AEC97" s="155"/>
      <c r="AED97" s="155"/>
      <c r="AEE97" s="155"/>
      <c r="AEF97" s="155"/>
      <c r="AEG97" s="155"/>
      <c r="AEH97" s="155"/>
      <c r="AEI97" s="155"/>
      <c r="AEJ97" s="155"/>
      <c r="AEK97" s="155"/>
      <c r="AEL97" s="155"/>
      <c r="AEM97" s="155"/>
      <c r="AEN97" s="155"/>
      <c r="AEO97" s="155"/>
      <c r="AEP97" s="155"/>
      <c r="AEQ97" s="155"/>
      <c r="AER97" s="155"/>
      <c r="AES97" s="155"/>
      <c r="AET97" s="155"/>
      <c r="AEU97" s="155"/>
      <c r="AEV97" s="155"/>
      <c r="AEW97" s="155"/>
      <c r="AEX97" s="155"/>
      <c r="AEY97" s="155"/>
      <c r="AEZ97" s="155"/>
      <c r="AFA97" s="155"/>
      <c r="AFB97" s="155"/>
      <c r="AFC97" s="155"/>
      <c r="AFD97" s="155"/>
      <c r="AFE97" s="155"/>
      <c r="AFF97" s="155"/>
      <c r="AFG97" s="155"/>
      <c r="AFH97" s="155"/>
      <c r="AFI97" s="155"/>
      <c r="AFJ97" s="155"/>
      <c r="AFK97" s="155"/>
      <c r="AFL97" s="155"/>
      <c r="AFM97" s="155"/>
      <c r="AFN97" s="155"/>
      <c r="AFO97" s="155"/>
      <c r="AFP97" s="155"/>
      <c r="AFQ97" s="155"/>
      <c r="AFR97" s="155"/>
      <c r="AFS97" s="155"/>
      <c r="AFT97" s="155"/>
      <c r="AFU97" s="155"/>
      <c r="AFV97" s="155"/>
      <c r="AFW97" s="155"/>
      <c r="AFX97" s="155"/>
      <c r="AFY97" s="155"/>
      <c r="AFZ97" s="155"/>
      <c r="AGA97" s="155"/>
      <c r="AGB97" s="155"/>
      <c r="AGC97" s="155"/>
      <c r="AGD97" s="155"/>
      <c r="AGE97" s="155"/>
      <c r="AGF97" s="155"/>
      <c r="AGG97" s="155"/>
      <c r="AGH97" s="155"/>
      <c r="AGI97" s="155"/>
      <c r="AGJ97" s="155"/>
      <c r="AGK97" s="155"/>
      <c r="AGL97" s="155"/>
      <c r="AGM97" s="155"/>
      <c r="AGN97" s="155"/>
      <c r="AGO97" s="155"/>
      <c r="AGP97" s="155"/>
      <c r="AGQ97" s="155"/>
      <c r="AGR97" s="155"/>
      <c r="AGS97" s="155"/>
      <c r="AGT97" s="155"/>
      <c r="AGU97" s="155"/>
      <c r="AGV97" s="155"/>
      <c r="AGW97" s="155"/>
      <c r="AGX97" s="155"/>
      <c r="AGY97" s="155"/>
      <c r="AGZ97" s="155"/>
      <c r="AHA97" s="155"/>
      <c r="AHB97" s="155"/>
      <c r="AHC97" s="155"/>
      <c r="AHD97" s="155"/>
      <c r="AHE97" s="155"/>
      <c r="AHF97" s="155"/>
      <c r="AHG97" s="155"/>
      <c r="AHH97" s="155"/>
      <c r="AHI97" s="155"/>
      <c r="AHJ97" s="155"/>
      <c r="AHK97" s="155"/>
      <c r="AHL97" s="155"/>
      <c r="AHM97" s="155"/>
      <c r="AHN97" s="155"/>
      <c r="AHO97" s="155"/>
      <c r="AHP97" s="155"/>
      <c r="AHQ97" s="155"/>
      <c r="AHR97" s="155"/>
      <c r="AHS97" s="155"/>
      <c r="AHT97" s="155"/>
      <c r="AHU97" s="155"/>
    </row>
    <row r="98" spans="1:905" ht="15.75" x14ac:dyDescent="0.25">
      <c r="A98" s="113">
        <v>93</v>
      </c>
      <c r="B98" s="426">
        <v>20</v>
      </c>
      <c r="C98" s="152" t="s">
        <v>203</v>
      </c>
      <c r="D98" s="152" t="s">
        <v>17</v>
      </c>
      <c r="E98" s="153" t="s">
        <v>22</v>
      </c>
      <c r="F98" s="261">
        <v>0</v>
      </c>
      <c r="G98" s="142">
        <v>0</v>
      </c>
      <c r="H98" s="142">
        <v>4959</v>
      </c>
      <c r="I98" s="142">
        <v>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420</v>
      </c>
      <c r="S98" s="142">
        <v>0</v>
      </c>
      <c r="T98" s="142">
        <v>0</v>
      </c>
      <c r="U98" s="142">
        <v>0</v>
      </c>
      <c r="V98" s="142"/>
      <c r="W98" s="142">
        <v>0</v>
      </c>
      <c r="X98" s="142">
        <v>0</v>
      </c>
      <c r="Y98" s="142">
        <v>0</v>
      </c>
      <c r="Z98" s="142">
        <v>0</v>
      </c>
      <c r="AA98" s="262">
        <v>0</v>
      </c>
      <c r="AB98" s="158">
        <v>5379</v>
      </c>
      <c r="AC98" s="426">
        <v>10359.5</v>
      </c>
    </row>
    <row r="99" spans="1:905" s="159" customFormat="1" ht="15.75" x14ac:dyDescent="0.25">
      <c r="A99" s="159">
        <v>94</v>
      </c>
      <c r="B99" s="428"/>
      <c r="C99" s="160" t="s">
        <v>203</v>
      </c>
      <c r="D99" s="160" t="s">
        <v>17</v>
      </c>
      <c r="E99" s="161" t="s">
        <v>23</v>
      </c>
      <c r="F99" s="259">
        <v>0</v>
      </c>
      <c r="G99" s="254">
        <v>0</v>
      </c>
      <c r="H99" s="254">
        <v>4649</v>
      </c>
      <c r="I99" s="254">
        <v>0</v>
      </c>
      <c r="J99" s="254">
        <v>0</v>
      </c>
      <c r="K99" s="254">
        <v>0</v>
      </c>
      <c r="L99" s="254">
        <v>0</v>
      </c>
      <c r="M99" s="254">
        <v>97.5</v>
      </c>
      <c r="N99" s="254">
        <v>156</v>
      </c>
      <c r="O99" s="263">
        <v>60</v>
      </c>
      <c r="P99" s="254">
        <v>0</v>
      </c>
      <c r="Q99" s="254">
        <v>0</v>
      </c>
      <c r="R99" s="254">
        <v>0</v>
      </c>
      <c r="S99" s="254">
        <v>18</v>
      </c>
      <c r="T99" s="254">
        <v>0</v>
      </c>
      <c r="U99" s="254">
        <v>0</v>
      </c>
      <c r="V99" s="254"/>
      <c r="W99" s="254">
        <v>0</v>
      </c>
      <c r="X99" s="254">
        <v>0</v>
      </c>
      <c r="Y99" s="254">
        <v>0</v>
      </c>
      <c r="Z99" s="254">
        <v>0</v>
      </c>
      <c r="AA99" s="260">
        <v>0</v>
      </c>
      <c r="AB99" s="162">
        <v>4980.5</v>
      </c>
      <c r="AC99" s="428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155"/>
      <c r="DF99" s="155"/>
      <c r="DG99" s="155"/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5"/>
      <c r="DT99" s="155"/>
      <c r="DU99" s="155"/>
      <c r="DV99" s="155"/>
      <c r="DW99" s="155"/>
      <c r="DX99" s="155"/>
      <c r="DY99" s="155"/>
      <c r="DZ99" s="155"/>
      <c r="EA99" s="155"/>
      <c r="EB99" s="155"/>
      <c r="EC99" s="155"/>
      <c r="ED99" s="155"/>
      <c r="EE99" s="155"/>
      <c r="EF99" s="155"/>
      <c r="EG99" s="155"/>
      <c r="EH99" s="155"/>
      <c r="EI99" s="155"/>
      <c r="EJ99" s="155"/>
      <c r="EK99" s="155"/>
      <c r="EL99" s="155"/>
      <c r="EM99" s="155"/>
      <c r="EN99" s="155"/>
      <c r="EO99" s="155"/>
      <c r="EP99" s="155"/>
      <c r="EQ99" s="155"/>
      <c r="ER99" s="155"/>
      <c r="ES99" s="155"/>
      <c r="ET99" s="155"/>
      <c r="EU99" s="155"/>
      <c r="EV99" s="155"/>
      <c r="EW99" s="155"/>
      <c r="EX99" s="155"/>
      <c r="EY99" s="155"/>
      <c r="EZ99" s="155"/>
      <c r="FA99" s="155"/>
      <c r="FB99" s="155"/>
      <c r="FC99" s="155"/>
      <c r="FD99" s="155"/>
      <c r="FE99" s="155"/>
      <c r="FF99" s="155"/>
      <c r="FG99" s="155"/>
      <c r="FH99" s="155"/>
      <c r="FI99" s="155"/>
      <c r="FJ99" s="155"/>
      <c r="FK99" s="155"/>
      <c r="FL99" s="155"/>
      <c r="FM99" s="155"/>
      <c r="FN99" s="155"/>
      <c r="FO99" s="155"/>
      <c r="FP99" s="155"/>
      <c r="FQ99" s="155"/>
      <c r="FR99" s="155"/>
      <c r="FS99" s="155"/>
      <c r="FT99" s="155"/>
      <c r="FU99" s="155"/>
      <c r="FV99" s="155"/>
      <c r="FW99" s="155"/>
      <c r="FX99" s="155"/>
      <c r="FY99" s="155"/>
      <c r="FZ99" s="155"/>
      <c r="GA99" s="155"/>
      <c r="GB99" s="155"/>
      <c r="GC99" s="155"/>
      <c r="GD99" s="155"/>
      <c r="GE99" s="155"/>
      <c r="GF99" s="155"/>
      <c r="GG99" s="155"/>
      <c r="GH99" s="155"/>
      <c r="GI99" s="155"/>
      <c r="GJ99" s="155"/>
      <c r="GK99" s="155"/>
      <c r="GL99" s="155"/>
      <c r="GM99" s="155"/>
      <c r="GN99" s="155"/>
      <c r="GO99" s="155"/>
      <c r="GP99" s="155"/>
      <c r="GQ99" s="155"/>
      <c r="GR99" s="155"/>
      <c r="GS99" s="155"/>
      <c r="GT99" s="155"/>
      <c r="GU99" s="155"/>
      <c r="GV99" s="155"/>
      <c r="GW99" s="155"/>
      <c r="GX99" s="155"/>
      <c r="GY99" s="155"/>
      <c r="GZ99" s="155"/>
      <c r="HA99" s="155"/>
      <c r="HB99" s="155"/>
      <c r="HC99" s="155"/>
      <c r="HD99" s="155"/>
      <c r="HE99" s="155"/>
      <c r="HF99" s="155"/>
      <c r="HG99" s="155"/>
      <c r="HH99" s="155"/>
      <c r="HI99" s="155"/>
      <c r="HJ99" s="155"/>
      <c r="HK99" s="155"/>
      <c r="HL99" s="155"/>
      <c r="HM99" s="155"/>
      <c r="HN99" s="155"/>
      <c r="HO99" s="155"/>
      <c r="HP99" s="155"/>
      <c r="HQ99" s="155"/>
      <c r="HR99" s="155"/>
      <c r="HS99" s="155"/>
      <c r="HT99" s="155"/>
      <c r="HU99" s="155"/>
      <c r="HV99" s="155"/>
      <c r="HW99" s="155"/>
      <c r="HX99" s="155"/>
      <c r="HY99" s="155"/>
      <c r="HZ99" s="155"/>
      <c r="IA99" s="155"/>
      <c r="IB99" s="155"/>
      <c r="IC99" s="155"/>
      <c r="ID99" s="155"/>
      <c r="IE99" s="155"/>
      <c r="IF99" s="155"/>
      <c r="IG99" s="155"/>
      <c r="IH99" s="155"/>
      <c r="II99" s="155"/>
      <c r="IJ99" s="155"/>
      <c r="IK99" s="155"/>
      <c r="IL99" s="155"/>
      <c r="IM99" s="155"/>
      <c r="IN99" s="155"/>
      <c r="IO99" s="155"/>
      <c r="IP99" s="155"/>
      <c r="IQ99" s="155"/>
      <c r="IR99" s="155"/>
      <c r="IS99" s="155"/>
      <c r="IT99" s="155"/>
      <c r="IU99" s="155"/>
      <c r="IV99" s="155"/>
      <c r="IW99" s="155"/>
      <c r="IX99" s="155"/>
      <c r="IY99" s="155"/>
      <c r="IZ99" s="155"/>
      <c r="JA99" s="155"/>
      <c r="JB99" s="155"/>
      <c r="JC99" s="155"/>
      <c r="JD99" s="155"/>
      <c r="JE99" s="155"/>
      <c r="JF99" s="155"/>
      <c r="JG99" s="155"/>
      <c r="JH99" s="155"/>
      <c r="JI99" s="155"/>
      <c r="JJ99" s="155"/>
      <c r="JK99" s="155"/>
      <c r="JL99" s="155"/>
      <c r="JM99" s="155"/>
      <c r="JN99" s="155"/>
      <c r="JO99" s="155"/>
      <c r="JP99" s="155"/>
      <c r="JQ99" s="155"/>
      <c r="JR99" s="155"/>
      <c r="JS99" s="155"/>
      <c r="JT99" s="155"/>
      <c r="JU99" s="155"/>
      <c r="JV99" s="155"/>
      <c r="JW99" s="155"/>
      <c r="JX99" s="155"/>
      <c r="JY99" s="155"/>
      <c r="JZ99" s="155"/>
      <c r="KA99" s="155"/>
      <c r="KB99" s="155"/>
      <c r="KC99" s="155"/>
      <c r="KD99" s="155"/>
      <c r="KE99" s="155"/>
      <c r="KF99" s="155"/>
      <c r="KG99" s="155"/>
      <c r="KH99" s="155"/>
      <c r="KI99" s="155"/>
      <c r="KJ99" s="155"/>
      <c r="KK99" s="155"/>
      <c r="KL99" s="155"/>
      <c r="KM99" s="155"/>
      <c r="KN99" s="155"/>
      <c r="KO99" s="155"/>
      <c r="KP99" s="155"/>
      <c r="KQ99" s="155"/>
      <c r="KR99" s="155"/>
      <c r="KS99" s="155"/>
      <c r="KT99" s="155"/>
      <c r="KU99" s="155"/>
      <c r="KV99" s="155"/>
      <c r="KW99" s="155"/>
      <c r="KX99" s="155"/>
      <c r="KY99" s="155"/>
      <c r="KZ99" s="155"/>
      <c r="LA99" s="155"/>
      <c r="LB99" s="155"/>
      <c r="LC99" s="155"/>
      <c r="LD99" s="155"/>
      <c r="LE99" s="155"/>
      <c r="LF99" s="155"/>
      <c r="LG99" s="155"/>
      <c r="LH99" s="155"/>
      <c r="LI99" s="155"/>
      <c r="LJ99" s="155"/>
      <c r="LK99" s="155"/>
      <c r="LL99" s="155"/>
      <c r="LM99" s="155"/>
      <c r="LN99" s="155"/>
      <c r="LO99" s="155"/>
      <c r="LP99" s="155"/>
      <c r="LQ99" s="155"/>
      <c r="LR99" s="155"/>
      <c r="LS99" s="155"/>
      <c r="LT99" s="155"/>
      <c r="LU99" s="155"/>
      <c r="LV99" s="155"/>
      <c r="LW99" s="155"/>
      <c r="LX99" s="155"/>
      <c r="LY99" s="155"/>
      <c r="LZ99" s="155"/>
      <c r="MA99" s="155"/>
      <c r="MB99" s="155"/>
      <c r="MC99" s="155"/>
      <c r="MD99" s="155"/>
      <c r="ME99" s="155"/>
      <c r="MF99" s="155"/>
      <c r="MG99" s="155"/>
      <c r="MH99" s="155"/>
      <c r="MI99" s="155"/>
      <c r="MJ99" s="155"/>
      <c r="MK99" s="155"/>
      <c r="ML99" s="155"/>
      <c r="MM99" s="155"/>
      <c r="MN99" s="155"/>
      <c r="MO99" s="155"/>
      <c r="MP99" s="155"/>
      <c r="MQ99" s="155"/>
      <c r="MR99" s="155"/>
      <c r="MS99" s="155"/>
      <c r="MT99" s="155"/>
      <c r="MU99" s="155"/>
      <c r="MV99" s="155"/>
      <c r="MW99" s="155"/>
      <c r="MX99" s="155"/>
      <c r="MY99" s="155"/>
      <c r="MZ99" s="155"/>
      <c r="NA99" s="155"/>
      <c r="NB99" s="155"/>
      <c r="NC99" s="155"/>
      <c r="ND99" s="155"/>
      <c r="NE99" s="155"/>
      <c r="NF99" s="155"/>
      <c r="NG99" s="155"/>
      <c r="NH99" s="155"/>
      <c r="NI99" s="155"/>
      <c r="NJ99" s="155"/>
      <c r="NK99" s="155"/>
      <c r="NL99" s="155"/>
      <c r="NM99" s="155"/>
      <c r="NN99" s="155"/>
      <c r="NO99" s="155"/>
      <c r="NP99" s="155"/>
      <c r="NQ99" s="155"/>
      <c r="NR99" s="155"/>
      <c r="NS99" s="155"/>
      <c r="NT99" s="155"/>
      <c r="NU99" s="155"/>
      <c r="NV99" s="155"/>
      <c r="NW99" s="155"/>
      <c r="NX99" s="155"/>
      <c r="NY99" s="155"/>
      <c r="NZ99" s="155"/>
      <c r="OA99" s="155"/>
      <c r="OB99" s="155"/>
      <c r="OC99" s="155"/>
      <c r="OD99" s="155"/>
      <c r="OE99" s="155"/>
      <c r="OF99" s="155"/>
      <c r="OG99" s="155"/>
      <c r="OH99" s="155"/>
      <c r="OI99" s="155"/>
      <c r="OJ99" s="155"/>
      <c r="OK99" s="155"/>
      <c r="OL99" s="155"/>
      <c r="OM99" s="155"/>
      <c r="ON99" s="155"/>
      <c r="OO99" s="155"/>
      <c r="OP99" s="155"/>
      <c r="OQ99" s="155"/>
      <c r="OR99" s="155"/>
      <c r="OS99" s="155"/>
      <c r="OT99" s="155"/>
      <c r="OU99" s="155"/>
      <c r="OV99" s="155"/>
      <c r="OW99" s="155"/>
      <c r="OX99" s="155"/>
      <c r="OY99" s="155"/>
      <c r="OZ99" s="155"/>
      <c r="PA99" s="155"/>
      <c r="PB99" s="155"/>
      <c r="PC99" s="155"/>
      <c r="PD99" s="155"/>
      <c r="PE99" s="155"/>
      <c r="PF99" s="155"/>
      <c r="PG99" s="155"/>
      <c r="PH99" s="155"/>
      <c r="PI99" s="155"/>
      <c r="PJ99" s="155"/>
      <c r="PK99" s="155"/>
      <c r="PL99" s="155"/>
      <c r="PM99" s="155"/>
      <c r="PN99" s="155"/>
      <c r="PO99" s="155"/>
      <c r="PP99" s="155"/>
      <c r="PQ99" s="155"/>
      <c r="PR99" s="155"/>
      <c r="PS99" s="155"/>
      <c r="PT99" s="155"/>
      <c r="PU99" s="155"/>
      <c r="PV99" s="155"/>
      <c r="PW99" s="155"/>
      <c r="PX99" s="155"/>
      <c r="PY99" s="155"/>
      <c r="PZ99" s="155"/>
      <c r="QA99" s="155"/>
      <c r="QB99" s="155"/>
      <c r="QC99" s="155"/>
      <c r="QD99" s="155"/>
      <c r="QE99" s="155"/>
      <c r="QF99" s="155"/>
      <c r="QG99" s="155"/>
      <c r="QH99" s="155"/>
      <c r="QI99" s="155"/>
      <c r="QJ99" s="155"/>
      <c r="QK99" s="155"/>
      <c r="QL99" s="155"/>
      <c r="QM99" s="155"/>
      <c r="QN99" s="155"/>
      <c r="QO99" s="155"/>
      <c r="QP99" s="155"/>
      <c r="QQ99" s="155"/>
      <c r="QR99" s="155"/>
      <c r="QS99" s="155"/>
      <c r="QT99" s="155"/>
      <c r="QU99" s="155"/>
      <c r="QV99" s="155"/>
      <c r="QW99" s="155"/>
      <c r="QX99" s="155"/>
      <c r="QY99" s="155"/>
      <c r="QZ99" s="155"/>
      <c r="RA99" s="155"/>
      <c r="RB99" s="155"/>
      <c r="RC99" s="155"/>
      <c r="RD99" s="155"/>
      <c r="RE99" s="155"/>
      <c r="RF99" s="155"/>
      <c r="RG99" s="155"/>
      <c r="RH99" s="155"/>
      <c r="RI99" s="155"/>
      <c r="RJ99" s="155"/>
      <c r="RK99" s="155"/>
      <c r="RL99" s="155"/>
      <c r="RM99" s="155"/>
      <c r="RN99" s="155"/>
      <c r="RO99" s="155"/>
      <c r="RP99" s="155"/>
      <c r="RQ99" s="155"/>
      <c r="RR99" s="155"/>
      <c r="RS99" s="155"/>
      <c r="RT99" s="155"/>
      <c r="RU99" s="155"/>
      <c r="RV99" s="155"/>
      <c r="RW99" s="155"/>
      <c r="RX99" s="155"/>
      <c r="RY99" s="155"/>
      <c r="RZ99" s="155"/>
      <c r="SA99" s="155"/>
      <c r="SB99" s="155"/>
      <c r="SC99" s="155"/>
      <c r="SD99" s="155"/>
      <c r="SE99" s="155"/>
      <c r="SF99" s="155"/>
      <c r="SG99" s="155"/>
      <c r="SH99" s="155"/>
      <c r="SI99" s="155"/>
      <c r="SJ99" s="155"/>
      <c r="SK99" s="155"/>
      <c r="SL99" s="155"/>
      <c r="SM99" s="155"/>
      <c r="SN99" s="155"/>
      <c r="SO99" s="155"/>
      <c r="SP99" s="155"/>
      <c r="SQ99" s="155"/>
      <c r="SR99" s="155"/>
      <c r="SS99" s="155"/>
      <c r="ST99" s="155"/>
      <c r="SU99" s="155"/>
      <c r="SV99" s="155"/>
      <c r="SW99" s="155"/>
      <c r="SX99" s="155"/>
      <c r="SY99" s="155"/>
      <c r="SZ99" s="155"/>
      <c r="TA99" s="155"/>
      <c r="TB99" s="155"/>
      <c r="TC99" s="155"/>
      <c r="TD99" s="155"/>
      <c r="TE99" s="155"/>
      <c r="TF99" s="155"/>
      <c r="TG99" s="155"/>
      <c r="TH99" s="155"/>
      <c r="TI99" s="155"/>
      <c r="TJ99" s="155"/>
      <c r="TK99" s="155"/>
      <c r="TL99" s="155"/>
      <c r="TM99" s="155"/>
      <c r="TN99" s="155"/>
      <c r="TO99" s="155"/>
      <c r="TP99" s="155"/>
      <c r="TQ99" s="155"/>
      <c r="TR99" s="155"/>
      <c r="TS99" s="155"/>
      <c r="TT99" s="155"/>
      <c r="TU99" s="155"/>
      <c r="TV99" s="155"/>
      <c r="TW99" s="155"/>
      <c r="TX99" s="155"/>
      <c r="TY99" s="155"/>
      <c r="TZ99" s="155"/>
      <c r="UA99" s="155"/>
      <c r="UB99" s="155"/>
      <c r="UC99" s="155"/>
      <c r="UD99" s="155"/>
      <c r="UE99" s="155"/>
      <c r="UF99" s="155"/>
      <c r="UG99" s="155"/>
      <c r="UH99" s="155"/>
      <c r="UI99" s="155"/>
      <c r="UJ99" s="155"/>
      <c r="UK99" s="155"/>
      <c r="UL99" s="155"/>
      <c r="UM99" s="155"/>
      <c r="UN99" s="155"/>
      <c r="UO99" s="155"/>
      <c r="UP99" s="155"/>
      <c r="UQ99" s="155"/>
      <c r="UR99" s="155"/>
      <c r="US99" s="155"/>
      <c r="UT99" s="155"/>
      <c r="UU99" s="155"/>
      <c r="UV99" s="155"/>
      <c r="UW99" s="155"/>
      <c r="UX99" s="155"/>
      <c r="UY99" s="155"/>
      <c r="UZ99" s="155"/>
      <c r="VA99" s="155"/>
      <c r="VB99" s="155"/>
      <c r="VC99" s="155"/>
      <c r="VD99" s="155"/>
      <c r="VE99" s="155"/>
      <c r="VF99" s="155"/>
      <c r="VG99" s="155"/>
      <c r="VH99" s="155"/>
      <c r="VI99" s="155"/>
      <c r="VJ99" s="155"/>
      <c r="VK99" s="155"/>
      <c r="VL99" s="155"/>
      <c r="VM99" s="155"/>
      <c r="VN99" s="155"/>
      <c r="VO99" s="155"/>
      <c r="VP99" s="155"/>
      <c r="VQ99" s="155"/>
      <c r="VR99" s="155"/>
      <c r="VS99" s="155"/>
      <c r="VT99" s="155"/>
      <c r="VU99" s="155"/>
      <c r="VV99" s="155"/>
      <c r="VW99" s="155"/>
      <c r="VX99" s="155"/>
      <c r="VY99" s="155"/>
      <c r="VZ99" s="155"/>
      <c r="WA99" s="155"/>
      <c r="WB99" s="155"/>
      <c r="WC99" s="155"/>
      <c r="WD99" s="155"/>
      <c r="WE99" s="155"/>
      <c r="WF99" s="155"/>
      <c r="WG99" s="155"/>
      <c r="WH99" s="155"/>
      <c r="WI99" s="155"/>
      <c r="WJ99" s="155"/>
      <c r="WK99" s="155"/>
      <c r="WL99" s="155"/>
      <c r="WM99" s="155"/>
      <c r="WN99" s="155"/>
      <c r="WO99" s="155"/>
      <c r="WP99" s="155"/>
      <c r="WQ99" s="155"/>
      <c r="WR99" s="155"/>
      <c r="WS99" s="155"/>
      <c r="WT99" s="155"/>
      <c r="WU99" s="155"/>
      <c r="WV99" s="155"/>
      <c r="WW99" s="155"/>
      <c r="WX99" s="155"/>
      <c r="WY99" s="155"/>
      <c r="WZ99" s="155"/>
      <c r="XA99" s="155"/>
      <c r="XB99" s="155"/>
      <c r="XC99" s="155"/>
      <c r="XD99" s="155"/>
      <c r="XE99" s="155"/>
      <c r="XF99" s="155"/>
      <c r="XG99" s="155"/>
      <c r="XH99" s="155"/>
      <c r="XI99" s="155"/>
      <c r="XJ99" s="155"/>
      <c r="XK99" s="155"/>
      <c r="XL99" s="155"/>
      <c r="XM99" s="155"/>
      <c r="XN99" s="155"/>
      <c r="XO99" s="155"/>
      <c r="XP99" s="155"/>
      <c r="XQ99" s="155"/>
      <c r="XR99" s="155"/>
      <c r="XS99" s="155"/>
      <c r="XT99" s="155"/>
      <c r="XU99" s="155"/>
      <c r="XV99" s="155"/>
      <c r="XW99" s="155"/>
      <c r="XX99" s="155"/>
      <c r="XY99" s="155"/>
      <c r="XZ99" s="155"/>
      <c r="YA99" s="155"/>
      <c r="YB99" s="155"/>
      <c r="YC99" s="155"/>
      <c r="YD99" s="155"/>
      <c r="YE99" s="155"/>
      <c r="YF99" s="155"/>
      <c r="YG99" s="155"/>
      <c r="YH99" s="155"/>
      <c r="YI99" s="155"/>
      <c r="YJ99" s="155"/>
      <c r="YK99" s="155"/>
      <c r="YL99" s="155"/>
      <c r="YM99" s="155"/>
      <c r="YN99" s="155"/>
      <c r="YO99" s="155"/>
      <c r="YP99" s="155"/>
      <c r="YQ99" s="155"/>
      <c r="YR99" s="155"/>
      <c r="YS99" s="155"/>
      <c r="YT99" s="155"/>
      <c r="YU99" s="155"/>
      <c r="YV99" s="155"/>
      <c r="YW99" s="155"/>
      <c r="YX99" s="155"/>
      <c r="YY99" s="155"/>
      <c r="YZ99" s="155"/>
      <c r="ZA99" s="155"/>
      <c r="ZB99" s="155"/>
      <c r="ZC99" s="155"/>
      <c r="ZD99" s="155"/>
      <c r="ZE99" s="155"/>
      <c r="ZF99" s="155"/>
      <c r="ZG99" s="155"/>
      <c r="ZH99" s="155"/>
      <c r="ZI99" s="155"/>
      <c r="ZJ99" s="155"/>
      <c r="ZK99" s="155"/>
      <c r="ZL99" s="155"/>
      <c r="ZM99" s="155"/>
      <c r="ZN99" s="155"/>
      <c r="ZO99" s="155"/>
      <c r="ZP99" s="155"/>
      <c r="ZQ99" s="155"/>
      <c r="ZR99" s="155"/>
      <c r="ZS99" s="155"/>
      <c r="ZT99" s="155"/>
      <c r="ZU99" s="155"/>
      <c r="ZV99" s="155"/>
      <c r="ZW99" s="155"/>
      <c r="ZX99" s="155"/>
      <c r="ZY99" s="155"/>
      <c r="ZZ99" s="155"/>
      <c r="AAA99" s="155"/>
      <c r="AAB99" s="155"/>
      <c r="AAC99" s="155"/>
      <c r="AAD99" s="155"/>
      <c r="AAE99" s="155"/>
      <c r="AAF99" s="155"/>
      <c r="AAG99" s="155"/>
      <c r="AAH99" s="155"/>
      <c r="AAI99" s="155"/>
      <c r="AAJ99" s="155"/>
      <c r="AAK99" s="155"/>
      <c r="AAL99" s="155"/>
      <c r="AAM99" s="155"/>
      <c r="AAN99" s="155"/>
      <c r="AAO99" s="155"/>
      <c r="AAP99" s="155"/>
      <c r="AAQ99" s="155"/>
      <c r="AAR99" s="155"/>
      <c r="AAS99" s="155"/>
      <c r="AAT99" s="155"/>
      <c r="AAU99" s="155"/>
      <c r="AAV99" s="155"/>
      <c r="AAW99" s="155"/>
      <c r="AAX99" s="155"/>
      <c r="AAY99" s="155"/>
      <c r="AAZ99" s="155"/>
      <c r="ABA99" s="155"/>
      <c r="ABB99" s="155"/>
      <c r="ABC99" s="155"/>
      <c r="ABD99" s="155"/>
      <c r="ABE99" s="155"/>
      <c r="ABF99" s="155"/>
      <c r="ABG99" s="155"/>
      <c r="ABH99" s="155"/>
      <c r="ABI99" s="155"/>
      <c r="ABJ99" s="155"/>
      <c r="ABK99" s="155"/>
      <c r="ABL99" s="155"/>
      <c r="ABM99" s="155"/>
      <c r="ABN99" s="155"/>
      <c r="ABO99" s="155"/>
      <c r="ABP99" s="155"/>
      <c r="ABQ99" s="155"/>
      <c r="ABR99" s="155"/>
      <c r="ABS99" s="155"/>
      <c r="ABT99" s="155"/>
      <c r="ABU99" s="155"/>
      <c r="ABV99" s="155"/>
      <c r="ABW99" s="155"/>
      <c r="ABX99" s="155"/>
      <c r="ABY99" s="155"/>
      <c r="ABZ99" s="155"/>
      <c r="ACA99" s="155"/>
      <c r="ACB99" s="155"/>
      <c r="ACC99" s="155"/>
      <c r="ACD99" s="155"/>
      <c r="ACE99" s="155"/>
      <c r="ACF99" s="155"/>
      <c r="ACG99" s="155"/>
      <c r="ACH99" s="155"/>
      <c r="ACI99" s="155"/>
      <c r="ACJ99" s="155"/>
      <c r="ACK99" s="155"/>
      <c r="ACL99" s="155"/>
      <c r="ACM99" s="155"/>
      <c r="ACN99" s="155"/>
      <c r="ACO99" s="155"/>
      <c r="ACP99" s="155"/>
      <c r="ACQ99" s="155"/>
      <c r="ACR99" s="155"/>
      <c r="ACS99" s="155"/>
      <c r="ACT99" s="155"/>
      <c r="ACU99" s="155"/>
      <c r="ACV99" s="155"/>
      <c r="ACW99" s="155"/>
      <c r="ACX99" s="155"/>
      <c r="ACY99" s="155"/>
      <c r="ACZ99" s="155"/>
      <c r="ADA99" s="155"/>
      <c r="ADB99" s="155"/>
      <c r="ADC99" s="155"/>
      <c r="ADD99" s="155"/>
      <c r="ADE99" s="155"/>
      <c r="ADF99" s="155"/>
      <c r="ADG99" s="155"/>
      <c r="ADH99" s="155"/>
      <c r="ADI99" s="155"/>
      <c r="ADJ99" s="155"/>
      <c r="ADK99" s="155"/>
      <c r="ADL99" s="155"/>
      <c r="ADM99" s="155"/>
      <c r="ADN99" s="155"/>
      <c r="ADO99" s="155"/>
      <c r="ADP99" s="155"/>
      <c r="ADQ99" s="155"/>
      <c r="ADR99" s="155"/>
      <c r="ADS99" s="155"/>
      <c r="ADT99" s="155"/>
      <c r="ADU99" s="155"/>
      <c r="ADV99" s="155"/>
      <c r="ADW99" s="155"/>
      <c r="ADX99" s="155"/>
      <c r="ADY99" s="155"/>
      <c r="ADZ99" s="155"/>
      <c r="AEA99" s="155"/>
      <c r="AEB99" s="155"/>
      <c r="AEC99" s="155"/>
      <c r="AED99" s="155"/>
      <c r="AEE99" s="155"/>
      <c r="AEF99" s="155"/>
      <c r="AEG99" s="155"/>
      <c r="AEH99" s="155"/>
      <c r="AEI99" s="155"/>
      <c r="AEJ99" s="155"/>
      <c r="AEK99" s="155"/>
      <c r="AEL99" s="155"/>
      <c r="AEM99" s="155"/>
      <c r="AEN99" s="155"/>
      <c r="AEO99" s="155"/>
      <c r="AEP99" s="155"/>
      <c r="AEQ99" s="155"/>
      <c r="AER99" s="155"/>
      <c r="AES99" s="155"/>
      <c r="AET99" s="155"/>
      <c r="AEU99" s="155"/>
      <c r="AEV99" s="155"/>
      <c r="AEW99" s="155"/>
      <c r="AEX99" s="155"/>
      <c r="AEY99" s="155"/>
      <c r="AEZ99" s="155"/>
      <c r="AFA99" s="155"/>
      <c r="AFB99" s="155"/>
      <c r="AFC99" s="155"/>
      <c r="AFD99" s="155"/>
      <c r="AFE99" s="155"/>
      <c r="AFF99" s="155"/>
      <c r="AFG99" s="155"/>
      <c r="AFH99" s="155"/>
      <c r="AFI99" s="155"/>
      <c r="AFJ99" s="155"/>
      <c r="AFK99" s="155"/>
      <c r="AFL99" s="155"/>
      <c r="AFM99" s="155"/>
      <c r="AFN99" s="155"/>
      <c r="AFO99" s="155"/>
      <c r="AFP99" s="155"/>
      <c r="AFQ99" s="155"/>
      <c r="AFR99" s="155"/>
      <c r="AFS99" s="155"/>
      <c r="AFT99" s="155"/>
      <c r="AFU99" s="155"/>
      <c r="AFV99" s="155"/>
      <c r="AFW99" s="155"/>
      <c r="AFX99" s="155"/>
      <c r="AFY99" s="155"/>
      <c r="AFZ99" s="155"/>
      <c r="AGA99" s="155"/>
      <c r="AGB99" s="155"/>
      <c r="AGC99" s="155"/>
      <c r="AGD99" s="155"/>
      <c r="AGE99" s="155"/>
      <c r="AGF99" s="155"/>
      <c r="AGG99" s="155"/>
      <c r="AGH99" s="155"/>
      <c r="AGI99" s="155"/>
      <c r="AGJ99" s="155"/>
      <c r="AGK99" s="155"/>
      <c r="AGL99" s="155"/>
      <c r="AGM99" s="155"/>
      <c r="AGN99" s="155"/>
      <c r="AGO99" s="155"/>
      <c r="AGP99" s="155"/>
      <c r="AGQ99" s="155"/>
      <c r="AGR99" s="155"/>
      <c r="AGS99" s="155"/>
      <c r="AGT99" s="155"/>
      <c r="AGU99" s="155"/>
      <c r="AGV99" s="155"/>
      <c r="AGW99" s="155"/>
      <c r="AGX99" s="155"/>
      <c r="AGY99" s="155"/>
      <c r="AGZ99" s="155"/>
      <c r="AHA99" s="155"/>
      <c r="AHB99" s="155"/>
      <c r="AHC99" s="155"/>
      <c r="AHD99" s="155"/>
      <c r="AHE99" s="155"/>
      <c r="AHF99" s="155"/>
      <c r="AHG99" s="155"/>
      <c r="AHH99" s="155"/>
      <c r="AHI99" s="155"/>
      <c r="AHJ99" s="155"/>
      <c r="AHK99" s="155"/>
      <c r="AHL99" s="155"/>
      <c r="AHM99" s="155"/>
      <c r="AHN99" s="155"/>
      <c r="AHO99" s="155"/>
      <c r="AHP99" s="155"/>
      <c r="AHQ99" s="155"/>
      <c r="AHR99" s="155"/>
      <c r="AHS99" s="155"/>
      <c r="AHT99" s="155"/>
      <c r="AHU99" s="155"/>
    </row>
    <row r="100" spans="1:905" ht="15.75" x14ac:dyDescent="0.25">
      <c r="A100" s="113">
        <v>95</v>
      </c>
      <c r="B100" s="426">
        <v>21</v>
      </c>
      <c r="C100" s="152" t="s">
        <v>190</v>
      </c>
      <c r="D100" s="152" t="s">
        <v>10</v>
      </c>
      <c r="E100" s="153" t="s">
        <v>51</v>
      </c>
      <c r="F100" s="261">
        <v>0</v>
      </c>
      <c r="G100" s="142">
        <v>0</v>
      </c>
      <c r="H100" s="142">
        <v>0</v>
      </c>
      <c r="I100" s="142">
        <v>0</v>
      </c>
      <c r="J100" s="142">
        <v>0</v>
      </c>
      <c r="K100" s="142">
        <v>0</v>
      </c>
      <c r="L100" s="142">
        <v>0</v>
      </c>
      <c r="M100" s="142">
        <v>2857</v>
      </c>
      <c r="N100" s="142">
        <v>0</v>
      </c>
      <c r="O100" s="268">
        <v>448</v>
      </c>
      <c r="P100" s="142">
        <v>0</v>
      </c>
      <c r="Q100" s="142">
        <v>0</v>
      </c>
      <c r="R100" s="142">
        <v>0</v>
      </c>
      <c r="S100" s="142">
        <v>0</v>
      </c>
      <c r="T100" s="142">
        <v>0</v>
      </c>
      <c r="U100" s="142">
        <v>0</v>
      </c>
      <c r="V100" s="142"/>
      <c r="W100" s="142">
        <v>0</v>
      </c>
      <c r="X100" s="142">
        <v>0</v>
      </c>
      <c r="Y100" s="142">
        <v>0</v>
      </c>
      <c r="Z100" s="142">
        <v>0</v>
      </c>
      <c r="AA100" s="262">
        <v>0</v>
      </c>
      <c r="AB100" s="158">
        <v>3305</v>
      </c>
      <c r="AC100" s="426">
        <v>25099</v>
      </c>
    </row>
    <row r="101" spans="1:905" ht="15.75" x14ac:dyDescent="0.25">
      <c r="A101" s="113">
        <v>96</v>
      </c>
      <c r="B101" s="427"/>
      <c r="C101" s="152" t="s">
        <v>190</v>
      </c>
      <c r="D101" s="152" t="s">
        <v>10</v>
      </c>
      <c r="E101" s="153" t="s">
        <v>52</v>
      </c>
      <c r="F101" s="256">
        <v>0</v>
      </c>
      <c r="G101" s="253">
        <v>0</v>
      </c>
      <c r="H101" s="253">
        <v>0</v>
      </c>
      <c r="I101" s="253">
        <v>0</v>
      </c>
      <c r="J101" s="253">
        <v>0</v>
      </c>
      <c r="K101" s="253">
        <v>0</v>
      </c>
      <c r="L101" s="253">
        <v>0</v>
      </c>
      <c r="M101" s="253">
        <v>2537</v>
      </c>
      <c r="N101" s="253">
        <v>0</v>
      </c>
      <c r="O101" s="257">
        <v>448</v>
      </c>
      <c r="P101" s="253">
        <v>0</v>
      </c>
      <c r="Q101" s="253">
        <v>0</v>
      </c>
      <c r="R101" s="253">
        <v>0</v>
      </c>
      <c r="S101" s="253">
        <v>0</v>
      </c>
      <c r="T101" s="253">
        <v>0</v>
      </c>
      <c r="U101" s="253">
        <v>0</v>
      </c>
      <c r="V101" s="253"/>
      <c r="W101" s="253">
        <v>0</v>
      </c>
      <c r="X101" s="253">
        <v>0</v>
      </c>
      <c r="Y101" s="253">
        <v>0</v>
      </c>
      <c r="Z101" s="253">
        <v>0</v>
      </c>
      <c r="AA101" s="258">
        <v>0</v>
      </c>
      <c r="AB101" s="147">
        <v>2985</v>
      </c>
      <c r="AC101" s="427"/>
    </row>
    <row r="102" spans="1:905" ht="15.75" x14ac:dyDescent="0.25">
      <c r="A102" s="113">
        <v>97</v>
      </c>
      <c r="B102" s="427"/>
      <c r="C102" s="152" t="s">
        <v>190</v>
      </c>
      <c r="D102" s="152" t="s">
        <v>10</v>
      </c>
      <c r="E102" s="153" t="s">
        <v>53</v>
      </c>
      <c r="F102" s="256">
        <v>0</v>
      </c>
      <c r="G102" s="253">
        <v>0</v>
      </c>
      <c r="H102" s="253">
        <v>0</v>
      </c>
      <c r="I102" s="253">
        <v>0</v>
      </c>
      <c r="J102" s="253">
        <v>0</v>
      </c>
      <c r="K102" s="253">
        <v>0</v>
      </c>
      <c r="L102" s="253">
        <v>0</v>
      </c>
      <c r="M102" s="253">
        <v>2415</v>
      </c>
      <c r="N102" s="253">
        <v>0</v>
      </c>
      <c r="O102" s="257">
        <v>390</v>
      </c>
      <c r="P102" s="253">
        <v>0</v>
      </c>
      <c r="Q102" s="253">
        <v>0</v>
      </c>
      <c r="R102" s="253">
        <v>0</v>
      </c>
      <c r="S102" s="253">
        <v>0</v>
      </c>
      <c r="T102" s="253">
        <v>0</v>
      </c>
      <c r="U102" s="253">
        <v>0</v>
      </c>
      <c r="V102" s="253"/>
      <c r="W102" s="253">
        <v>0</v>
      </c>
      <c r="X102" s="253">
        <v>0</v>
      </c>
      <c r="Y102" s="253">
        <v>0</v>
      </c>
      <c r="Z102" s="253">
        <v>0</v>
      </c>
      <c r="AA102" s="258">
        <v>0</v>
      </c>
      <c r="AB102" s="147">
        <v>2805</v>
      </c>
      <c r="AC102" s="427"/>
    </row>
    <row r="103" spans="1:905" ht="15.75" x14ac:dyDescent="0.25">
      <c r="A103" s="113">
        <v>98</v>
      </c>
      <c r="B103" s="427"/>
      <c r="C103" s="152" t="s">
        <v>190</v>
      </c>
      <c r="D103" s="152" t="s">
        <v>10</v>
      </c>
      <c r="E103" s="153" t="s">
        <v>54</v>
      </c>
      <c r="F103" s="256">
        <v>0</v>
      </c>
      <c r="G103" s="253">
        <v>0</v>
      </c>
      <c r="H103" s="253">
        <v>0</v>
      </c>
      <c r="I103" s="253">
        <v>0</v>
      </c>
      <c r="J103" s="253">
        <v>0</v>
      </c>
      <c r="K103" s="253">
        <v>0</v>
      </c>
      <c r="L103" s="253">
        <v>0</v>
      </c>
      <c r="M103" s="253">
        <v>2595</v>
      </c>
      <c r="N103" s="253">
        <v>0</v>
      </c>
      <c r="O103" s="253">
        <v>0</v>
      </c>
      <c r="P103" s="253">
        <v>0</v>
      </c>
      <c r="Q103" s="253">
        <v>0</v>
      </c>
      <c r="R103" s="253">
        <v>0</v>
      </c>
      <c r="S103" s="253">
        <v>0</v>
      </c>
      <c r="T103" s="253">
        <v>0</v>
      </c>
      <c r="U103" s="253">
        <v>0</v>
      </c>
      <c r="V103" s="253"/>
      <c r="W103" s="253">
        <v>0</v>
      </c>
      <c r="X103" s="253">
        <v>0</v>
      </c>
      <c r="Y103" s="253">
        <v>0</v>
      </c>
      <c r="Z103" s="253">
        <v>0</v>
      </c>
      <c r="AA103" s="258">
        <v>0</v>
      </c>
      <c r="AB103" s="147">
        <v>2595</v>
      </c>
      <c r="AC103" s="427"/>
    </row>
    <row r="104" spans="1:905" ht="15.75" x14ac:dyDescent="0.25">
      <c r="A104" s="113">
        <v>99</v>
      </c>
      <c r="B104" s="427"/>
      <c r="C104" s="152" t="s">
        <v>190</v>
      </c>
      <c r="D104" s="152" t="s">
        <v>10</v>
      </c>
      <c r="E104" s="153" t="s">
        <v>55</v>
      </c>
      <c r="F104" s="256">
        <v>0</v>
      </c>
      <c r="G104" s="253">
        <v>110</v>
      </c>
      <c r="H104" s="253">
        <v>0</v>
      </c>
      <c r="I104" s="253">
        <v>0</v>
      </c>
      <c r="J104" s="253">
        <v>0</v>
      </c>
      <c r="K104" s="253">
        <v>0</v>
      </c>
      <c r="L104" s="253">
        <v>0</v>
      </c>
      <c r="M104" s="253">
        <v>2295</v>
      </c>
      <c r="N104" s="253">
        <v>0</v>
      </c>
      <c r="O104" s="257">
        <v>45</v>
      </c>
      <c r="P104" s="253">
        <v>0</v>
      </c>
      <c r="Q104" s="253">
        <v>0</v>
      </c>
      <c r="R104" s="253">
        <v>0</v>
      </c>
      <c r="S104" s="253">
        <v>0</v>
      </c>
      <c r="T104" s="253">
        <v>75</v>
      </c>
      <c r="U104" s="253">
        <v>0</v>
      </c>
      <c r="V104" s="253"/>
      <c r="W104" s="253">
        <v>0</v>
      </c>
      <c r="X104" s="253">
        <v>0</v>
      </c>
      <c r="Y104" s="253">
        <v>0</v>
      </c>
      <c r="Z104" s="253">
        <v>0</v>
      </c>
      <c r="AA104" s="258">
        <v>0</v>
      </c>
      <c r="AB104" s="147">
        <v>2525</v>
      </c>
      <c r="AC104" s="427"/>
    </row>
    <row r="105" spans="1:905" ht="15.75" x14ac:dyDescent="0.25">
      <c r="A105" s="113">
        <v>100</v>
      </c>
      <c r="B105" s="427"/>
      <c r="C105" s="152" t="s">
        <v>190</v>
      </c>
      <c r="D105" s="152" t="s">
        <v>10</v>
      </c>
      <c r="E105" s="153" t="s">
        <v>56</v>
      </c>
      <c r="F105" s="256">
        <v>0</v>
      </c>
      <c r="G105" s="253">
        <v>420</v>
      </c>
      <c r="H105" s="253">
        <v>0</v>
      </c>
      <c r="I105" s="253">
        <v>0</v>
      </c>
      <c r="J105" s="253">
        <v>220</v>
      </c>
      <c r="K105" s="253">
        <v>0</v>
      </c>
      <c r="L105" s="253">
        <v>0</v>
      </c>
      <c r="M105" s="253">
        <v>2534</v>
      </c>
      <c r="N105" s="253">
        <v>12</v>
      </c>
      <c r="O105" s="257">
        <v>90</v>
      </c>
      <c r="P105" s="253">
        <v>0</v>
      </c>
      <c r="Q105" s="253">
        <v>0</v>
      </c>
      <c r="R105" s="253">
        <v>0</v>
      </c>
      <c r="S105" s="253">
        <v>60</v>
      </c>
      <c r="T105" s="253">
        <v>276</v>
      </c>
      <c r="U105" s="253">
        <v>0</v>
      </c>
      <c r="V105" s="253"/>
      <c r="W105" s="253">
        <v>0</v>
      </c>
      <c r="X105" s="253">
        <v>0</v>
      </c>
      <c r="Y105" s="253">
        <v>0</v>
      </c>
      <c r="Z105" s="253">
        <v>0</v>
      </c>
      <c r="AA105" s="258">
        <v>0</v>
      </c>
      <c r="AB105" s="147">
        <v>3612</v>
      </c>
      <c r="AC105" s="427"/>
    </row>
    <row r="106" spans="1:905" ht="15.75" x14ac:dyDescent="0.25">
      <c r="A106" s="113">
        <v>101</v>
      </c>
      <c r="B106" s="427"/>
      <c r="C106" s="152" t="s">
        <v>190</v>
      </c>
      <c r="D106" s="152" t="s">
        <v>10</v>
      </c>
      <c r="E106" s="153" t="s">
        <v>57</v>
      </c>
      <c r="F106" s="256">
        <v>0</v>
      </c>
      <c r="G106" s="253">
        <v>0</v>
      </c>
      <c r="H106" s="253">
        <v>0</v>
      </c>
      <c r="I106" s="253">
        <v>0</v>
      </c>
      <c r="J106" s="253">
        <v>0</v>
      </c>
      <c r="K106" s="253">
        <v>0</v>
      </c>
      <c r="L106" s="253">
        <v>0</v>
      </c>
      <c r="M106" s="253">
        <v>2367</v>
      </c>
      <c r="N106" s="253">
        <v>0</v>
      </c>
      <c r="O106" s="257">
        <v>525</v>
      </c>
      <c r="P106" s="253">
        <v>0</v>
      </c>
      <c r="Q106" s="253">
        <v>0</v>
      </c>
      <c r="R106" s="253">
        <v>0</v>
      </c>
      <c r="S106" s="253">
        <v>0</v>
      </c>
      <c r="T106" s="253">
        <v>0</v>
      </c>
      <c r="U106" s="253">
        <v>0</v>
      </c>
      <c r="V106" s="253"/>
      <c r="W106" s="253">
        <v>0</v>
      </c>
      <c r="X106" s="253">
        <v>0</v>
      </c>
      <c r="Y106" s="253">
        <v>0</v>
      </c>
      <c r="Z106" s="253">
        <v>0</v>
      </c>
      <c r="AA106" s="258">
        <v>0</v>
      </c>
      <c r="AB106" s="147">
        <v>2892</v>
      </c>
      <c r="AC106" s="427"/>
    </row>
    <row r="107" spans="1:905" ht="15.75" x14ac:dyDescent="0.25">
      <c r="A107" s="113">
        <v>102</v>
      </c>
      <c r="B107" s="427"/>
      <c r="C107" s="152" t="s">
        <v>190</v>
      </c>
      <c r="D107" s="152" t="s">
        <v>10</v>
      </c>
      <c r="E107" s="153" t="s">
        <v>280</v>
      </c>
      <c r="F107" s="256">
        <v>0</v>
      </c>
      <c r="G107" s="253">
        <v>0</v>
      </c>
      <c r="H107" s="253">
        <v>0</v>
      </c>
      <c r="I107" s="253">
        <v>0</v>
      </c>
      <c r="J107" s="253">
        <v>0</v>
      </c>
      <c r="K107" s="253">
        <v>0</v>
      </c>
      <c r="L107" s="253">
        <v>0</v>
      </c>
      <c r="M107" s="253">
        <v>390</v>
      </c>
      <c r="N107" s="253">
        <v>0</v>
      </c>
      <c r="O107" s="253">
        <v>0</v>
      </c>
      <c r="P107" s="253">
        <v>0</v>
      </c>
      <c r="Q107" s="253">
        <v>0</v>
      </c>
      <c r="R107" s="253">
        <v>0</v>
      </c>
      <c r="S107" s="253">
        <v>0</v>
      </c>
      <c r="T107" s="253">
        <v>0</v>
      </c>
      <c r="U107" s="253">
        <v>0</v>
      </c>
      <c r="V107" s="253"/>
      <c r="W107" s="253">
        <v>0</v>
      </c>
      <c r="X107" s="253">
        <v>0</v>
      </c>
      <c r="Y107" s="253">
        <v>0</v>
      </c>
      <c r="Z107" s="253">
        <v>0</v>
      </c>
      <c r="AA107" s="258">
        <v>0</v>
      </c>
      <c r="AB107" s="147">
        <v>390</v>
      </c>
      <c r="AC107" s="427"/>
    </row>
    <row r="108" spans="1:905" ht="15.75" x14ac:dyDescent="0.25">
      <c r="A108" s="113">
        <v>103</v>
      </c>
      <c r="B108" s="427"/>
      <c r="C108" s="152" t="s">
        <v>190</v>
      </c>
      <c r="D108" s="152" t="s">
        <v>10</v>
      </c>
      <c r="E108" s="153" t="s">
        <v>60</v>
      </c>
      <c r="F108" s="256">
        <v>0</v>
      </c>
      <c r="G108" s="253">
        <v>0</v>
      </c>
      <c r="H108" s="253">
        <v>0</v>
      </c>
      <c r="I108" s="253">
        <v>0</v>
      </c>
      <c r="J108" s="253">
        <v>0</v>
      </c>
      <c r="K108" s="253">
        <v>0</v>
      </c>
      <c r="L108" s="253">
        <v>0</v>
      </c>
      <c r="M108" s="253">
        <v>1695</v>
      </c>
      <c r="N108" s="253">
        <v>0</v>
      </c>
      <c r="O108" s="257">
        <v>45</v>
      </c>
      <c r="P108" s="253">
        <v>0</v>
      </c>
      <c r="Q108" s="253">
        <v>0</v>
      </c>
      <c r="R108" s="253">
        <v>0</v>
      </c>
      <c r="S108" s="253">
        <v>0</v>
      </c>
      <c r="T108" s="253">
        <v>0</v>
      </c>
      <c r="U108" s="253">
        <v>0</v>
      </c>
      <c r="V108" s="253"/>
      <c r="W108" s="253">
        <v>0</v>
      </c>
      <c r="X108" s="253">
        <v>0</v>
      </c>
      <c r="Y108" s="253">
        <v>0</v>
      </c>
      <c r="Z108" s="253">
        <v>0</v>
      </c>
      <c r="AA108" s="258">
        <v>0</v>
      </c>
      <c r="AB108" s="147">
        <v>1740</v>
      </c>
      <c r="AC108" s="427"/>
    </row>
    <row r="109" spans="1:905" ht="15.75" x14ac:dyDescent="0.25">
      <c r="A109" s="113">
        <v>104</v>
      </c>
      <c r="B109" s="427"/>
      <c r="C109" s="152" t="s">
        <v>190</v>
      </c>
      <c r="D109" s="152" t="s">
        <v>10</v>
      </c>
      <c r="E109" s="153" t="s">
        <v>61</v>
      </c>
      <c r="F109" s="256">
        <v>0</v>
      </c>
      <c r="G109" s="253">
        <v>0</v>
      </c>
      <c r="H109" s="253">
        <v>0</v>
      </c>
      <c r="I109" s="253">
        <v>0</v>
      </c>
      <c r="J109" s="253">
        <v>0</v>
      </c>
      <c r="K109" s="253">
        <v>0</v>
      </c>
      <c r="L109" s="253">
        <v>0</v>
      </c>
      <c r="M109" s="253">
        <v>1845</v>
      </c>
      <c r="N109" s="253">
        <v>0</v>
      </c>
      <c r="O109" s="257">
        <v>405</v>
      </c>
      <c r="P109" s="253">
        <v>0</v>
      </c>
      <c r="Q109" s="253">
        <v>0</v>
      </c>
      <c r="R109" s="253">
        <v>0</v>
      </c>
      <c r="S109" s="253">
        <v>0</v>
      </c>
      <c r="T109" s="253">
        <v>0</v>
      </c>
      <c r="U109" s="253">
        <v>0</v>
      </c>
      <c r="V109" s="253"/>
      <c r="W109" s="253">
        <v>0</v>
      </c>
      <c r="X109" s="253">
        <v>0</v>
      </c>
      <c r="Y109" s="253">
        <v>0</v>
      </c>
      <c r="Z109" s="253">
        <v>0</v>
      </c>
      <c r="AA109" s="258">
        <v>0</v>
      </c>
      <c r="AB109" s="147">
        <v>2250</v>
      </c>
      <c r="AC109" s="427"/>
    </row>
    <row r="110" spans="1:905" s="292" customFormat="1" ht="15.75" hidden="1" customHeight="1" x14ac:dyDescent="0.25">
      <c r="A110" s="292">
        <v>105</v>
      </c>
      <c r="B110" s="428"/>
      <c r="C110" s="293" t="s">
        <v>190</v>
      </c>
      <c r="D110" s="293" t="s">
        <v>4</v>
      </c>
      <c r="E110" s="294" t="s">
        <v>277</v>
      </c>
      <c r="F110" s="295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7"/>
      <c r="AB110" s="298">
        <v>0</v>
      </c>
      <c r="AC110" s="428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  <c r="DA110" s="155"/>
      <c r="DB110" s="155"/>
      <c r="DC110" s="155"/>
      <c r="DD110" s="155"/>
      <c r="DE110" s="155"/>
      <c r="DF110" s="155"/>
      <c r="DG110" s="155"/>
      <c r="DH110" s="155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DX110" s="155"/>
      <c r="DY110" s="155"/>
      <c r="DZ110" s="155"/>
      <c r="EA110" s="155"/>
      <c r="EB110" s="155"/>
      <c r="EC110" s="155"/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5"/>
      <c r="EN110" s="155"/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5"/>
      <c r="FC110" s="155"/>
      <c r="FD110" s="155"/>
      <c r="FE110" s="155"/>
      <c r="FF110" s="155"/>
      <c r="FG110" s="155"/>
      <c r="FH110" s="155"/>
      <c r="FI110" s="155"/>
      <c r="FJ110" s="155"/>
      <c r="FK110" s="155"/>
      <c r="FL110" s="155"/>
      <c r="FM110" s="155"/>
      <c r="FN110" s="155"/>
      <c r="FO110" s="155"/>
      <c r="FP110" s="155"/>
      <c r="FQ110" s="155"/>
      <c r="FR110" s="155"/>
      <c r="FS110" s="155"/>
      <c r="FT110" s="155"/>
      <c r="FU110" s="155"/>
      <c r="FV110" s="155"/>
      <c r="FW110" s="155"/>
      <c r="FX110" s="155"/>
      <c r="FY110" s="155"/>
      <c r="FZ110" s="155"/>
      <c r="GA110" s="155"/>
      <c r="GB110" s="155"/>
      <c r="GC110" s="155"/>
      <c r="GD110" s="155"/>
      <c r="GE110" s="155"/>
      <c r="GF110" s="155"/>
      <c r="GG110" s="155"/>
      <c r="GH110" s="155"/>
      <c r="GI110" s="155"/>
      <c r="GJ110" s="155"/>
      <c r="GK110" s="155"/>
      <c r="GL110" s="155"/>
      <c r="GM110" s="155"/>
      <c r="GN110" s="155"/>
      <c r="GO110" s="155"/>
      <c r="GP110" s="155"/>
      <c r="GQ110" s="155"/>
      <c r="GR110" s="155"/>
      <c r="GS110" s="155"/>
      <c r="GT110" s="155"/>
      <c r="GU110" s="155"/>
      <c r="GV110" s="155"/>
      <c r="GW110" s="155"/>
      <c r="GX110" s="155"/>
      <c r="GY110" s="155"/>
      <c r="GZ110" s="155"/>
      <c r="HA110" s="155"/>
      <c r="HB110" s="155"/>
      <c r="HC110" s="155"/>
      <c r="HD110" s="155"/>
      <c r="HE110" s="155"/>
      <c r="HF110" s="155"/>
      <c r="HG110" s="155"/>
      <c r="HH110" s="155"/>
      <c r="HI110" s="155"/>
      <c r="HJ110" s="155"/>
      <c r="HK110" s="155"/>
      <c r="HL110" s="155"/>
      <c r="HM110" s="155"/>
      <c r="HN110" s="155"/>
      <c r="HO110" s="155"/>
      <c r="HP110" s="155"/>
      <c r="HQ110" s="155"/>
      <c r="HR110" s="155"/>
      <c r="HS110" s="155"/>
      <c r="HT110" s="155"/>
      <c r="HU110" s="155"/>
      <c r="HV110" s="155"/>
      <c r="HW110" s="155"/>
      <c r="HX110" s="155"/>
      <c r="HY110" s="155"/>
      <c r="HZ110" s="155"/>
      <c r="IA110" s="155"/>
      <c r="IB110" s="155"/>
      <c r="IC110" s="155"/>
      <c r="ID110" s="155"/>
      <c r="IE110" s="155"/>
      <c r="IF110" s="155"/>
      <c r="IG110" s="155"/>
      <c r="IH110" s="155"/>
      <c r="II110" s="155"/>
      <c r="IJ110" s="155"/>
      <c r="IK110" s="155"/>
      <c r="IL110" s="155"/>
      <c r="IM110" s="155"/>
      <c r="IN110" s="155"/>
      <c r="IO110" s="155"/>
      <c r="IP110" s="155"/>
      <c r="IQ110" s="155"/>
      <c r="IR110" s="155"/>
      <c r="IS110" s="155"/>
      <c r="IT110" s="155"/>
      <c r="IU110" s="155"/>
      <c r="IV110" s="155"/>
      <c r="IW110" s="155"/>
      <c r="IX110" s="155"/>
      <c r="IY110" s="155"/>
      <c r="IZ110" s="155"/>
      <c r="JA110" s="155"/>
      <c r="JB110" s="155"/>
      <c r="JC110" s="155"/>
      <c r="JD110" s="155"/>
      <c r="JE110" s="155"/>
      <c r="JF110" s="155"/>
      <c r="JG110" s="155"/>
      <c r="JH110" s="155"/>
      <c r="JI110" s="155"/>
      <c r="JJ110" s="155"/>
      <c r="JK110" s="155"/>
      <c r="JL110" s="155"/>
      <c r="JM110" s="155"/>
      <c r="JN110" s="155"/>
      <c r="JO110" s="155"/>
      <c r="JP110" s="155"/>
      <c r="JQ110" s="155"/>
      <c r="JR110" s="155"/>
      <c r="JS110" s="155"/>
      <c r="JT110" s="155"/>
      <c r="JU110" s="155"/>
      <c r="JV110" s="155"/>
      <c r="JW110" s="155"/>
      <c r="JX110" s="155"/>
      <c r="JY110" s="155"/>
      <c r="JZ110" s="155"/>
      <c r="KA110" s="155"/>
      <c r="KB110" s="155"/>
      <c r="KC110" s="155"/>
      <c r="KD110" s="155"/>
      <c r="KE110" s="155"/>
      <c r="KF110" s="155"/>
      <c r="KG110" s="155"/>
      <c r="KH110" s="155"/>
      <c r="KI110" s="155"/>
      <c r="KJ110" s="155"/>
      <c r="KK110" s="155"/>
      <c r="KL110" s="155"/>
      <c r="KM110" s="155"/>
      <c r="KN110" s="155"/>
      <c r="KO110" s="155"/>
      <c r="KP110" s="155"/>
      <c r="KQ110" s="155"/>
      <c r="KR110" s="155"/>
      <c r="KS110" s="155"/>
      <c r="KT110" s="155"/>
      <c r="KU110" s="155"/>
      <c r="KV110" s="155"/>
      <c r="KW110" s="155"/>
      <c r="KX110" s="155"/>
      <c r="KY110" s="155"/>
      <c r="KZ110" s="155"/>
      <c r="LA110" s="155"/>
      <c r="LB110" s="155"/>
      <c r="LC110" s="155"/>
      <c r="LD110" s="155"/>
      <c r="LE110" s="155"/>
      <c r="LF110" s="155"/>
      <c r="LG110" s="155"/>
      <c r="LH110" s="155"/>
      <c r="LI110" s="155"/>
      <c r="LJ110" s="155"/>
      <c r="LK110" s="155"/>
      <c r="LL110" s="155"/>
      <c r="LM110" s="155"/>
      <c r="LN110" s="155"/>
      <c r="LO110" s="155"/>
      <c r="LP110" s="155"/>
      <c r="LQ110" s="155"/>
      <c r="LR110" s="155"/>
      <c r="LS110" s="155"/>
      <c r="LT110" s="155"/>
      <c r="LU110" s="155"/>
      <c r="LV110" s="155"/>
      <c r="LW110" s="155"/>
      <c r="LX110" s="155"/>
      <c r="LY110" s="155"/>
      <c r="LZ110" s="155"/>
      <c r="MA110" s="155"/>
      <c r="MB110" s="155"/>
      <c r="MC110" s="155"/>
      <c r="MD110" s="155"/>
      <c r="ME110" s="155"/>
      <c r="MF110" s="155"/>
      <c r="MG110" s="155"/>
      <c r="MH110" s="155"/>
      <c r="MI110" s="155"/>
      <c r="MJ110" s="155"/>
      <c r="MK110" s="155"/>
      <c r="ML110" s="155"/>
      <c r="MM110" s="155"/>
      <c r="MN110" s="155"/>
      <c r="MO110" s="155"/>
      <c r="MP110" s="155"/>
      <c r="MQ110" s="155"/>
      <c r="MR110" s="155"/>
      <c r="MS110" s="155"/>
      <c r="MT110" s="155"/>
      <c r="MU110" s="155"/>
      <c r="MV110" s="155"/>
      <c r="MW110" s="155"/>
      <c r="MX110" s="155"/>
      <c r="MY110" s="155"/>
      <c r="MZ110" s="155"/>
      <c r="NA110" s="155"/>
      <c r="NB110" s="155"/>
      <c r="NC110" s="155"/>
      <c r="ND110" s="155"/>
      <c r="NE110" s="155"/>
      <c r="NF110" s="155"/>
      <c r="NG110" s="155"/>
      <c r="NH110" s="155"/>
      <c r="NI110" s="155"/>
      <c r="NJ110" s="155"/>
      <c r="NK110" s="155"/>
      <c r="NL110" s="155"/>
      <c r="NM110" s="155"/>
      <c r="NN110" s="155"/>
      <c r="NO110" s="155"/>
      <c r="NP110" s="155"/>
      <c r="NQ110" s="155"/>
      <c r="NR110" s="155"/>
      <c r="NS110" s="155"/>
      <c r="NT110" s="155"/>
      <c r="NU110" s="155"/>
      <c r="NV110" s="155"/>
      <c r="NW110" s="155"/>
      <c r="NX110" s="155"/>
      <c r="NY110" s="155"/>
      <c r="NZ110" s="155"/>
      <c r="OA110" s="155"/>
      <c r="OB110" s="155"/>
      <c r="OC110" s="155"/>
      <c r="OD110" s="155"/>
      <c r="OE110" s="155"/>
      <c r="OF110" s="155"/>
      <c r="OG110" s="155"/>
      <c r="OH110" s="155"/>
      <c r="OI110" s="155"/>
      <c r="OJ110" s="155"/>
      <c r="OK110" s="155"/>
      <c r="OL110" s="155"/>
      <c r="OM110" s="155"/>
      <c r="ON110" s="155"/>
      <c r="OO110" s="155"/>
      <c r="OP110" s="155"/>
      <c r="OQ110" s="155"/>
      <c r="OR110" s="155"/>
      <c r="OS110" s="155"/>
      <c r="OT110" s="155"/>
      <c r="OU110" s="155"/>
      <c r="OV110" s="155"/>
      <c r="OW110" s="155"/>
      <c r="OX110" s="155"/>
      <c r="OY110" s="155"/>
      <c r="OZ110" s="155"/>
      <c r="PA110" s="155"/>
      <c r="PB110" s="155"/>
      <c r="PC110" s="155"/>
      <c r="PD110" s="155"/>
      <c r="PE110" s="155"/>
      <c r="PF110" s="155"/>
      <c r="PG110" s="155"/>
      <c r="PH110" s="155"/>
      <c r="PI110" s="155"/>
      <c r="PJ110" s="155"/>
      <c r="PK110" s="155"/>
      <c r="PL110" s="155"/>
      <c r="PM110" s="155"/>
      <c r="PN110" s="155"/>
      <c r="PO110" s="155"/>
      <c r="PP110" s="155"/>
      <c r="PQ110" s="155"/>
      <c r="PR110" s="155"/>
      <c r="PS110" s="155"/>
      <c r="PT110" s="155"/>
      <c r="PU110" s="155"/>
      <c r="PV110" s="155"/>
      <c r="PW110" s="155"/>
      <c r="PX110" s="155"/>
      <c r="PY110" s="155"/>
      <c r="PZ110" s="155"/>
      <c r="QA110" s="155"/>
      <c r="QB110" s="155"/>
      <c r="QC110" s="155"/>
      <c r="QD110" s="155"/>
      <c r="QE110" s="155"/>
      <c r="QF110" s="155"/>
      <c r="QG110" s="155"/>
      <c r="QH110" s="155"/>
      <c r="QI110" s="155"/>
      <c r="QJ110" s="155"/>
      <c r="QK110" s="155"/>
      <c r="QL110" s="155"/>
      <c r="QM110" s="155"/>
      <c r="QN110" s="155"/>
      <c r="QO110" s="155"/>
      <c r="QP110" s="155"/>
      <c r="QQ110" s="155"/>
      <c r="QR110" s="155"/>
      <c r="QS110" s="155"/>
      <c r="QT110" s="155"/>
      <c r="QU110" s="155"/>
      <c r="QV110" s="155"/>
      <c r="QW110" s="155"/>
      <c r="QX110" s="155"/>
      <c r="QY110" s="155"/>
      <c r="QZ110" s="155"/>
      <c r="RA110" s="155"/>
      <c r="RB110" s="155"/>
      <c r="RC110" s="155"/>
      <c r="RD110" s="155"/>
      <c r="RE110" s="155"/>
      <c r="RF110" s="155"/>
      <c r="RG110" s="155"/>
      <c r="RH110" s="155"/>
      <c r="RI110" s="155"/>
      <c r="RJ110" s="155"/>
      <c r="RK110" s="155"/>
      <c r="RL110" s="155"/>
      <c r="RM110" s="155"/>
      <c r="RN110" s="155"/>
      <c r="RO110" s="155"/>
      <c r="RP110" s="155"/>
      <c r="RQ110" s="155"/>
      <c r="RR110" s="155"/>
      <c r="RS110" s="155"/>
      <c r="RT110" s="155"/>
      <c r="RU110" s="155"/>
      <c r="RV110" s="155"/>
      <c r="RW110" s="155"/>
      <c r="RX110" s="155"/>
      <c r="RY110" s="155"/>
      <c r="RZ110" s="155"/>
      <c r="SA110" s="155"/>
      <c r="SB110" s="155"/>
      <c r="SC110" s="155"/>
      <c r="SD110" s="155"/>
      <c r="SE110" s="155"/>
      <c r="SF110" s="155"/>
      <c r="SG110" s="155"/>
      <c r="SH110" s="155"/>
      <c r="SI110" s="155"/>
      <c r="SJ110" s="155"/>
      <c r="SK110" s="155"/>
      <c r="SL110" s="155"/>
      <c r="SM110" s="155"/>
      <c r="SN110" s="155"/>
      <c r="SO110" s="155"/>
      <c r="SP110" s="155"/>
      <c r="SQ110" s="155"/>
      <c r="SR110" s="155"/>
      <c r="SS110" s="155"/>
      <c r="ST110" s="155"/>
      <c r="SU110" s="155"/>
      <c r="SV110" s="155"/>
      <c r="SW110" s="155"/>
      <c r="SX110" s="155"/>
      <c r="SY110" s="155"/>
      <c r="SZ110" s="155"/>
      <c r="TA110" s="155"/>
      <c r="TB110" s="155"/>
      <c r="TC110" s="155"/>
      <c r="TD110" s="155"/>
      <c r="TE110" s="155"/>
      <c r="TF110" s="155"/>
      <c r="TG110" s="155"/>
      <c r="TH110" s="155"/>
      <c r="TI110" s="155"/>
      <c r="TJ110" s="155"/>
      <c r="TK110" s="155"/>
      <c r="TL110" s="155"/>
      <c r="TM110" s="155"/>
      <c r="TN110" s="155"/>
      <c r="TO110" s="155"/>
      <c r="TP110" s="155"/>
      <c r="TQ110" s="155"/>
      <c r="TR110" s="155"/>
      <c r="TS110" s="155"/>
      <c r="TT110" s="155"/>
      <c r="TU110" s="155"/>
      <c r="TV110" s="155"/>
      <c r="TW110" s="155"/>
      <c r="TX110" s="155"/>
      <c r="TY110" s="155"/>
      <c r="TZ110" s="155"/>
      <c r="UA110" s="155"/>
      <c r="UB110" s="155"/>
      <c r="UC110" s="155"/>
      <c r="UD110" s="155"/>
      <c r="UE110" s="155"/>
      <c r="UF110" s="155"/>
      <c r="UG110" s="155"/>
      <c r="UH110" s="155"/>
      <c r="UI110" s="155"/>
      <c r="UJ110" s="155"/>
      <c r="UK110" s="155"/>
      <c r="UL110" s="155"/>
      <c r="UM110" s="155"/>
      <c r="UN110" s="155"/>
      <c r="UO110" s="155"/>
      <c r="UP110" s="155"/>
      <c r="UQ110" s="155"/>
      <c r="UR110" s="155"/>
      <c r="US110" s="155"/>
      <c r="UT110" s="155"/>
      <c r="UU110" s="155"/>
      <c r="UV110" s="155"/>
      <c r="UW110" s="155"/>
      <c r="UX110" s="155"/>
      <c r="UY110" s="155"/>
      <c r="UZ110" s="155"/>
      <c r="VA110" s="155"/>
      <c r="VB110" s="155"/>
      <c r="VC110" s="155"/>
      <c r="VD110" s="155"/>
      <c r="VE110" s="155"/>
      <c r="VF110" s="155"/>
      <c r="VG110" s="155"/>
      <c r="VH110" s="155"/>
      <c r="VI110" s="155"/>
      <c r="VJ110" s="155"/>
      <c r="VK110" s="155"/>
      <c r="VL110" s="155"/>
      <c r="VM110" s="155"/>
      <c r="VN110" s="155"/>
      <c r="VO110" s="155"/>
      <c r="VP110" s="155"/>
      <c r="VQ110" s="155"/>
      <c r="VR110" s="155"/>
      <c r="VS110" s="155"/>
      <c r="VT110" s="155"/>
      <c r="VU110" s="155"/>
      <c r="VV110" s="155"/>
      <c r="VW110" s="155"/>
      <c r="VX110" s="155"/>
      <c r="VY110" s="155"/>
      <c r="VZ110" s="155"/>
      <c r="WA110" s="155"/>
      <c r="WB110" s="155"/>
      <c r="WC110" s="155"/>
      <c r="WD110" s="155"/>
      <c r="WE110" s="155"/>
      <c r="WF110" s="155"/>
      <c r="WG110" s="155"/>
      <c r="WH110" s="155"/>
      <c r="WI110" s="155"/>
      <c r="WJ110" s="155"/>
      <c r="WK110" s="155"/>
      <c r="WL110" s="155"/>
      <c r="WM110" s="155"/>
      <c r="WN110" s="155"/>
      <c r="WO110" s="155"/>
      <c r="WP110" s="155"/>
      <c r="WQ110" s="155"/>
      <c r="WR110" s="155"/>
      <c r="WS110" s="155"/>
      <c r="WT110" s="155"/>
      <c r="WU110" s="155"/>
      <c r="WV110" s="155"/>
      <c r="WW110" s="155"/>
      <c r="WX110" s="155"/>
      <c r="WY110" s="155"/>
      <c r="WZ110" s="155"/>
      <c r="XA110" s="155"/>
      <c r="XB110" s="155"/>
      <c r="XC110" s="155"/>
      <c r="XD110" s="155"/>
      <c r="XE110" s="155"/>
      <c r="XF110" s="155"/>
      <c r="XG110" s="155"/>
      <c r="XH110" s="155"/>
      <c r="XI110" s="155"/>
      <c r="XJ110" s="155"/>
      <c r="XK110" s="155"/>
      <c r="XL110" s="155"/>
      <c r="XM110" s="155"/>
      <c r="XN110" s="155"/>
      <c r="XO110" s="155"/>
      <c r="XP110" s="155"/>
      <c r="XQ110" s="155"/>
      <c r="XR110" s="155"/>
      <c r="XS110" s="155"/>
      <c r="XT110" s="155"/>
      <c r="XU110" s="155"/>
      <c r="XV110" s="155"/>
      <c r="XW110" s="155"/>
      <c r="XX110" s="155"/>
      <c r="XY110" s="155"/>
      <c r="XZ110" s="155"/>
      <c r="YA110" s="155"/>
      <c r="YB110" s="155"/>
      <c r="YC110" s="155"/>
      <c r="YD110" s="155"/>
      <c r="YE110" s="155"/>
      <c r="YF110" s="155"/>
      <c r="YG110" s="155"/>
      <c r="YH110" s="155"/>
      <c r="YI110" s="155"/>
      <c r="YJ110" s="155"/>
      <c r="YK110" s="155"/>
      <c r="YL110" s="155"/>
      <c r="YM110" s="155"/>
      <c r="YN110" s="155"/>
      <c r="YO110" s="155"/>
      <c r="YP110" s="155"/>
      <c r="YQ110" s="155"/>
      <c r="YR110" s="155"/>
      <c r="YS110" s="155"/>
      <c r="YT110" s="155"/>
      <c r="YU110" s="155"/>
      <c r="YV110" s="155"/>
      <c r="YW110" s="155"/>
      <c r="YX110" s="155"/>
      <c r="YY110" s="155"/>
      <c r="YZ110" s="155"/>
      <c r="ZA110" s="155"/>
      <c r="ZB110" s="155"/>
      <c r="ZC110" s="155"/>
      <c r="ZD110" s="155"/>
      <c r="ZE110" s="155"/>
      <c r="ZF110" s="155"/>
      <c r="ZG110" s="155"/>
      <c r="ZH110" s="155"/>
      <c r="ZI110" s="155"/>
      <c r="ZJ110" s="155"/>
      <c r="ZK110" s="155"/>
      <c r="ZL110" s="155"/>
      <c r="ZM110" s="155"/>
      <c r="ZN110" s="155"/>
      <c r="ZO110" s="155"/>
      <c r="ZP110" s="155"/>
      <c r="ZQ110" s="155"/>
      <c r="ZR110" s="155"/>
      <c r="ZS110" s="155"/>
      <c r="ZT110" s="155"/>
      <c r="ZU110" s="155"/>
      <c r="ZV110" s="155"/>
      <c r="ZW110" s="155"/>
      <c r="ZX110" s="155"/>
      <c r="ZY110" s="155"/>
      <c r="ZZ110" s="155"/>
      <c r="AAA110" s="155"/>
      <c r="AAB110" s="155"/>
      <c r="AAC110" s="155"/>
      <c r="AAD110" s="155"/>
      <c r="AAE110" s="155"/>
      <c r="AAF110" s="155"/>
      <c r="AAG110" s="155"/>
      <c r="AAH110" s="155"/>
      <c r="AAI110" s="155"/>
      <c r="AAJ110" s="155"/>
      <c r="AAK110" s="155"/>
      <c r="AAL110" s="155"/>
      <c r="AAM110" s="155"/>
      <c r="AAN110" s="155"/>
      <c r="AAO110" s="155"/>
      <c r="AAP110" s="155"/>
      <c r="AAQ110" s="155"/>
      <c r="AAR110" s="155"/>
      <c r="AAS110" s="155"/>
      <c r="AAT110" s="155"/>
      <c r="AAU110" s="155"/>
      <c r="AAV110" s="155"/>
      <c r="AAW110" s="155"/>
      <c r="AAX110" s="155"/>
      <c r="AAY110" s="155"/>
      <c r="AAZ110" s="155"/>
      <c r="ABA110" s="155"/>
      <c r="ABB110" s="155"/>
      <c r="ABC110" s="155"/>
      <c r="ABD110" s="155"/>
      <c r="ABE110" s="155"/>
      <c r="ABF110" s="155"/>
      <c r="ABG110" s="155"/>
      <c r="ABH110" s="155"/>
      <c r="ABI110" s="155"/>
      <c r="ABJ110" s="155"/>
      <c r="ABK110" s="155"/>
      <c r="ABL110" s="155"/>
      <c r="ABM110" s="155"/>
      <c r="ABN110" s="155"/>
      <c r="ABO110" s="155"/>
      <c r="ABP110" s="155"/>
      <c r="ABQ110" s="155"/>
      <c r="ABR110" s="155"/>
      <c r="ABS110" s="155"/>
      <c r="ABT110" s="155"/>
      <c r="ABU110" s="155"/>
      <c r="ABV110" s="155"/>
      <c r="ABW110" s="155"/>
      <c r="ABX110" s="155"/>
      <c r="ABY110" s="155"/>
      <c r="ABZ110" s="155"/>
      <c r="ACA110" s="155"/>
      <c r="ACB110" s="155"/>
      <c r="ACC110" s="155"/>
      <c r="ACD110" s="155"/>
      <c r="ACE110" s="155"/>
      <c r="ACF110" s="155"/>
      <c r="ACG110" s="155"/>
      <c r="ACH110" s="155"/>
      <c r="ACI110" s="155"/>
      <c r="ACJ110" s="155"/>
      <c r="ACK110" s="155"/>
      <c r="ACL110" s="155"/>
      <c r="ACM110" s="155"/>
      <c r="ACN110" s="155"/>
      <c r="ACO110" s="155"/>
      <c r="ACP110" s="155"/>
      <c r="ACQ110" s="155"/>
      <c r="ACR110" s="155"/>
      <c r="ACS110" s="155"/>
      <c r="ACT110" s="155"/>
      <c r="ACU110" s="155"/>
      <c r="ACV110" s="155"/>
      <c r="ACW110" s="155"/>
      <c r="ACX110" s="155"/>
      <c r="ACY110" s="155"/>
      <c r="ACZ110" s="155"/>
      <c r="ADA110" s="155"/>
      <c r="ADB110" s="155"/>
      <c r="ADC110" s="155"/>
      <c r="ADD110" s="155"/>
      <c r="ADE110" s="155"/>
      <c r="ADF110" s="155"/>
      <c r="ADG110" s="155"/>
      <c r="ADH110" s="155"/>
      <c r="ADI110" s="155"/>
      <c r="ADJ110" s="155"/>
      <c r="ADK110" s="155"/>
      <c r="ADL110" s="155"/>
      <c r="ADM110" s="155"/>
      <c r="ADN110" s="155"/>
      <c r="ADO110" s="155"/>
      <c r="ADP110" s="155"/>
      <c r="ADQ110" s="155"/>
      <c r="ADR110" s="155"/>
      <c r="ADS110" s="155"/>
      <c r="ADT110" s="155"/>
      <c r="ADU110" s="155"/>
      <c r="ADV110" s="155"/>
      <c r="ADW110" s="155"/>
      <c r="ADX110" s="155"/>
      <c r="ADY110" s="155"/>
      <c r="ADZ110" s="155"/>
      <c r="AEA110" s="155"/>
      <c r="AEB110" s="155"/>
      <c r="AEC110" s="155"/>
      <c r="AED110" s="155"/>
      <c r="AEE110" s="155"/>
      <c r="AEF110" s="155"/>
      <c r="AEG110" s="155"/>
      <c r="AEH110" s="155"/>
      <c r="AEI110" s="155"/>
      <c r="AEJ110" s="155"/>
      <c r="AEK110" s="155"/>
      <c r="AEL110" s="155"/>
      <c r="AEM110" s="155"/>
      <c r="AEN110" s="155"/>
      <c r="AEO110" s="155"/>
      <c r="AEP110" s="155"/>
      <c r="AEQ110" s="155"/>
      <c r="AER110" s="155"/>
      <c r="AES110" s="155"/>
      <c r="AET110" s="155"/>
      <c r="AEU110" s="155"/>
      <c r="AEV110" s="155"/>
      <c r="AEW110" s="155"/>
      <c r="AEX110" s="155"/>
      <c r="AEY110" s="155"/>
      <c r="AEZ110" s="155"/>
      <c r="AFA110" s="155"/>
      <c r="AFB110" s="155"/>
      <c r="AFC110" s="155"/>
      <c r="AFD110" s="155"/>
      <c r="AFE110" s="155"/>
      <c r="AFF110" s="155"/>
      <c r="AFG110" s="155"/>
      <c r="AFH110" s="155"/>
      <c r="AFI110" s="155"/>
      <c r="AFJ110" s="155"/>
      <c r="AFK110" s="155"/>
      <c r="AFL110" s="155"/>
      <c r="AFM110" s="155"/>
      <c r="AFN110" s="155"/>
      <c r="AFO110" s="155"/>
      <c r="AFP110" s="155"/>
      <c r="AFQ110" s="155"/>
      <c r="AFR110" s="155"/>
      <c r="AFS110" s="155"/>
      <c r="AFT110" s="155"/>
      <c r="AFU110" s="155"/>
      <c r="AFV110" s="155"/>
      <c r="AFW110" s="155"/>
      <c r="AFX110" s="155"/>
      <c r="AFY110" s="155"/>
      <c r="AFZ110" s="155"/>
      <c r="AGA110" s="155"/>
      <c r="AGB110" s="155"/>
      <c r="AGC110" s="155"/>
      <c r="AGD110" s="155"/>
      <c r="AGE110" s="155"/>
      <c r="AGF110" s="155"/>
      <c r="AGG110" s="155"/>
      <c r="AGH110" s="155"/>
      <c r="AGI110" s="155"/>
      <c r="AGJ110" s="155"/>
      <c r="AGK110" s="155"/>
      <c r="AGL110" s="155"/>
      <c r="AGM110" s="155"/>
      <c r="AGN110" s="155"/>
      <c r="AGO110" s="155"/>
      <c r="AGP110" s="155"/>
      <c r="AGQ110" s="155"/>
      <c r="AGR110" s="155"/>
      <c r="AGS110" s="155"/>
      <c r="AGT110" s="155"/>
      <c r="AGU110" s="155"/>
      <c r="AGV110" s="155"/>
      <c r="AGW110" s="155"/>
      <c r="AGX110" s="155"/>
      <c r="AGY110" s="155"/>
      <c r="AGZ110" s="155"/>
      <c r="AHA110" s="155"/>
      <c r="AHB110" s="155"/>
      <c r="AHC110" s="155"/>
      <c r="AHD110" s="155"/>
      <c r="AHE110" s="155"/>
      <c r="AHF110" s="155"/>
      <c r="AHG110" s="155"/>
      <c r="AHH110" s="155"/>
      <c r="AHI110" s="155"/>
      <c r="AHJ110" s="155"/>
      <c r="AHK110" s="155"/>
      <c r="AHL110" s="155"/>
      <c r="AHM110" s="155"/>
      <c r="AHN110" s="155"/>
      <c r="AHO110" s="155"/>
      <c r="AHP110" s="155"/>
      <c r="AHQ110" s="155"/>
      <c r="AHR110" s="155"/>
      <c r="AHS110" s="155"/>
      <c r="AHT110" s="155"/>
      <c r="AHU110" s="155"/>
    </row>
    <row r="111" spans="1:905" s="300" customFormat="1" ht="31.5" x14ac:dyDescent="0.25">
      <c r="A111" s="300">
        <v>106</v>
      </c>
      <c r="B111" s="203">
        <v>22</v>
      </c>
      <c r="C111" s="301" t="s">
        <v>250</v>
      </c>
      <c r="D111" s="301" t="s">
        <v>10</v>
      </c>
      <c r="E111" s="302" t="s">
        <v>281</v>
      </c>
      <c r="F111" s="303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5"/>
      <c r="AB111" s="306">
        <v>0</v>
      </c>
      <c r="AC111" s="203">
        <v>0</v>
      </c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  <c r="DB111" s="155"/>
      <c r="DC111" s="155"/>
      <c r="DD111" s="155"/>
      <c r="DE111" s="155"/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5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5"/>
      <c r="FJ111" s="155"/>
      <c r="FK111" s="155"/>
      <c r="FL111" s="155"/>
      <c r="FM111" s="155"/>
      <c r="FN111" s="155"/>
      <c r="FO111" s="155"/>
      <c r="FP111" s="155"/>
      <c r="FQ111" s="155"/>
      <c r="FR111" s="155"/>
      <c r="FS111" s="155"/>
      <c r="FT111" s="155"/>
      <c r="FU111" s="155"/>
      <c r="FV111" s="155"/>
      <c r="FW111" s="155"/>
      <c r="FX111" s="155"/>
      <c r="FY111" s="155"/>
      <c r="FZ111" s="155"/>
      <c r="GA111" s="155"/>
      <c r="GB111" s="155"/>
      <c r="GC111" s="155"/>
      <c r="GD111" s="155"/>
      <c r="GE111" s="155"/>
      <c r="GF111" s="155"/>
      <c r="GG111" s="155"/>
      <c r="GH111" s="155"/>
      <c r="GI111" s="155"/>
      <c r="GJ111" s="155"/>
      <c r="GK111" s="155"/>
      <c r="GL111" s="155"/>
      <c r="GM111" s="155"/>
      <c r="GN111" s="155"/>
      <c r="GO111" s="155"/>
      <c r="GP111" s="155"/>
      <c r="GQ111" s="155"/>
      <c r="GR111" s="155"/>
      <c r="GS111" s="155"/>
      <c r="GT111" s="155"/>
      <c r="GU111" s="155"/>
      <c r="GV111" s="155"/>
      <c r="GW111" s="155"/>
      <c r="GX111" s="155"/>
      <c r="GY111" s="155"/>
      <c r="GZ111" s="155"/>
      <c r="HA111" s="155"/>
      <c r="HB111" s="155"/>
      <c r="HC111" s="155"/>
      <c r="HD111" s="155"/>
      <c r="HE111" s="155"/>
      <c r="HF111" s="155"/>
      <c r="HG111" s="155"/>
      <c r="HH111" s="155"/>
      <c r="HI111" s="155"/>
      <c r="HJ111" s="155"/>
      <c r="HK111" s="155"/>
      <c r="HL111" s="155"/>
      <c r="HM111" s="155"/>
      <c r="HN111" s="155"/>
      <c r="HO111" s="155"/>
      <c r="HP111" s="155"/>
      <c r="HQ111" s="155"/>
      <c r="HR111" s="155"/>
      <c r="HS111" s="155"/>
      <c r="HT111" s="155"/>
      <c r="HU111" s="155"/>
      <c r="HV111" s="155"/>
      <c r="HW111" s="155"/>
      <c r="HX111" s="155"/>
      <c r="HY111" s="155"/>
      <c r="HZ111" s="155"/>
      <c r="IA111" s="155"/>
      <c r="IB111" s="155"/>
      <c r="IC111" s="155"/>
      <c r="ID111" s="155"/>
      <c r="IE111" s="155"/>
      <c r="IF111" s="155"/>
      <c r="IG111" s="155"/>
      <c r="IH111" s="155"/>
      <c r="II111" s="155"/>
      <c r="IJ111" s="155"/>
      <c r="IK111" s="155"/>
      <c r="IL111" s="155"/>
      <c r="IM111" s="155"/>
      <c r="IN111" s="155"/>
      <c r="IO111" s="155"/>
      <c r="IP111" s="155"/>
      <c r="IQ111" s="155"/>
      <c r="IR111" s="155"/>
      <c r="IS111" s="155"/>
      <c r="IT111" s="155"/>
      <c r="IU111" s="155"/>
      <c r="IV111" s="155"/>
      <c r="IW111" s="155"/>
      <c r="IX111" s="155"/>
      <c r="IY111" s="155"/>
      <c r="IZ111" s="155"/>
      <c r="JA111" s="155"/>
      <c r="JB111" s="155"/>
      <c r="JC111" s="155"/>
      <c r="JD111" s="155"/>
      <c r="JE111" s="155"/>
      <c r="JF111" s="155"/>
      <c r="JG111" s="155"/>
      <c r="JH111" s="155"/>
      <c r="JI111" s="155"/>
      <c r="JJ111" s="155"/>
      <c r="JK111" s="155"/>
      <c r="JL111" s="155"/>
      <c r="JM111" s="155"/>
      <c r="JN111" s="155"/>
      <c r="JO111" s="155"/>
      <c r="JP111" s="155"/>
      <c r="JQ111" s="155"/>
      <c r="JR111" s="155"/>
      <c r="JS111" s="155"/>
      <c r="JT111" s="155"/>
      <c r="JU111" s="155"/>
      <c r="JV111" s="155"/>
      <c r="JW111" s="155"/>
      <c r="JX111" s="155"/>
      <c r="JY111" s="155"/>
      <c r="JZ111" s="155"/>
      <c r="KA111" s="155"/>
      <c r="KB111" s="155"/>
      <c r="KC111" s="155"/>
      <c r="KD111" s="155"/>
      <c r="KE111" s="155"/>
      <c r="KF111" s="155"/>
      <c r="KG111" s="155"/>
      <c r="KH111" s="155"/>
      <c r="KI111" s="155"/>
      <c r="KJ111" s="155"/>
      <c r="KK111" s="155"/>
      <c r="KL111" s="155"/>
      <c r="KM111" s="155"/>
      <c r="KN111" s="155"/>
      <c r="KO111" s="155"/>
      <c r="KP111" s="155"/>
      <c r="KQ111" s="155"/>
      <c r="KR111" s="155"/>
      <c r="KS111" s="155"/>
      <c r="KT111" s="155"/>
      <c r="KU111" s="155"/>
      <c r="KV111" s="155"/>
      <c r="KW111" s="155"/>
      <c r="KX111" s="155"/>
      <c r="KY111" s="155"/>
      <c r="KZ111" s="155"/>
      <c r="LA111" s="155"/>
      <c r="LB111" s="155"/>
      <c r="LC111" s="155"/>
      <c r="LD111" s="155"/>
      <c r="LE111" s="155"/>
      <c r="LF111" s="155"/>
      <c r="LG111" s="155"/>
      <c r="LH111" s="155"/>
      <c r="LI111" s="155"/>
      <c r="LJ111" s="155"/>
      <c r="LK111" s="155"/>
      <c r="LL111" s="155"/>
      <c r="LM111" s="155"/>
      <c r="LN111" s="155"/>
      <c r="LO111" s="155"/>
      <c r="LP111" s="155"/>
      <c r="LQ111" s="155"/>
      <c r="LR111" s="155"/>
      <c r="LS111" s="155"/>
      <c r="LT111" s="155"/>
      <c r="LU111" s="155"/>
      <c r="LV111" s="155"/>
      <c r="LW111" s="155"/>
      <c r="LX111" s="155"/>
      <c r="LY111" s="155"/>
      <c r="LZ111" s="155"/>
      <c r="MA111" s="155"/>
      <c r="MB111" s="155"/>
      <c r="MC111" s="155"/>
      <c r="MD111" s="155"/>
      <c r="ME111" s="155"/>
      <c r="MF111" s="155"/>
      <c r="MG111" s="155"/>
      <c r="MH111" s="155"/>
      <c r="MI111" s="155"/>
      <c r="MJ111" s="155"/>
      <c r="MK111" s="155"/>
      <c r="ML111" s="155"/>
      <c r="MM111" s="155"/>
      <c r="MN111" s="155"/>
      <c r="MO111" s="155"/>
      <c r="MP111" s="155"/>
      <c r="MQ111" s="155"/>
      <c r="MR111" s="155"/>
      <c r="MS111" s="155"/>
      <c r="MT111" s="155"/>
      <c r="MU111" s="155"/>
      <c r="MV111" s="155"/>
      <c r="MW111" s="155"/>
      <c r="MX111" s="155"/>
      <c r="MY111" s="155"/>
      <c r="MZ111" s="155"/>
      <c r="NA111" s="155"/>
      <c r="NB111" s="155"/>
      <c r="NC111" s="155"/>
      <c r="ND111" s="155"/>
      <c r="NE111" s="155"/>
      <c r="NF111" s="155"/>
      <c r="NG111" s="155"/>
      <c r="NH111" s="155"/>
      <c r="NI111" s="155"/>
      <c r="NJ111" s="155"/>
      <c r="NK111" s="155"/>
      <c r="NL111" s="155"/>
      <c r="NM111" s="155"/>
      <c r="NN111" s="155"/>
      <c r="NO111" s="155"/>
      <c r="NP111" s="155"/>
      <c r="NQ111" s="155"/>
      <c r="NR111" s="155"/>
      <c r="NS111" s="155"/>
      <c r="NT111" s="155"/>
      <c r="NU111" s="155"/>
      <c r="NV111" s="155"/>
      <c r="NW111" s="155"/>
      <c r="NX111" s="155"/>
      <c r="NY111" s="155"/>
      <c r="NZ111" s="155"/>
      <c r="OA111" s="155"/>
      <c r="OB111" s="155"/>
      <c r="OC111" s="155"/>
      <c r="OD111" s="155"/>
      <c r="OE111" s="155"/>
      <c r="OF111" s="155"/>
      <c r="OG111" s="155"/>
      <c r="OH111" s="155"/>
      <c r="OI111" s="155"/>
      <c r="OJ111" s="155"/>
      <c r="OK111" s="155"/>
      <c r="OL111" s="155"/>
      <c r="OM111" s="155"/>
      <c r="ON111" s="155"/>
      <c r="OO111" s="155"/>
      <c r="OP111" s="155"/>
      <c r="OQ111" s="155"/>
      <c r="OR111" s="155"/>
      <c r="OS111" s="155"/>
      <c r="OT111" s="155"/>
      <c r="OU111" s="155"/>
      <c r="OV111" s="155"/>
      <c r="OW111" s="155"/>
      <c r="OX111" s="155"/>
      <c r="OY111" s="155"/>
      <c r="OZ111" s="155"/>
      <c r="PA111" s="155"/>
      <c r="PB111" s="155"/>
      <c r="PC111" s="155"/>
      <c r="PD111" s="155"/>
      <c r="PE111" s="155"/>
      <c r="PF111" s="155"/>
      <c r="PG111" s="155"/>
      <c r="PH111" s="155"/>
      <c r="PI111" s="155"/>
      <c r="PJ111" s="155"/>
      <c r="PK111" s="155"/>
      <c r="PL111" s="155"/>
      <c r="PM111" s="155"/>
      <c r="PN111" s="155"/>
      <c r="PO111" s="155"/>
      <c r="PP111" s="155"/>
      <c r="PQ111" s="155"/>
      <c r="PR111" s="155"/>
      <c r="PS111" s="155"/>
      <c r="PT111" s="155"/>
      <c r="PU111" s="155"/>
      <c r="PV111" s="155"/>
      <c r="PW111" s="155"/>
      <c r="PX111" s="155"/>
      <c r="PY111" s="155"/>
      <c r="PZ111" s="155"/>
      <c r="QA111" s="155"/>
      <c r="QB111" s="155"/>
      <c r="QC111" s="155"/>
      <c r="QD111" s="155"/>
      <c r="QE111" s="155"/>
      <c r="QF111" s="155"/>
      <c r="QG111" s="155"/>
      <c r="QH111" s="155"/>
      <c r="QI111" s="155"/>
      <c r="QJ111" s="155"/>
      <c r="QK111" s="155"/>
      <c r="QL111" s="155"/>
      <c r="QM111" s="155"/>
      <c r="QN111" s="155"/>
      <c r="QO111" s="155"/>
      <c r="QP111" s="155"/>
      <c r="QQ111" s="155"/>
      <c r="QR111" s="155"/>
      <c r="QS111" s="155"/>
      <c r="QT111" s="155"/>
      <c r="QU111" s="155"/>
      <c r="QV111" s="155"/>
      <c r="QW111" s="155"/>
      <c r="QX111" s="155"/>
      <c r="QY111" s="155"/>
      <c r="QZ111" s="155"/>
      <c r="RA111" s="155"/>
      <c r="RB111" s="155"/>
      <c r="RC111" s="155"/>
      <c r="RD111" s="155"/>
      <c r="RE111" s="155"/>
      <c r="RF111" s="155"/>
      <c r="RG111" s="155"/>
      <c r="RH111" s="155"/>
      <c r="RI111" s="155"/>
      <c r="RJ111" s="155"/>
      <c r="RK111" s="155"/>
      <c r="RL111" s="155"/>
      <c r="RM111" s="155"/>
      <c r="RN111" s="155"/>
      <c r="RO111" s="155"/>
      <c r="RP111" s="155"/>
      <c r="RQ111" s="155"/>
      <c r="RR111" s="155"/>
      <c r="RS111" s="155"/>
      <c r="RT111" s="155"/>
      <c r="RU111" s="155"/>
      <c r="RV111" s="155"/>
      <c r="RW111" s="155"/>
      <c r="RX111" s="155"/>
      <c r="RY111" s="155"/>
      <c r="RZ111" s="155"/>
      <c r="SA111" s="155"/>
      <c r="SB111" s="155"/>
      <c r="SC111" s="155"/>
      <c r="SD111" s="155"/>
      <c r="SE111" s="155"/>
      <c r="SF111" s="155"/>
      <c r="SG111" s="155"/>
      <c r="SH111" s="155"/>
      <c r="SI111" s="155"/>
      <c r="SJ111" s="155"/>
      <c r="SK111" s="155"/>
      <c r="SL111" s="155"/>
      <c r="SM111" s="155"/>
      <c r="SN111" s="155"/>
      <c r="SO111" s="155"/>
      <c r="SP111" s="155"/>
      <c r="SQ111" s="155"/>
      <c r="SR111" s="155"/>
      <c r="SS111" s="155"/>
      <c r="ST111" s="155"/>
      <c r="SU111" s="155"/>
      <c r="SV111" s="155"/>
      <c r="SW111" s="155"/>
      <c r="SX111" s="155"/>
      <c r="SY111" s="155"/>
      <c r="SZ111" s="155"/>
      <c r="TA111" s="155"/>
      <c r="TB111" s="155"/>
      <c r="TC111" s="155"/>
      <c r="TD111" s="155"/>
      <c r="TE111" s="155"/>
      <c r="TF111" s="155"/>
      <c r="TG111" s="155"/>
      <c r="TH111" s="155"/>
      <c r="TI111" s="155"/>
      <c r="TJ111" s="155"/>
      <c r="TK111" s="155"/>
      <c r="TL111" s="155"/>
      <c r="TM111" s="155"/>
      <c r="TN111" s="155"/>
      <c r="TO111" s="155"/>
      <c r="TP111" s="155"/>
      <c r="TQ111" s="155"/>
      <c r="TR111" s="155"/>
      <c r="TS111" s="155"/>
      <c r="TT111" s="155"/>
      <c r="TU111" s="155"/>
      <c r="TV111" s="155"/>
      <c r="TW111" s="155"/>
      <c r="TX111" s="155"/>
      <c r="TY111" s="155"/>
      <c r="TZ111" s="155"/>
      <c r="UA111" s="155"/>
      <c r="UB111" s="155"/>
      <c r="UC111" s="155"/>
      <c r="UD111" s="155"/>
      <c r="UE111" s="155"/>
      <c r="UF111" s="155"/>
      <c r="UG111" s="155"/>
      <c r="UH111" s="155"/>
      <c r="UI111" s="155"/>
      <c r="UJ111" s="155"/>
      <c r="UK111" s="155"/>
      <c r="UL111" s="155"/>
      <c r="UM111" s="155"/>
      <c r="UN111" s="155"/>
      <c r="UO111" s="155"/>
      <c r="UP111" s="155"/>
      <c r="UQ111" s="155"/>
      <c r="UR111" s="155"/>
      <c r="US111" s="155"/>
      <c r="UT111" s="155"/>
      <c r="UU111" s="155"/>
      <c r="UV111" s="155"/>
      <c r="UW111" s="155"/>
      <c r="UX111" s="155"/>
      <c r="UY111" s="155"/>
      <c r="UZ111" s="155"/>
      <c r="VA111" s="155"/>
      <c r="VB111" s="155"/>
      <c r="VC111" s="155"/>
      <c r="VD111" s="155"/>
      <c r="VE111" s="155"/>
      <c r="VF111" s="155"/>
      <c r="VG111" s="155"/>
      <c r="VH111" s="155"/>
      <c r="VI111" s="155"/>
      <c r="VJ111" s="155"/>
      <c r="VK111" s="155"/>
      <c r="VL111" s="155"/>
      <c r="VM111" s="155"/>
      <c r="VN111" s="155"/>
      <c r="VO111" s="155"/>
      <c r="VP111" s="155"/>
      <c r="VQ111" s="155"/>
      <c r="VR111" s="155"/>
      <c r="VS111" s="155"/>
      <c r="VT111" s="155"/>
      <c r="VU111" s="155"/>
      <c r="VV111" s="155"/>
      <c r="VW111" s="155"/>
      <c r="VX111" s="155"/>
      <c r="VY111" s="155"/>
      <c r="VZ111" s="155"/>
      <c r="WA111" s="155"/>
      <c r="WB111" s="155"/>
      <c r="WC111" s="155"/>
      <c r="WD111" s="155"/>
      <c r="WE111" s="155"/>
      <c r="WF111" s="155"/>
      <c r="WG111" s="155"/>
      <c r="WH111" s="155"/>
      <c r="WI111" s="155"/>
      <c r="WJ111" s="155"/>
      <c r="WK111" s="155"/>
      <c r="WL111" s="155"/>
      <c r="WM111" s="155"/>
      <c r="WN111" s="155"/>
      <c r="WO111" s="155"/>
      <c r="WP111" s="155"/>
      <c r="WQ111" s="155"/>
      <c r="WR111" s="155"/>
      <c r="WS111" s="155"/>
      <c r="WT111" s="155"/>
      <c r="WU111" s="155"/>
      <c r="WV111" s="155"/>
      <c r="WW111" s="155"/>
      <c r="WX111" s="155"/>
      <c r="WY111" s="155"/>
      <c r="WZ111" s="155"/>
      <c r="XA111" s="155"/>
      <c r="XB111" s="155"/>
      <c r="XC111" s="155"/>
      <c r="XD111" s="155"/>
      <c r="XE111" s="155"/>
      <c r="XF111" s="155"/>
      <c r="XG111" s="155"/>
      <c r="XH111" s="155"/>
      <c r="XI111" s="155"/>
      <c r="XJ111" s="155"/>
      <c r="XK111" s="155"/>
      <c r="XL111" s="155"/>
      <c r="XM111" s="155"/>
      <c r="XN111" s="155"/>
      <c r="XO111" s="155"/>
      <c r="XP111" s="155"/>
      <c r="XQ111" s="155"/>
      <c r="XR111" s="155"/>
      <c r="XS111" s="155"/>
      <c r="XT111" s="155"/>
      <c r="XU111" s="155"/>
      <c r="XV111" s="155"/>
      <c r="XW111" s="155"/>
      <c r="XX111" s="155"/>
      <c r="XY111" s="155"/>
      <c r="XZ111" s="155"/>
      <c r="YA111" s="155"/>
      <c r="YB111" s="155"/>
      <c r="YC111" s="155"/>
      <c r="YD111" s="155"/>
      <c r="YE111" s="155"/>
      <c r="YF111" s="155"/>
      <c r="YG111" s="155"/>
      <c r="YH111" s="155"/>
      <c r="YI111" s="155"/>
      <c r="YJ111" s="155"/>
      <c r="YK111" s="155"/>
      <c r="YL111" s="155"/>
      <c r="YM111" s="155"/>
      <c r="YN111" s="155"/>
      <c r="YO111" s="155"/>
      <c r="YP111" s="155"/>
      <c r="YQ111" s="155"/>
      <c r="YR111" s="155"/>
      <c r="YS111" s="155"/>
      <c r="YT111" s="155"/>
      <c r="YU111" s="155"/>
      <c r="YV111" s="155"/>
      <c r="YW111" s="155"/>
      <c r="YX111" s="155"/>
      <c r="YY111" s="155"/>
      <c r="YZ111" s="155"/>
      <c r="ZA111" s="155"/>
      <c r="ZB111" s="155"/>
      <c r="ZC111" s="155"/>
      <c r="ZD111" s="155"/>
      <c r="ZE111" s="155"/>
      <c r="ZF111" s="155"/>
      <c r="ZG111" s="155"/>
      <c r="ZH111" s="155"/>
      <c r="ZI111" s="155"/>
      <c r="ZJ111" s="155"/>
      <c r="ZK111" s="155"/>
      <c r="ZL111" s="155"/>
      <c r="ZM111" s="155"/>
      <c r="ZN111" s="155"/>
      <c r="ZO111" s="155"/>
      <c r="ZP111" s="155"/>
      <c r="ZQ111" s="155"/>
      <c r="ZR111" s="155"/>
      <c r="ZS111" s="155"/>
      <c r="ZT111" s="155"/>
      <c r="ZU111" s="155"/>
      <c r="ZV111" s="155"/>
      <c r="ZW111" s="155"/>
      <c r="ZX111" s="155"/>
      <c r="ZY111" s="155"/>
      <c r="ZZ111" s="155"/>
      <c r="AAA111" s="155"/>
      <c r="AAB111" s="155"/>
      <c r="AAC111" s="155"/>
      <c r="AAD111" s="155"/>
      <c r="AAE111" s="155"/>
      <c r="AAF111" s="155"/>
      <c r="AAG111" s="155"/>
      <c r="AAH111" s="155"/>
      <c r="AAI111" s="155"/>
      <c r="AAJ111" s="155"/>
      <c r="AAK111" s="155"/>
      <c r="AAL111" s="155"/>
      <c r="AAM111" s="155"/>
      <c r="AAN111" s="155"/>
      <c r="AAO111" s="155"/>
      <c r="AAP111" s="155"/>
      <c r="AAQ111" s="155"/>
      <c r="AAR111" s="155"/>
      <c r="AAS111" s="155"/>
      <c r="AAT111" s="155"/>
      <c r="AAU111" s="155"/>
      <c r="AAV111" s="155"/>
      <c r="AAW111" s="155"/>
      <c r="AAX111" s="155"/>
      <c r="AAY111" s="155"/>
      <c r="AAZ111" s="155"/>
      <c r="ABA111" s="155"/>
      <c r="ABB111" s="155"/>
      <c r="ABC111" s="155"/>
      <c r="ABD111" s="155"/>
      <c r="ABE111" s="155"/>
      <c r="ABF111" s="155"/>
      <c r="ABG111" s="155"/>
      <c r="ABH111" s="155"/>
      <c r="ABI111" s="155"/>
      <c r="ABJ111" s="155"/>
      <c r="ABK111" s="155"/>
      <c r="ABL111" s="155"/>
      <c r="ABM111" s="155"/>
      <c r="ABN111" s="155"/>
      <c r="ABO111" s="155"/>
      <c r="ABP111" s="155"/>
      <c r="ABQ111" s="155"/>
      <c r="ABR111" s="155"/>
      <c r="ABS111" s="155"/>
      <c r="ABT111" s="155"/>
      <c r="ABU111" s="155"/>
      <c r="ABV111" s="155"/>
      <c r="ABW111" s="155"/>
      <c r="ABX111" s="155"/>
      <c r="ABY111" s="155"/>
      <c r="ABZ111" s="155"/>
      <c r="ACA111" s="155"/>
      <c r="ACB111" s="155"/>
      <c r="ACC111" s="155"/>
      <c r="ACD111" s="155"/>
      <c r="ACE111" s="155"/>
      <c r="ACF111" s="155"/>
      <c r="ACG111" s="155"/>
      <c r="ACH111" s="155"/>
      <c r="ACI111" s="155"/>
      <c r="ACJ111" s="155"/>
      <c r="ACK111" s="155"/>
      <c r="ACL111" s="155"/>
      <c r="ACM111" s="155"/>
      <c r="ACN111" s="155"/>
      <c r="ACO111" s="155"/>
      <c r="ACP111" s="155"/>
      <c r="ACQ111" s="155"/>
      <c r="ACR111" s="155"/>
      <c r="ACS111" s="155"/>
      <c r="ACT111" s="155"/>
      <c r="ACU111" s="155"/>
      <c r="ACV111" s="155"/>
      <c r="ACW111" s="155"/>
      <c r="ACX111" s="155"/>
      <c r="ACY111" s="155"/>
      <c r="ACZ111" s="155"/>
      <c r="ADA111" s="155"/>
      <c r="ADB111" s="155"/>
      <c r="ADC111" s="155"/>
      <c r="ADD111" s="155"/>
      <c r="ADE111" s="155"/>
      <c r="ADF111" s="155"/>
      <c r="ADG111" s="155"/>
      <c r="ADH111" s="155"/>
      <c r="ADI111" s="155"/>
      <c r="ADJ111" s="155"/>
      <c r="ADK111" s="155"/>
      <c r="ADL111" s="155"/>
      <c r="ADM111" s="155"/>
      <c r="ADN111" s="155"/>
      <c r="ADO111" s="155"/>
      <c r="ADP111" s="155"/>
      <c r="ADQ111" s="155"/>
      <c r="ADR111" s="155"/>
      <c r="ADS111" s="155"/>
      <c r="ADT111" s="155"/>
      <c r="ADU111" s="155"/>
      <c r="ADV111" s="155"/>
      <c r="ADW111" s="155"/>
      <c r="ADX111" s="155"/>
      <c r="ADY111" s="155"/>
      <c r="ADZ111" s="155"/>
      <c r="AEA111" s="155"/>
      <c r="AEB111" s="155"/>
      <c r="AEC111" s="155"/>
      <c r="AED111" s="155"/>
      <c r="AEE111" s="155"/>
      <c r="AEF111" s="155"/>
      <c r="AEG111" s="155"/>
      <c r="AEH111" s="155"/>
      <c r="AEI111" s="155"/>
      <c r="AEJ111" s="155"/>
      <c r="AEK111" s="155"/>
      <c r="AEL111" s="155"/>
      <c r="AEM111" s="155"/>
      <c r="AEN111" s="155"/>
      <c r="AEO111" s="155"/>
      <c r="AEP111" s="155"/>
      <c r="AEQ111" s="155"/>
      <c r="AER111" s="155"/>
      <c r="AES111" s="155"/>
      <c r="AET111" s="155"/>
      <c r="AEU111" s="155"/>
      <c r="AEV111" s="155"/>
      <c r="AEW111" s="155"/>
      <c r="AEX111" s="155"/>
      <c r="AEY111" s="155"/>
      <c r="AEZ111" s="155"/>
      <c r="AFA111" s="155"/>
      <c r="AFB111" s="155"/>
      <c r="AFC111" s="155"/>
      <c r="AFD111" s="155"/>
      <c r="AFE111" s="155"/>
      <c r="AFF111" s="155"/>
      <c r="AFG111" s="155"/>
      <c r="AFH111" s="155"/>
      <c r="AFI111" s="155"/>
      <c r="AFJ111" s="155"/>
      <c r="AFK111" s="155"/>
      <c r="AFL111" s="155"/>
      <c r="AFM111" s="155"/>
      <c r="AFN111" s="155"/>
      <c r="AFO111" s="155"/>
      <c r="AFP111" s="155"/>
      <c r="AFQ111" s="155"/>
      <c r="AFR111" s="155"/>
      <c r="AFS111" s="155"/>
      <c r="AFT111" s="155"/>
      <c r="AFU111" s="155"/>
      <c r="AFV111" s="155"/>
      <c r="AFW111" s="155"/>
      <c r="AFX111" s="155"/>
      <c r="AFY111" s="155"/>
      <c r="AFZ111" s="155"/>
      <c r="AGA111" s="155"/>
      <c r="AGB111" s="155"/>
      <c r="AGC111" s="155"/>
      <c r="AGD111" s="155"/>
      <c r="AGE111" s="155"/>
      <c r="AGF111" s="155"/>
      <c r="AGG111" s="155"/>
      <c r="AGH111" s="155"/>
      <c r="AGI111" s="155"/>
      <c r="AGJ111" s="155"/>
      <c r="AGK111" s="155"/>
      <c r="AGL111" s="155"/>
      <c r="AGM111" s="155"/>
      <c r="AGN111" s="155"/>
      <c r="AGO111" s="155"/>
      <c r="AGP111" s="155"/>
      <c r="AGQ111" s="155"/>
      <c r="AGR111" s="155"/>
      <c r="AGS111" s="155"/>
      <c r="AGT111" s="155"/>
      <c r="AGU111" s="155"/>
      <c r="AGV111" s="155"/>
      <c r="AGW111" s="155"/>
      <c r="AGX111" s="155"/>
      <c r="AGY111" s="155"/>
      <c r="AGZ111" s="155"/>
      <c r="AHA111" s="155"/>
      <c r="AHB111" s="155"/>
      <c r="AHC111" s="155"/>
      <c r="AHD111" s="155"/>
      <c r="AHE111" s="155"/>
      <c r="AHF111" s="155"/>
      <c r="AHG111" s="155"/>
      <c r="AHH111" s="155"/>
      <c r="AHI111" s="155"/>
      <c r="AHJ111" s="155"/>
      <c r="AHK111" s="155"/>
      <c r="AHL111" s="155"/>
      <c r="AHM111" s="155"/>
      <c r="AHN111" s="155"/>
      <c r="AHO111" s="155"/>
      <c r="AHP111" s="155"/>
      <c r="AHQ111" s="155"/>
      <c r="AHR111" s="155"/>
      <c r="AHS111" s="155"/>
      <c r="AHT111" s="155"/>
      <c r="AHU111" s="155"/>
    </row>
    <row r="112" spans="1:905" s="285" customFormat="1" ht="15.75" x14ac:dyDescent="0.25">
      <c r="A112" s="285">
        <v>107</v>
      </c>
      <c r="B112" s="429">
        <v>23</v>
      </c>
      <c r="C112" s="286" t="s">
        <v>195</v>
      </c>
      <c r="D112" s="286" t="s">
        <v>10</v>
      </c>
      <c r="E112" s="287" t="s">
        <v>127</v>
      </c>
      <c r="F112" s="309"/>
      <c r="G112" s="310"/>
      <c r="H112" s="310"/>
      <c r="I112" s="310"/>
      <c r="J112" s="310"/>
      <c r="K112" s="310"/>
      <c r="L112" s="310"/>
      <c r="M112" s="310"/>
      <c r="N112" s="310"/>
      <c r="O112" s="310"/>
      <c r="P112" s="310"/>
      <c r="Q112" s="310"/>
      <c r="R112" s="310"/>
      <c r="S112" s="310"/>
      <c r="T112" s="310"/>
      <c r="U112" s="310"/>
      <c r="V112" s="310"/>
      <c r="W112" s="310"/>
      <c r="X112" s="310"/>
      <c r="Y112" s="310"/>
      <c r="Z112" s="310"/>
      <c r="AA112" s="311"/>
      <c r="AB112" s="312">
        <v>0</v>
      </c>
      <c r="AC112" s="429">
        <v>0</v>
      </c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5"/>
      <c r="DE112" s="155"/>
      <c r="DF112" s="155"/>
      <c r="DG112" s="155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5"/>
      <c r="DY112" s="155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  <c r="FL112" s="155"/>
      <c r="FM112" s="155"/>
      <c r="FN112" s="155"/>
      <c r="FO112" s="155"/>
      <c r="FP112" s="155"/>
      <c r="FQ112" s="155"/>
      <c r="FR112" s="155"/>
      <c r="FS112" s="155"/>
      <c r="FT112" s="155"/>
      <c r="FU112" s="155"/>
      <c r="FV112" s="155"/>
      <c r="FW112" s="155"/>
      <c r="FX112" s="155"/>
      <c r="FY112" s="155"/>
      <c r="FZ112" s="155"/>
      <c r="GA112" s="155"/>
      <c r="GB112" s="155"/>
      <c r="GC112" s="155"/>
      <c r="GD112" s="155"/>
      <c r="GE112" s="155"/>
      <c r="GF112" s="155"/>
      <c r="GG112" s="155"/>
      <c r="GH112" s="155"/>
      <c r="GI112" s="155"/>
      <c r="GJ112" s="155"/>
      <c r="GK112" s="155"/>
      <c r="GL112" s="155"/>
      <c r="GM112" s="155"/>
      <c r="GN112" s="155"/>
      <c r="GO112" s="155"/>
      <c r="GP112" s="155"/>
      <c r="GQ112" s="155"/>
      <c r="GR112" s="155"/>
      <c r="GS112" s="155"/>
      <c r="GT112" s="155"/>
      <c r="GU112" s="155"/>
      <c r="GV112" s="155"/>
      <c r="GW112" s="155"/>
      <c r="GX112" s="155"/>
      <c r="GY112" s="155"/>
      <c r="GZ112" s="155"/>
      <c r="HA112" s="155"/>
      <c r="HB112" s="155"/>
      <c r="HC112" s="155"/>
      <c r="HD112" s="155"/>
      <c r="HE112" s="155"/>
      <c r="HF112" s="155"/>
      <c r="HG112" s="155"/>
      <c r="HH112" s="155"/>
      <c r="HI112" s="155"/>
      <c r="HJ112" s="155"/>
      <c r="HK112" s="155"/>
      <c r="HL112" s="155"/>
      <c r="HM112" s="155"/>
      <c r="HN112" s="155"/>
      <c r="HO112" s="155"/>
      <c r="HP112" s="155"/>
      <c r="HQ112" s="155"/>
      <c r="HR112" s="155"/>
      <c r="HS112" s="155"/>
      <c r="HT112" s="155"/>
      <c r="HU112" s="155"/>
      <c r="HV112" s="155"/>
      <c r="HW112" s="155"/>
      <c r="HX112" s="155"/>
      <c r="HY112" s="155"/>
      <c r="HZ112" s="155"/>
      <c r="IA112" s="155"/>
      <c r="IB112" s="155"/>
      <c r="IC112" s="155"/>
      <c r="ID112" s="155"/>
      <c r="IE112" s="155"/>
      <c r="IF112" s="155"/>
      <c r="IG112" s="155"/>
      <c r="IH112" s="155"/>
      <c r="II112" s="155"/>
      <c r="IJ112" s="155"/>
      <c r="IK112" s="155"/>
      <c r="IL112" s="155"/>
      <c r="IM112" s="155"/>
      <c r="IN112" s="155"/>
      <c r="IO112" s="155"/>
      <c r="IP112" s="155"/>
      <c r="IQ112" s="155"/>
      <c r="IR112" s="155"/>
      <c r="IS112" s="155"/>
      <c r="IT112" s="155"/>
      <c r="IU112" s="155"/>
      <c r="IV112" s="155"/>
      <c r="IW112" s="155"/>
      <c r="IX112" s="155"/>
      <c r="IY112" s="155"/>
      <c r="IZ112" s="155"/>
      <c r="JA112" s="155"/>
      <c r="JB112" s="155"/>
      <c r="JC112" s="155"/>
      <c r="JD112" s="155"/>
      <c r="JE112" s="155"/>
      <c r="JF112" s="155"/>
      <c r="JG112" s="155"/>
      <c r="JH112" s="155"/>
      <c r="JI112" s="155"/>
      <c r="JJ112" s="155"/>
      <c r="JK112" s="155"/>
      <c r="JL112" s="155"/>
      <c r="JM112" s="155"/>
      <c r="JN112" s="155"/>
      <c r="JO112" s="155"/>
      <c r="JP112" s="155"/>
      <c r="JQ112" s="155"/>
      <c r="JR112" s="155"/>
      <c r="JS112" s="155"/>
      <c r="JT112" s="155"/>
      <c r="JU112" s="155"/>
      <c r="JV112" s="155"/>
      <c r="JW112" s="155"/>
      <c r="JX112" s="155"/>
      <c r="JY112" s="155"/>
      <c r="JZ112" s="155"/>
      <c r="KA112" s="155"/>
      <c r="KB112" s="155"/>
      <c r="KC112" s="155"/>
      <c r="KD112" s="155"/>
      <c r="KE112" s="155"/>
      <c r="KF112" s="155"/>
      <c r="KG112" s="155"/>
      <c r="KH112" s="155"/>
      <c r="KI112" s="155"/>
      <c r="KJ112" s="155"/>
      <c r="KK112" s="155"/>
      <c r="KL112" s="155"/>
      <c r="KM112" s="155"/>
      <c r="KN112" s="155"/>
      <c r="KO112" s="155"/>
      <c r="KP112" s="155"/>
      <c r="KQ112" s="155"/>
      <c r="KR112" s="155"/>
      <c r="KS112" s="155"/>
      <c r="KT112" s="155"/>
      <c r="KU112" s="155"/>
      <c r="KV112" s="155"/>
      <c r="KW112" s="155"/>
      <c r="KX112" s="155"/>
      <c r="KY112" s="155"/>
      <c r="KZ112" s="155"/>
      <c r="LA112" s="155"/>
      <c r="LB112" s="155"/>
      <c r="LC112" s="155"/>
      <c r="LD112" s="155"/>
      <c r="LE112" s="155"/>
      <c r="LF112" s="155"/>
      <c r="LG112" s="155"/>
      <c r="LH112" s="155"/>
      <c r="LI112" s="155"/>
      <c r="LJ112" s="155"/>
      <c r="LK112" s="155"/>
      <c r="LL112" s="155"/>
      <c r="LM112" s="155"/>
      <c r="LN112" s="155"/>
      <c r="LO112" s="155"/>
      <c r="LP112" s="155"/>
      <c r="LQ112" s="155"/>
      <c r="LR112" s="155"/>
      <c r="LS112" s="155"/>
      <c r="LT112" s="155"/>
      <c r="LU112" s="155"/>
      <c r="LV112" s="155"/>
      <c r="LW112" s="155"/>
      <c r="LX112" s="155"/>
      <c r="LY112" s="155"/>
      <c r="LZ112" s="155"/>
      <c r="MA112" s="155"/>
      <c r="MB112" s="155"/>
      <c r="MC112" s="155"/>
      <c r="MD112" s="155"/>
      <c r="ME112" s="155"/>
      <c r="MF112" s="155"/>
      <c r="MG112" s="155"/>
      <c r="MH112" s="155"/>
      <c r="MI112" s="155"/>
      <c r="MJ112" s="155"/>
      <c r="MK112" s="155"/>
      <c r="ML112" s="155"/>
      <c r="MM112" s="155"/>
      <c r="MN112" s="155"/>
      <c r="MO112" s="155"/>
      <c r="MP112" s="155"/>
      <c r="MQ112" s="155"/>
      <c r="MR112" s="155"/>
      <c r="MS112" s="155"/>
      <c r="MT112" s="155"/>
      <c r="MU112" s="155"/>
      <c r="MV112" s="155"/>
      <c r="MW112" s="155"/>
      <c r="MX112" s="155"/>
      <c r="MY112" s="155"/>
      <c r="MZ112" s="155"/>
      <c r="NA112" s="155"/>
      <c r="NB112" s="155"/>
      <c r="NC112" s="155"/>
      <c r="ND112" s="155"/>
      <c r="NE112" s="155"/>
      <c r="NF112" s="155"/>
      <c r="NG112" s="155"/>
      <c r="NH112" s="155"/>
      <c r="NI112" s="155"/>
      <c r="NJ112" s="155"/>
      <c r="NK112" s="155"/>
      <c r="NL112" s="155"/>
      <c r="NM112" s="155"/>
      <c r="NN112" s="155"/>
      <c r="NO112" s="155"/>
      <c r="NP112" s="155"/>
      <c r="NQ112" s="155"/>
      <c r="NR112" s="155"/>
      <c r="NS112" s="155"/>
      <c r="NT112" s="155"/>
      <c r="NU112" s="155"/>
      <c r="NV112" s="155"/>
      <c r="NW112" s="155"/>
      <c r="NX112" s="155"/>
      <c r="NY112" s="155"/>
      <c r="NZ112" s="155"/>
      <c r="OA112" s="155"/>
      <c r="OB112" s="155"/>
      <c r="OC112" s="155"/>
      <c r="OD112" s="155"/>
      <c r="OE112" s="155"/>
      <c r="OF112" s="155"/>
      <c r="OG112" s="155"/>
      <c r="OH112" s="155"/>
      <c r="OI112" s="155"/>
      <c r="OJ112" s="155"/>
      <c r="OK112" s="155"/>
      <c r="OL112" s="155"/>
      <c r="OM112" s="155"/>
      <c r="ON112" s="155"/>
      <c r="OO112" s="155"/>
      <c r="OP112" s="155"/>
      <c r="OQ112" s="155"/>
      <c r="OR112" s="155"/>
      <c r="OS112" s="155"/>
      <c r="OT112" s="155"/>
      <c r="OU112" s="155"/>
      <c r="OV112" s="155"/>
      <c r="OW112" s="155"/>
      <c r="OX112" s="155"/>
      <c r="OY112" s="155"/>
      <c r="OZ112" s="155"/>
      <c r="PA112" s="155"/>
      <c r="PB112" s="155"/>
      <c r="PC112" s="155"/>
      <c r="PD112" s="155"/>
      <c r="PE112" s="155"/>
      <c r="PF112" s="155"/>
      <c r="PG112" s="155"/>
      <c r="PH112" s="155"/>
      <c r="PI112" s="155"/>
      <c r="PJ112" s="155"/>
      <c r="PK112" s="155"/>
      <c r="PL112" s="155"/>
      <c r="PM112" s="155"/>
      <c r="PN112" s="155"/>
      <c r="PO112" s="155"/>
      <c r="PP112" s="155"/>
      <c r="PQ112" s="155"/>
      <c r="PR112" s="155"/>
      <c r="PS112" s="155"/>
      <c r="PT112" s="155"/>
      <c r="PU112" s="155"/>
      <c r="PV112" s="155"/>
      <c r="PW112" s="155"/>
      <c r="PX112" s="155"/>
      <c r="PY112" s="155"/>
      <c r="PZ112" s="155"/>
      <c r="QA112" s="155"/>
      <c r="QB112" s="155"/>
      <c r="QC112" s="155"/>
      <c r="QD112" s="155"/>
      <c r="QE112" s="155"/>
      <c r="QF112" s="155"/>
      <c r="QG112" s="155"/>
      <c r="QH112" s="155"/>
      <c r="QI112" s="155"/>
      <c r="QJ112" s="155"/>
      <c r="QK112" s="155"/>
      <c r="QL112" s="155"/>
      <c r="QM112" s="155"/>
      <c r="QN112" s="155"/>
      <c r="QO112" s="155"/>
      <c r="QP112" s="155"/>
      <c r="QQ112" s="155"/>
      <c r="QR112" s="155"/>
      <c r="QS112" s="155"/>
      <c r="QT112" s="155"/>
      <c r="QU112" s="155"/>
      <c r="QV112" s="155"/>
      <c r="QW112" s="155"/>
      <c r="QX112" s="155"/>
      <c r="QY112" s="155"/>
      <c r="QZ112" s="155"/>
      <c r="RA112" s="155"/>
      <c r="RB112" s="155"/>
      <c r="RC112" s="155"/>
      <c r="RD112" s="155"/>
      <c r="RE112" s="155"/>
      <c r="RF112" s="155"/>
      <c r="RG112" s="155"/>
      <c r="RH112" s="155"/>
      <c r="RI112" s="155"/>
      <c r="RJ112" s="155"/>
      <c r="RK112" s="155"/>
      <c r="RL112" s="155"/>
      <c r="RM112" s="155"/>
      <c r="RN112" s="155"/>
      <c r="RO112" s="155"/>
      <c r="RP112" s="155"/>
      <c r="RQ112" s="155"/>
      <c r="RR112" s="155"/>
      <c r="RS112" s="155"/>
      <c r="RT112" s="155"/>
      <c r="RU112" s="155"/>
      <c r="RV112" s="155"/>
      <c r="RW112" s="155"/>
      <c r="RX112" s="155"/>
      <c r="RY112" s="155"/>
      <c r="RZ112" s="155"/>
      <c r="SA112" s="155"/>
      <c r="SB112" s="155"/>
      <c r="SC112" s="155"/>
      <c r="SD112" s="155"/>
      <c r="SE112" s="155"/>
      <c r="SF112" s="155"/>
      <c r="SG112" s="155"/>
      <c r="SH112" s="155"/>
      <c r="SI112" s="155"/>
      <c r="SJ112" s="155"/>
      <c r="SK112" s="155"/>
      <c r="SL112" s="155"/>
      <c r="SM112" s="155"/>
      <c r="SN112" s="155"/>
      <c r="SO112" s="155"/>
      <c r="SP112" s="155"/>
      <c r="SQ112" s="155"/>
      <c r="SR112" s="155"/>
      <c r="SS112" s="155"/>
      <c r="ST112" s="155"/>
      <c r="SU112" s="155"/>
      <c r="SV112" s="155"/>
      <c r="SW112" s="155"/>
      <c r="SX112" s="155"/>
      <c r="SY112" s="155"/>
      <c r="SZ112" s="155"/>
      <c r="TA112" s="155"/>
      <c r="TB112" s="155"/>
      <c r="TC112" s="155"/>
      <c r="TD112" s="155"/>
      <c r="TE112" s="155"/>
      <c r="TF112" s="155"/>
      <c r="TG112" s="155"/>
      <c r="TH112" s="155"/>
      <c r="TI112" s="155"/>
      <c r="TJ112" s="155"/>
      <c r="TK112" s="155"/>
      <c r="TL112" s="155"/>
      <c r="TM112" s="155"/>
      <c r="TN112" s="155"/>
      <c r="TO112" s="155"/>
      <c r="TP112" s="155"/>
      <c r="TQ112" s="155"/>
      <c r="TR112" s="155"/>
      <c r="TS112" s="155"/>
      <c r="TT112" s="155"/>
      <c r="TU112" s="155"/>
      <c r="TV112" s="155"/>
      <c r="TW112" s="155"/>
      <c r="TX112" s="155"/>
      <c r="TY112" s="155"/>
      <c r="TZ112" s="155"/>
      <c r="UA112" s="155"/>
      <c r="UB112" s="155"/>
      <c r="UC112" s="155"/>
      <c r="UD112" s="155"/>
      <c r="UE112" s="155"/>
      <c r="UF112" s="155"/>
      <c r="UG112" s="155"/>
      <c r="UH112" s="155"/>
      <c r="UI112" s="155"/>
      <c r="UJ112" s="155"/>
      <c r="UK112" s="155"/>
      <c r="UL112" s="155"/>
      <c r="UM112" s="155"/>
      <c r="UN112" s="155"/>
      <c r="UO112" s="155"/>
      <c r="UP112" s="155"/>
      <c r="UQ112" s="155"/>
      <c r="UR112" s="155"/>
      <c r="US112" s="155"/>
      <c r="UT112" s="155"/>
      <c r="UU112" s="155"/>
      <c r="UV112" s="155"/>
      <c r="UW112" s="155"/>
      <c r="UX112" s="155"/>
      <c r="UY112" s="155"/>
      <c r="UZ112" s="155"/>
      <c r="VA112" s="155"/>
      <c r="VB112" s="155"/>
      <c r="VC112" s="155"/>
      <c r="VD112" s="155"/>
      <c r="VE112" s="155"/>
      <c r="VF112" s="155"/>
      <c r="VG112" s="155"/>
      <c r="VH112" s="155"/>
      <c r="VI112" s="155"/>
      <c r="VJ112" s="155"/>
      <c r="VK112" s="155"/>
      <c r="VL112" s="155"/>
      <c r="VM112" s="155"/>
      <c r="VN112" s="155"/>
      <c r="VO112" s="155"/>
      <c r="VP112" s="155"/>
      <c r="VQ112" s="155"/>
      <c r="VR112" s="155"/>
      <c r="VS112" s="155"/>
      <c r="VT112" s="155"/>
      <c r="VU112" s="155"/>
      <c r="VV112" s="155"/>
      <c r="VW112" s="155"/>
      <c r="VX112" s="155"/>
      <c r="VY112" s="155"/>
      <c r="VZ112" s="155"/>
      <c r="WA112" s="155"/>
      <c r="WB112" s="155"/>
      <c r="WC112" s="155"/>
      <c r="WD112" s="155"/>
      <c r="WE112" s="155"/>
      <c r="WF112" s="155"/>
      <c r="WG112" s="155"/>
      <c r="WH112" s="155"/>
      <c r="WI112" s="155"/>
      <c r="WJ112" s="155"/>
      <c r="WK112" s="155"/>
      <c r="WL112" s="155"/>
      <c r="WM112" s="155"/>
      <c r="WN112" s="155"/>
      <c r="WO112" s="155"/>
      <c r="WP112" s="155"/>
      <c r="WQ112" s="155"/>
      <c r="WR112" s="155"/>
      <c r="WS112" s="155"/>
      <c r="WT112" s="155"/>
      <c r="WU112" s="155"/>
      <c r="WV112" s="155"/>
      <c r="WW112" s="155"/>
      <c r="WX112" s="155"/>
      <c r="WY112" s="155"/>
      <c r="WZ112" s="155"/>
      <c r="XA112" s="155"/>
      <c r="XB112" s="155"/>
      <c r="XC112" s="155"/>
      <c r="XD112" s="155"/>
      <c r="XE112" s="155"/>
      <c r="XF112" s="155"/>
      <c r="XG112" s="155"/>
      <c r="XH112" s="155"/>
      <c r="XI112" s="155"/>
      <c r="XJ112" s="155"/>
      <c r="XK112" s="155"/>
      <c r="XL112" s="155"/>
      <c r="XM112" s="155"/>
      <c r="XN112" s="155"/>
      <c r="XO112" s="155"/>
      <c r="XP112" s="155"/>
      <c r="XQ112" s="155"/>
      <c r="XR112" s="155"/>
      <c r="XS112" s="155"/>
      <c r="XT112" s="155"/>
      <c r="XU112" s="155"/>
      <c r="XV112" s="155"/>
      <c r="XW112" s="155"/>
      <c r="XX112" s="155"/>
      <c r="XY112" s="155"/>
      <c r="XZ112" s="155"/>
      <c r="YA112" s="155"/>
      <c r="YB112" s="155"/>
      <c r="YC112" s="155"/>
      <c r="YD112" s="155"/>
      <c r="YE112" s="155"/>
      <c r="YF112" s="155"/>
      <c r="YG112" s="155"/>
      <c r="YH112" s="155"/>
      <c r="YI112" s="155"/>
      <c r="YJ112" s="155"/>
      <c r="YK112" s="155"/>
      <c r="YL112" s="155"/>
      <c r="YM112" s="155"/>
      <c r="YN112" s="155"/>
      <c r="YO112" s="155"/>
      <c r="YP112" s="155"/>
      <c r="YQ112" s="155"/>
      <c r="YR112" s="155"/>
      <c r="YS112" s="155"/>
      <c r="YT112" s="155"/>
      <c r="YU112" s="155"/>
      <c r="YV112" s="155"/>
      <c r="YW112" s="155"/>
      <c r="YX112" s="155"/>
      <c r="YY112" s="155"/>
      <c r="YZ112" s="155"/>
      <c r="ZA112" s="155"/>
      <c r="ZB112" s="155"/>
      <c r="ZC112" s="155"/>
      <c r="ZD112" s="155"/>
      <c r="ZE112" s="155"/>
      <c r="ZF112" s="155"/>
      <c r="ZG112" s="155"/>
      <c r="ZH112" s="155"/>
      <c r="ZI112" s="155"/>
      <c r="ZJ112" s="155"/>
      <c r="ZK112" s="155"/>
      <c r="ZL112" s="155"/>
      <c r="ZM112" s="155"/>
      <c r="ZN112" s="155"/>
      <c r="ZO112" s="155"/>
      <c r="ZP112" s="155"/>
      <c r="ZQ112" s="155"/>
      <c r="ZR112" s="155"/>
      <c r="ZS112" s="155"/>
      <c r="ZT112" s="155"/>
      <c r="ZU112" s="155"/>
      <c r="ZV112" s="155"/>
      <c r="ZW112" s="155"/>
      <c r="ZX112" s="155"/>
      <c r="ZY112" s="155"/>
      <c r="ZZ112" s="155"/>
      <c r="AAA112" s="155"/>
      <c r="AAB112" s="155"/>
      <c r="AAC112" s="155"/>
      <c r="AAD112" s="155"/>
      <c r="AAE112" s="155"/>
      <c r="AAF112" s="155"/>
      <c r="AAG112" s="155"/>
      <c r="AAH112" s="155"/>
      <c r="AAI112" s="155"/>
      <c r="AAJ112" s="155"/>
      <c r="AAK112" s="155"/>
      <c r="AAL112" s="155"/>
      <c r="AAM112" s="155"/>
      <c r="AAN112" s="155"/>
      <c r="AAO112" s="155"/>
      <c r="AAP112" s="155"/>
      <c r="AAQ112" s="155"/>
      <c r="AAR112" s="155"/>
      <c r="AAS112" s="155"/>
      <c r="AAT112" s="155"/>
      <c r="AAU112" s="155"/>
      <c r="AAV112" s="155"/>
      <c r="AAW112" s="155"/>
      <c r="AAX112" s="155"/>
      <c r="AAY112" s="155"/>
      <c r="AAZ112" s="155"/>
      <c r="ABA112" s="155"/>
      <c r="ABB112" s="155"/>
      <c r="ABC112" s="155"/>
      <c r="ABD112" s="155"/>
      <c r="ABE112" s="155"/>
      <c r="ABF112" s="155"/>
      <c r="ABG112" s="155"/>
      <c r="ABH112" s="155"/>
      <c r="ABI112" s="155"/>
      <c r="ABJ112" s="155"/>
      <c r="ABK112" s="155"/>
      <c r="ABL112" s="155"/>
      <c r="ABM112" s="155"/>
      <c r="ABN112" s="155"/>
      <c r="ABO112" s="155"/>
      <c r="ABP112" s="155"/>
      <c r="ABQ112" s="155"/>
      <c r="ABR112" s="155"/>
      <c r="ABS112" s="155"/>
      <c r="ABT112" s="155"/>
      <c r="ABU112" s="155"/>
      <c r="ABV112" s="155"/>
      <c r="ABW112" s="155"/>
      <c r="ABX112" s="155"/>
      <c r="ABY112" s="155"/>
      <c r="ABZ112" s="155"/>
      <c r="ACA112" s="155"/>
      <c r="ACB112" s="155"/>
      <c r="ACC112" s="155"/>
      <c r="ACD112" s="155"/>
      <c r="ACE112" s="155"/>
      <c r="ACF112" s="155"/>
      <c r="ACG112" s="155"/>
      <c r="ACH112" s="155"/>
      <c r="ACI112" s="155"/>
      <c r="ACJ112" s="155"/>
      <c r="ACK112" s="155"/>
      <c r="ACL112" s="155"/>
      <c r="ACM112" s="155"/>
      <c r="ACN112" s="155"/>
      <c r="ACO112" s="155"/>
      <c r="ACP112" s="155"/>
      <c r="ACQ112" s="155"/>
      <c r="ACR112" s="155"/>
      <c r="ACS112" s="155"/>
      <c r="ACT112" s="155"/>
      <c r="ACU112" s="155"/>
      <c r="ACV112" s="155"/>
      <c r="ACW112" s="155"/>
      <c r="ACX112" s="155"/>
      <c r="ACY112" s="155"/>
      <c r="ACZ112" s="155"/>
      <c r="ADA112" s="155"/>
      <c r="ADB112" s="155"/>
      <c r="ADC112" s="155"/>
      <c r="ADD112" s="155"/>
      <c r="ADE112" s="155"/>
      <c r="ADF112" s="155"/>
      <c r="ADG112" s="155"/>
      <c r="ADH112" s="155"/>
      <c r="ADI112" s="155"/>
      <c r="ADJ112" s="155"/>
      <c r="ADK112" s="155"/>
      <c r="ADL112" s="155"/>
      <c r="ADM112" s="155"/>
      <c r="ADN112" s="155"/>
      <c r="ADO112" s="155"/>
      <c r="ADP112" s="155"/>
      <c r="ADQ112" s="155"/>
      <c r="ADR112" s="155"/>
      <c r="ADS112" s="155"/>
      <c r="ADT112" s="155"/>
      <c r="ADU112" s="155"/>
      <c r="ADV112" s="155"/>
      <c r="ADW112" s="155"/>
      <c r="ADX112" s="155"/>
      <c r="ADY112" s="155"/>
      <c r="ADZ112" s="155"/>
      <c r="AEA112" s="155"/>
      <c r="AEB112" s="155"/>
      <c r="AEC112" s="155"/>
      <c r="AED112" s="155"/>
      <c r="AEE112" s="155"/>
      <c r="AEF112" s="155"/>
      <c r="AEG112" s="155"/>
      <c r="AEH112" s="155"/>
      <c r="AEI112" s="155"/>
      <c r="AEJ112" s="155"/>
      <c r="AEK112" s="155"/>
      <c r="AEL112" s="155"/>
      <c r="AEM112" s="155"/>
      <c r="AEN112" s="155"/>
      <c r="AEO112" s="155"/>
      <c r="AEP112" s="155"/>
      <c r="AEQ112" s="155"/>
      <c r="AER112" s="155"/>
      <c r="AES112" s="155"/>
      <c r="AET112" s="155"/>
      <c r="AEU112" s="155"/>
      <c r="AEV112" s="155"/>
      <c r="AEW112" s="155"/>
      <c r="AEX112" s="155"/>
      <c r="AEY112" s="155"/>
      <c r="AEZ112" s="155"/>
      <c r="AFA112" s="155"/>
      <c r="AFB112" s="155"/>
      <c r="AFC112" s="155"/>
      <c r="AFD112" s="155"/>
      <c r="AFE112" s="155"/>
      <c r="AFF112" s="155"/>
      <c r="AFG112" s="155"/>
      <c r="AFH112" s="155"/>
      <c r="AFI112" s="155"/>
      <c r="AFJ112" s="155"/>
      <c r="AFK112" s="155"/>
      <c r="AFL112" s="155"/>
      <c r="AFM112" s="155"/>
      <c r="AFN112" s="155"/>
      <c r="AFO112" s="155"/>
      <c r="AFP112" s="155"/>
      <c r="AFQ112" s="155"/>
      <c r="AFR112" s="155"/>
      <c r="AFS112" s="155"/>
      <c r="AFT112" s="155"/>
      <c r="AFU112" s="155"/>
      <c r="AFV112" s="155"/>
      <c r="AFW112" s="155"/>
      <c r="AFX112" s="155"/>
      <c r="AFY112" s="155"/>
      <c r="AFZ112" s="155"/>
      <c r="AGA112" s="155"/>
      <c r="AGB112" s="155"/>
      <c r="AGC112" s="155"/>
      <c r="AGD112" s="155"/>
      <c r="AGE112" s="155"/>
      <c r="AGF112" s="155"/>
      <c r="AGG112" s="155"/>
      <c r="AGH112" s="155"/>
      <c r="AGI112" s="155"/>
      <c r="AGJ112" s="155"/>
      <c r="AGK112" s="155"/>
      <c r="AGL112" s="155"/>
      <c r="AGM112" s="155"/>
      <c r="AGN112" s="155"/>
      <c r="AGO112" s="155"/>
      <c r="AGP112" s="155"/>
      <c r="AGQ112" s="155"/>
      <c r="AGR112" s="155"/>
      <c r="AGS112" s="155"/>
      <c r="AGT112" s="155"/>
      <c r="AGU112" s="155"/>
      <c r="AGV112" s="155"/>
      <c r="AGW112" s="155"/>
      <c r="AGX112" s="155"/>
      <c r="AGY112" s="155"/>
      <c r="AGZ112" s="155"/>
      <c r="AHA112" s="155"/>
      <c r="AHB112" s="155"/>
      <c r="AHC112" s="155"/>
      <c r="AHD112" s="155"/>
      <c r="AHE112" s="155"/>
      <c r="AHF112" s="155"/>
      <c r="AHG112" s="155"/>
      <c r="AHH112" s="155"/>
      <c r="AHI112" s="155"/>
      <c r="AHJ112" s="155"/>
      <c r="AHK112" s="155"/>
      <c r="AHL112" s="155"/>
      <c r="AHM112" s="155"/>
      <c r="AHN112" s="155"/>
      <c r="AHO112" s="155"/>
      <c r="AHP112" s="155"/>
      <c r="AHQ112" s="155"/>
      <c r="AHR112" s="155"/>
      <c r="AHS112" s="155"/>
      <c r="AHT112" s="155"/>
      <c r="AHU112" s="155"/>
    </row>
    <row r="113" spans="1:905" s="292" customFormat="1" ht="15.75" x14ac:dyDescent="0.25">
      <c r="A113" s="292">
        <v>108</v>
      </c>
      <c r="B113" s="430"/>
      <c r="C113" s="293" t="s">
        <v>195</v>
      </c>
      <c r="D113" s="293" t="s">
        <v>10</v>
      </c>
      <c r="E113" s="294" t="s">
        <v>195</v>
      </c>
      <c r="F113" s="295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7"/>
      <c r="AB113" s="298">
        <v>0</v>
      </c>
      <c r="AC113" s="430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5"/>
      <c r="FF113" s="155"/>
      <c r="FG113" s="155"/>
      <c r="FH113" s="155"/>
      <c r="FI113" s="155"/>
      <c r="FJ113" s="155"/>
      <c r="FK113" s="155"/>
      <c r="FL113" s="155"/>
      <c r="FM113" s="155"/>
      <c r="FN113" s="155"/>
      <c r="FO113" s="155"/>
      <c r="FP113" s="155"/>
      <c r="FQ113" s="155"/>
      <c r="FR113" s="155"/>
      <c r="FS113" s="155"/>
      <c r="FT113" s="155"/>
      <c r="FU113" s="155"/>
      <c r="FV113" s="155"/>
      <c r="FW113" s="155"/>
      <c r="FX113" s="155"/>
      <c r="FY113" s="155"/>
      <c r="FZ113" s="155"/>
      <c r="GA113" s="155"/>
      <c r="GB113" s="155"/>
      <c r="GC113" s="155"/>
      <c r="GD113" s="155"/>
      <c r="GE113" s="155"/>
      <c r="GF113" s="155"/>
      <c r="GG113" s="155"/>
      <c r="GH113" s="155"/>
      <c r="GI113" s="155"/>
      <c r="GJ113" s="155"/>
      <c r="GK113" s="155"/>
      <c r="GL113" s="155"/>
      <c r="GM113" s="155"/>
      <c r="GN113" s="155"/>
      <c r="GO113" s="155"/>
      <c r="GP113" s="155"/>
      <c r="GQ113" s="155"/>
      <c r="GR113" s="155"/>
      <c r="GS113" s="155"/>
      <c r="GT113" s="155"/>
      <c r="GU113" s="155"/>
      <c r="GV113" s="155"/>
      <c r="GW113" s="155"/>
      <c r="GX113" s="155"/>
      <c r="GY113" s="155"/>
      <c r="GZ113" s="155"/>
      <c r="HA113" s="155"/>
      <c r="HB113" s="155"/>
      <c r="HC113" s="155"/>
      <c r="HD113" s="155"/>
      <c r="HE113" s="155"/>
      <c r="HF113" s="155"/>
      <c r="HG113" s="155"/>
      <c r="HH113" s="155"/>
      <c r="HI113" s="155"/>
      <c r="HJ113" s="155"/>
      <c r="HK113" s="155"/>
      <c r="HL113" s="155"/>
      <c r="HM113" s="155"/>
      <c r="HN113" s="155"/>
      <c r="HO113" s="155"/>
      <c r="HP113" s="155"/>
      <c r="HQ113" s="155"/>
      <c r="HR113" s="155"/>
      <c r="HS113" s="155"/>
      <c r="HT113" s="155"/>
      <c r="HU113" s="155"/>
      <c r="HV113" s="155"/>
      <c r="HW113" s="155"/>
      <c r="HX113" s="155"/>
      <c r="HY113" s="155"/>
      <c r="HZ113" s="155"/>
      <c r="IA113" s="155"/>
      <c r="IB113" s="155"/>
      <c r="IC113" s="155"/>
      <c r="ID113" s="155"/>
      <c r="IE113" s="155"/>
      <c r="IF113" s="155"/>
      <c r="IG113" s="155"/>
      <c r="IH113" s="155"/>
      <c r="II113" s="155"/>
      <c r="IJ113" s="155"/>
      <c r="IK113" s="155"/>
      <c r="IL113" s="155"/>
      <c r="IM113" s="155"/>
      <c r="IN113" s="155"/>
      <c r="IO113" s="155"/>
      <c r="IP113" s="155"/>
      <c r="IQ113" s="155"/>
      <c r="IR113" s="155"/>
      <c r="IS113" s="155"/>
      <c r="IT113" s="155"/>
      <c r="IU113" s="155"/>
      <c r="IV113" s="155"/>
      <c r="IW113" s="155"/>
      <c r="IX113" s="155"/>
      <c r="IY113" s="155"/>
      <c r="IZ113" s="155"/>
      <c r="JA113" s="155"/>
      <c r="JB113" s="155"/>
      <c r="JC113" s="155"/>
      <c r="JD113" s="155"/>
      <c r="JE113" s="155"/>
      <c r="JF113" s="155"/>
      <c r="JG113" s="155"/>
      <c r="JH113" s="155"/>
      <c r="JI113" s="155"/>
      <c r="JJ113" s="155"/>
      <c r="JK113" s="155"/>
      <c r="JL113" s="155"/>
      <c r="JM113" s="155"/>
      <c r="JN113" s="155"/>
      <c r="JO113" s="155"/>
      <c r="JP113" s="155"/>
      <c r="JQ113" s="155"/>
      <c r="JR113" s="155"/>
      <c r="JS113" s="155"/>
      <c r="JT113" s="155"/>
      <c r="JU113" s="155"/>
      <c r="JV113" s="155"/>
      <c r="JW113" s="155"/>
      <c r="JX113" s="155"/>
      <c r="JY113" s="155"/>
      <c r="JZ113" s="155"/>
      <c r="KA113" s="155"/>
      <c r="KB113" s="155"/>
      <c r="KC113" s="155"/>
      <c r="KD113" s="155"/>
      <c r="KE113" s="155"/>
      <c r="KF113" s="155"/>
      <c r="KG113" s="155"/>
      <c r="KH113" s="155"/>
      <c r="KI113" s="155"/>
      <c r="KJ113" s="155"/>
      <c r="KK113" s="155"/>
      <c r="KL113" s="155"/>
      <c r="KM113" s="155"/>
      <c r="KN113" s="155"/>
      <c r="KO113" s="155"/>
      <c r="KP113" s="155"/>
      <c r="KQ113" s="155"/>
      <c r="KR113" s="155"/>
      <c r="KS113" s="155"/>
      <c r="KT113" s="155"/>
      <c r="KU113" s="155"/>
      <c r="KV113" s="155"/>
      <c r="KW113" s="155"/>
      <c r="KX113" s="155"/>
      <c r="KY113" s="155"/>
      <c r="KZ113" s="155"/>
      <c r="LA113" s="155"/>
      <c r="LB113" s="155"/>
      <c r="LC113" s="155"/>
      <c r="LD113" s="155"/>
      <c r="LE113" s="155"/>
      <c r="LF113" s="155"/>
      <c r="LG113" s="155"/>
      <c r="LH113" s="155"/>
      <c r="LI113" s="155"/>
      <c r="LJ113" s="155"/>
      <c r="LK113" s="155"/>
      <c r="LL113" s="155"/>
      <c r="LM113" s="155"/>
      <c r="LN113" s="155"/>
      <c r="LO113" s="155"/>
      <c r="LP113" s="155"/>
      <c r="LQ113" s="155"/>
      <c r="LR113" s="155"/>
      <c r="LS113" s="155"/>
      <c r="LT113" s="155"/>
      <c r="LU113" s="155"/>
      <c r="LV113" s="155"/>
      <c r="LW113" s="155"/>
      <c r="LX113" s="155"/>
      <c r="LY113" s="155"/>
      <c r="LZ113" s="155"/>
      <c r="MA113" s="155"/>
      <c r="MB113" s="155"/>
      <c r="MC113" s="155"/>
      <c r="MD113" s="155"/>
      <c r="ME113" s="155"/>
      <c r="MF113" s="155"/>
      <c r="MG113" s="155"/>
      <c r="MH113" s="155"/>
      <c r="MI113" s="155"/>
      <c r="MJ113" s="155"/>
      <c r="MK113" s="155"/>
      <c r="ML113" s="155"/>
      <c r="MM113" s="155"/>
      <c r="MN113" s="155"/>
      <c r="MO113" s="155"/>
      <c r="MP113" s="155"/>
      <c r="MQ113" s="155"/>
      <c r="MR113" s="155"/>
      <c r="MS113" s="155"/>
      <c r="MT113" s="155"/>
      <c r="MU113" s="155"/>
      <c r="MV113" s="155"/>
      <c r="MW113" s="155"/>
      <c r="MX113" s="155"/>
      <c r="MY113" s="155"/>
      <c r="MZ113" s="155"/>
      <c r="NA113" s="155"/>
      <c r="NB113" s="155"/>
      <c r="NC113" s="155"/>
      <c r="ND113" s="155"/>
      <c r="NE113" s="155"/>
      <c r="NF113" s="155"/>
      <c r="NG113" s="155"/>
      <c r="NH113" s="155"/>
      <c r="NI113" s="155"/>
      <c r="NJ113" s="155"/>
      <c r="NK113" s="155"/>
      <c r="NL113" s="155"/>
      <c r="NM113" s="155"/>
      <c r="NN113" s="155"/>
      <c r="NO113" s="155"/>
      <c r="NP113" s="155"/>
      <c r="NQ113" s="155"/>
      <c r="NR113" s="155"/>
      <c r="NS113" s="155"/>
      <c r="NT113" s="155"/>
      <c r="NU113" s="155"/>
      <c r="NV113" s="155"/>
      <c r="NW113" s="155"/>
      <c r="NX113" s="155"/>
      <c r="NY113" s="155"/>
      <c r="NZ113" s="155"/>
      <c r="OA113" s="155"/>
      <c r="OB113" s="155"/>
      <c r="OC113" s="155"/>
      <c r="OD113" s="155"/>
      <c r="OE113" s="155"/>
      <c r="OF113" s="155"/>
      <c r="OG113" s="155"/>
      <c r="OH113" s="155"/>
      <c r="OI113" s="155"/>
      <c r="OJ113" s="155"/>
      <c r="OK113" s="155"/>
      <c r="OL113" s="155"/>
      <c r="OM113" s="155"/>
      <c r="ON113" s="155"/>
      <c r="OO113" s="155"/>
      <c r="OP113" s="155"/>
      <c r="OQ113" s="155"/>
      <c r="OR113" s="155"/>
      <c r="OS113" s="155"/>
      <c r="OT113" s="155"/>
      <c r="OU113" s="155"/>
      <c r="OV113" s="155"/>
      <c r="OW113" s="155"/>
      <c r="OX113" s="155"/>
      <c r="OY113" s="155"/>
      <c r="OZ113" s="155"/>
      <c r="PA113" s="155"/>
      <c r="PB113" s="155"/>
      <c r="PC113" s="155"/>
      <c r="PD113" s="155"/>
      <c r="PE113" s="155"/>
      <c r="PF113" s="155"/>
      <c r="PG113" s="155"/>
      <c r="PH113" s="155"/>
      <c r="PI113" s="155"/>
      <c r="PJ113" s="155"/>
      <c r="PK113" s="155"/>
      <c r="PL113" s="155"/>
      <c r="PM113" s="155"/>
      <c r="PN113" s="155"/>
      <c r="PO113" s="155"/>
      <c r="PP113" s="155"/>
      <c r="PQ113" s="155"/>
      <c r="PR113" s="155"/>
      <c r="PS113" s="155"/>
      <c r="PT113" s="155"/>
      <c r="PU113" s="155"/>
      <c r="PV113" s="155"/>
      <c r="PW113" s="155"/>
      <c r="PX113" s="155"/>
      <c r="PY113" s="155"/>
      <c r="PZ113" s="155"/>
      <c r="QA113" s="155"/>
      <c r="QB113" s="155"/>
      <c r="QC113" s="155"/>
      <c r="QD113" s="155"/>
      <c r="QE113" s="155"/>
      <c r="QF113" s="155"/>
      <c r="QG113" s="155"/>
      <c r="QH113" s="155"/>
      <c r="QI113" s="155"/>
      <c r="QJ113" s="155"/>
      <c r="QK113" s="155"/>
      <c r="QL113" s="155"/>
      <c r="QM113" s="155"/>
      <c r="QN113" s="155"/>
      <c r="QO113" s="155"/>
      <c r="QP113" s="155"/>
      <c r="QQ113" s="155"/>
      <c r="QR113" s="155"/>
      <c r="QS113" s="155"/>
      <c r="QT113" s="155"/>
      <c r="QU113" s="155"/>
      <c r="QV113" s="155"/>
      <c r="QW113" s="155"/>
      <c r="QX113" s="155"/>
      <c r="QY113" s="155"/>
      <c r="QZ113" s="155"/>
      <c r="RA113" s="155"/>
      <c r="RB113" s="155"/>
      <c r="RC113" s="155"/>
      <c r="RD113" s="155"/>
      <c r="RE113" s="155"/>
      <c r="RF113" s="155"/>
      <c r="RG113" s="155"/>
      <c r="RH113" s="155"/>
      <c r="RI113" s="155"/>
      <c r="RJ113" s="155"/>
      <c r="RK113" s="155"/>
      <c r="RL113" s="155"/>
      <c r="RM113" s="155"/>
      <c r="RN113" s="155"/>
      <c r="RO113" s="155"/>
      <c r="RP113" s="155"/>
      <c r="RQ113" s="155"/>
      <c r="RR113" s="155"/>
      <c r="RS113" s="155"/>
      <c r="RT113" s="155"/>
      <c r="RU113" s="155"/>
      <c r="RV113" s="155"/>
      <c r="RW113" s="155"/>
      <c r="RX113" s="155"/>
      <c r="RY113" s="155"/>
      <c r="RZ113" s="155"/>
      <c r="SA113" s="155"/>
      <c r="SB113" s="155"/>
      <c r="SC113" s="155"/>
      <c r="SD113" s="155"/>
      <c r="SE113" s="155"/>
      <c r="SF113" s="155"/>
      <c r="SG113" s="155"/>
      <c r="SH113" s="155"/>
      <c r="SI113" s="155"/>
      <c r="SJ113" s="155"/>
      <c r="SK113" s="155"/>
      <c r="SL113" s="155"/>
      <c r="SM113" s="155"/>
      <c r="SN113" s="155"/>
      <c r="SO113" s="155"/>
      <c r="SP113" s="155"/>
      <c r="SQ113" s="155"/>
      <c r="SR113" s="155"/>
      <c r="SS113" s="155"/>
      <c r="ST113" s="155"/>
      <c r="SU113" s="155"/>
      <c r="SV113" s="155"/>
      <c r="SW113" s="155"/>
      <c r="SX113" s="155"/>
      <c r="SY113" s="155"/>
      <c r="SZ113" s="155"/>
      <c r="TA113" s="155"/>
      <c r="TB113" s="155"/>
      <c r="TC113" s="155"/>
      <c r="TD113" s="155"/>
      <c r="TE113" s="155"/>
      <c r="TF113" s="155"/>
      <c r="TG113" s="155"/>
      <c r="TH113" s="155"/>
      <c r="TI113" s="155"/>
      <c r="TJ113" s="155"/>
      <c r="TK113" s="155"/>
      <c r="TL113" s="155"/>
      <c r="TM113" s="155"/>
      <c r="TN113" s="155"/>
      <c r="TO113" s="155"/>
      <c r="TP113" s="155"/>
      <c r="TQ113" s="155"/>
      <c r="TR113" s="155"/>
      <c r="TS113" s="155"/>
      <c r="TT113" s="155"/>
      <c r="TU113" s="155"/>
      <c r="TV113" s="155"/>
      <c r="TW113" s="155"/>
      <c r="TX113" s="155"/>
      <c r="TY113" s="155"/>
      <c r="TZ113" s="155"/>
      <c r="UA113" s="155"/>
      <c r="UB113" s="155"/>
      <c r="UC113" s="155"/>
      <c r="UD113" s="155"/>
      <c r="UE113" s="155"/>
      <c r="UF113" s="155"/>
      <c r="UG113" s="155"/>
      <c r="UH113" s="155"/>
      <c r="UI113" s="155"/>
      <c r="UJ113" s="155"/>
      <c r="UK113" s="155"/>
      <c r="UL113" s="155"/>
      <c r="UM113" s="155"/>
      <c r="UN113" s="155"/>
      <c r="UO113" s="155"/>
      <c r="UP113" s="155"/>
      <c r="UQ113" s="155"/>
      <c r="UR113" s="155"/>
      <c r="US113" s="155"/>
      <c r="UT113" s="155"/>
      <c r="UU113" s="155"/>
      <c r="UV113" s="155"/>
      <c r="UW113" s="155"/>
      <c r="UX113" s="155"/>
      <c r="UY113" s="155"/>
      <c r="UZ113" s="155"/>
      <c r="VA113" s="155"/>
      <c r="VB113" s="155"/>
      <c r="VC113" s="155"/>
      <c r="VD113" s="155"/>
      <c r="VE113" s="155"/>
      <c r="VF113" s="155"/>
      <c r="VG113" s="155"/>
      <c r="VH113" s="155"/>
      <c r="VI113" s="155"/>
      <c r="VJ113" s="155"/>
      <c r="VK113" s="155"/>
      <c r="VL113" s="155"/>
      <c r="VM113" s="155"/>
      <c r="VN113" s="155"/>
      <c r="VO113" s="155"/>
      <c r="VP113" s="155"/>
      <c r="VQ113" s="155"/>
      <c r="VR113" s="155"/>
      <c r="VS113" s="155"/>
      <c r="VT113" s="155"/>
      <c r="VU113" s="155"/>
      <c r="VV113" s="155"/>
      <c r="VW113" s="155"/>
      <c r="VX113" s="155"/>
      <c r="VY113" s="155"/>
      <c r="VZ113" s="155"/>
      <c r="WA113" s="155"/>
      <c r="WB113" s="155"/>
      <c r="WC113" s="155"/>
      <c r="WD113" s="155"/>
      <c r="WE113" s="155"/>
      <c r="WF113" s="155"/>
      <c r="WG113" s="155"/>
      <c r="WH113" s="155"/>
      <c r="WI113" s="155"/>
      <c r="WJ113" s="155"/>
      <c r="WK113" s="155"/>
      <c r="WL113" s="155"/>
      <c r="WM113" s="155"/>
      <c r="WN113" s="155"/>
      <c r="WO113" s="155"/>
      <c r="WP113" s="155"/>
      <c r="WQ113" s="155"/>
      <c r="WR113" s="155"/>
      <c r="WS113" s="155"/>
      <c r="WT113" s="155"/>
      <c r="WU113" s="155"/>
      <c r="WV113" s="155"/>
      <c r="WW113" s="155"/>
      <c r="WX113" s="155"/>
      <c r="WY113" s="155"/>
      <c r="WZ113" s="155"/>
      <c r="XA113" s="155"/>
      <c r="XB113" s="155"/>
      <c r="XC113" s="155"/>
      <c r="XD113" s="155"/>
      <c r="XE113" s="155"/>
      <c r="XF113" s="155"/>
      <c r="XG113" s="155"/>
      <c r="XH113" s="155"/>
      <c r="XI113" s="155"/>
      <c r="XJ113" s="155"/>
      <c r="XK113" s="155"/>
      <c r="XL113" s="155"/>
      <c r="XM113" s="155"/>
      <c r="XN113" s="155"/>
      <c r="XO113" s="155"/>
      <c r="XP113" s="155"/>
      <c r="XQ113" s="155"/>
      <c r="XR113" s="155"/>
      <c r="XS113" s="155"/>
      <c r="XT113" s="155"/>
      <c r="XU113" s="155"/>
      <c r="XV113" s="155"/>
      <c r="XW113" s="155"/>
      <c r="XX113" s="155"/>
      <c r="XY113" s="155"/>
      <c r="XZ113" s="155"/>
      <c r="YA113" s="155"/>
      <c r="YB113" s="155"/>
      <c r="YC113" s="155"/>
      <c r="YD113" s="155"/>
      <c r="YE113" s="155"/>
      <c r="YF113" s="155"/>
      <c r="YG113" s="155"/>
      <c r="YH113" s="155"/>
      <c r="YI113" s="155"/>
      <c r="YJ113" s="155"/>
      <c r="YK113" s="155"/>
      <c r="YL113" s="155"/>
      <c r="YM113" s="155"/>
      <c r="YN113" s="155"/>
      <c r="YO113" s="155"/>
      <c r="YP113" s="155"/>
      <c r="YQ113" s="155"/>
      <c r="YR113" s="155"/>
      <c r="YS113" s="155"/>
      <c r="YT113" s="155"/>
      <c r="YU113" s="155"/>
      <c r="YV113" s="155"/>
      <c r="YW113" s="155"/>
      <c r="YX113" s="155"/>
      <c r="YY113" s="155"/>
      <c r="YZ113" s="155"/>
      <c r="ZA113" s="155"/>
      <c r="ZB113" s="155"/>
      <c r="ZC113" s="155"/>
      <c r="ZD113" s="155"/>
      <c r="ZE113" s="155"/>
      <c r="ZF113" s="155"/>
      <c r="ZG113" s="155"/>
      <c r="ZH113" s="155"/>
      <c r="ZI113" s="155"/>
      <c r="ZJ113" s="155"/>
      <c r="ZK113" s="155"/>
      <c r="ZL113" s="155"/>
      <c r="ZM113" s="155"/>
      <c r="ZN113" s="155"/>
      <c r="ZO113" s="155"/>
      <c r="ZP113" s="155"/>
      <c r="ZQ113" s="155"/>
      <c r="ZR113" s="155"/>
      <c r="ZS113" s="155"/>
      <c r="ZT113" s="155"/>
      <c r="ZU113" s="155"/>
      <c r="ZV113" s="155"/>
      <c r="ZW113" s="155"/>
      <c r="ZX113" s="155"/>
      <c r="ZY113" s="155"/>
      <c r="ZZ113" s="155"/>
      <c r="AAA113" s="155"/>
      <c r="AAB113" s="155"/>
      <c r="AAC113" s="155"/>
      <c r="AAD113" s="155"/>
      <c r="AAE113" s="155"/>
      <c r="AAF113" s="155"/>
      <c r="AAG113" s="155"/>
      <c r="AAH113" s="155"/>
      <c r="AAI113" s="155"/>
      <c r="AAJ113" s="155"/>
      <c r="AAK113" s="155"/>
      <c r="AAL113" s="155"/>
      <c r="AAM113" s="155"/>
      <c r="AAN113" s="155"/>
      <c r="AAO113" s="155"/>
      <c r="AAP113" s="155"/>
      <c r="AAQ113" s="155"/>
      <c r="AAR113" s="155"/>
      <c r="AAS113" s="155"/>
      <c r="AAT113" s="155"/>
      <c r="AAU113" s="155"/>
      <c r="AAV113" s="155"/>
      <c r="AAW113" s="155"/>
      <c r="AAX113" s="155"/>
      <c r="AAY113" s="155"/>
      <c r="AAZ113" s="155"/>
      <c r="ABA113" s="155"/>
      <c r="ABB113" s="155"/>
      <c r="ABC113" s="155"/>
      <c r="ABD113" s="155"/>
      <c r="ABE113" s="155"/>
      <c r="ABF113" s="155"/>
      <c r="ABG113" s="155"/>
      <c r="ABH113" s="155"/>
      <c r="ABI113" s="155"/>
      <c r="ABJ113" s="155"/>
      <c r="ABK113" s="155"/>
      <c r="ABL113" s="155"/>
      <c r="ABM113" s="155"/>
      <c r="ABN113" s="155"/>
      <c r="ABO113" s="155"/>
      <c r="ABP113" s="155"/>
      <c r="ABQ113" s="155"/>
      <c r="ABR113" s="155"/>
      <c r="ABS113" s="155"/>
      <c r="ABT113" s="155"/>
      <c r="ABU113" s="155"/>
      <c r="ABV113" s="155"/>
      <c r="ABW113" s="155"/>
      <c r="ABX113" s="155"/>
      <c r="ABY113" s="155"/>
      <c r="ABZ113" s="155"/>
      <c r="ACA113" s="155"/>
      <c r="ACB113" s="155"/>
      <c r="ACC113" s="155"/>
      <c r="ACD113" s="155"/>
      <c r="ACE113" s="155"/>
      <c r="ACF113" s="155"/>
      <c r="ACG113" s="155"/>
      <c r="ACH113" s="155"/>
      <c r="ACI113" s="155"/>
      <c r="ACJ113" s="155"/>
      <c r="ACK113" s="155"/>
      <c r="ACL113" s="155"/>
      <c r="ACM113" s="155"/>
      <c r="ACN113" s="155"/>
      <c r="ACO113" s="155"/>
      <c r="ACP113" s="155"/>
      <c r="ACQ113" s="155"/>
      <c r="ACR113" s="155"/>
      <c r="ACS113" s="155"/>
      <c r="ACT113" s="155"/>
      <c r="ACU113" s="155"/>
      <c r="ACV113" s="155"/>
      <c r="ACW113" s="155"/>
      <c r="ACX113" s="155"/>
      <c r="ACY113" s="155"/>
      <c r="ACZ113" s="155"/>
      <c r="ADA113" s="155"/>
      <c r="ADB113" s="155"/>
      <c r="ADC113" s="155"/>
      <c r="ADD113" s="155"/>
      <c r="ADE113" s="155"/>
      <c r="ADF113" s="155"/>
      <c r="ADG113" s="155"/>
      <c r="ADH113" s="155"/>
      <c r="ADI113" s="155"/>
      <c r="ADJ113" s="155"/>
      <c r="ADK113" s="155"/>
      <c r="ADL113" s="155"/>
      <c r="ADM113" s="155"/>
      <c r="ADN113" s="155"/>
      <c r="ADO113" s="155"/>
      <c r="ADP113" s="155"/>
      <c r="ADQ113" s="155"/>
      <c r="ADR113" s="155"/>
      <c r="ADS113" s="155"/>
      <c r="ADT113" s="155"/>
      <c r="ADU113" s="155"/>
      <c r="ADV113" s="155"/>
      <c r="ADW113" s="155"/>
      <c r="ADX113" s="155"/>
      <c r="ADY113" s="155"/>
      <c r="ADZ113" s="155"/>
      <c r="AEA113" s="155"/>
      <c r="AEB113" s="155"/>
      <c r="AEC113" s="155"/>
      <c r="AED113" s="155"/>
      <c r="AEE113" s="155"/>
      <c r="AEF113" s="155"/>
      <c r="AEG113" s="155"/>
      <c r="AEH113" s="155"/>
      <c r="AEI113" s="155"/>
      <c r="AEJ113" s="155"/>
      <c r="AEK113" s="155"/>
      <c r="AEL113" s="155"/>
      <c r="AEM113" s="155"/>
      <c r="AEN113" s="155"/>
      <c r="AEO113" s="155"/>
      <c r="AEP113" s="155"/>
      <c r="AEQ113" s="155"/>
      <c r="AER113" s="155"/>
      <c r="AES113" s="155"/>
      <c r="AET113" s="155"/>
      <c r="AEU113" s="155"/>
      <c r="AEV113" s="155"/>
      <c r="AEW113" s="155"/>
      <c r="AEX113" s="155"/>
      <c r="AEY113" s="155"/>
      <c r="AEZ113" s="155"/>
      <c r="AFA113" s="155"/>
      <c r="AFB113" s="155"/>
      <c r="AFC113" s="155"/>
      <c r="AFD113" s="155"/>
      <c r="AFE113" s="155"/>
      <c r="AFF113" s="155"/>
      <c r="AFG113" s="155"/>
      <c r="AFH113" s="155"/>
      <c r="AFI113" s="155"/>
      <c r="AFJ113" s="155"/>
      <c r="AFK113" s="155"/>
      <c r="AFL113" s="155"/>
      <c r="AFM113" s="155"/>
      <c r="AFN113" s="155"/>
      <c r="AFO113" s="155"/>
      <c r="AFP113" s="155"/>
      <c r="AFQ113" s="155"/>
      <c r="AFR113" s="155"/>
      <c r="AFS113" s="155"/>
      <c r="AFT113" s="155"/>
      <c r="AFU113" s="155"/>
      <c r="AFV113" s="155"/>
      <c r="AFW113" s="155"/>
      <c r="AFX113" s="155"/>
      <c r="AFY113" s="155"/>
      <c r="AFZ113" s="155"/>
      <c r="AGA113" s="155"/>
      <c r="AGB113" s="155"/>
      <c r="AGC113" s="155"/>
      <c r="AGD113" s="155"/>
      <c r="AGE113" s="155"/>
      <c r="AGF113" s="155"/>
      <c r="AGG113" s="155"/>
      <c r="AGH113" s="155"/>
      <c r="AGI113" s="155"/>
      <c r="AGJ113" s="155"/>
      <c r="AGK113" s="155"/>
      <c r="AGL113" s="155"/>
      <c r="AGM113" s="155"/>
      <c r="AGN113" s="155"/>
      <c r="AGO113" s="155"/>
      <c r="AGP113" s="155"/>
      <c r="AGQ113" s="155"/>
      <c r="AGR113" s="155"/>
      <c r="AGS113" s="155"/>
      <c r="AGT113" s="155"/>
      <c r="AGU113" s="155"/>
      <c r="AGV113" s="155"/>
      <c r="AGW113" s="155"/>
      <c r="AGX113" s="155"/>
      <c r="AGY113" s="155"/>
      <c r="AGZ113" s="155"/>
      <c r="AHA113" s="155"/>
      <c r="AHB113" s="155"/>
      <c r="AHC113" s="155"/>
      <c r="AHD113" s="155"/>
      <c r="AHE113" s="155"/>
      <c r="AHF113" s="155"/>
      <c r="AHG113" s="155"/>
      <c r="AHH113" s="155"/>
      <c r="AHI113" s="155"/>
      <c r="AHJ113" s="155"/>
      <c r="AHK113" s="155"/>
      <c r="AHL113" s="155"/>
      <c r="AHM113" s="155"/>
      <c r="AHN113" s="155"/>
      <c r="AHO113" s="155"/>
      <c r="AHP113" s="155"/>
      <c r="AHQ113" s="155"/>
      <c r="AHR113" s="155"/>
      <c r="AHS113" s="155"/>
      <c r="AHT113" s="155"/>
      <c r="AHU113" s="155"/>
    </row>
    <row r="114" spans="1:905" ht="15.75" x14ac:dyDescent="0.25">
      <c r="A114" s="113">
        <v>109</v>
      </c>
      <c r="B114" s="426">
        <v>24</v>
      </c>
      <c r="C114" s="152" t="s">
        <v>192</v>
      </c>
      <c r="D114" s="152" t="s">
        <v>11</v>
      </c>
      <c r="E114" s="153" t="s">
        <v>84</v>
      </c>
      <c r="F114" s="261">
        <v>0</v>
      </c>
      <c r="G114" s="142">
        <v>0</v>
      </c>
      <c r="H114" s="142">
        <v>0</v>
      </c>
      <c r="I114" s="142">
        <v>0</v>
      </c>
      <c r="J114" s="142">
        <v>0</v>
      </c>
      <c r="K114" s="142">
        <v>0</v>
      </c>
      <c r="L114" s="142">
        <v>0</v>
      </c>
      <c r="M114" s="142">
        <v>6</v>
      </c>
      <c r="N114" s="142">
        <v>0</v>
      </c>
      <c r="O114" s="268">
        <v>9379.5</v>
      </c>
      <c r="P114" s="142">
        <v>0</v>
      </c>
      <c r="Q114" s="142">
        <v>0</v>
      </c>
      <c r="R114" s="142">
        <v>13.5</v>
      </c>
      <c r="S114" s="142">
        <v>12</v>
      </c>
      <c r="T114" s="142">
        <v>0</v>
      </c>
      <c r="U114" s="142">
        <v>0</v>
      </c>
      <c r="V114" s="142"/>
      <c r="W114" s="142">
        <v>0</v>
      </c>
      <c r="X114" s="142">
        <v>0</v>
      </c>
      <c r="Y114" s="142">
        <v>0</v>
      </c>
      <c r="Z114" s="142">
        <v>0</v>
      </c>
      <c r="AA114" s="262">
        <v>0</v>
      </c>
      <c r="AB114" s="158">
        <v>9411</v>
      </c>
      <c r="AC114" s="426">
        <v>48806</v>
      </c>
    </row>
    <row r="115" spans="1:905" ht="15.75" x14ac:dyDescent="0.25">
      <c r="B115" s="427"/>
      <c r="C115" s="152" t="s">
        <v>192</v>
      </c>
      <c r="D115" s="152" t="s">
        <v>11</v>
      </c>
      <c r="E115" s="153" t="s">
        <v>85</v>
      </c>
      <c r="F115" s="256">
        <v>0</v>
      </c>
      <c r="G115" s="253">
        <v>13.5</v>
      </c>
      <c r="H115" s="253">
        <v>0</v>
      </c>
      <c r="I115" s="253">
        <v>0</v>
      </c>
      <c r="J115" s="253">
        <v>0</v>
      </c>
      <c r="K115" s="253">
        <v>0</v>
      </c>
      <c r="L115" s="253">
        <v>0</v>
      </c>
      <c r="M115" s="253">
        <v>6</v>
      </c>
      <c r="N115" s="253">
        <v>0</v>
      </c>
      <c r="O115" s="257">
        <v>7830.5</v>
      </c>
      <c r="P115" s="253">
        <v>0</v>
      </c>
      <c r="Q115" s="253">
        <v>0</v>
      </c>
      <c r="R115" s="253">
        <v>195</v>
      </c>
      <c r="S115" s="253">
        <v>153</v>
      </c>
      <c r="T115" s="253">
        <v>0</v>
      </c>
      <c r="U115" s="253">
        <v>0</v>
      </c>
      <c r="V115" s="253"/>
      <c r="W115" s="253">
        <v>0</v>
      </c>
      <c r="X115" s="253">
        <v>0</v>
      </c>
      <c r="Y115" s="253">
        <v>0</v>
      </c>
      <c r="Z115" s="253">
        <v>0</v>
      </c>
      <c r="AA115" s="258">
        <v>0</v>
      </c>
      <c r="AB115" s="147">
        <v>8198</v>
      </c>
      <c r="AC115" s="427"/>
    </row>
    <row r="116" spans="1:905" ht="15.75" x14ac:dyDescent="0.25">
      <c r="B116" s="427"/>
      <c r="C116" s="152" t="s">
        <v>192</v>
      </c>
      <c r="D116" s="152" t="s">
        <v>11</v>
      </c>
      <c r="E116" s="153" t="s">
        <v>86</v>
      </c>
      <c r="F116" s="256">
        <v>0</v>
      </c>
      <c r="G116" s="253">
        <v>0</v>
      </c>
      <c r="H116" s="253">
        <v>0</v>
      </c>
      <c r="I116" s="253">
        <v>0</v>
      </c>
      <c r="J116" s="253">
        <v>0</v>
      </c>
      <c r="K116" s="253">
        <v>0</v>
      </c>
      <c r="L116" s="253">
        <v>0</v>
      </c>
      <c r="M116" s="253">
        <v>18</v>
      </c>
      <c r="N116" s="253">
        <v>30</v>
      </c>
      <c r="O116" s="257">
        <v>19696.5</v>
      </c>
      <c r="P116" s="253">
        <v>0</v>
      </c>
      <c r="Q116" s="253">
        <v>0</v>
      </c>
      <c r="R116" s="253">
        <v>75</v>
      </c>
      <c r="S116" s="253">
        <v>39</v>
      </c>
      <c r="T116" s="253">
        <v>0</v>
      </c>
      <c r="U116" s="253">
        <v>0</v>
      </c>
      <c r="V116" s="253"/>
      <c r="W116" s="253">
        <v>0</v>
      </c>
      <c r="X116" s="253">
        <v>0</v>
      </c>
      <c r="Y116" s="253">
        <v>0</v>
      </c>
      <c r="Z116" s="253">
        <v>0</v>
      </c>
      <c r="AA116" s="258">
        <v>0</v>
      </c>
      <c r="AB116" s="147">
        <v>19858.5</v>
      </c>
      <c r="AC116" s="427"/>
    </row>
    <row r="117" spans="1:905" s="159" customFormat="1" ht="15.75" x14ac:dyDescent="0.25">
      <c r="B117" s="428"/>
      <c r="C117" s="160" t="s">
        <v>192</v>
      </c>
      <c r="D117" s="160" t="s">
        <v>11</v>
      </c>
      <c r="E117" s="161" t="s">
        <v>90</v>
      </c>
      <c r="F117" s="259">
        <v>0</v>
      </c>
      <c r="G117" s="254">
        <v>27</v>
      </c>
      <c r="H117" s="254">
        <v>0</v>
      </c>
      <c r="I117" s="254">
        <v>0</v>
      </c>
      <c r="J117" s="254">
        <v>0</v>
      </c>
      <c r="K117" s="254">
        <v>15</v>
      </c>
      <c r="L117" s="254">
        <v>0</v>
      </c>
      <c r="M117" s="254">
        <v>24</v>
      </c>
      <c r="N117" s="254">
        <v>0</v>
      </c>
      <c r="O117" s="263">
        <v>10846.5</v>
      </c>
      <c r="P117" s="254">
        <v>0</v>
      </c>
      <c r="Q117" s="254">
        <v>0</v>
      </c>
      <c r="R117" s="254">
        <v>291</v>
      </c>
      <c r="S117" s="254">
        <v>135</v>
      </c>
      <c r="T117" s="254">
        <v>0</v>
      </c>
      <c r="U117" s="254">
        <v>0</v>
      </c>
      <c r="V117" s="254"/>
      <c r="W117" s="254">
        <v>0</v>
      </c>
      <c r="X117" s="254">
        <v>0</v>
      </c>
      <c r="Y117" s="254">
        <v>0</v>
      </c>
      <c r="Z117" s="254">
        <v>0</v>
      </c>
      <c r="AA117" s="260">
        <v>0</v>
      </c>
      <c r="AB117" s="162">
        <v>11338.5</v>
      </c>
      <c r="AC117" s="428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  <c r="CW117" s="155"/>
      <c r="CX117" s="155"/>
      <c r="CY117" s="155"/>
      <c r="CZ117" s="155"/>
      <c r="DA117" s="155"/>
      <c r="DB117" s="155"/>
      <c r="DC117" s="155"/>
      <c r="DD117" s="155"/>
      <c r="DE117" s="155"/>
      <c r="DF117" s="155"/>
      <c r="DG117" s="155"/>
      <c r="DH117" s="155"/>
      <c r="DI117" s="155"/>
      <c r="DJ117" s="155"/>
      <c r="DK117" s="155"/>
      <c r="DL117" s="155"/>
      <c r="DM117" s="155"/>
      <c r="DN117" s="155"/>
      <c r="DO117" s="155"/>
      <c r="DP117" s="155"/>
      <c r="DQ117" s="155"/>
      <c r="DR117" s="155"/>
      <c r="DS117" s="155"/>
      <c r="DT117" s="155"/>
      <c r="DU117" s="155"/>
      <c r="DV117" s="155"/>
      <c r="DW117" s="155"/>
      <c r="DX117" s="155"/>
      <c r="DY117" s="155"/>
      <c r="DZ117" s="155"/>
      <c r="EA117" s="155"/>
      <c r="EB117" s="155"/>
      <c r="EC117" s="155"/>
      <c r="ED117" s="155"/>
      <c r="EE117" s="155"/>
      <c r="EF117" s="155"/>
      <c r="EG117" s="155"/>
      <c r="EH117" s="155"/>
      <c r="EI117" s="155"/>
      <c r="EJ117" s="155"/>
      <c r="EK117" s="155"/>
      <c r="EL117" s="155"/>
      <c r="EM117" s="155"/>
      <c r="EN117" s="155"/>
      <c r="EO117" s="155"/>
      <c r="EP117" s="155"/>
      <c r="EQ117" s="155"/>
      <c r="ER117" s="155"/>
      <c r="ES117" s="155"/>
      <c r="ET117" s="155"/>
      <c r="EU117" s="155"/>
      <c r="EV117" s="155"/>
      <c r="EW117" s="155"/>
      <c r="EX117" s="155"/>
      <c r="EY117" s="155"/>
      <c r="EZ117" s="155"/>
      <c r="FA117" s="155"/>
      <c r="FB117" s="155"/>
      <c r="FC117" s="155"/>
      <c r="FD117" s="155"/>
      <c r="FE117" s="155"/>
      <c r="FF117" s="155"/>
      <c r="FG117" s="155"/>
      <c r="FH117" s="155"/>
      <c r="FI117" s="155"/>
      <c r="FJ117" s="155"/>
      <c r="FK117" s="155"/>
      <c r="FL117" s="155"/>
      <c r="FM117" s="155"/>
      <c r="FN117" s="155"/>
      <c r="FO117" s="155"/>
      <c r="FP117" s="155"/>
      <c r="FQ117" s="155"/>
      <c r="FR117" s="155"/>
      <c r="FS117" s="155"/>
      <c r="FT117" s="155"/>
      <c r="FU117" s="155"/>
      <c r="FV117" s="155"/>
      <c r="FW117" s="155"/>
      <c r="FX117" s="155"/>
      <c r="FY117" s="155"/>
      <c r="FZ117" s="155"/>
      <c r="GA117" s="155"/>
      <c r="GB117" s="155"/>
      <c r="GC117" s="155"/>
      <c r="GD117" s="155"/>
      <c r="GE117" s="155"/>
      <c r="GF117" s="155"/>
      <c r="GG117" s="155"/>
      <c r="GH117" s="155"/>
      <c r="GI117" s="155"/>
      <c r="GJ117" s="155"/>
      <c r="GK117" s="155"/>
      <c r="GL117" s="155"/>
      <c r="GM117" s="155"/>
      <c r="GN117" s="155"/>
      <c r="GO117" s="155"/>
      <c r="GP117" s="155"/>
      <c r="GQ117" s="155"/>
      <c r="GR117" s="155"/>
      <c r="GS117" s="155"/>
      <c r="GT117" s="155"/>
      <c r="GU117" s="155"/>
      <c r="GV117" s="155"/>
      <c r="GW117" s="155"/>
      <c r="GX117" s="155"/>
      <c r="GY117" s="155"/>
      <c r="GZ117" s="155"/>
      <c r="HA117" s="155"/>
      <c r="HB117" s="155"/>
      <c r="HC117" s="155"/>
      <c r="HD117" s="155"/>
      <c r="HE117" s="155"/>
      <c r="HF117" s="155"/>
      <c r="HG117" s="155"/>
      <c r="HH117" s="155"/>
      <c r="HI117" s="155"/>
      <c r="HJ117" s="155"/>
      <c r="HK117" s="155"/>
      <c r="HL117" s="155"/>
      <c r="HM117" s="155"/>
      <c r="HN117" s="155"/>
      <c r="HO117" s="155"/>
      <c r="HP117" s="155"/>
      <c r="HQ117" s="155"/>
      <c r="HR117" s="155"/>
      <c r="HS117" s="155"/>
      <c r="HT117" s="155"/>
      <c r="HU117" s="155"/>
      <c r="HV117" s="155"/>
      <c r="HW117" s="155"/>
      <c r="HX117" s="155"/>
      <c r="HY117" s="155"/>
      <c r="HZ117" s="155"/>
      <c r="IA117" s="155"/>
      <c r="IB117" s="155"/>
      <c r="IC117" s="155"/>
      <c r="ID117" s="155"/>
      <c r="IE117" s="155"/>
      <c r="IF117" s="155"/>
      <c r="IG117" s="155"/>
      <c r="IH117" s="155"/>
      <c r="II117" s="155"/>
      <c r="IJ117" s="155"/>
      <c r="IK117" s="155"/>
      <c r="IL117" s="155"/>
      <c r="IM117" s="155"/>
      <c r="IN117" s="155"/>
      <c r="IO117" s="155"/>
      <c r="IP117" s="155"/>
      <c r="IQ117" s="155"/>
      <c r="IR117" s="155"/>
      <c r="IS117" s="155"/>
      <c r="IT117" s="155"/>
      <c r="IU117" s="155"/>
      <c r="IV117" s="155"/>
      <c r="IW117" s="155"/>
      <c r="IX117" s="155"/>
      <c r="IY117" s="155"/>
      <c r="IZ117" s="155"/>
      <c r="JA117" s="155"/>
      <c r="JB117" s="155"/>
      <c r="JC117" s="155"/>
      <c r="JD117" s="155"/>
      <c r="JE117" s="155"/>
      <c r="JF117" s="155"/>
      <c r="JG117" s="155"/>
      <c r="JH117" s="155"/>
      <c r="JI117" s="155"/>
      <c r="JJ117" s="155"/>
      <c r="JK117" s="155"/>
      <c r="JL117" s="155"/>
      <c r="JM117" s="155"/>
      <c r="JN117" s="155"/>
      <c r="JO117" s="155"/>
      <c r="JP117" s="155"/>
      <c r="JQ117" s="155"/>
      <c r="JR117" s="155"/>
      <c r="JS117" s="155"/>
      <c r="JT117" s="155"/>
      <c r="JU117" s="155"/>
      <c r="JV117" s="155"/>
      <c r="JW117" s="155"/>
      <c r="JX117" s="155"/>
      <c r="JY117" s="155"/>
      <c r="JZ117" s="155"/>
      <c r="KA117" s="155"/>
      <c r="KB117" s="155"/>
      <c r="KC117" s="155"/>
      <c r="KD117" s="155"/>
      <c r="KE117" s="155"/>
      <c r="KF117" s="155"/>
      <c r="KG117" s="155"/>
      <c r="KH117" s="155"/>
      <c r="KI117" s="155"/>
      <c r="KJ117" s="155"/>
      <c r="KK117" s="155"/>
      <c r="KL117" s="155"/>
      <c r="KM117" s="155"/>
      <c r="KN117" s="155"/>
      <c r="KO117" s="155"/>
      <c r="KP117" s="155"/>
      <c r="KQ117" s="155"/>
      <c r="KR117" s="155"/>
      <c r="KS117" s="155"/>
      <c r="KT117" s="155"/>
      <c r="KU117" s="155"/>
      <c r="KV117" s="155"/>
      <c r="KW117" s="155"/>
      <c r="KX117" s="155"/>
      <c r="KY117" s="155"/>
      <c r="KZ117" s="155"/>
      <c r="LA117" s="155"/>
      <c r="LB117" s="155"/>
      <c r="LC117" s="155"/>
      <c r="LD117" s="155"/>
      <c r="LE117" s="155"/>
      <c r="LF117" s="155"/>
      <c r="LG117" s="155"/>
      <c r="LH117" s="155"/>
      <c r="LI117" s="155"/>
      <c r="LJ117" s="155"/>
      <c r="LK117" s="155"/>
      <c r="LL117" s="155"/>
      <c r="LM117" s="155"/>
      <c r="LN117" s="155"/>
      <c r="LO117" s="155"/>
      <c r="LP117" s="155"/>
      <c r="LQ117" s="155"/>
      <c r="LR117" s="155"/>
      <c r="LS117" s="155"/>
      <c r="LT117" s="155"/>
      <c r="LU117" s="155"/>
      <c r="LV117" s="155"/>
      <c r="LW117" s="155"/>
      <c r="LX117" s="155"/>
      <c r="LY117" s="155"/>
      <c r="LZ117" s="155"/>
      <c r="MA117" s="155"/>
      <c r="MB117" s="155"/>
      <c r="MC117" s="155"/>
      <c r="MD117" s="155"/>
      <c r="ME117" s="155"/>
      <c r="MF117" s="155"/>
      <c r="MG117" s="155"/>
      <c r="MH117" s="155"/>
      <c r="MI117" s="155"/>
      <c r="MJ117" s="155"/>
      <c r="MK117" s="155"/>
      <c r="ML117" s="155"/>
      <c r="MM117" s="155"/>
      <c r="MN117" s="155"/>
      <c r="MO117" s="155"/>
      <c r="MP117" s="155"/>
      <c r="MQ117" s="155"/>
      <c r="MR117" s="155"/>
      <c r="MS117" s="155"/>
      <c r="MT117" s="155"/>
      <c r="MU117" s="155"/>
      <c r="MV117" s="155"/>
      <c r="MW117" s="155"/>
      <c r="MX117" s="155"/>
      <c r="MY117" s="155"/>
      <c r="MZ117" s="155"/>
      <c r="NA117" s="155"/>
      <c r="NB117" s="155"/>
      <c r="NC117" s="155"/>
      <c r="ND117" s="155"/>
      <c r="NE117" s="155"/>
      <c r="NF117" s="155"/>
      <c r="NG117" s="155"/>
      <c r="NH117" s="155"/>
      <c r="NI117" s="155"/>
      <c r="NJ117" s="155"/>
      <c r="NK117" s="155"/>
      <c r="NL117" s="155"/>
      <c r="NM117" s="155"/>
      <c r="NN117" s="155"/>
      <c r="NO117" s="155"/>
      <c r="NP117" s="155"/>
      <c r="NQ117" s="155"/>
      <c r="NR117" s="155"/>
      <c r="NS117" s="155"/>
      <c r="NT117" s="155"/>
      <c r="NU117" s="155"/>
      <c r="NV117" s="155"/>
      <c r="NW117" s="155"/>
      <c r="NX117" s="155"/>
      <c r="NY117" s="155"/>
      <c r="NZ117" s="155"/>
      <c r="OA117" s="155"/>
      <c r="OB117" s="155"/>
      <c r="OC117" s="155"/>
      <c r="OD117" s="155"/>
      <c r="OE117" s="155"/>
      <c r="OF117" s="155"/>
      <c r="OG117" s="155"/>
      <c r="OH117" s="155"/>
      <c r="OI117" s="155"/>
      <c r="OJ117" s="155"/>
      <c r="OK117" s="155"/>
      <c r="OL117" s="155"/>
      <c r="OM117" s="155"/>
      <c r="ON117" s="155"/>
      <c r="OO117" s="155"/>
      <c r="OP117" s="155"/>
      <c r="OQ117" s="155"/>
      <c r="OR117" s="155"/>
      <c r="OS117" s="155"/>
      <c r="OT117" s="155"/>
      <c r="OU117" s="155"/>
      <c r="OV117" s="155"/>
      <c r="OW117" s="155"/>
      <c r="OX117" s="155"/>
      <c r="OY117" s="155"/>
      <c r="OZ117" s="155"/>
      <c r="PA117" s="155"/>
      <c r="PB117" s="155"/>
      <c r="PC117" s="155"/>
      <c r="PD117" s="155"/>
      <c r="PE117" s="155"/>
      <c r="PF117" s="155"/>
      <c r="PG117" s="155"/>
      <c r="PH117" s="155"/>
      <c r="PI117" s="155"/>
      <c r="PJ117" s="155"/>
      <c r="PK117" s="155"/>
      <c r="PL117" s="155"/>
      <c r="PM117" s="155"/>
      <c r="PN117" s="155"/>
      <c r="PO117" s="155"/>
      <c r="PP117" s="155"/>
      <c r="PQ117" s="155"/>
      <c r="PR117" s="155"/>
      <c r="PS117" s="155"/>
      <c r="PT117" s="155"/>
      <c r="PU117" s="155"/>
      <c r="PV117" s="155"/>
      <c r="PW117" s="155"/>
      <c r="PX117" s="155"/>
      <c r="PY117" s="155"/>
      <c r="PZ117" s="155"/>
      <c r="QA117" s="155"/>
      <c r="QB117" s="155"/>
      <c r="QC117" s="155"/>
      <c r="QD117" s="155"/>
      <c r="QE117" s="155"/>
      <c r="QF117" s="155"/>
      <c r="QG117" s="155"/>
      <c r="QH117" s="155"/>
      <c r="QI117" s="155"/>
      <c r="QJ117" s="155"/>
      <c r="QK117" s="155"/>
      <c r="QL117" s="155"/>
      <c r="QM117" s="155"/>
      <c r="QN117" s="155"/>
      <c r="QO117" s="155"/>
      <c r="QP117" s="155"/>
      <c r="QQ117" s="155"/>
      <c r="QR117" s="155"/>
      <c r="QS117" s="155"/>
      <c r="QT117" s="155"/>
      <c r="QU117" s="155"/>
      <c r="QV117" s="155"/>
      <c r="QW117" s="155"/>
      <c r="QX117" s="155"/>
      <c r="QY117" s="155"/>
      <c r="QZ117" s="155"/>
      <c r="RA117" s="155"/>
      <c r="RB117" s="155"/>
      <c r="RC117" s="155"/>
      <c r="RD117" s="155"/>
      <c r="RE117" s="155"/>
      <c r="RF117" s="155"/>
      <c r="RG117" s="155"/>
      <c r="RH117" s="155"/>
      <c r="RI117" s="155"/>
      <c r="RJ117" s="155"/>
      <c r="RK117" s="155"/>
      <c r="RL117" s="155"/>
      <c r="RM117" s="155"/>
      <c r="RN117" s="155"/>
      <c r="RO117" s="155"/>
      <c r="RP117" s="155"/>
      <c r="RQ117" s="155"/>
      <c r="RR117" s="155"/>
      <c r="RS117" s="155"/>
      <c r="RT117" s="155"/>
      <c r="RU117" s="155"/>
      <c r="RV117" s="155"/>
      <c r="RW117" s="155"/>
      <c r="RX117" s="155"/>
      <c r="RY117" s="155"/>
      <c r="RZ117" s="155"/>
      <c r="SA117" s="155"/>
      <c r="SB117" s="155"/>
      <c r="SC117" s="155"/>
      <c r="SD117" s="155"/>
      <c r="SE117" s="155"/>
      <c r="SF117" s="155"/>
      <c r="SG117" s="155"/>
      <c r="SH117" s="155"/>
      <c r="SI117" s="155"/>
      <c r="SJ117" s="155"/>
      <c r="SK117" s="155"/>
      <c r="SL117" s="155"/>
      <c r="SM117" s="155"/>
      <c r="SN117" s="155"/>
      <c r="SO117" s="155"/>
      <c r="SP117" s="155"/>
      <c r="SQ117" s="155"/>
      <c r="SR117" s="155"/>
      <c r="SS117" s="155"/>
      <c r="ST117" s="155"/>
      <c r="SU117" s="155"/>
      <c r="SV117" s="155"/>
      <c r="SW117" s="155"/>
      <c r="SX117" s="155"/>
      <c r="SY117" s="155"/>
      <c r="SZ117" s="155"/>
      <c r="TA117" s="155"/>
      <c r="TB117" s="155"/>
      <c r="TC117" s="155"/>
      <c r="TD117" s="155"/>
      <c r="TE117" s="155"/>
      <c r="TF117" s="155"/>
      <c r="TG117" s="155"/>
      <c r="TH117" s="155"/>
      <c r="TI117" s="155"/>
      <c r="TJ117" s="155"/>
      <c r="TK117" s="155"/>
      <c r="TL117" s="155"/>
      <c r="TM117" s="155"/>
      <c r="TN117" s="155"/>
      <c r="TO117" s="155"/>
      <c r="TP117" s="155"/>
      <c r="TQ117" s="155"/>
      <c r="TR117" s="155"/>
      <c r="TS117" s="155"/>
      <c r="TT117" s="155"/>
      <c r="TU117" s="155"/>
      <c r="TV117" s="155"/>
      <c r="TW117" s="155"/>
      <c r="TX117" s="155"/>
      <c r="TY117" s="155"/>
      <c r="TZ117" s="155"/>
      <c r="UA117" s="155"/>
      <c r="UB117" s="155"/>
      <c r="UC117" s="155"/>
      <c r="UD117" s="155"/>
      <c r="UE117" s="155"/>
      <c r="UF117" s="155"/>
      <c r="UG117" s="155"/>
      <c r="UH117" s="155"/>
      <c r="UI117" s="155"/>
      <c r="UJ117" s="155"/>
      <c r="UK117" s="155"/>
      <c r="UL117" s="155"/>
      <c r="UM117" s="155"/>
      <c r="UN117" s="155"/>
      <c r="UO117" s="155"/>
      <c r="UP117" s="155"/>
      <c r="UQ117" s="155"/>
      <c r="UR117" s="155"/>
      <c r="US117" s="155"/>
      <c r="UT117" s="155"/>
      <c r="UU117" s="155"/>
      <c r="UV117" s="155"/>
      <c r="UW117" s="155"/>
      <c r="UX117" s="155"/>
      <c r="UY117" s="155"/>
      <c r="UZ117" s="155"/>
      <c r="VA117" s="155"/>
      <c r="VB117" s="155"/>
      <c r="VC117" s="155"/>
      <c r="VD117" s="155"/>
      <c r="VE117" s="155"/>
      <c r="VF117" s="155"/>
      <c r="VG117" s="155"/>
      <c r="VH117" s="155"/>
      <c r="VI117" s="155"/>
      <c r="VJ117" s="155"/>
      <c r="VK117" s="155"/>
      <c r="VL117" s="155"/>
      <c r="VM117" s="155"/>
      <c r="VN117" s="155"/>
      <c r="VO117" s="155"/>
      <c r="VP117" s="155"/>
      <c r="VQ117" s="155"/>
      <c r="VR117" s="155"/>
      <c r="VS117" s="155"/>
      <c r="VT117" s="155"/>
      <c r="VU117" s="155"/>
      <c r="VV117" s="155"/>
      <c r="VW117" s="155"/>
      <c r="VX117" s="155"/>
      <c r="VY117" s="155"/>
      <c r="VZ117" s="155"/>
      <c r="WA117" s="155"/>
      <c r="WB117" s="155"/>
      <c r="WC117" s="155"/>
      <c r="WD117" s="155"/>
      <c r="WE117" s="155"/>
      <c r="WF117" s="155"/>
      <c r="WG117" s="155"/>
      <c r="WH117" s="155"/>
      <c r="WI117" s="155"/>
      <c r="WJ117" s="155"/>
      <c r="WK117" s="155"/>
      <c r="WL117" s="155"/>
      <c r="WM117" s="155"/>
      <c r="WN117" s="155"/>
      <c r="WO117" s="155"/>
      <c r="WP117" s="155"/>
      <c r="WQ117" s="155"/>
      <c r="WR117" s="155"/>
      <c r="WS117" s="155"/>
      <c r="WT117" s="155"/>
      <c r="WU117" s="155"/>
      <c r="WV117" s="155"/>
      <c r="WW117" s="155"/>
      <c r="WX117" s="155"/>
      <c r="WY117" s="155"/>
      <c r="WZ117" s="155"/>
      <c r="XA117" s="155"/>
      <c r="XB117" s="155"/>
      <c r="XC117" s="155"/>
      <c r="XD117" s="155"/>
      <c r="XE117" s="155"/>
      <c r="XF117" s="155"/>
      <c r="XG117" s="155"/>
      <c r="XH117" s="155"/>
      <c r="XI117" s="155"/>
      <c r="XJ117" s="155"/>
      <c r="XK117" s="155"/>
      <c r="XL117" s="155"/>
      <c r="XM117" s="155"/>
      <c r="XN117" s="155"/>
      <c r="XO117" s="155"/>
      <c r="XP117" s="155"/>
      <c r="XQ117" s="155"/>
      <c r="XR117" s="155"/>
      <c r="XS117" s="155"/>
      <c r="XT117" s="155"/>
      <c r="XU117" s="155"/>
      <c r="XV117" s="155"/>
      <c r="XW117" s="155"/>
      <c r="XX117" s="155"/>
      <c r="XY117" s="155"/>
      <c r="XZ117" s="155"/>
      <c r="YA117" s="155"/>
      <c r="YB117" s="155"/>
      <c r="YC117" s="155"/>
      <c r="YD117" s="155"/>
      <c r="YE117" s="155"/>
      <c r="YF117" s="155"/>
      <c r="YG117" s="155"/>
      <c r="YH117" s="155"/>
      <c r="YI117" s="155"/>
      <c r="YJ117" s="155"/>
      <c r="YK117" s="155"/>
      <c r="YL117" s="155"/>
      <c r="YM117" s="155"/>
      <c r="YN117" s="155"/>
      <c r="YO117" s="155"/>
      <c r="YP117" s="155"/>
      <c r="YQ117" s="155"/>
      <c r="YR117" s="155"/>
      <c r="YS117" s="155"/>
      <c r="YT117" s="155"/>
      <c r="YU117" s="155"/>
      <c r="YV117" s="155"/>
      <c r="YW117" s="155"/>
      <c r="YX117" s="155"/>
      <c r="YY117" s="155"/>
      <c r="YZ117" s="155"/>
      <c r="ZA117" s="155"/>
      <c r="ZB117" s="155"/>
      <c r="ZC117" s="155"/>
      <c r="ZD117" s="155"/>
      <c r="ZE117" s="155"/>
      <c r="ZF117" s="155"/>
      <c r="ZG117" s="155"/>
      <c r="ZH117" s="155"/>
      <c r="ZI117" s="155"/>
      <c r="ZJ117" s="155"/>
      <c r="ZK117" s="155"/>
      <c r="ZL117" s="155"/>
      <c r="ZM117" s="155"/>
      <c r="ZN117" s="155"/>
      <c r="ZO117" s="155"/>
      <c r="ZP117" s="155"/>
      <c r="ZQ117" s="155"/>
      <c r="ZR117" s="155"/>
      <c r="ZS117" s="155"/>
      <c r="ZT117" s="155"/>
      <c r="ZU117" s="155"/>
      <c r="ZV117" s="155"/>
      <c r="ZW117" s="155"/>
      <c r="ZX117" s="155"/>
      <c r="ZY117" s="155"/>
      <c r="ZZ117" s="155"/>
      <c r="AAA117" s="155"/>
      <c r="AAB117" s="155"/>
      <c r="AAC117" s="155"/>
      <c r="AAD117" s="155"/>
      <c r="AAE117" s="155"/>
      <c r="AAF117" s="155"/>
      <c r="AAG117" s="155"/>
      <c r="AAH117" s="155"/>
      <c r="AAI117" s="155"/>
      <c r="AAJ117" s="155"/>
      <c r="AAK117" s="155"/>
      <c r="AAL117" s="155"/>
      <c r="AAM117" s="155"/>
      <c r="AAN117" s="155"/>
      <c r="AAO117" s="155"/>
      <c r="AAP117" s="155"/>
      <c r="AAQ117" s="155"/>
      <c r="AAR117" s="155"/>
      <c r="AAS117" s="155"/>
      <c r="AAT117" s="155"/>
      <c r="AAU117" s="155"/>
      <c r="AAV117" s="155"/>
      <c r="AAW117" s="155"/>
      <c r="AAX117" s="155"/>
      <c r="AAY117" s="155"/>
      <c r="AAZ117" s="155"/>
      <c r="ABA117" s="155"/>
      <c r="ABB117" s="155"/>
      <c r="ABC117" s="155"/>
      <c r="ABD117" s="155"/>
      <c r="ABE117" s="155"/>
      <c r="ABF117" s="155"/>
      <c r="ABG117" s="155"/>
      <c r="ABH117" s="155"/>
      <c r="ABI117" s="155"/>
      <c r="ABJ117" s="155"/>
      <c r="ABK117" s="155"/>
      <c r="ABL117" s="155"/>
      <c r="ABM117" s="155"/>
      <c r="ABN117" s="155"/>
      <c r="ABO117" s="155"/>
      <c r="ABP117" s="155"/>
      <c r="ABQ117" s="155"/>
      <c r="ABR117" s="155"/>
      <c r="ABS117" s="155"/>
      <c r="ABT117" s="155"/>
      <c r="ABU117" s="155"/>
      <c r="ABV117" s="155"/>
      <c r="ABW117" s="155"/>
      <c r="ABX117" s="155"/>
      <c r="ABY117" s="155"/>
      <c r="ABZ117" s="155"/>
      <c r="ACA117" s="155"/>
      <c r="ACB117" s="155"/>
      <c r="ACC117" s="155"/>
      <c r="ACD117" s="155"/>
      <c r="ACE117" s="155"/>
      <c r="ACF117" s="155"/>
      <c r="ACG117" s="155"/>
      <c r="ACH117" s="155"/>
      <c r="ACI117" s="155"/>
      <c r="ACJ117" s="155"/>
      <c r="ACK117" s="155"/>
      <c r="ACL117" s="155"/>
      <c r="ACM117" s="155"/>
      <c r="ACN117" s="155"/>
      <c r="ACO117" s="155"/>
      <c r="ACP117" s="155"/>
      <c r="ACQ117" s="155"/>
      <c r="ACR117" s="155"/>
      <c r="ACS117" s="155"/>
      <c r="ACT117" s="155"/>
      <c r="ACU117" s="155"/>
      <c r="ACV117" s="155"/>
      <c r="ACW117" s="155"/>
      <c r="ACX117" s="155"/>
      <c r="ACY117" s="155"/>
      <c r="ACZ117" s="155"/>
      <c r="ADA117" s="155"/>
      <c r="ADB117" s="155"/>
      <c r="ADC117" s="155"/>
      <c r="ADD117" s="155"/>
      <c r="ADE117" s="155"/>
      <c r="ADF117" s="155"/>
      <c r="ADG117" s="155"/>
      <c r="ADH117" s="155"/>
      <c r="ADI117" s="155"/>
      <c r="ADJ117" s="155"/>
      <c r="ADK117" s="155"/>
      <c r="ADL117" s="155"/>
      <c r="ADM117" s="155"/>
      <c r="ADN117" s="155"/>
      <c r="ADO117" s="155"/>
      <c r="ADP117" s="155"/>
      <c r="ADQ117" s="155"/>
      <c r="ADR117" s="155"/>
      <c r="ADS117" s="155"/>
      <c r="ADT117" s="155"/>
      <c r="ADU117" s="155"/>
      <c r="ADV117" s="155"/>
      <c r="ADW117" s="155"/>
      <c r="ADX117" s="155"/>
      <c r="ADY117" s="155"/>
      <c r="ADZ117" s="155"/>
      <c r="AEA117" s="155"/>
      <c r="AEB117" s="155"/>
      <c r="AEC117" s="155"/>
      <c r="AED117" s="155"/>
      <c r="AEE117" s="155"/>
      <c r="AEF117" s="155"/>
      <c r="AEG117" s="155"/>
      <c r="AEH117" s="155"/>
      <c r="AEI117" s="155"/>
      <c r="AEJ117" s="155"/>
      <c r="AEK117" s="155"/>
      <c r="AEL117" s="155"/>
      <c r="AEM117" s="155"/>
      <c r="AEN117" s="155"/>
      <c r="AEO117" s="155"/>
      <c r="AEP117" s="155"/>
      <c r="AEQ117" s="155"/>
      <c r="AER117" s="155"/>
      <c r="AES117" s="155"/>
      <c r="AET117" s="155"/>
      <c r="AEU117" s="155"/>
      <c r="AEV117" s="155"/>
      <c r="AEW117" s="155"/>
      <c r="AEX117" s="155"/>
      <c r="AEY117" s="155"/>
      <c r="AEZ117" s="155"/>
      <c r="AFA117" s="155"/>
      <c r="AFB117" s="155"/>
      <c r="AFC117" s="155"/>
      <c r="AFD117" s="155"/>
      <c r="AFE117" s="155"/>
      <c r="AFF117" s="155"/>
      <c r="AFG117" s="155"/>
      <c r="AFH117" s="155"/>
      <c r="AFI117" s="155"/>
      <c r="AFJ117" s="155"/>
      <c r="AFK117" s="155"/>
      <c r="AFL117" s="155"/>
      <c r="AFM117" s="155"/>
      <c r="AFN117" s="155"/>
      <c r="AFO117" s="155"/>
      <c r="AFP117" s="155"/>
      <c r="AFQ117" s="155"/>
      <c r="AFR117" s="155"/>
      <c r="AFS117" s="155"/>
      <c r="AFT117" s="155"/>
      <c r="AFU117" s="155"/>
      <c r="AFV117" s="155"/>
      <c r="AFW117" s="155"/>
      <c r="AFX117" s="155"/>
      <c r="AFY117" s="155"/>
      <c r="AFZ117" s="155"/>
      <c r="AGA117" s="155"/>
      <c r="AGB117" s="155"/>
      <c r="AGC117" s="155"/>
      <c r="AGD117" s="155"/>
      <c r="AGE117" s="155"/>
      <c r="AGF117" s="155"/>
      <c r="AGG117" s="155"/>
      <c r="AGH117" s="155"/>
      <c r="AGI117" s="155"/>
      <c r="AGJ117" s="155"/>
      <c r="AGK117" s="155"/>
      <c r="AGL117" s="155"/>
      <c r="AGM117" s="155"/>
      <c r="AGN117" s="155"/>
      <c r="AGO117" s="155"/>
      <c r="AGP117" s="155"/>
      <c r="AGQ117" s="155"/>
      <c r="AGR117" s="155"/>
      <c r="AGS117" s="155"/>
      <c r="AGT117" s="155"/>
      <c r="AGU117" s="155"/>
      <c r="AGV117" s="155"/>
      <c r="AGW117" s="155"/>
      <c r="AGX117" s="155"/>
      <c r="AGY117" s="155"/>
      <c r="AGZ117" s="155"/>
      <c r="AHA117" s="155"/>
      <c r="AHB117" s="155"/>
      <c r="AHC117" s="155"/>
      <c r="AHD117" s="155"/>
      <c r="AHE117" s="155"/>
      <c r="AHF117" s="155"/>
      <c r="AHG117" s="155"/>
      <c r="AHH117" s="155"/>
      <c r="AHI117" s="155"/>
      <c r="AHJ117" s="155"/>
      <c r="AHK117" s="155"/>
      <c r="AHL117" s="155"/>
      <c r="AHM117" s="155"/>
      <c r="AHN117" s="155"/>
      <c r="AHO117" s="155"/>
      <c r="AHP117" s="155"/>
      <c r="AHQ117" s="155"/>
      <c r="AHR117" s="155"/>
      <c r="AHS117" s="155"/>
      <c r="AHT117" s="155"/>
      <c r="AHU117" s="155"/>
    </row>
    <row r="118" spans="1:905" ht="15.75" x14ac:dyDescent="0.25">
      <c r="B118" s="426">
        <v>25</v>
      </c>
      <c r="C118" s="152" t="s">
        <v>87</v>
      </c>
      <c r="D118" s="152" t="s">
        <v>11</v>
      </c>
      <c r="E118" s="153" t="s">
        <v>87</v>
      </c>
      <c r="F118" s="261">
        <v>0</v>
      </c>
      <c r="G118" s="142">
        <v>0</v>
      </c>
      <c r="H118" s="142">
        <v>0</v>
      </c>
      <c r="I118" s="142">
        <v>0</v>
      </c>
      <c r="J118" s="142">
        <v>0</v>
      </c>
      <c r="K118" s="142">
        <v>0</v>
      </c>
      <c r="L118" s="142">
        <v>0</v>
      </c>
      <c r="M118" s="142">
        <v>0</v>
      </c>
      <c r="N118" s="142">
        <v>0</v>
      </c>
      <c r="O118" s="268">
        <v>2814</v>
      </c>
      <c r="P118" s="142">
        <v>0</v>
      </c>
      <c r="Q118" s="142">
        <v>0</v>
      </c>
      <c r="R118" s="142">
        <v>0</v>
      </c>
      <c r="S118" s="142">
        <v>0</v>
      </c>
      <c r="T118" s="142">
        <v>0</v>
      </c>
      <c r="U118" s="142">
        <v>0</v>
      </c>
      <c r="V118" s="142"/>
      <c r="W118" s="142">
        <v>0</v>
      </c>
      <c r="X118" s="142">
        <v>0</v>
      </c>
      <c r="Y118" s="142">
        <v>0</v>
      </c>
      <c r="Z118" s="142">
        <v>0</v>
      </c>
      <c r="AA118" s="262">
        <v>0</v>
      </c>
      <c r="AB118" s="158">
        <v>2814</v>
      </c>
      <c r="AC118" s="426">
        <v>10444.5</v>
      </c>
    </row>
    <row r="119" spans="1:905" ht="15.75" x14ac:dyDescent="0.25">
      <c r="B119" s="427"/>
      <c r="C119" s="152" t="s">
        <v>87</v>
      </c>
      <c r="D119" s="152" t="s">
        <v>11</v>
      </c>
      <c r="E119" s="153" t="s">
        <v>89</v>
      </c>
      <c r="F119" s="256">
        <v>0</v>
      </c>
      <c r="G119" s="253">
        <v>0</v>
      </c>
      <c r="H119" s="253">
        <v>0</v>
      </c>
      <c r="I119" s="253">
        <v>0</v>
      </c>
      <c r="J119" s="253">
        <v>0</v>
      </c>
      <c r="K119" s="253">
        <v>6</v>
      </c>
      <c r="L119" s="253">
        <v>0</v>
      </c>
      <c r="M119" s="253">
        <v>66</v>
      </c>
      <c r="N119" s="253">
        <v>0</v>
      </c>
      <c r="O119" s="257">
        <v>5028</v>
      </c>
      <c r="P119" s="253">
        <v>0</v>
      </c>
      <c r="Q119" s="253">
        <v>0</v>
      </c>
      <c r="R119" s="253">
        <v>15</v>
      </c>
      <c r="S119" s="253">
        <v>0</v>
      </c>
      <c r="T119" s="253">
        <v>0</v>
      </c>
      <c r="U119" s="253">
        <v>0</v>
      </c>
      <c r="V119" s="253"/>
      <c r="W119" s="253">
        <v>0</v>
      </c>
      <c r="X119" s="253">
        <v>0</v>
      </c>
      <c r="Y119" s="253">
        <v>0</v>
      </c>
      <c r="Z119" s="253">
        <v>0</v>
      </c>
      <c r="AA119" s="258">
        <v>0</v>
      </c>
      <c r="AB119" s="147">
        <v>5115</v>
      </c>
      <c r="AC119" s="427"/>
    </row>
    <row r="120" spans="1:905" s="159" customFormat="1" ht="15.75" x14ac:dyDescent="0.25">
      <c r="A120" s="159">
        <v>1</v>
      </c>
      <c r="B120" s="428"/>
      <c r="C120" s="160" t="s">
        <v>87</v>
      </c>
      <c r="D120" s="160" t="s">
        <v>11</v>
      </c>
      <c r="E120" s="161" t="s">
        <v>91</v>
      </c>
      <c r="F120" s="259">
        <v>0</v>
      </c>
      <c r="G120" s="254">
        <v>45</v>
      </c>
      <c r="H120" s="254">
        <v>0</v>
      </c>
      <c r="I120" s="254">
        <v>0</v>
      </c>
      <c r="J120" s="254">
        <v>0</v>
      </c>
      <c r="K120" s="254">
        <v>0</v>
      </c>
      <c r="L120" s="254">
        <v>0</v>
      </c>
      <c r="M120" s="254">
        <v>0</v>
      </c>
      <c r="N120" s="254">
        <v>0</v>
      </c>
      <c r="O120" s="263">
        <v>2407.5</v>
      </c>
      <c r="P120" s="254">
        <v>0</v>
      </c>
      <c r="Q120" s="254">
        <v>0</v>
      </c>
      <c r="R120" s="254">
        <v>0</v>
      </c>
      <c r="S120" s="254">
        <v>63</v>
      </c>
      <c r="T120" s="254">
        <v>0</v>
      </c>
      <c r="U120" s="254">
        <v>0</v>
      </c>
      <c r="V120" s="254"/>
      <c r="W120" s="254">
        <v>0</v>
      </c>
      <c r="X120" s="254">
        <v>0</v>
      </c>
      <c r="Y120" s="254">
        <v>0</v>
      </c>
      <c r="Z120" s="254">
        <v>0</v>
      </c>
      <c r="AA120" s="260">
        <v>0</v>
      </c>
      <c r="AB120" s="162">
        <v>2515.5</v>
      </c>
      <c r="AC120" s="428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5"/>
      <c r="DA120" s="155"/>
      <c r="DB120" s="155"/>
      <c r="DC120" s="155"/>
      <c r="DD120" s="155"/>
      <c r="DE120" s="155"/>
      <c r="DF120" s="155"/>
      <c r="DG120" s="155"/>
      <c r="DH120" s="155"/>
      <c r="DI120" s="155"/>
      <c r="DJ120" s="155"/>
      <c r="DK120" s="155"/>
      <c r="DL120" s="155"/>
      <c r="DM120" s="155"/>
      <c r="DN120" s="155"/>
      <c r="DO120" s="155"/>
      <c r="DP120" s="155"/>
      <c r="DQ120" s="155"/>
      <c r="DR120" s="155"/>
      <c r="DS120" s="155"/>
      <c r="DT120" s="155"/>
      <c r="DU120" s="155"/>
      <c r="DV120" s="155"/>
      <c r="DW120" s="155"/>
      <c r="DX120" s="155"/>
      <c r="DY120" s="155"/>
      <c r="DZ120" s="155"/>
      <c r="EA120" s="155"/>
      <c r="EB120" s="155"/>
      <c r="EC120" s="155"/>
      <c r="ED120" s="155"/>
      <c r="EE120" s="155"/>
      <c r="EF120" s="155"/>
      <c r="EG120" s="155"/>
      <c r="EH120" s="155"/>
      <c r="EI120" s="155"/>
      <c r="EJ120" s="155"/>
      <c r="EK120" s="155"/>
      <c r="EL120" s="155"/>
      <c r="EM120" s="155"/>
      <c r="EN120" s="155"/>
      <c r="EO120" s="155"/>
      <c r="EP120" s="155"/>
      <c r="EQ120" s="155"/>
      <c r="ER120" s="155"/>
      <c r="ES120" s="155"/>
      <c r="ET120" s="155"/>
      <c r="EU120" s="155"/>
      <c r="EV120" s="155"/>
      <c r="EW120" s="155"/>
      <c r="EX120" s="155"/>
      <c r="EY120" s="155"/>
      <c r="EZ120" s="155"/>
      <c r="FA120" s="155"/>
      <c r="FB120" s="155"/>
      <c r="FC120" s="155"/>
      <c r="FD120" s="155"/>
      <c r="FE120" s="155"/>
      <c r="FF120" s="155"/>
      <c r="FG120" s="155"/>
      <c r="FH120" s="155"/>
      <c r="FI120" s="155"/>
      <c r="FJ120" s="155"/>
      <c r="FK120" s="155"/>
      <c r="FL120" s="155"/>
      <c r="FM120" s="155"/>
      <c r="FN120" s="155"/>
      <c r="FO120" s="155"/>
      <c r="FP120" s="155"/>
      <c r="FQ120" s="155"/>
      <c r="FR120" s="155"/>
      <c r="FS120" s="155"/>
      <c r="FT120" s="155"/>
      <c r="FU120" s="155"/>
      <c r="FV120" s="155"/>
      <c r="FW120" s="155"/>
      <c r="FX120" s="155"/>
      <c r="FY120" s="155"/>
      <c r="FZ120" s="155"/>
      <c r="GA120" s="155"/>
      <c r="GB120" s="155"/>
      <c r="GC120" s="155"/>
      <c r="GD120" s="155"/>
      <c r="GE120" s="155"/>
      <c r="GF120" s="155"/>
      <c r="GG120" s="155"/>
      <c r="GH120" s="155"/>
      <c r="GI120" s="155"/>
      <c r="GJ120" s="155"/>
      <c r="GK120" s="155"/>
      <c r="GL120" s="155"/>
      <c r="GM120" s="155"/>
      <c r="GN120" s="155"/>
      <c r="GO120" s="155"/>
      <c r="GP120" s="155"/>
      <c r="GQ120" s="155"/>
      <c r="GR120" s="155"/>
      <c r="GS120" s="155"/>
      <c r="GT120" s="155"/>
      <c r="GU120" s="155"/>
      <c r="GV120" s="155"/>
      <c r="GW120" s="155"/>
      <c r="GX120" s="155"/>
      <c r="GY120" s="155"/>
      <c r="GZ120" s="155"/>
      <c r="HA120" s="155"/>
      <c r="HB120" s="155"/>
      <c r="HC120" s="155"/>
      <c r="HD120" s="155"/>
      <c r="HE120" s="155"/>
      <c r="HF120" s="155"/>
      <c r="HG120" s="155"/>
      <c r="HH120" s="155"/>
      <c r="HI120" s="155"/>
      <c r="HJ120" s="155"/>
      <c r="HK120" s="155"/>
      <c r="HL120" s="155"/>
      <c r="HM120" s="155"/>
      <c r="HN120" s="155"/>
      <c r="HO120" s="155"/>
      <c r="HP120" s="155"/>
      <c r="HQ120" s="155"/>
      <c r="HR120" s="155"/>
      <c r="HS120" s="155"/>
      <c r="HT120" s="155"/>
      <c r="HU120" s="155"/>
      <c r="HV120" s="155"/>
      <c r="HW120" s="155"/>
      <c r="HX120" s="155"/>
      <c r="HY120" s="155"/>
      <c r="HZ120" s="155"/>
      <c r="IA120" s="155"/>
      <c r="IB120" s="155"/>
      <c r="IC120" s="155"/>
      <c r="ID120" s="155"/>
      <c r="IE120" s="155"/>
      <c r="IF120" s="155"/>
      <c r="IG120" s="155"/>
      <c r="IH120" s="155"/>
      <c r="II120" s="155"/>
      <c r="IJ120" s="155"/>
      <c r="IK120" s="155"/>
      <c r="IL120" s="155"/>
      <c r="IM120" s="155"/>
      <c r="IN120" s="155"/>
      <c r="IO120" s="155"/>
      <c r="IP120" s="155"/>
      <c r="IQ120" s="155"/>
      <c r="IR120" s="155"/>
      <c r="IS120" s="155"/>
      <c r="IT120" s="155"/>
      <c r="IU120" s="155"/>
      <c r="IV120" s="155"/>
      <c r="IW120" s="155"/>
      <c r="IX120" s="155"/>
      <c r="IY120" s="155"/>
      <c r="IZ120" s="155"/>
      <c r="JA120" s="155"/>
      <c r="JB120" s="155"/>
      <c r="JC120" s="155"/>
      <c r="JD120" s="155"/>
      <c r="JE120" s="155"/>
      <c r="JF120" s="155"/>
      <c r="JG120" s="155"/>
      <c r="JH120" s="155"/>
      <c r="JI120" s="155"/>
      <c r="JJ120" s="155"/>
      <c r="JK120" s="155"/>
      <c r="JL120" s="155"/>
      <c r="JM120" s="155"/>
      <c r="JN120" s="155"/>
      <c r="JO120" s="155"/>
      <c r="JP120" s="155"/>
      <c r="JQ120" s="155"/>
      <c r="JR120" s="155"/>
      <c r="JS120" s="155"/>
      <c r="JT120" s="155"/>
      <c r="JU120" s="155"/>
      <c r="JV120" s="155"/>
      <c r="JW120" s="155"/>
      <c r="JX120" s="155"/>
      <c r="JY120" s="155"/>
      <c r="JZ120" s="155"/>
      <c r="KA120" s="155"/>
      <c r="KB120" s="155"/>
      <c r="KC120" s="155"/>
      <c r="KD120" s="155"/>
      <c r="KE120" s="155"/>
      <c r="KF120" s="155"/>
      <c r="KG120" s="155"/>
      <c r="KH120" s="155"/>
      <c r="KI120" s="155"/>
      <c r="KJ120" s="155"/>
      <c r="KK120" s="155"/>
      <c r="KL120" s="155"/>
      <c r="KM120" s="155"/>
      <c r="KN120" s="155"/>
      <c r="KO120" s="155"/>
      <c r="KP120" s="155"/>
      <c r="KQ120" s="155"/>
      <c r="KR120" s="155"/>
      <c r="KS120" s="155"/>
      <c r="KT120" s="155"/>
      <c r="KU120" s="155"/>
      <c r="KV120" s="155"/>
      <c r="KW120" s="155"/>
      <c r="KX120" s="155"/>
      <c r="KY120" s="155"/>
      <c r="KZ120" s="155"/>
      <c r="LA120" s="155"/>
      <c r="LB120" s="155"/>
      <c r="LC120" s="155"/>
      <c r="LD120" s="155"/>
      <c r="LE120" s="155"/>
      <c r="LF120" s="155"/>
      <c r="LG120" s="155"/>
      <c r="LH120" s="155"/>
      <c r="LI120" s="155"/>
      <c r="LJ120" s="155"/>
      <c r="LK120" s="155"/>
      <c r="LL120" s="155"/>
      <c r="LM120" s="155"/>
      <c r="LN120" s="155"/>
      <c r="LO120" s="155"/>
      <c r="LP120" s="155"/>
      <c r="LQ120" s="155"/>
      <c r="LR120" s="155"/>
      <c r="LS120" s="155"/>
      <c r="LT120" s="155"/>
      <c r="LU120" s="155"/>
      <c r="LV120" s="155"/>
      <c r="LW120" s="155"/>
      <c r="LX120" s="155"/>
      <c r="LY120" s="155"/>
      <c r="LZ120" s="155"/>
      <c r="MA120" s="155"/>
      <c r="MB120" s="155"/>
      <c r="MC120" s="155"/>
      <c r="MD120" s="155"/>
      <c r="ME120" s="155"/>
      <c r="MF120" s="155"/>
      <c r="MG120" s="155"/>
      <c r="MH120" s="155"/>
      <c r="MI120" s="155"/>
      <c r="MJ120" s="155"/>
      <c r="MK120" s="155"/>
      <c r="ML120" s="155"/>
      <c r="MM120" s="155"/>
      <c r="MN120" s="155"/>
      <c r="MO120" s="155"/>
      <c r="MP120" s="155"/>
      <c r="MQ120" s="155"/>
      <c r="MR120" s="155"/>
      <c r="MS120" s="155"/>
      <c r="MT120" s="155"/>
      <c r="MU120" s="155"/>
      <c r="MV120" s="155"/>
      <c r="MW120" s="155"/>
      <c r="MX120" s="155"/>
      <c r="MY120" s="155"/>
      <c r="MZ120" s="155"/>
      <c r="NA120" s="155"/>
      <c r="NB120" s="155"/>
      <c r="NC120" s="155"/>
      <c r="ND120" s="155"/>
      <c r="NE120" s="155"/>
      <c r="NF120" s="155"/>
      <c r="NG120" s="155"/>
      <c r="NH120" s="155"/>
      <c r="NI120" s="155"/>
      <c r="NJ120" s="155"/>
      <c r="NK120" s="155"/>
      <c r="NL120" s="155"/>
      <c r="NM120" s="155"/>
      <c r="NN120" s="155"/>
      <c r="NO120" s="155"/>
      <c r="NP120" s="155"/>
      <c r="NQ120" s="155"/>
      <c r="NR120" s="155"/>
      <c r="NS120" s="155"/>
      <c r="NT120" s="155"/>
      <c r="NU120" s="155"/>
      <c r="NV120" s="155"/>
      <c r="NW120" s="155"/>
      <c r="NX120" s="155"/>
      <c r="NY120" s="155"/>
      <c r="NZ120" s="155"/>
      <c r="OA120" s="155"/>
      <c r="OB120" s="155"/>
      <c r="OC120" s="155"/>
      <c r="OD120" s="155"/>
      <c r="OE120" s="155"/>
      <c r="OF120" s="155"/>
      <c r="OG120" s="155"/>
      <c r="OH120" s="155"/>
      <c r="OI120" s="155"/>
      <c r="OJ120" s="155"/>
      <c r="OK120" s="155"/>
      <c r="OL120" s="155"/>
      <c r="OM120" s="155"/>
      <c r="ON120" s="155"/>
      <c r="OO120" s="155"/>
      <c r="OP120" s="155"/>
      <c r="OQ120" s="155"/>
      <c r="OR120" s="155"/>
      <c r="OS120" s="155"/>
      <c r="OT120" s="155"/>
      <c r="OU120" s="155"/>
      <c r="OV120" s="155"/>
      <c r="OW120" s="155"/>
      <c r="OX120" s="155"/>
      <c r="OY120" s="155"/>
      <c r="OZ120" s="155"/>
      <c r="PA120" s="155"/>
      <c r="PB120" s="155"/>
      <c r="PC120" s="155"/>
      <c r="PD120" s="155"/>
      <c r="PE120" s="155"/>
      <c r="PF120" s="155"/>
      <c r="PG120" s="155"/>
      <c r="PH120" s="155"/>
      <c r="PI120" s="155"/>
      <c r="PJ120" s="155"/>
      <c r="PK120" s="155"/>
      <c r="PL120" s="155"/>
      <c r="PM120" s="155"/>
      <c r="PN120" s="155"/>
      <c r="PO120" s="155"/>
      <c r="PP120" s="155"/>
      <c r="PQ120" s="155"/>
      <c r="PR120" s="155"/>
      <c r="PS120" s="155"/>
      <c r="PT120" s="155"/>
      <c r="PU120" s="155"/>
      <c r="PV120" s="155"/>
      <c r="PW120" s="155"/>
      <c r="PX120" s="155"/>
      <c r="PY120" s="155"/>
      <c r="PZ120" s="155"/>
      <c r="QA120" s="155"/>
      <c r="QB120" s="155"/>
      <c r="QC120" s="155"/>
      <c r="QD120" s="155"/>
      <c r="QE120" s="155"/>
      <c r="QF120" s="155"/>
      <c r="QG120" s="155"/>
      <c r="QH120" s="155"/>
      <c r="QI120" s="155"/>
      <c r="QJ120" s="155"/>
      <c r="QK120" s="155"/>
      <c r="QL120" s="155"/>
      <c r="QM120" s="155"/>
      <c r="QN120" s="155"/>
      <c r="QO120" s="155"/>
      <c r="QP120" s="155"/>
      <c r="QQ120" s="155"/>
      <c r="QR120" s="155"/>
      <c r="QS120" s="155"/>
      <c r="QT120" s="155"/>
      <c r="QU120" s="155"/>
      <c r="QV120" s="155"/>
      <c r="QW120" s="155"/>
      <c r="QX120" s="155"/>
      <c r="QY120" s="155"/>
      <c r="QZ120" s="155"/>
      <c r="RA120" s="155"/>
      <c r="RB120" s="155"/>
      <c r="RC120" s="155"/>
      <c r="RD120" s="155"/>
      <c r="RE120" s="155"/>
      <c r="RF120" s="155"/>
      <c r="RG120" s="155"/>
      <c r="RH120" s="155"/>
      <c r="RI120" s="155"/>
      <c r="RJ120" s="155"/>
      <c r="RK120" s="155"/>
      <c r="RL120" s="155"/>
      <c r="RM120" s="155"/>
      <c r="RN120" s="155"/>
      <c r="RO120" s="155"/>
      <c r="RP120" s="155"/>
      <c r="RQ120" s="155"/>
      <c r="RR120" s="155"/>
      <c r="RS120" s="155"/>
      <c r="RT120" s="155"/>
      <c r="RU120" s="155"/>
      <c r="RV120" s="155"/>
      <c r="RW120" s="155"/>
      <c r="RX120" s="155"/>
      <c r="RY120" s="155"/>
      <c r="RZ120" s="155"/>
      <c r="SA120" s="155"/>
      <c r="SB120" s="155"/>
      <c r="SC120" s="155"/>
      <c r="SD120" s="155"/>
      <c r="SE120" s="155"/>
      <c r="SF120" s="155"/>
      <c r="SG120" s="155"/>
      <c r="SH120" s="155"/>
      <c r="SI120" s="155"/>
      <c r="SJ120" s="155"/>
      <c r="SK120" s="155"/>
      <c r="SL120" s="155"/>
      <c r="SM120" s="155"/>
      <c r="SN120" s="155"/>
      <c r="SO120" s="155"/>
      <c r="SP120" s="155"/>
      <c r="SQ120" s="155"/>
      <c r="SR120" s="155"/>
      <c r="SS120" s="155"/>
      <c r="ST120" s="155"/>
      <c r="SU120" s="155"/>
      <c r="SV120" s="155"/>
      <c r="SW120" s="155"/>
      <c r="SX120" s="155"/>
      <c r="SY120" s="155"/>
      <c r="SZ120" s="155"/>
      <c r="TA120" s="155"/>
      <c r="TB120" s="155"/>
      <c r="TC120" s="155"/>
      <c r="TD120" s="155"/>
      <c r="TE120" s="155"/>
      <c r="TF120" s="155"/>
      <c r="TG120" s="155"/>
      <c r="TH120" s="155"/>
      <c r="TI120" s="155"/>
      <c r="TJ120" s="155"/>
      <c r="TK120" s="155"/>
      <c r="TL120" s="155"/>
      <c r="TM120" s="155"/>
      <c r="TN120" s="155"/>
      <c r="TO120" s="155"/>
      <c r="TP120" s="155"/>
      <c r="TQ120" s="155"/>
      <c r="TR120" s="155"/>
      <c r="TS120" s="155"/>
      <c r="TT120" s="155"/>
      <c r="TU120" s="155"/>
      <c r="TV120" s="155"/>
      <c r="TW120" s="155"/>
      <c r="TX120" s="155"/>
      <c r="TY120" s="155"/>
      <c r="TZ120" s="155"/>
      <c r="UA120" s="155"/>
      <c r="UB120" s="155"/>
      <c r="UC120" s="155"/>
      <c r="UD120" s="155"/>
      <c r="UE120" s="155"/>
      <c r="UF120" s="155"/>
      <c r="UG120" s="155"/>
      <c r="UH120" s="155"/>
      <c r="UI120" s="155"/>
      <c r="UJ120" s="155"/>
      <c r="UK120" s="155"/>
      <c r="UL120" s="155"/>
      <c r="UM120" s="155"/>
      <c r="UN120" s="155"/>
      <c r="UO120" s="155"/>
      <c r="UP120" s="155"/>
      <c r="UQ120" s="155"/>
      <c r="UR120" s="155"/>
      <c r="US120" s="155"/>
      <c r="UT120" s="155"/>
      <c r="UU120" s="155"/>
      <c r="UV120" s="155"/>
      <c r="UW120" s="155"/>
      <c r="UX120" s="155"/>
      <c r="UY120" s="155"/>
      <c r="UZ120" s="155"/>
      <c r="VA120" s="155"/>
      <c r="VB120" s="155"/>
      <c r="VC120" s="155"/>
      <c r="VD120" s="155"/>
      <c r="VE120" s="155"/>
      <c r="VF120" s="155"/>
      <c r="VG120" s="155"/>
      <c r="VH120" s="155"/>
      <c r="VI120" s="155"/>
      <c r="VJ120" s="155"/>
      <c r="VK120" s="155"/>
      <c r="VL120" s="155"/>
      <c r="VM120" s="155"/>
      <c r="VN120" s="155"/>
      <c r="VO120" s="155"/>
      <c r="VP120" s="155"/>
      <c r="VQ120" s="155"/>
      <c r="VR120" s="155"/>
      <c r="VS120" s="155"/>
      <c r="VT120" s="155"/>
      <c r="VU120" s="155"/>
      <c r="VV120" s="155"/>
      <c r="VW120" s="155"/>
      <c r="VX120" s="155"/>
      <c r="VY120" s="155"/>
      <c r="VZ120" s="155"/>
      <c r="WA120" s="155"/>
      <c r="WB120" s="155"/>
      <c r="WC120" s="155"/>
      <c r="WD120" s="155"/>
      <c r="WE120" s="155"/>
      <c r="WF120" s="155"/>
      <c r="WG120" s="155"/>
      <c r="WH120" s="155"/>
      <c r="WI120" s="155"/>
      <c r="WJ120" s="155"/>
      <c r="WK120" s="155"/>
      <c r="WL120" s="155"/>
      <c r="WM120" s="155"/>
      <c r="WN120" s="155"/>
      <c r="WO120" s="155"/>
      <c r="WP120" s="155"/>
      <c r="WQ120" s="155"/>
      <c r="WR120" s="155"/>
      <c r="WS120" s="155"/>
      <c r="WT120" s="155"/>
      <c r="WU120" s="155"/>
      <c r="WV120" s="155"/>
      <c r="WW120" s="155"/>
      <c r="WX120" s="155"/>
      <c r="WY120" s="155"/>
      <c r="WZ120" s="155"/>
      <c r="XA120" s="155"/>
      <c r="XB120" s="155"/>
      <c r="XC120" s="155"/>
      <c r="XD120" s="155"/>
      <c r="XE120" s="155"/>
      <c r="XF120" s="155"/>
      <c r="XG120" s="155"/>
      <c r="XH120" s="155"/>
      <c r="XI120" s="155"/>
      <c r="XJ120" s="155"/>
      <c r="XK120" s="155"/>
      <c r="XL120" s="155"/>
      <c r="XM120" s="155"/>
      <c r="XN120" s="155"/>
      <c r="XO120" s="155"/>
      <c r="XP120" s="155"/>
      <c r="XQ120" s="155"/>
      <c r="XR120" s="155"/>
      <c r="XS120" s="155"/>
      <c r="XT120" s="155"/>
      <c r="XU120" s="155"/>
      <c r="XV120" s="155"/>
      <c r="XW120" s="155"/>
      <c r="XX120" s="155"/>
      <c r="XY120" s="155"/>
      <c r="XZ120" s="155"/>
      <c r="YA120" s="155"/>
      <c r="YB120" s="155"/>
      <c r="YC120" s="155"/>
      <c r="YD120" s="155"/>
      <c r="YE120" s="155"/>
      <c r="YF120" s="155"/>
      <c r="YG120" s="155"/>
      <c r="YH120" s="155"/>
      <c r="YI120" s="155"/>
      <c r="YJ120" s="155"/>
      <c r="YK120" s="155"/>
      <c r="YL120" s="155"/>
      <c r="YM120" s="155"/>
      <c r="YN120" s="155"/>
      <c r="YO120" s="155"/>
      <c r="YP120" s="155"/>
      <c r="YQ120" s="155"/>
      <c r="YR120" s="155"/>
      <c r="YS120" s="155"/>
      <c r="YT120" s="155"/>
      <c r="YU120" s="155"/>
      <c r="YV120" s="155"/>
      <c r="YW120" s="155"/>
      <c r="YX120" s="155"/>
      <c r="YY120" s="155"/>
      <c r="YZ120" s="155"/>
      <c r="ZA120" s="155"/>
      <c r="ZB120" s="155"/>
      <c r="ZC120" s="155"/>
      <c r="ZD120" s="155"/>
      <c r="ZE120" s="155"/>
      <c r="ZF120" s="155"/>
      <c r="ZG120" s="155"/>
      <c r="ZH120" s="155"/>
      <c r="ZI120" s="155"/>
      <c r="ZJ120" s="155"/>
      <c r="ZK120" s="155"/>
      <c r="ZL120" s="155"/>
      <c r="ZM120" s="155"/>
      <c r="ZN120" s="155"/>
      <c r="ZO120" s="155"/>
      <c r="ZP120" s="155"/>
      <c r="ZQ120" s="155"/>
      <c r="ZR120" s="155"/>
      <c r="ZS120" s="155"/>
      <c r="ZT120" s="155"/>
      <c r="ZU120" s="155"/>
      <c r="ZV120" s="155"/>
      <c r="ZW120" s="155"/>
      <c r="ZX120" s="155"/>
      <c r="ZY120" s="155"/>
      <c r="ZZ120" s="155"/>
      <c r="AAA120" s="155"/>
      <c r="AAB120" s="155"/>
      <c r="AAC120" s="155"/>
      <c r="AAD120" s="155"/>
      <c r="AAE120" s="155"/>
      <c r="AAF120" s="155"/>
      <c r="AAG120" s="155"/>
      <c r="AAH120" s="155"/>
      <c r="AAI120" s="155"/>
      <c r="AAJ120" s="155"/>
      <c r="AAK120" s="155"/>
      <c r="AAL120" s="155"/>
      <c r="AAM120" s="155"/>
      <c r="AAN120" s="155"/>
      <c r="AAO120" s="155"/>
      <c r="AAP120" s="155"/>
      <c r="AAQ120" s="155"/>
      <c r="AAR120" s="155"/>
      <c r="AAS120" s="155"/>
      <c r="AAT120" s="155"/>
      <c r="AAU120" s="155"/>
      <c r="AAV120" s="155"/>
      <c r="AAW120" s="155"/>
      <c r="AAX120" s="155"/>
      <c r="AAY120" s="155"/>
      <c r="AAZ120" s="155"/>
      <c r="ABA120" s="155"/>
      <c r="ABB120" s="155"/>
      <c r="ABC120" s="155"/>
      <c r="ABD120" s="155"/>
      <c r="ABE120" s="155"/>
      <c r="ABF120" s="155"/>
      <c r="ABG120" s="155"/>
      <c r="ABH120" s="155"/>
      <c r="ABI120" s="155"/>
      <c r="ABJ120" s="155"/>
      <c r="ABK120" s="155"/>
      <c r="ABL120" s="155"/>
      <c r="ABM120" s="155"/>
      <c r="ABN120" s="155"/>
      <c r="ABO120" s="155"/>
      <c r="ABP120" s="155"/>
      <c r="ABQ120" s="155"/>
      <c r="ABR120" s="155"/>
      <c r="ABS120" s="155"/>
      <c r="ABT120" s="155"/>
      <c r="ABU120" s="155"/>
      <c r="ABV120" s="155"/>
      <c r="ABW120" s="155"/>
      <c r="ABX120" s="155"/>
      <c r="ABY120" s="155"/>
      <c r="ABZ120" s="155"/>
      <c r="ACA120" s="155"/>
      <c r="ACB120" s="155"/>
      <c r="ACC120" s="155"/>
      <c r="ACD120" s="155"/>
      <c r="ACE120" s="155"/>
      <c r="ACF120" s="155"/>
      <c r="ACG120" s="155"/>
      <c r="ACH120" s="155"/>
      <c r="ACI120" s="155"/>
      <c r="ACJ120" s="155"/>
      <c r="ACK120" s="155"/>
      <c r="ACL120" s="155"/>
      <c r="ACM120" s="155"/>
      <c r="ACN120" s="155"/>
      <c r="ACO120" s="155"/>
      <c r="ACP120" s="155"/>
      <c r="ACQ120" s="155"/>
      <c r="ACR120" s="155"/>
      <c r="ACS120" s="155"/>
      <c r="ACT120" s="155"/>
      <c r="ACU120" s="155"/>
      <c r="ACV120" s="155"/>
      <c r="ACW120" s="155"/>
      <c r="ACX120" s="155"/>
      <c r="ACY120" s="155"/>
      <c r="ACZ120" s="155"/>
      <c r="ADA120" s="155"/>
      <c r="ADB120" s="155"/>
      <c r="ADC120" s="155"/>
      <c r="ADD120" s="155"/>
      <c r="ADE120" s="155"/>
      <c r="ADF120" s="155"/>
      <c r="ADG120" s="155"/>
      <c r="ADH120" s="155"/>
      <c r="ADI120" s="155"/>
      <c r="ADJ120" s="155"/>
      <c r="ADK120" s="155"/>
      <c r="ADL120" s="155"/>
      <c r="ADM120" s="155"/>
      <c r="ADN120" s="155"/>
      <c r="ADO120" s="155"/>
      <c r="ADP120" s="155"/>
      <c r="ADQ120" s="155"/>
      <c r="ADR120" s="155"/>
      <c r="ADS120" s="155"/>
      <c r="ADT120" s="155"/>
      <c r="ADU120" s="155"/>
      <c r="ADV120" s="155"/>
      <c r="ADW120" s="155"/>
      <c r="ADX120" s="155"/>
      <c r="ADY120" s="155"/>
      <c r="ADZ120" s="155"/>
      <c r="AEA120" s="155"/>
      <c r="AEB120" s="155"/>
      <c r="AEC120" s="155"/>
      <c r="AED120" s="155"/>
      <c r="AEE120" s="155"/>
      <c r="AEF120" s="155"/>
      <c r="AEG120" s="155"/>
      <c r="AEH120" s="155"/>
      <c r="AEI120" s="155"/>
      <c r="AEJ120" s="155"/>
      <c r="AEK120" s="155"/>
      <c r="AEL120" s="155"/>
      <c r="AEM120" s="155"/>
      <c r="AEN120" s="155"/>
      <c r="AEO120" s="155"/>
      <c r="AEP120" s="155"/>
      <c r="AEQ120" s="155"/>
      <c r="AER120" s="155"/>
      <c r="AES120" s="155"/>
      <c r="AET120" s="155"/>
      <c r="AEU120" s="155"/>
      <c r="AEV120" s="155"/>
      <c r="AEW120" s="155"/>
      <c r="AEX120" s="155"/>
      <c r="AEY120" s="155"/>
      <c r="AEZ120" s="155"/>
      <c r="AFA120" s="155"/>
      <c r="AFB120" s="155"/>
      <c r="AFC120" s="155"/>
      <c r="AFD120" s="155"/>
      <c r="AFE120" s="155"/>
      <c r="AFF120" s="155"/>
      <c r="AFG120" s="155"/>
      <c r="AFH120" s="155"/>
      <c r="AFI120" s="155"/>
      <c r="AFJ120" s="155"/>
      <c r="AFK120" s="155"/>
      <c r="AFL120" s="155"/>
      <c r="AFM120" s="155"/>
      <c r="AFN120" s="155"/>
      <c r="AFO120" s="155"/>
      <c r="AFP120" s="155"/>
      <c r="AFQ120" s="155"/>
      <c r="AFR120" s="155"/>
      <c r="AFS120" s="155"/>
      <c r="AFT120" s="155"/>
      <c r="AFU120" s="155"/>
      <c r="AFV120" s="155"/>
      <c r="AFW120" s="155"/>
      <c r="AFX120" s="155"/>
      <c r="AFY120" s="155"/>
      <c r="AFZ120" s="155"/>
      <c r="AGA120" s="155"/>
      <c r="AGB120" s="155"/>
      <c r="AGC120" s="155"/>
      <c r="AGD120" s="155"/>
      <c r="AGE120" s="155"/>
      <c r="AGF120" s="155"/>
      <c r="AGG120" s="155"/>
      <c r="AGH120" s="155"/>
      <c r="AGI120" s="155"/>
      <c r="AGJ120" s="155"/>
      <c r="AGK120" s="155"/>
      <c r="AGL120" s="155"/>
      <c r="AGM120" s="155"/>
      <c r="AGN120" s="155"/>
      <c r="AGO120" s="155"/>
      <c r="AGP120" s="155"/>
      <c r="AGQ120" s="155"/>
      <c r="AGR120" s="155"/>
      <c r="AGS120" s="155"/>
      <c r="AGT120" s="155"/>
      <c r="AGU120" s="155"/>
      <c r="AGV120" s="155"/>
      <c r="AGW120" s="155"/>
      <c r="AGX120" s="155"/>
      <c r="AGY120" s="155"/>
      <c r="AGZ120" s="155"/>
      <c r="AHA120" s="155"/>
      <c r="AHB120" s="155"/>
      <c r="AHC120" s="155"/>
      <c r="AHD120" s="155"/>
      <c r="AHE120" s="155"/>
      <c r="AHF120" s="155"/>
      <c r="AHG120" s="155"/>
      <c r="AHH120" s="155"/>
      <c r="AHI120" s="155"/>
      <c r="AHJ120" s="155"/>
      <c r="AHK120" s="155"/>
      <c r="AHL120" s="155"/>
      <c r="AHM120" s="155"/>
      <c r="AHN120" s="155"/>
      <c r="AHO120" s="155"/>
      <c r="AHP120" s="155"/>
      <c r="AHQ120" s="155"/>
      <c r="AHR120" s="155"/>
      <c r="AHS120" s="155"/>
      <c r="AHT120" s="155"/>
      <c r="AHU120" s="155"/>
    </row>
    <row r="121" spans="1:905" ht="15.75" x14ac:dyDescent="0.25">
      <c r="A121" s="113">
        <v>2</v>
      </c>
      <c r="B121" s="426">
        <v>26</v>
      </c>
      <c r="C121" s="152" t="s">
        <v>163</v>
      </c>
      <c r="D121" s="152" t="s">
        <v>6</v>
      </c>
      <c r="E121" s="153" t="s">
        <v>118</v>
      </c>
      <c r="F121" s="261">
        <v>0</v>
      </c>
      <c r="G121" s="142">
        <v>375</v>
      </c>
      <c r="H121" s="142">
        <v>60</v>
      </c>
      <c r="I121" s="142">
        <v>0</v>
      </c>
      <c r="J121" s="142">
        <v>0</v>
      </c>
      <c r="K121" s="142">
        <v>0</v>
      </c>
      <c r="L121" s="142">
        <v>0</v>
      </c>
      <c r="M121" s="142">
        <v>135</v>
      </c>
      <c r="N121" s="142">
        <v>0</v>
      </c>
      <c r="O121" s="142">
        <v>0</v>
      </c>
      <c r="P121" s="142">
        <v>0</v>
      </c>
      <c r="Q121" s="142">
        <v>0</v>
      </c>
      <c r="R121" s="142">
        <v>0</v>
      </c>
      <c r="S121" s="142">
        <v>0</v>
      </c>
      <c r="T121" s="142">
        <v>3948</v>
      </c>
      <c r="U121" s="142">
        <v>0</v>
      </c>
      <c r="V121" s="142"/>
      <c r="W121" s="142">
        <v>0</v>
      </c>
      <c r="X121" s="142">
        <v>0</v>
      </c>
      <c r="Y121" s="142">
        <v>0</v>
      </c>
      <c r="Z121" s="142">
        <v>0</v>
      </c>
      <c r="AA121" s="262">
        <v>0</v>
      </c>
      <c r="AB121" s="158">
        <v>4518</v>
      </c>
      <c r="AC121" s="426">
        <v>21983</v>
      </c>
    </row>
    <row r="122" spans="1:905" ht="15.75" x14ac:dyDescent="0.25">
      <c r="A122" s="113">
        <v>3</v>
      </c>
      <c r="B122" s="427"/>
      <c r="C122" s="152" t="s">
        <v>163</v>
      </c>
      <c r="D122" s="152" t="s">
        <v>6</v>
      </c>
      <c r="E122" s="153" t="s">
        <v>119</v>
      </c>
      <c r="F122" s="256">
        <v>0</v>
      </c>
      <c r="G122" s="253">
        <v>0</v>
      </c>
      <c r="H122" s="253">
        <v>0</v>
      </c>
      <c r="I122" s="253">
        <v>0</v>
      </c>
      <c r="J122" s="253">
        <v>0</v>
      </c>
      <c r="K122" s="253">
        <v>0</v>
      </c>
      <c r="L122" s="253">
        <v>0</v>
      </c>
      <c r="M122" s="253">
        <v>315</v>
      </c>
      <c r="N122" s="253">
        <v>0</v>
      </c>
      <c r="O122" s="257">
        <v>105</v>
      </c>
      <c r="P122" s="253">
        <v>0</v>
      </c>
      <c r="Q122" s="253">
        <v>0</v>
      </c>
      <c r="R122" s="253">
        <v>0</v>
      </c>
      <c r="S122" s="253">
        <v>0</v>
      </c>
      <c r="T122" s="253">
        <v>4206</v>
      </c>
      <c r="U122" s="253">
        <v>0</v>
      </c>
      <c r="V122" s="253"/>
      <c r="W122" s="253">
        <v>0</v>
      </c>
      <c r="X122" s="253">
        <v>0</v>
      </c>
      <c r="Y122" s="253">
        <v>0</v>
      </c>
      <c r="Z122" s="253">
        <v>0</v>
      </c>
      <c r="AA122" s="258">
        <v>0</v>
      </c>
      <c r="AB122" s="147">
        <v>4626</v>
      </c>
      <c r="AC122" s="427"/>
    </row>
    <row r="123" spans="1:905" ht="15.75" x14ac:dyDescent="0.25">
      <c r="A123" s="113">
        <v>4</v>
      </c>
      <c r="B123" s="427"/>
      <c r="C123" s="152" t="s">
        <v>163</v>
      </c>
      <c r="D123" s="152" t="s">
        <v>6</v>
      </c>
      <c r="E123" s="153" t="s">
        <v>120</v>
      </c>
      <c r="F123" s="256">
        <v>0</v>
      </c>
      <c r="G123" s="253">
        <v>0</v>
      </c>
      <c r="H123" s="253">
        <v>0</v>
      </c>
      <c r="I123" s="253">
        <v>0</v>
      </c>
      <c r="J123" s="253">
        <v>0</v>
      </c>
      <c r="K123" s="253">
        <v>0</v>
      </c>
      <c r="L123" s="253">
        <v>0</v>
      </c>
      <c r="M123" s="253">
        <v>105</v>
      </c>
      <c r="N123" s="253">
        <v>0</v>
      </c>
      <c r="O123" s="253">
        <v>0</v>
      </c>
      <c r="P123" s="253">
        <v>0</v>
      </c>
      <c r="Q123" s="253">
        <v>0</v>
      </c>
      <c r="R123" s="253">
        <v>45</v>
      </c>
      <c r="S123" s="253">
        <v>0</v>
      </c>
      <c r="T123" s="253">
        <v>3204</v>
      </c>
      <c r="U123" s="253">
        <v>0</v>
      </c>
      <c r="V123" s="253"/>
      <c r="W123" s="253">
        <v>0</v>
      </c>
      <c r="X123" s="253">
        <v>0</v>
      </c>
      <c r="Y123" s="253">
        <v>0</v>
      </c>
      <c r="Z123" s="253">
        <v>0</v>
      </c>
      <c r="AA123" s="258">
        <v>0</v>
      </c>
      <c r="AB123" s="147">
        <v>3354</v>
      </c>
      <c r="AC123" s="427"/>
    </row>
    <row r="124" spans="1:905" ht="15.75" x14ac:dyDescent="0.25">
      <c r="A124" s="113">
        <v>5</v>
      </c>
      <c r="B124" s="427"/>
      <c r="C124" s="152" t="s">
        <v>163</v>
      </c>
      <c r="D124" s="152" t="s">
        <v>6</v>
      </c>
      <c r="E124" s="153" t="s">
        <v>121</v>
      </c>
      <c r="F124" s="256">
        <v>0</v>
      </c>
      <c r="G124" s="253">
        <v>175</v>
      </c>
      <c r="H124" s="253">
        <v>0</v>
      </c>
      <c r="I124" s="253">
        <v>0</v>
      </c>
      <c r="J124" s="253"/>
      <c r="K124" s="253">
        <v>0</v>
      </c>
      <c r="L124" s="253">
        <v>0</v>
      </c>
      <c r="M124" s="253">
        <v>410</v>
      </c>
      <c r="N124" s="253">
        <v>0</v>
      </c>
      <c r="O124" s="257">
        <v>330</v>
      </c>
      <c r="P124" s="253">
        <v>0</v>
      </c>
      <c r="Q124" s="253">
        <v>0</v>
      </c>
      <c r="R124" s="253">
        <v>0</v>
      </c>
      <c r="S124" s="253">
        <v>0</v>
      </c>
      <c r="T124" s="253">
        <v>6506</v>
      </c>
      <c r="U124" s="253">
        <v>0</v>
      </c>
      <c r="V124" s="253"/>
      <c r="W124" s="253">
        <v>0</v>
      </c>
      <c r="X124" s="253">
        <v>0</v>
      </c>
      <c r="Y124" s="253">
        <v>0</v>
      </c>
      <c r="Z124" s="253">
        <v>0</v>
      </c>
      <c r="AA124" s="258">
        <v>0</v>
      </c>
      <c r="AB124" s="147">
        <v>7421</v>
      </c>
      <c r="AC124" s="427"/>
    </row>
    <row r="125" spans="1:905" s="159" customFormat="1" ht="15.75" x14ac:dyDescent="0.25">
      <c r="A125" s="159">
        <v>6</v>
      </c>
      <c r="B125" s="428"/>
      <c r="C125" s="160" t="s">
        <v>163</v>
      </c>
      <c r="D125" s="160" t="s">
        <v>6</v>
      </c>
      <c r="E125" s="161" t="s">
        <v>124</v>
      </c>
      <c r="F125" s="259">
        <v>0</v>
      </c>
      <c r="G125" s="254">
        <v>0</v>
      </c>
      <c r="H125" s="254">
        <v>0</v>
      </c>
      <c r="I125" s="254">
        <v>0</v>
      </c>
      <c r="J125" s="254">
        <v>0</v>
      </c>
      <c r="K125" s="254">
        <v>0</v>
      </c>
      <c r="L125" s="254">
        <v>0</v>
      </c>
      <c r="M125" s="254">
        <v>390</v>
      </c>
      <c r="N125" s="254">
        <v>0</v>
      </c>
      <c r="O125" s="263">
        <v>75</v>
      </c>
      <c r="P125" s="254">
        <v>0</v>
      </c>
      <c r="Q125" s="254">
        <v>0</v>
      </c>
      <c r="R125" s="254">
        <v>0</v>
      </c>
      <c r="S125" s="254">
        <v>0</v>
      </c>
      <c r="T125" s="254">
        <v>1599</v>
      </c>
      <c r="U125" s="254">
        <v>0</v>
      </c>
      <c r="V125" s="254"/>
      <c r="W125" s="254">
        <v>0</v>
      </c>
      <c r="X125" s="254">
        <v>0</v>
      </c>
      <c r="Y125" s="254">
        <v>0</v>
      </c>
      <c r="Z125" s="254">
        <v>0</v>
      </c>
      <c r="AA125" s="260">
        <v>0</v>
      </c>
      <c r="AB125" s="162">
        <v>2064</v>
      </c>
      <c r="AC125" s="428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  <c r="CW125" s="155"/>
      <c r="CX125" s="155"/>
      <c r="CY125" s="155"/>
      <c r="CZ125" s="155"/>
      <c r="DA125" s="155"/>
      <c r="DB125" s="155"/>
      <c r="DC125" s="155"/>
      <c r="DD125" s="155"/>
      <c r="DE125" s="155"/>
      <c r="DF125" s="155"/>
      <c r="DG125" s="155"/>
      <c r="DH125" s="155"/>
      <c r="DI125" s="155"/>
      <c r="DJ125" s="155"/>
      <c r="DK125" s="155"/>
      <c r="DL125" s="155"/>
      <c r="DM125" s="155"/>
      <c r="DN125" s="155"/>
      <c r="DO125" s="155"/>
      <c r="DP125" s="155"/>
      <c r="DQ125" s="155"/>
      <c r="DR125" s="155"/>
      <c r="DS125" s="155"/>
      <c r="DT125" s="155"/>
      <c r="DU125" s="155"/>
      <c r="DV125" s="155"/>
      <c r="DW125" s="155"/>
      <c r="DX125" s="155"/>
      <c r="DY125" s="155"/>
      <c r="DZ125" s="155"/>
      <c r="EA125" s="155"/>
      <c r="EB125" s="155"/>
      <c r="EC125" s="155"/>
      <c r="ED125" s="155"/>
      <c r="EE125" s="155"/>
      <c r="EF125" s="155"/>
      <c r="EG125" s="155"/>
      <c r="EH125" s="155"/>
      <c r="EI125" s="155"/>
      <c r="EJ125" s="155"/>
      <c r="EK125" s="155"/>
      <c r="EL125" s="155"/>
      <c r="EM125" s="155"/>
      <c r="EN125" s="155"/>
      <c r="EO125" s="155"/>
      <c r="EP125" s="155"/>
      <c r="EQ125" s="155"/>
      <c r="ER125" s="155"/>
      <c r="ES125" s="155"/>
      <c r="ET125" s="155"/>
      <c r="EU125" s="155"/>
      <c r="EV125" s="155"/>
      <c r="EW125" s="155"/>
      <c r="EX125" s="155"/>
      <c r="EY125" s="155"/>
      <c r="EZ125" s="155"/>
      <c r="FA125" s="155"/>
      <c r="FB125" s="155"/>
      <c r="FC125" s="155"/>
      <c r="FD125" s="155"/>
      <c r="FE125" s="155"/>
      <c r="FF125" s="155"/>
      <c r="FG125" s="155"/>
      <c r="FH125" s="155"/>
      <c r="FI125" s="155"/>
      <c r="FJ125" s="155"/>
      <c r="FK125" s="155"/>
      <c r="FL125" s="155"/>
      <c r="FM125" s="155"/>
      <c r="FN125" s="155"/>
      <c r="FO125" s="155"/>
      <c r="FP125" s="155"/>
      <c r="FQ125" s="155"/>
      <c r="FR125" s="155"/>
      <c r="FS125" s="155"/>
      <c r="FT125" s="155"/>
      <c r="FU125" s="155"/>
      <c r="FV125" s="155"/>
      <c r="FW125" s="155"/>
      <c r="FX125" s="155"/>
      <c r="FY125" s="155"/>
      <c r="FZ125" s="155"/>
      <c r="GA125" s="155"/>
      <c r="GB125" s="155"/>
      <c r="GC125" s="155"/>
      <c r="GD125" s="155"/>
      <c r="GE125" s="155"/>
      <c r="GF125" s="155"/>
      <c r="GG125" s="155"/>
      <c r="GH125" s="155"/>
      <c r="GI125" s="155"/>
      <c r="GJ125" s="155"/>
      <c r="GK125" s="155"/>
      <c r="GL125" s="155"/>
      <c r="GM125" s="155"/>
      <c r="GN125" s="155"/>
      <c r="GO125" s="155"/>
      <c r="GP125" s="155"/>
      <c r="GQ125" s="155"/>
      <c r="GR125" s="155"/>
      <c r="GS125" s="155"/>
      <c r="GT125" s="155"/>
      <c r="GU125" s="155"/>
      <c r="GV125" s="155"/>
      <c r="GW125" s="155"/>
      <c r="GX125" s="155"/>
      <c r="GY125" s="155"/>
      <c r="GZ125" s="155"/>
      <c r="HA125" s="155"/>
      <c r="HB125" s="155"/>
      <c r="HC125" s="155"/>
      <c r="HD125" s="155"/>
      <c r="HE125" s="155"/>
      <c r="HF125" s="155"/>
      <c r="HG125" s="155"/>
      <c r="HH125" s="155"/>
      <c r="HI125" s="155"/>
      <c r="HJ125" s="155"/>
      <c r="HK125" s="155"/>
      <c r="HL125" s="155"/>
      <c r="HM125" s="155"/>
      <c r="HN125" s="155"/>
      <c r="HO125" s="155"/>
      <c r="HP125" s="155"/>
      <c r="HQ125" s="155"/>
      <c r="HR125" s="155"/>
      <c r="HS125" s="155"/>
      <c r="HT125" s="155"/>
      <c r="HU125" s="155"/>
      <c r="HV125" s="155"/>
      <c r="HW125" s="155"/>
      <c r="HX125" s="155"/>
      <c r="HY125" s="155"/>
      <c r="HZ125" s="155"/>
      <c r="IA125" s="155"/>
      <c r="IB125" s="155"/>
      <c r="IC125" s="155"/>
      <c r="ID125" s="155"/>
      <c r="IE125" s="155"/>
      <c r="IF125" s="155"/>
      <c r="IG125" s="155"/>
      <c r="IH125" s="155"/>
      <c r="II125" s="155"/>
      <c r="IJ125" s="155"/>
      <c r="IK125" s="155"/>
      <c r="IL125" s="155"/>
      <c r="IM125" s="155"/>
      <c r="IN125" s="155"/>
      <c r="IO125" s="155"/>
      <c r="IP125" s="155"/>
      <c r="IQ125" s="155"/>
      <c r="IR125" s="155"/>
      <c r="IS125" s="155"/>
      <c r="IT125" s="155"/>
      <c r="IU125" s="155"/>
      <c r="IV125" s="155"/>
      <c r="IW125" s="155"/>
      <c r="IX125" s="155"/>
      <c r="IY125" s="155"/>
      <c r="IZ125" s="155"/>
      <c r="JA125" s="155"/>
      <c r="JB125" s="155"/>
      <c r="JC125" s="155"/>
      <c r="JD125" s="155"/>
      <c r="JE125" s="155"/>
      <c r="JF125" s="155"/>
      <c r="JG125" s="155"/>
      <c r="JH125" s="155"/>
      <c r="JI125" s="155"/>
      <c r="JJ125" s="155"/>
      <c r="JK125" s="155"/>
      <c r="JL125" s="155"/>
      <c r="JM125" s="155"/>
      <c r="JN125" s="155"/>
      <c r="JO125" s="155"/>
      <c r="JP125" s="155"/>
      <c r="JQ125" s="155"/>
      <c r="JR125" s="155"/>
      <c r="JS125" s="155"/>
      <c r="JT125" s="155"/>
      <c r="JU125" s="155"/>
      <c r="JV125" s="155"/>
      <c r="JW125" s="155"/>
      <c r="JX125" s="155"/>
      <c r="JY125" s="155"/>
      <c r="JZ125" s="155"/>
      <c r="KA125" s="155"/>
      <c r="KB125" s="155"/>
      <c r="KC125" s="155"/>
      <c r="KD125" s="155"/>
      <c r="KE125" s="155"/>
      <c r="KF125" s="155"/>
      <c r="KG125" s="155"/>
      <c r="KH125" s="155"/>
      <c r="KI125" s="155"/>
      <c r="KJ125" s="155"/>
      <c r="KK125" s="155"/>
      <c r="KL125" s="155"/>
      <c r="KM125" s="155"/>
      <c r="KN125" s="155"/>
      <c r="KO125" s="155"/>
      <c r="KP125" s="155"/>
      <c r="KQ125" s="155"/>
      <c r="KR125" s="155"/>
      <c r="KS125" s="155"/>
      <c r="KT125" s="155"/>
      <c r="KU125" s="155"/>
      <c r="KV125" s="155"/>
      <c r="KW125" s="155"/>
      <c r="KX125" s="155"/>
      <c r="KY125" s="155"/>
      <c r="KZ125" s="155"/>
      <c r="LA125" s="155"/>
      <c r="LB125" s="155"/>
      <c r="LC125" s="155"/>
      <c r="LD125" s="155"/>
      <c r="LE125" s="155"/>
      <c r="LF125" s="155"/>
      <c r="LG125" s="155"/>
      <c r="LH125" s="155"/>
      <c r="LI125" s="155"/>
      <c r="LJ125" s="155"/>
      <c r="LK125" s="155"/>
      <c r="LL125" s="155"/>
      <c r="LM125" s="155"/>
      <c r="LN125" s="155"/>
      <c r="LO125" s="155"/>
      <c r="LP125" s="155"/>
      <c r="LQ125" s="155"/>
      <c r="LR125" s="155"/>
      <c r="LS125" s="155"/>
      <c r="LT125" s="155"/>
      <c r="LU125" s="155"/>
      <c r="LV125" s="155"/>
      <c r="LW125" s="155"/>
      <c r="LX125" s="155"/>
      <c r="LY125" s="155"/>
      <c r="LZ125" s="155"/>
      <c r="MA125" s="155"/>
      <c r="MB125" s="155"/>
      <c r="MC125" s="155"/>
      <c r="MD125" s="155"/>
      <c r="ME125" s="155"/>
      <c r="MF125" s="155"/>
      <c r="MG125" s="155"/>
      <c r="MH125" s="155"/>
      <c r="MI125" s="155"/>
      <c r="MJ125" s="155"/>
      <c r="MK125" s="155"/>
      <c r="ML125" s="155"/>
      <c r="MM125" s="155"/>
      <c r="MN125" s="155"/>
      <c r="MO125" s="155"/>
      <c r="MP125" s="155"/>
      <c r="MQ125" s="155"/>
      <c r="MR125" s="155"/>
      <c r="MS125" s="155"/>
      <c r="MT125" s="155"/>
      <c r="MU125" s="155"/>
      <c r="MV125" s="155"/>
      <c r="MW125" s="155"/>
      <c r="MX125" s="155"/>
      <c r="MY125" s="155"/>
      <c r="MZ125" s="155"/>
      <c r="NA125" s="155"/>
      <c r="NB125" s="155"/>
      <c r="NC125" s="155"/>
      <c r="ND125" s="155"/>
      <c r="NE125" s="155"/>
      <c r="NF125" s="155"/>
      <c r="NG125" s="155"/>
      <c r="NH125" s="155"/>
      <c r="NI125" s="155"/>
      <c r="NJ125" s="155"/>
      <c r="NK125" s="155"/>
      <c r="NL125" s="155"/>
      <c r="NM125" s="155"/>
      <c r="NN125" s="155"/>
      <c r="NO125" s="155"/>
      <c r="NP125" s="155"/>
      <c r="NQ125" s="155"/>
      <c r="NR125" s="155"/>
      <c r="NS125" s="155"/>
      <c r="NT125" s="155"/>
      <c r="NU125" s="155"/>
      <c r="NV125" s="155"/>
      <c r="NW125" s="155"/>
      <c r="NX125" s="155"/>
      <c r="NY125" s="155"/>
      <c r="NZ125" s="155"/>
      <c r="OA125" s="155"/>
      <c r="OB125" s="155"/>
      <c r="OC125" s="155"/>
      <c r="OD125" s="155"/>
      <c r="OE125" s="155"/>
      <c r="OF125" s="155"/>
      <c r="OG125" s="155"/>
      <c r="OH125" s="155"/>
      <c r="OI125" s="155"/>
      <c r="OJ125" s="155"/>
      <c r="OK125" s="155"/>
      <c r="OL125" s="155"/>
      <c r="OM125" s="155"/>
      <c r="ON125" s="155"/>
      <c r="OO125" s="155"/>
      <c r="OP125" s="155"/>
      <c r="OQ125" s="155"/>
      <c r="OR125" s="155"/>
      <c r="OS125" s="155"/>
      <c r="OT125" s="155"/>
      <c r="OU125" s="155"/>
      <c r="OV125" s="155"/>
      <c r="OW125" s="155"/>
      <c r="OX125" s="155"/>
      <c r="OY125" s="155"/>
      <c r="OZ125" s="155"/>
      <c r="PA125" s="155"/>
      <c r="PB125" s="155"/>
      <c r="PC125" s="155"/>
      <c r="PD125" s="155"/>
      <c r="PE125" s="155"/>
      <c r="PF125" s="155"/>
      <c r="PG125" s="155"/>
      <c r="PH125" s="155"/>
      <c r="PI125" s="155"/>
      <c r="PJ125" s="155"/>
      <c r="PK125" s="155"/>
      <c r="PL125" s="155"/>
      <c r="PM125" s="155"/>
      <c r="PN125" s="155"/>
      <c r="PO125" s="155"/>
      <c r="PP125" s="155"/>
      <c r="PQ125" s="155"/>
      <c r="PR125" s="155"/>
      <c r="PS125" s="155"/>
      <c r="PT125" s="155"/>
      <c r="PU125" s="155"/>
      <c r="PV125" s="155"/>
      <c r="PW125" s="155"/>
      <c r="PX125" s="155"/>
      <c r="PY125" s="155"/>
      <c r="PZ125" s="155"/>
      <c r="QA125" s="155"/>
      <c r="QB125" s="155"/>
      <c r="QC125" s="155"/>
      <c r="QD125" s="155"/>
      <c r="QE125" s="155"/>
      <c r="QF125" s="155"/>
      <c r="QG125" s="155"/>
      <c r="QH125" s="155"/>
      <c r="QI125" s="155"/>
      <c r="QJ125" s="155"/>
      <c r="QK125" s="155"/>
      <c r="QL125" s="155"/>
      <c r="QM125" s="155"/>
      <c r="QN125" s="155"/>
      <c r="QO125" s="155"/>
      <c r="QP125" s="155"/>
      <c r="QQ125" s="155"/>
      <c r="QR125" s="155"/>
      <c r="QS125" s="155"/>
      <c r="QT125" s="155"/>
      <c r="QU125" s="155"/>
      <c r="QV125" s="155"/>
      <c r="QW125" s="155"/>
      <c r="QX125" s="155"/>
      <c r="QY125" s="155"/>
      <c r="QZ125" s="155"/>
      <c r="RA125" s="155"/>
      <c r="RB125" s="155"/>
      <c r="RC125" s="155"/>
      <c r="RD125" s="155"/>
      <c r="RE125" s="155"/>
      <c r="RF125" s="155"/>
      <c r="RG125" s="155"/>
      <c r="RH125" s="155"/>
      <c r="RI125" s="155"/>
      <c r="RJ125" s="155"/>
      <c r="RK125" s="155"/>
      <c r="RL125" s="155"/>
      <c r="RM125" s="155"/>
      <c r="RN125" s="155"/>
      <c r="RO125" s="155"/>
      <c r="RP125" s="155"/>
      <c r="RQ125" s="155"/>
      <c r="RR125" s="155"/>
      <c r="RS125" s="155"/>
      <c r="RT125" s="155"/>
      <c r="RU125" s="155"/>
      <c r="RV125" s="155"/>
      <c r="RW125" s="155"/>
      <c r="RX125" s="155"/>
      <c r="RY125" s="155"/>
      <c r="RZ125" s="155"/>
      <c r="SA125" s="155"/>
      <c r="SB125" s="155"/>
      <c r="SC125" s="155"/>
      <c r="SD125" s="155"/>
      <c r="SE125" s="155"/>
      <c r="SF125" s="155"/>
      <c r="SG125" s="155"/>
      <c r="SH125" s="155"/>
      <c r="SI125" s="155"/>
      <c r="SJ125" s="155"/>
      <c r="SK125" s="155"/>
      <c r="SL125" s="155"/>
      <c r="SM125" s="155"/>
      <c r="SN125" s="155"/>
      <c r="SO125" s="155"/>
      <c r="SP125" s="155"/>
      <c r="SQ125" s="155"/>
      <c r="SR125" s="155"/>
      <c r="SS125" s="155"/>
      <c r="ST125" s="155"/>
      <c r="SU125" s="155"/>
      <c r="SV125" s="155"/>
      <c r="SW125" s="155"/>
      <c r="SX125" s="155"/>
      <c r="SY125" s="155"/>
      <c r="SZ125" s="155"/>
      <c r="TA125" s="155"/>
      <c r="TB125" s="155"/>
      <c r="TC125" s="155"/>
      <c r="TD125" s="155"/>
      <c r="TE125" s="155"/>
      <c r="TF125" s="155"/>
      <c r="TG125" s="155"/>
      <c r="TH125" s="155"/>
      <c r="TI125" s="155"/>
      <c r="TJ125" s="155"/>
      <c r="TK125" s="155"/>
      <c r="TL125" s="155"/>
      <c r="TM125" s="155"/>
      <c r="TN125" s="155"/>
      <c r="TO125" s="155"/>
      <c r="TP125" s="155"/>
      <c r="TQ125" s="155"/>
      <c r="TR125" s="155"/>
      <c r="TS125" s="155"/>
      <c r="TT125" s="155"/>
      <c r="TU125" s="155"/>
      <c r="TV125" s="155"/>
      <c r="TW125" s="155"/>
      <c r="TX125" s="155"/>
      <c r="TY125" s="155"/>
      <c r="TZ125" s="155"/>
      <c r="UA125" s="155"/>
      <c r="UB125" s="155"/>
      <c r="UC125" s="155"/>
      <c r="UD125" s="155"/>
      <c r="UE125" s="155"/>
      <c r="UF125" s="155"/>
      <c r="UG125" s="155"/>
      <c r="UH125" s="155"/>
      <c r="UI125" s="155"/>
      <c r="UJ125" s="155"/>
      <c r="UK125" s="155"/>
      <c r="UL125" s="155"/>
      <c r="UM125" s="155"/>
      <c r="UN125" s="155"/>
      <c r="UO125" s="155"/>
      <c r="UP125" s="155"/>
      <c r="UQ125" s="155"/>
      <c r="UR125" s="155"/>
      <c r="US125" s="155"/>
      <c r="UT125" s="155"/>
      <c r="UU125" s="155"/>
      <c r="UV125" s="155"/>
      <c r="UW125" s="155"/>
      <c r="UX125" s="155"/>
      <c r="UY125" s="155"/>
      <c r="UZ125" s="155"/>
      <c r="VA125" s="155"/>
      <c r="VB125" s="155"/>
      <c r="VC125" s="155"/>
      <c r="VD125" s="155"/>
      <c r="VE125" s="155"/>
      <c r="VF125" s="155"/>
      <c r="VG125" s="155"/>
      <c r="VH125" s="155"/>
      <c r="VI125" s="155"/>
      <c r="VJ125" s="155"/>
      <c r="VK125" s="155"/>
      <c r="VL125" s="155"/>
      <c r="VM125" s="155"/>
      <c r="VN125" s="155"/>
      <c r="VO125" s="155"/>
      <c r="VP125" s="155"/>
      <c r="VQ125" s="155"/>
      <c r="VR125" s="155"/>
      <c r="VS125" s="155"/>
      <c r="VT125" s="155"/>
      <c r="VU125" s="155"/>
      <c r="VV125" s="155"/>
      <c r="VW125" s="155"/>
      <c r="VX125" s="155"/>
      <c r="VY125" s="155"/>
      <c r="VZ125" s="155"/>
      <c r="WA125" s="155"/>
      <c r="WB125" s="155"/>
      <c r="WC125" s="155"/>
      <c r="WD125" s="155"/>
      <c r="WE125" s="155"/>
      <c r="WF125" s="155"/>
      <c r="WG125" s="155"/>
      <c r="WH125" s="155"/>
      <c r="WI125" s="155"/>
      <c r="WJ125" s="155"/>
      <c r="WK125" s="155"/>
      <c r="WL125" s="155"/>
      <c r="WM125" s="155"/>
      <c r="WN125" s="155"/>
      <c r="WO125" s="155"/>
      <c r="WP125" s="155"/>
      <c r="WQ125" s="155"/>
      <c r="WR125" s="155"/>
      <c r="WS125" s="155"/>
      <c r="WT125" s="155"/>
      <c r="WU125" s="155"/>
      <c r="WV125" s="155"/>
      <c r="WW125" s="155"/>
      <c r="WX125" s="155"/>
      <c r="WY125" s="155"/>
      <c r="WZ125" s="155"/>
      <c r="XA125" s="155"/>
      <c r="XB125" s="155"/>
      <c r="XC125" s="155"/>
      <c r="XD125" s="155"/>
      <c r="XE125" s="155"/>
      <c r="XF125" s="155"/>
      <c r="XG125" s="155"/>
      <c r="XH125" s="155"/>
      <c r="XI125" s="155"/>
      <c r="XJ125" s="155"/>
      <c r="XK125" s="155"/>
      <c r="XL125" s="155"/>
      <c r="XM125" s="155"/>
      <c r="XN125" s="155"/>
      <c r="XO125" s="155"/>
      <c r="XP125" s="155"/>
      <c r="XQ125" s="155"/>
      <c r="XR125" s="155"/>
      <c r="XS125" s="155"/>
      <c r="XT125" s="155"/>
      <c r="XU125" s="155"/>
      <c r="XV125" s="155"/>
      <c r="XW125" s="155"/>
      <c r="XX125" s="155"/>
      <c r="XY125" s="155"/>
      <c r="XZ125" s="155"/>
      <c r="YA125" s="155"/>
      <c r="YB125" s="155"/>
      <c r="YC125" s="155"/>
      <c r="YD125" s="155"/>
      <c r="YE125" s="155"/>
      <c r="YF125" s="155"/>
      <c r="YG125" s="155"/>
      <c r="YH125" s="155"/>
      <c r="YI125" s="155"/>
      <c r="YJ125" s="155"/>
      <c r="YK125" s="155"/>
      <c r="YL125" s="155"/>
      <c r="YM125" s="155"/>
      <c r="YN125" s="155"/>
      <c r="YO125" s="155"/>
      <c r="YP125" s="155"/>
      <c r="YQ125" s="155"/>
      <c r="YR125" s="155"/>
      <c r="YS125" s="155"/>
      <c r="YT125" s="155"/>
      <c r="YU125" s="155"/>
      <c r="YV125" s="155"/>
      <c r="YW125" s="155"/>
      <c r="YX125" s="155"/>
      <c r="YY125" s="155"/>
      <c r="YZ125" s="155"/>
      <c r="ZA125" s="155"/>
      <c r="ZB125" s="155"/>
      <c r="ZC125" s="155"/>
      <c r="ZD125" s="155"/>
      <c r="ZE125" s="155"/>
      <c r="ZF125" s="155"/>
      <c r="ZG125" s="155"/>
      <c r="ZH125" s="155"/>
      <c r="ZI125" s="155"/>
      <c r="ZJ125" s="155"/>
      <c r="ZK125" s="155"/>
      <c r="ZL125" s="155"/>
      <c r="ZM125" s="155"/>
      <c r="ZN125" s="155"/>
      <c r="ZO125" s="155"/>
      <c r="ZP125" s="155"/>
      <c r="ZQ125" s="155"/>
      <c r="ZR125" s="155"/>
      <c r="ZS125" s="155"/>
      <c r="ZT125" s="155"/>
      <c r="ZU125" s="155"/>
      <c r="ZV125" s="155"/>
      <c r="ZW125" s="155"/>
      <c r="ZX125" s="155"/>
      <c r="ZY125" s="155"/>
      <c r="ZZ125" s="155"/>
      <c r="AAA125" s="155"/>
      <c r="AAB125" s="155"/>
      <c r="AAC125" s="155"/>
      <c r="AAD125" s="155"/>
      <c r="AAE125" s="155"/>
      <c r="AAF125" s="155"/>
      <c r="AAG125" s="155"/>
      <c r="AAH125" s="155"/>
      <c r="AAI125" s="155"/>
      <c r="AAJ125" s="155"/>
      <c r="AAK125" s="155"/>
      <c r="AAL125" s="155"/>
      <c r="AAM125" s="155"/>
      <c r="AAN125" s="155"/>
      <c r="AAO125" s="155"/>
      <c r="AAP125" s="155"/>
      <c r="AAQ125" s="155"/>
      <c r="AAR125" s="155"/>
      <c r="AAS125" s="155"/>
      <c r="AAT125" s="155"/>
      <c r="AAU125" s="155"/>
      <c r="AAV125" s="155"/>
      <c r="AAW125" s="155"/>
      <c r="AAX125" s="155"/>
      <c r="AAY125" s="155"/>
      <c r="AAZ125" s="155"/>
      <c r="ABA125" s="155"/>
      <c r="ABB125" s="155"/>
      <c r="ABC125" s="155"/>
      <c r="ABD125" s="155"/>
      <c r="ABE125" s="155"/>
      <c r="ABF125" s="155"/>
      <c r="ABG125" s="155"/>
      <c r="ABH125" s="155"/>
      <c r="ABI125" s="155"/>
      <c r="ABJ125" s="155"/>
      <c r="ABK125" s="155"/>
      <c r="ABL125" s="155"/>
      <c r="ABM125" s="155"/>
      <c r="ABN125" s="155"/>
      <c r="ABO125" s="155"/>
      <c r="ABP125" s="155"/>
      <c r="ABQ125" s="155"/>
      <c r="ABR125" s="155"/>
      <c r="ABS125" s="155"/>
      <c r="ABT125" s="155"/>
      <c r="ABU125" s="155"/>
      <c r="ABV125" s="155"/>
      <c r="ABW125" s="155"/>
      <c r="ABX125" s="155"/>
      <c r="ABY125" s="155"/>
      <c r="ABZ125" s="155"/>
      <c r="ACA125" s="155"/>
      <c r="ACB125" s="155"/>
      <c r="ACC125" s="155"/>
      <c r="ACD125" s="155"/>
      <c r="ACE125" s="155"/>
      <c r="ACF125" s="155"/>
      <c r="ACG125" s="155"/>
      <c r="ACH125" s="155"/>
      <c r="ACI125" s="155"/>
      <c r="ACJ125" s="155"/>
      <c r="ACK125" s="155"/>
      <c r="ACL125" s="155"/>
      <c r="ACM125" s="155"/>
      <c r="ACN125" s="155"/>
      <c r="ACO125" s="155"/>
      <c r="ACP125" s="155"/>
      <c r="ACQ125" s="155"/>
      <c r="ACR125" s="155"/>
      <c r="ACS125" s="155"/>
      <c r="ACT125" s="155"/>
      <c r="ACU125" s="155"/>
      <c r="ACV125" s="155"/>
      <c r="ACW125" s="155"/>
      <c r="ACX125" s="155"/>
      <c r="ACY125" s="155"/>
      <c r="ACZ125" s="155"/>
      <c r="ADA125" s="155"/>
      <c r="ADB125" s="155"/>
      <c r="ADC125" s="155"/>
      <c r="ADD125" s="155"/>
      <c r="ADE125" s="155"/>
      <c r="ADF125" s="155"/>
      <c r="ADG125" s="155"/>
      <c r="ADH125" s="155"/>
      <c r="ADI125" s="155"/>
      <c r="ADJ125" s="155"/>
      <c r="ADK125" s="155"/>
      <c r="ADL125" s="155"/>
      <c r="ADM125" s="155"/>
      <c r="ADN125" s="155"/>
      <c r="ADO125" s="155"/>
      <c r="ADP125" s="155"/>
      <c r="ADQ125" s="155"/>
      <c r="ADR125" s="155"/>
      <c r="ADS125" s="155"/>
      <c r="ADT125" s="155"/>
      <c r="ADU125" s="155"/>
      <c r="ADV125" s="155"/>
      <c r="ADW125" s="155"/>
      <c r="ADX125" s="155"/>
      <c r="ADY125" s="155"/>
      <c r="ADZ125" s="155"/>
      <c r="AEA125" s="155"/>
      <c r="AEB125" s="155"/>
      <c r="AEC125" s="155"/>
      <c r="AED125" s="155"/>
      <c r="AEE125" s="155"/>
      <c r="AEF125" s="155"/>
      <c r="AEG125" s="155"/>
      <c r="AEH125" s="155"/>
      <c r="AEI125" s="155"/>
      <c r="AEJ125" s="155"/>
      <c r="AEK125" s="155"/>
      <c r="AEL125" s="155"/>
      <c r="AEM125" s="155"/>
      <c r="AEN125" s="155"/>
      <c r="AEO125" s="155"/>
      <c r="AEP125" s="155"/>
      <c r="AEQ125" s="155"/>
      <c r="AER125" s="155"/>
      <c r="AES125" s="155"/>
      <c r="AET125" s="155"/>
      <c r="AEU125" s="155"/>
      <c r="AEV125" s="155"/>
      <c r="AEW125" s="155"/>
      <c r="AEX125" s="155"/>
      <c r="AEY125" s="155"/>
      <c r="AEZ125" s="155"/>
      <c r="AFA125" s="155"/>
      <c r="AFB125" s="155"/>
      <c r="AFC125" s="155"/>
      <c r="AFD125" s="155"/>
      <c r="AFE125" s="155"/>
      <c r="AFF125" s="155"/>
      <c r="AFG125" s="155"/>
      <c r="AFH125" s="155"/>
      <c r="AFI125" s="155"/>
      <c r="AFJ125" s="155"/>
      <c r="AFK125" s="155"/>
      <c r="AFL125" s="155"/>
      <c r="AFM125" s="155"/>
      <c r="AFN125" s="155"/>
      <c r="AFO125" s="155"/>
      <c r="AFP125" s="155"/>
      <c r="AFQ125" s="155"/>
      <c r="AFR125" s="155"/>
      <c r="AFS125" s="155"/>
      <c r="AFT125" s="155"/>
      <c r="AFU125" s="155"/>
      <c r="AFV125" s="155"/>
      <c r="AFW125" s="155"/>
      <c r="AFX125" s="155"/>
      <c r="AFY125" s="155"/>
      <c r="AFZ125" s="155"/>
      <c r="AGA125" s="155"/>
      <c r="AGB125" s="155"/>
      <c r="AGC125" s="155"/>
      <c r="AGD125" s="155"/>
      <c r="AGE125" s="155"/>
      <c r="AGF125" s="155"/>
      <c r="AGG125" s="155"/>
      <c r="AGH125" s="155"/>
      <c r="AGI125" s="155"/>
      <c r="AGJ125" s="155"/>
      <c r="AGK125" s="155"/>
      <c r="AGL125" s="155"/>
      <c r="AGM125" s="155"/>
      <c r="AGN125" s="155"/>
      <c r="AGO125" s="155"/>
      <c r="AGP125" s="155"/>
      <c r="AGQ125" s="155"/>
      <c r="AGR125" s="155"/>
      <c r="AGS125" s="155"/>
      <c r="AGT125" s="155"/>
      <c r="AGU125" s="155"/>
      <c r="AGV125" s="155"/>
      <c r="AGW125" s="155"/>
      <c r="AGX125" s="155"/>
      <c r="AGY125" s="155"/>
      <c r="AGZ125" s="155"/>
      <c r="AHA125" s="155"/>
      <c r="AHB125" s="155"/>
      <c r="AHC125" s="155"/>
      <c r="AHD125" s="155"/>
      <c r="AHE125" s="155"/>
      <c r="AHF125" s="155"/>
      <c r="AHG125" s="155"/>
      <c r="AHH125" s="155"/>
      <c r="AHI125" s="155"/>
      <c r="AHJ125" s="155"/>
      <c r="AHK125" s="155"/>
      <c r="AHL125" s="155"/>
      <c r="AHM125" s="155"/>
      <c r="AHN125" s="155"/>
      <c r="AHO125" s="155"/>
      <c r="AHP125" s="155"/>
      <c r="AHQ125" s="155"/>
      <c r="AHR125" s="155"/>
      <c r="AHS125" s="155"/>
      <c r="AHT125" s="155"/>
      <c r="AHU125" s="155"/>
    </row>
    <row r="126" spans="1:905" s="163" customFormat="1" ht="15.75" x14ac:dyDescent="0.25">
      <c r="A126" s="163">
        <v>7</v>
      </c>
      <c r="B126" s="172">
        <v>27</v>
      </c>
      <c r="C126" s="164" t="s">
        <v>211</v>
      </c>
      <c r="D126" s="164" t="s">
        <v>247</v>
      </c>
      <c r="E126" s="165" t="s">
        <v>44</v>
      </c>
      <c r="F126" s="264">
        <v>0</v>
      </c>
      <c r="G126" s="265">
        <v>0</v>
      </c>
      <c r="H126" s="265">
        <v>0</v>
      </c>
      <c r="I126" s="265">
        <v>0</v>
      </c>
      <c r="J126" s="265">
        <v>5244</v>
      </c>
      <c r="K126" s="265">
        <v>0</v>
      </c>
      <c r="L126" s="265">
        <v>0</v>
      </c>
      <c r="M126" s="265">
        <v>0</v>
      </c>
      <c r="N126" s="265">
        <v>30</v>
      </c>
      <c r="O126" s="266">
        <v>150</v>
      </c>
      <c r="P126" s="265">
        <v>0</v>
      </c>
      <c r="Q126" s="265">
        <v>0</v>
      </c>
      <c r="R126" s="265">
        <v>0</v>
      </c>
      <c r="S126" s="265">
        <v>60</v>
      </c>
      <c r="T126" s="265">
        <v>0</v>
      </c>
      <c r="U126" s="265">
        <v>0</v>
      </c>
      <c r="V126" s="265"/>
      <c r="W126" s="265">
        <v>120</v>
      </c>
      <c r="X126" s="265">
        <v>0</v>
      </c>
      <c r="Y126" s="265">
        <v>0</v>
      </c>
      <c r="Z126" s="265">
        <v>0</v>
      </c>
      <c r="AA126" s="267">
        <v>0</v>
      </c>
      <c r="AB126" s="166">
        <v>5604</v>
      </c>
      <c r="AC126" s="172">
        <v>5604</v>
      </c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  <c r="CW126" s="155"/>
      <c r="CX126" s="155"/>
      <c r="CY126" s="155"/>
      <c r="CZ126" s="155"/>
      <c r="DA126" s="155"/>
      <c r="DB126" s="155"/>
      <c r="DC126" s="155"/>
      <c r="DD126" s="155"/>
      <c r="DE126" s="155"/>
      <c r="DF126" s="155"/>
      <c r="DG126" s="155"/>
      <c r="DH126" s="155"/>
      <c r="DI126" s="155"/>
      <c r="DJ126" s="155"/>
      <c r="DK126" s="155"/>
      <c r="DL126" s="155"/>
      <c r="DM126" s="155"/>
      <c r="DN126" s="155"/>
      <c r="DO126" s="155"/>
      <c r="DP126" s="155"/>
      <c r="DQ126" s="155"/>
      <c r="DR126" s="155"/>
      <c r="DS126" s="155"/>
      <c r="DT126" s="155"/>
      <c r="DU126" s="155"/>
      <c r="DV126" s="155"/>
      <c r="DW126" s="155"/>
      <c r="DX126" s="155"/>
      <c r="DY126" s="155"/>
      <c r="DZ126" s="155"/>
      <c r="EA126" s="155"/>
      <c r="EB126" s="155"/>
      <c r="EC126" s="155"/>
      <c r="ED126" s="155"/>
      <c r="EE126" s="155"/>
      <c r="EF126" s="155"/>
      <c r="EG126" s="155"/>
      <c r="EH126" s="155"/>
      <c r="EI126" s="155"/>
      <c r="EJ126" s="155"/>
      <c r="EK126" s="155"/>
      <c r="EL126" s="155"/>
      <c r="EM126" s="155"/>
      <c r="EN126" s="155"/>
      <c r="EO126" s="155"/>
      <c r="EP126" s="155"/>
      <c r="EQ126" s="155"/>
      <c r="ER126" s="155"/>
      <c r="ES126" s="155"/>
      <c r="ET126" s="155"/>
      <c r="EU126" s="155"/>
      <c r="EV126" s="155"/>
      <c r="EW126" s="155"/>
      <c r="EX126" s="155"/>
      <c r="EY126" s="155"/>
      <c r="EZ126" s="155"/>
      <c r="FA126" s="155"/>
      <c r="FB126" s="155"/>
      <c r="FC126" s="155"/>
      <c r="FD126" s="155"/>
      <c r="FE126" s="155"/>
      <c r="FF126" s="155"/>
      <c r="FG126" s="155"/>
      <c r="FH126" s="155"/>
      <c r="FI126" s="155"/>
      <c r="FJ126" s="155"/>
      <c r="FK126" s="155"/>
      <c r="FL126" s="155"/>
      <c r="FM126" s="155"/>
      <c r="FN126" s="155"/>
      <c r="FO126" s="155"/>
      <c r="FP126" s="155"/>
      <c r="FQ126" s="155"/>
      <c r="FR126" s="155"/>
      <c r="FS126" s="155"/>
      <c r="FT126" s="155"/>
      <c r="FU126" s="155"/>
      <c r="FV126" s="155"/>
      <c r="FW126" s="155"/>
      <c r="FX126" s="155"/>
      <c r="FY126" s="155"/>
      <c r="FZ126" s="155"/>
      <c r="GA126" s="155"/>
      <c r="GB126" s="155"/>
      <c r="GC126" s="155"/>
      <c r="GD126" s="155"/>
      <c r="GE126" s="155"/>
      <c r="GF126" s="155"/>
      <c r="GG126" s="155"/>
      <c r="GH126" s="155"/>
      <c r="GI126" s="155"/>
      <c r="GJ126" s="155"/>
      <c r="GK126" s="155"/>
      <c r="GL126" s="155"/>
      <c r="GM126" s="155"/>
      <c r="GN126" s="155"/>
      <c r="GO126" s="155"/>
      <c r="GP126" s="155"/>
      <c r="GQ126" s="155"/>
      <c r="GR126" s="155"/>
      <c r="GS126" s="155"/>
      <c r="GT126" s="155"/>
      <c r="GU126" s="155"/>
      <c r="GV126" s="155"/>
      <c r="GW126" s="155"/>
      <c r="GX126" s="155"/>
      <c r="GY126" s="155"/>
      <c r="GZ126" s="155"/>
      <c r="HA126" s="155"/>
      <c r="HB126" s="155"/>
      <c r="HC126" s="155"/>
      <c r="HD126" s="155"/>
      <c r="HE126" s="155"/>
      <c r="HF126" s="155"/>
      <c r="HG126" s="155"/>
      <c r="HH126" s="155"/>
      <c r="HI126" s="155"/>
      <c r="HJ126" s="155"/>
      <c r="HK126" s="155"/>
      <c r="HL126" s="155"/>
      <c r="HM126" s="155"/>
      <c r="HN126" s="155"/>
      <c r="HO126" s="155"/>
      <c r="HP126" s="155"/>
      <c r="HQ126" s="155"/>
      <c r="HR126" s="155"/>
      <c r="HS126" s="155"/>
      <c r="HT126" s="155"/>
      <c r="HU126" s="155"/>
      <c r="HV126" s="155"/>
      <c r="HW126" s="155"/>
      <c r="HX126" s="155"/>
      <c r="HY126" s="155"/>
      <c r="HZ126" s="155"/>
      <c r="IA126" s="155"/>
      <c r="IB126" s="155"/>
      <c r="IC126" s="155"/>
      <c r="ID126" s="155"/>
      <c r="IE126" s="155"/>
      <c r="IF126" s="155"/>
      <c r="IG126" s="155"/>
      <c r="IH126" s="155"/>
      <c r="II126" s="155"/>
      <c r="IJ126" s="155"/>
      <c r="IK126" s="155"/>
      <c r="IL126" s="155"/>
      <c r="IM126" s="155"/>
      <c r="IN126" s="155"/>
      <c r="IO126" s="155"/>
      <c r="IP126" s="155"/>
      <c r="IQ126" s="155"/>
      <c r="IR126" s="155"/>
      <c r="IS126" s="155"/>
      <c r="IT126" s="155"/>
      <c r="IU126" s="155"/>
      <c r="IV126" s="155"/>
      <c r="IW126" s="155"/>
      <c r="IX126" s="155"/>
      <c r="IY126" s="155"/>
      <c r="IZ126" s="155"/>
      <c r="JA126" s="155"/>
      <c r="JB126" s="155"/>
      <c r="JC126" s="155"/>
      <c r="JD126" s="155"/>
      <c r="JE126" s="155"/>
      <c r="JF126" s="155"/>
      <c r="JG126" s="155"/>
      <c r="JH126" s="155"/>
      <c r="JI126" s="155"/>
      <c r="JJ126" s="155"/>
      <c r="JK126" s="155"/>
      <c r="JL126" s="155"/>
      <c r="JM126" s="155"/>
      <c r="JN126" s="155"/>
      <c r="JO126" s="155"/>
      <c r="JP126" s="155"/>
      <c r="JQ126" s="155"/>
      <c r="JR126" s="155"/>
      <c r="JS126" s="155"/>
      <c r="JT126" s="155"/>
      <c r="JU126" s="155"/>
      <c r="JV126" s="155"/>
      <c r="JW126" s="155"/>
      <c r="JX126" s="155"/>
      <c r="JY126" s="155"/>
      <c r="JZ126" s="155"/>
      <c r="KA126" s="155"/>
      <c r="KB126" s="155"/>
      <c r="KC126" s="155"/>
      <c r="KD126" s="155"/>
      <c r="KE126" s="155"/>
      <c r="KF126" s="155"/>
      <c r="KG126" s="155"/>
      <c r="KH126" s="155"/>
      <c r="KI126" s="155"/>
      <c r="KJ126" s="155"/>
      <c r="KK126" s="155"/>
      <c r="KL126" s="155"/>
      <c r="KM126" s="155"/>
      <c r="KN126" s="155"/>
      <c r="KO126" s="155"/>
      <c r="KP126" s="155"/>
      <c r="KQ126" s="155"/>
      <c r="KR126" s="155"/>
      <c r="KS126" s="155"/>
      <c r="KT126" s="155"/>
      <c r="KU126" s="155"/>
      <c r="KV126" s="155"/>
      <c r="KW126" s="155"/>
      <c r="KX126" s="155"/>
      <c r="KY126" s="155"/>
      <c r="KZ126" s="155"/>
      <c r="LA126" s="155"/>
      <c r="LB126" s="155"/>
      <c r="LC126" s="155"/>
      <c r="LD126" s="155"/>
      <c r="LE126" s="155"/>
      <c r="LF126" s="155"/>
      <c r="LG126" s="155"/>
      <c r="LH126" s="155"/>
      <c r="LI126" s="155"/>
      <c r="LJ126" s="155"/>
      <c r="LK126" s="155"/>
      <c r="LL126" s="155"/>
      <c r="LM126" s="155"/>
      <c r="LN126" s="155"/>
      <c r="LO126" s="155"/>
      <c r="LP126" s="155"/>
      <c r="LQ126" s="155"/>
      <c r="LR126" s="155"/>
      <c r="LS126" s="155"/>
      <c r="LT126" s="155"/>
      <c r="LU126" s="155"/>
      <c r="LV126" s="155"/>
      <c r="LW126" s="155"/>
      <c r="LX126" s="155"/>
      <c r="LY126" s="155"/>
      <c r="LZ126" s="155"/>
      <c r="MA126" s="155"/>
      <c r="MB126" s="155"/>
      <c r="MC126" s="155"/>
      <c r="MD126" s="155"/>
      <c r="ME126" s="155"/>
      <c r="MF126" s="155"/>
      <c r="MG126" s="155"/>
      <c r="MH126" s="155"/>
      <c r="MI126" s="155"/>
      <c r="MJ126" s="155"/>
      <c r="MK126" s="155"/>
      <c r="ML126" s="155"/>
      <c r="MM126" s="155"/>
      <c r="MN126" s="155"/>
      <c r="MO126" s="155"/>
      <c r="MP126" s="155"/>
      <c r="MQ126" s="155"/>
      <c r="MR126" s="155"/>
      <c r="MS126" s="155"/>
      <c r="MT126" s="155"/>
      <c r="MU126" s="155"/>
      <c r="MV126" s="155"/>
      <c r="MW126" s="155"/>
      <c r="MX126" s="155"/>
      <c r="MY126" s="155"/>
      <c r="MZ126" s="155"/>
      <c r="NA126" s="155"/>
      <c r="NB126" s="155"/>
      <c r="NC126" s="155"/>
      <c r="ND126" s="155"/>
      <c r="NE126" s="155"/>
      <c r="NF126" s="155"/>
      <c r="NG126" s="155"/>
      <c r="NH126" s="155"/>
      <c r="NI126" s="155"/>
      <c r="NJ126" s="155"/>
      <c r="NK126" s="155"/>
      <c r="NL126" s="155"/>
      <c r="NM126" s="155"/>
      <c r="NN126" s="155"/>
      <c r="NO126" s="155"/>
      <c r="NP126" s="155"/>
      <c r="NQ126" s="155"/>
      <c r="NR126" s="155"/>
      <c r="NS126" s="155"/>
      <c r="NT126" s="155"/>
      <c r="NU126" s="155"/>
      <c r="NV126" s="155"/>
      <c r="NW126" s="155"/>
      <c r="NX126" s="155"/>
      <c r="NY126" s="155"/>
      <c r="NZ126" s="155"/>
      <c r="OA126" s="155"/>
      <c r="OB126" s="155"/>
      <c r="OC126" s="155"/>
      <c r="OD126" s="155"/>
      <c r="OE126" s="155"/>
      <c r="OF126" s="155"/>
      <c r="OG126" s="155"/>
      <c r="OH126" s="155"/>
      <c r="OI126" s="155"/>
      <c r="OJ126" s="155"/>
      <c r="OK126" s="155"/>
      <c r="OL126" s="155"/>
      <c r="OM126" s="155"/>
      <c r="ON126" s="155"/>
      <c r="OO126" s="155"/>
      <c r="OP126" s="155"/>
      <c r="OQ126" s="155"/>
      <c r="OR126" s="155"/>
      <c r="OS126" s="155"/>
      <c r="OT126" s="155"/>
      <c r="OU126" s="155"/>
      <c r="OV126" s="155"/>
      <c r="OW126" s="155"/>
      <c r="OX126" s="155"/>
      <c r="OY126" s="155"/>
      <c r="OZ126" s="155"/>
      <c r="PA126" s="155"/>
      <c r="PB126" s="155"/>
      <c r="PC126" s="155"/>
      <c r="PD126" s="155"/>
      <c r="PE126" s="155"/>
      <c r="PF126" s="155"/>
      <c r="PG126" s="155"/>
      <c r="PH126" s="155"/>
      <c r="PI126" s="155"/>
      <c r="PJ126" s="155"/>
      <c r="PK126" s="155"/>
      <c r="PL126" s="155"/>
      <c r="PM126" s="155"/>
      <c r="PN126" s="155"/>
      <c r="PO126" s="155"/>
      <c r="PP126" s="155"/>
      <c r="PQ126" s="155"/>
      <c r="PR126" s="155"/>
      <c r="PS126" s="155"/>
      <c r="PT126" s="155"/>
      <c r="PU126" s="155"/>
      <c r="PV126" s="155"/>
      <c r="PW126" s="155"/>
      <c r="PX126" s="155"/>
      <c r="PY126" s="155"/>
      <c r="PZ126" s="155"/>
      <c r="QA126" s="155"/>
      <c r="QB126" s="155"/>
      <c r="QC126" s="155"/>
      <c r="QD126" s="155"/>
      <c r="QE126" s="155"/>
      <c r="QF126" s="155"/>
      <c r="QG126" s="155"/>
      <c r="QH126" s="155"/>
      <c r="QI126" s="155"/>
      <c r="QJ126" s="155"/>
      <c r="QK126" s="155"/>
      <c r="QL126" s="155"/>
      <c r="QM126" s="155"/>
      <c r="QN126" s="155"/>
      <c r="QO126" s="155"/>
      <c r="QP126" s="155"/>
      <c r="QQ126" s="155"/>
      <c r="QR126" s="155"/>
      <c r="QS126" s="155"/>
      <c r="QT126" s="155"/>
      <c r="QU126" s="155"/>
      <c r="QV126" s="155"/>
      <c r="QW126" s="155"/>
      <c r="QX126" s="155"/>
      <c r="QY126" s="155"/>
      <c r="QZ126" s="155"/>
      <c r="RA126" s="155"/>
      <c r="RB126" s="155"/>
      <c r="RC126" s="155"/>
      <c r="RD126" s="155"/>
      <c r="RE126" s="155"/>
      <c r="RF126" s="155"/>
      <c r="RG126" s="155"/>
      <c r="RH126" s="155"/>
      <c r="RI126" s="155"/>
      <c r="RJ126" s="155"/>
      <c r="RK126" s="155"/>
      <c r="RL126" s="155"/>
      <c r="RM126" s="155"/>
      <c r="RN126" s="155"/>
      <c r="RO126" s="155"/>
      <c r="RP126" s="155"/>
      <c r="RQ126" s="155"/>
      <c r="RR126" s="155"/>
      <c r="RS126" s="155"/>
      <c r="RT126" s="155"/>
      <c r="RU126" s="155"/>
      <c r="RV126" s="155"/>
      <c r="RW126" s="155"/>
      <c r="RX126" s="155"/>
      <c r="RY126" s="155"/>
      <c r="RZ126" s="155"/>
      <c r="SA126" s="155"/>
      <c r="SB126" s="155"/>
      <c r="SC126" s="155"/>
      <c r="SD126" s="155"/>
      <c r="SE126" s="155"/>
      <c r="SF126" s="155"/>
      <c r="SG126" s="155"/>
      <c r="SH126" s="155"/>
      <c r="SI126" s="155"/>
      <c r="SJ126" s="155"/>
      <c r="SK126" s="155"/>
      <c r="SL126" s="155"/>
      <c r="SM126" s="155"/>
      <c r="SN126" s="155"/>
      <c r="SO126" s="155"/>
      <c r="SP126" s="155"/>
      <c r="SQ126" s="155"/>
      <c r="SR126" s="155"/>
      <c r="SS126" s="155"/>
      <c r="ST126" s="155"/>
      <c r="SU126" s="155"/>
      <c r="SV126" s="155"/>
      <c r="SW126" s="155"/>
      <c r="SX126" s="155"/>
      <c r="SY126" s="155"/>
      <c r="SZ126" s="155"/>
      <c r="TA126" s="155"/>
      <c r="TB126" s="155"/>
      <c r="TC126" s="155"/>
      <c r="TD126" s="155"/>
      <c r="TE126" s="155"/>
      <c r="TF126" s="155"/>
      <c r="TG126" s="155"/>
      <c r="TH126" s="155"/>
      <c r="TI126" s="155"/>
      <c r="TJ126" s="155"/>
      <c r="TK126" s="155"/>
      <c r="TL126" s="155"/>
      <c r="TM126" s="155"/>
      <c r="TN126" s="155"/>
      <c r="TO126" s="155"/>
      <c r="TP126" s="155"/>
      <c r="TQ126" s="155"/>
      <c r="TR126" s="155"/>
      <c r="TS126" s="155"/>
      <c r="TT126" s="155"/>
      <c r="TU126" s="155"/>
      <c r="TV126" s="155"/>
      <c r="TW126" s="155"/>
      <c r="TX126" s="155"/>
      <c r="TY126" s="155"/>
      <c r="TZ126" s="155"/>
      <c r="UA126" s="155"/>
      <c r="UB126" s="155"/>
      <c r="UC126" s="155"/>
      <c r="UD126" s="155"/>
      <c r="UE126" s="155"/>
      <c r="UF126" s="155"/>
      <c r="UG126" s="155"/>
      <c r="UH126" s="155"/>
      <c r="UI126" s="155"/>
      <c r="UJ126" s="155"/>
      <c r="UK126" s="155"/>
      <c r="UL126" s="155"/>
      <c r="UM126" s="155"/>
      <c r="UN126" s="155"/>
      <c r="UO126" s="155"/>
      <c r="UP126" s="155"/>
      <c r="UQ126" s="155"/>
      <c r="UR126" s="155"/>
      <c r="US126" s="155"/>
      <c r="UT126" s="155"/>
      <c r="UU126" s="155"/>
      <c r="UV126" s="155"/>
      <c r="UW126" s="155"/>
      <c r="UX126" s="155"/>
      <c r="UY126" s="155"/>
      <c r="UZ126" s="155"/>
      <c r="VA126" s="155"/>
      <c r="VB126" s="155"/>
      <c r="VC126" s="155"/>
      <c r="VD126" s="155"/>
      <c r="VE126" s="155"/>
      <c r="VF126" s="155"/>
      <c r="VG126" s="155"/>
      <c r="VH126" s="155"/>
      <c r="VI126" s="155"/>
      <c r="VJ126" s="155"/>
      <c r="VK126" s="155"/>
      <c r="VL126" s="155"/>
      <c r="VM126" s="155"/>
      <c r="VN126" s="155"/>
      <c r="VO126" s="155"/>
      <c r="VP126" s="155"/>
      <c r="VQ126" s="155"/>
      <c r="VR126" s="155"/>
      <c r="VS126" s="155"/>
      <c r="VT126" s="155"/>
      <c r="VU126" s="155"/>
      <c r="VV126" s="155"/>
      <c r="VW126" s="155"/>
      <c r="VX126" s="155"/>
      <c r="VY126" s="155"/>
      <c r="VZ126" s="155"/>
      <c r="WA126" s="155"/>
      <c r="WB126" s="155"/>
      <c r="WC126" s="155"/>
      <c r="WD126" s="155"/>
      <c r="WE126" s="155"/>
      <c r="WF126" s="155"/>
      <c r="WG126" s="155"/>
      <c r="WH126" s="155"/>
      <c r="WI126" s="155"/>
      <c r="WJ126" s="155"/>
      <c r="WK126" s="155"/>
      <c r="WL126" s="155"/>
      <c r="WM126" s="155"/>
      <c r="WN126" s="155"/>
      <c r="WO126" s="155"/>
      <c r="WP126" s="155"/>
      <c r="WQ126" s="155"/>
      <c r="WR126" s="155"/>
      <c r="WS126" s="155"/>
      <c r="WT126" s="155"/>
      <c r="WU126" s="155"/>
      <c r="WV126" s="155"/>
      <c r="WW126" s="155"/>
      <c r="WX126" s="155"/>
      <c r="WY126" s="155"/>
      <c r="WZ126" s="155"/>
      <c r="XA126" s="155"/>
      <c r="XB126" s="155"/>
      <c r="XC126" s="155"/>
      <c r="XD126" s="155"/>
      <c r="XE126" s="155"/>
      <c r="XF126" s="155"/>
      <c r="XG126" s="155"/>
      <c r="XH126" s="155"/>
      <c r="XI126" s="155"/>
      <c r="XJ126" s="155"/>
      <c r="XK126" s="155"/>
      <c r="XL126" s="155"/>
      <c r="XM126" s="155"/>
      <c r="XN126" s="155"/>
      <c r="XO126" s="155"/>
      <c r="XP126" s="155"/>
      <c r="XQ126" s="155"/>
      <c r="XR126" s="155"/>
      <c r="XS126" s="155"/>
      <c r="XT126" s="155"/>
      <c r="XU126" s="155"/>
      <c r="XV126" s="155"/>
      <c r="XW126" s="155"/>
      <c r="XX126" s="155"/>
      <c r="XY126" s="155"/>
      <c r="XZ126" s="155"/>
      <c r="YA126" s="155"/>
      <c r="YB126" s="155"/>
      <c r="YC126" s="155"/>
      <c r="YD126" s="155"/>
      <c r="YE126" s="155"/>
      <c r="YF126" s="155"/>
      <c r="YG126" s="155"/>
      <c r="YH126" s="155"/>
      <c r="YI126" s="155"/>
      <c r="YJ126" s="155"/>
      <c r="YK126" s="155"/>
      <c r="YL126" s="155"/>
      <c r="YM126" s="155"/>
      <c r="YN126" s="155"/>
      <c r="YO126" s="155"/>
      <c r="YP126" s="155"/>
      <c r="YQ126" s="155"/>
      <c r="YR126" s="155"/>
      <c r="YS126" s="155"/>
      <c r="YT126" s="155"/>
      <c r="YU126" s="155"/>
      <c r="YV126" s="155"/>
      <c r="YW126" s="155"/>
      <c r="YX126" s="155"/>
      <c r="YY126" s="155"/>
      <c r="YZ126" s="155"/>
      <c r="ZA126" s="155"/>
      <c r="ZB126" s="155"/>
      <c r="ZC126" s="155"/>
      <c r="ZD126" s="155"/>
      <c r="ZE126" s="155"/>
      <c r="ZF126" s="155"/>
      <c r="ZG126" s="155"/>
      <c r="ZH126" s="155"/>
      <c r="ZI126" s="155"/>
      <c r="ZJ126" s="155"/>
      <c r="ZK126" s="155"/>
      <c r="ZL126" s="155"/>
      <c r="ZM126" s="155"/>
      <c r="ZN126" s="155"/>
      <c r="ZO126" s="155"/>
      <c r="ZP126" s="155"/>
      <c r="ZQ126" s="155"/>
      <c r="ZR126" s="155"/>
      <c r="ZS126" s="155"/>
      <c r="ZT126" s="155"/>
      <c r="ZU126" s="155"/>
      <c r="ZV126" s="155"/>
      <c r="ZW126" s="155"/>
      <c r="ZX126" s="155"/>
      <c r="ZY126" s="155"/>
      <c r="ZZ126" s="155"/>
      <c r="AAA126" s="155"/>
      <c r="AAB126" s="155"/>
      <c r="AAC126" s="155"/>
      <c r="AAD126" s="155"/>
      <c r="AAE126" s="155"/>
      <c r="AAF126" s="155"/>
      <c r="AAG126" s="155"/>
      <c r="AAH126" s="155"/>
      <c r="AAI126" s="155"/>
      <c r="AAJ126" s="155"/>
      <c r="AAK126" s="155"/>
      <c r="AAL126" s="155"/>
      <c r="AAM126" s="155"/>
      <c r="AAN126" s="155"/>
      <c r="AAO126" s="155"/>
      <c r="AAP126" s="155"/>
      <c r="AAQ126" s="155"/>
      <c r="AAR126" s="155"/>
      <c r="AAS126" s="155"/>
      <c r="AAT126" s="155"/>
      <c r="AAU126" s="155"/>
      <c r="AAV126" s="155"/>
      <c r="AAW126" s="155"/>
      <c r="AAX126" s="155"/>
      <c r="AAY126" s="155"/>
      <c r="AAZ126" s="155"/>
      <c r="ABA126" s="155"/>
      <c r="ABB126" s="155"/>
      <c r="ABC126" s="155"/>
      <c r="ABD126" s="155"/>
      <c r="ABE126" s="155"/>
      <c r="ABF126" s="155"/>
      <c r="ABG126" s="155"/>
      <c r="ABH126" s="155"/>
      <c r="ABI126" s="155"/>
      <c r="ABJ126" s="155"/>
      <c r="ABK126" s="155"/>
      <c r="ABL126" s="155"/>
      <c r="ABM126" s="155"/>
      <c r="ABN126" s="155"/>
      <c r="ABO126" s="155"/>
      <c r="ABP126" s="155"/>
      <c r="ABQ126" s="155"/>
      <c r="ABR126" s="155"/>
      <c r="ABS126" s="155"/>
      <c r="ABT126" s="155"/>
      <c r="ABU126" s="155"/>
      <c r="ABV126" s="155"/>
      <c r="ABW126" s="155"/>
      <c r="ABX126" s="155"/>
      <c r="ABY126" s="155"/>
      <c r="ABZ126" s="155"/>
      <c r="ACA126" s="155"/>
      <c r="ACB126" s="155"/>
      <c r="ACC126" s="155"/>
      <c r="ACD126" s="155"/>
      <c r="ACE126" s="155"/>
      <c r="ACF126" s="155"/>
      <c r="ACG126" s="155"/>
      <c r="ACH126" s="155"/>
      <c r="ACI126" s="155"/>
      <c r="ACJ126" s="155"/>
      <c r="ACK126" s="155"/>
      <c r="ACL126" s="155"/>
      <c r="ACM126" s="155"/>
      <c r="ACN126" s="155"/>
      <c r="ACO126" s="155"/>
      <c r="ACP126" s="155"/>
      <c r="ACQ126" s="155"/>
      <c r="ACR126" s="155"/>
      <c r="ACS126" s="155"/>
      <c r="ACT126" s="155"/>
      <c r="ACU126" s="155"/>
      <c r="ACV126" s="155"/>
      <c r="ACW126" s="155"/>
      <c r="ACX126" s="155"/>
      <c r="ACY126" s="155"/>
      <c r="ACZ126" s="155"/>
      <c r="ADA126" s="155"/>
      <c r="ADB126" s="155"/>
      <c r="ADC126" s="155"/>
      <c r="ADD126" s="155"/>
      <c r="ADE126" s="155"/>
      <c r="ADF126" s="155"/>
      <c r="ADG126" s="155"/>
      <c r="ADH126" s="155"/>
      <c r="ADI126" s="155"/>
      <c r="ADJ126" s="155"/>
      <c r="ADK126" s="155"/>
      <c r="ADL126" s="155"/>
      <c r="ADM126" s="155"/>
      <c r="ADN126" s="155"/>
      <c r="ADO126" s="155"/>
      <c r="ADP126" s="155"/>
      <c r="ADQ126" s="155"/>
      <c r="ADR126" s="155"/>
      <c r="ADS126" s="155"/>
      <c r="ADT126" s="155"/>
      <c r="ADU126" s="155"/>
      <c r="ADV126" s="155"/>
      <c r="ADW126" s="155"/>
      <c r="ADX126" s="155"/>
      <c r="ADY126" s="155"/>
      <c r="ADZ126" s="155"/>
      <c r="AEA126" s="155"/>
      <c r="AEB126" s="155"/>
      <c r="AEC126" s="155"/>
      <c r="AED126" s="155"/>
      <c r="AEE126" s="155"/>
      <c r="AEF126" s="155"/>
      <c r="AEG126" s="155"/>
      <c r="AEH126" s="155"/>
      <c r="AEI126" s="155"/>
      <c r="AEJ126" s="155"/>
      <c r="AEK126" s="155"/>
      <c r="AEL126" s="155"/>
      <c r="AEM126" s="155"/>
      <c r="AEN126" s="155"/>
      <c r="AEO126" s="155"/>
      <c r="AEP126" s="155"/>
      <c r="AEQ126" s="155"/>
      <c r="AER126" s="155"/>
      <c r="AES126" s="155"/>
      <c r="AET126" s="155"/>
      <c r="AEU126" s="155"/>
      <c r="AEV126" s="155"/>
      <c r="AEW126" s="155"/>
      <c r="AEX126" s="155"/>
      <c r="AEY126" s="155"/>
      <c r="AEZ126" s="155"/>
      <c r="AFA126" s="155"/>
      <c r="AFB126" s="155"/>
      <c r="AFC126" s="155"/>
      <c r="AFD126" s="155"/>
      <c r="AFE126" s="155"/>
      <c r="AFF126" s="155"/>
      <c r="AFG126" s="155"/>
      <c r="AFH126" s="155"/>
      <c r="AFI126" s="155"/>
      <c r="AFJ126" s="155"/>
      <c r="AFK126" s="155"/>
      <c r="AFL126" s="155"/>
      <c r="AFM126" s="155"/>
      <c r="AFN126" s="155"/>
      <c r="AFO126" s="155"/>
      <c r="AFP126" s="155"/>
      <c r="AFQ126" s="155"/>
      <c r="AFR126" s="155"/>
      <c r="AFS126" s="155"/>
      <c r="AFT126" s="155"/>
      <c r="AFU126" s="155"/>
      <c r="AFV126" s="155"/>
      <c r="AFW126" s="155"/>
      <c r="AFX126" s="155"/>
      <c r="AFY126" s="155"/>
      <c r="AFZ126" s="155"/>
      <c r="AGA126" s="155"/>
      <c r="AGB126" s="155"/>
      <c r="AGC126" s="155"/>
      <c r="AGD126" s="155"/>
      <c r="AGE126" s="155"/>
      <c r="AGF126" s="155"/>
      <c r="AGG126" s="155"/>
      <c r="AGH126" s="155"/>
      <c r="AGI126" s="155"/>
      <c r="AGJ126" s="155"/>
      <c r="AGK126" s="155"/>
      <c r="AGL126" s="155"/>
      <c r="AGM126" s="155"/>
      <c r="AGN126" s="155"/>
      <c r="AGO126" s="155"/>
      <c r="AGP126" s="155"/>
      <c r="AGQ126" s="155"/>
      <c r="AGR126" s="155"/>
      <c r="AGS126" s="155"/>
      <c r="AGT126" s="155"/>
      <c r="AGU126" s="155"/>
      <c r="AGV126" s="155"/>
      <c r="AGW126" s="155"/>
      <c r="AGX126" s="155"/>
      <c r="AGY126" s="155"/>
      <c r="AGZ126" s="155"/>
      <c r="AHA126" s="155"/>
      <c r="AHB126" s="155"/>
      <c r="AHC126" s="155"/>
      <c r="AHD126" s="155"/>
      <c r="AHE126" s="155"/>
      <c r="AHF126" s="155"/>
      <c r="AHG126" s="155"/>
      <c r="AHH126" s="155"/>
      <c r="AHI126" s="155"/>
      <c r="AHJ126" s="155"/>
      <c r="AHK126" s="155"/>
      <c r="AHL126" s="155"/>
      <c r="AHM126" s="155"/>
      <c r="AHN126" s="155"/>
      <c r="AHO126" s="155"/>
      <c r="AHP126" s="155"/>
      <c r="AHQ126" s="155"/>
      <c r="AHR126" s="155"/>
      <c r="AHS126" s="155"/>
      <c r="AHT126" s="155"/>
      <c r="AHU126" s="155"/>
    </row>
    <row r="127" spans="1:905" s="163" customFormat="1" ht="15.75" x14ac:dyDescent="0.25">
      <c r="A127" s="163">
        <v>8</v>
      </c>
      <c r="B127" s="172">
        <v>28</v>
      </c>
      <c r="C127" s="164" t="s">
        <v>233</v>
      </c>
      <c r="D127" s="164" t="s">
        <v>32</v>
      </c>
      <c r="E127" s="165" t="s">
        <v>92</v>
      </c>
      <c r="F127" s="264">
        <v>0</v>
      </c>
      <c r="G127" s="265">
        <v>0</v>
      </c>
      <c r="H127" s="265">
        <v>0</v>
      </c>
      <c r="I127" s="265">
        <v>0</v>
      </c>
      <c r="J127" s="265">
        <v>0</v>
      </c>
      <c r="K127" s="265">
        <v>0</v>
      </c>
      <c r="L127" s="265">
        <v>0</v>
      </c>
      <c r="M127" s="265">
        <v>0</v>
      </c>
      <c r="N127" s="265">
        <v>0</v>
      </c>
      <c r="O127" s="265">
        <v>0</v>
      </c>
      <c r="P127" s="265">
        <v>450</v>
      </c>
      <c r="Q127" s="265">
        <v>0</v>
      </c>
      <c r="R127" s="265">
        <v>0</v>
      </c>
      <c r="S127" s="265">
        <v>15</v>
      </c>
      <c r="T127" s="265">
        <v>0</v>
      </c>
      <c r="U127" s="265">
        <v>0</v>
      </c>
      <c r="V127" s="265"/>
      <c r="W127" s="265">
        <v>0</v>
      </c>
      <c r="X127" s="265">
        <v>0</v>
      </c>
      <c r="Y127" s="265">
        <v>0</v>
      </c>
      <c r="Z127" s="265">
        <v>0</v>
      </c>
      <c r="AA127" s="267">
        <v>0</v>
      </c>
      <c r="AB127" s="166">
        <v>465</v>
      </c>
      <c r="AC127" s="172">
        <v>465</v>
      </c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  <c r="CW127" s="155"/>
      <c r="CX127" s="155"/>
      <c r="CY127" s="155"/>
      <c r="CZ127" s="155"/>
      <c r="DA127" s="155"/>
      <c r="DB127" s="155"/>
      <c r="DC127" s="155"/>
      <c r="DD127" s="155"/>
      <c r="DE127" s="155"/>
      <c r="DF127" s="155"/>
      <c r="DG127" s="155"/>
      <c r="DH127" s="155"/>
      <c r="DI127" s="155"/>
      <c r="DJ127" s="155"/>
      <c r="DK127" s="155"/>
      <c r="DL127" s="155"/>
      <c r="DM127" s="155"/>
      <c r="DN127" s="155"/>
      <c r="DO127" s="155"/>
      <c r="DP127" s="155"/>
      <c r="DQ127" s="155"/>
      <c r="DR127" s="155"/>
      <c r="DS127" s="155"/>
      <c r="DT127" s="155"/>
      <c r="DU127" s="155"/>
      <c r="DV127" s="155"/>
      <c r="DW127" s="155"/>
      <c r="DX127" s="155"/>
      <c r="DY127" s="155"/>
      <c r="DZ127" s="155"/>
      <c r="EA127" s="155"/>
      <c r="EB127" s="155"/>
      <c r="EC127" s="155"/>
      <c r="ED127" s="155"/>
      <c r="EE127" s="155"/>
      <c r="EF127" s="155"/>
      <c r="EG127" s="155"/>
      <c r="EH127" s="155"/>
      <c r="EI127" s="155"/>
      <c r="EJ127" s="155"/>
      <c r="EK127" s="155"/>
      <c r="EL127" s="155"/>
      <c r="EM127" s="155"/>
      <c r="EN127" s="155"/>
      <c r="EO127" s="155"/>
      <c r="EP127" s="155"/>
      <c r="EQ127" s="155"/>
      <c r="ER127" s="155"/>
      <c r="ES127" s="155"/>
      <c r="ET127" s="155"/>
      <c r="EU127" s="155"/>
      <c r="EV127" s="155"/>
      <c r="EW127" s="155"/>
      <c r="EX127" s="155"/>
      <c r="EY127" s="155"/>
      <c r="EZ127" s="155"/>
      <c r="FA127" s="155"/>
      <c r="FB127" s="155"/>
      <c r="FC127" s="155"/>
      <c r="FD127" s="155"/>
      <c r="FE127" s="155"/>
      <c r="FF127" s="155"/>
      <c r="FG127" s="155"/>
      <c r="FH127" s="155"/>
      <c r="FI127" s="155"/>
      <c r="FJ127" s="155"/>
      <c r="FK127" s="155"/>
      <c r="FL127" s="155"/>
      <c r="FM127" s="155"/>
      <c r="FN127" s="155"/>
      <c r="FO127" s="155"/>
      <c r="FP127" s="155"/>
      <c r="FQ127" s="155"/>
      <c r="FR127" s="155"/>
      <c r="FS127" s="155"/>
      <c r="FT127" s="155"/>
      <c r="FU127" s="155"/>
      <c r="FV127" s="155"/>
      <c r="FW127" s="155"/>
      <c r="FX127" s="155"/>
      <c r="FY127" s="155"/>
      <c r="FZ127" s="155"/>
      <c r="GA127" s="155"/>
      <c r="GB127" s="155"/>
      <c r="GC127" s="155"/>
      <c r="GD127" s="155"/>
      <c r="GE127" s="155"/>
      <c r="GF127" s="155"/>
      <c r="GG127" s="155"/>
      <c r="GH127" s="155"/>
      <c r="GI127" s="155"/>
      <c r="GJ127" s="155"/>
      <c r="GK127" s="155"/>
      <c r="GL127" s="155"/>
      <c r="GM127" s="155"/>
      <c r="GN127" s="155"/>
      <c r="GO127" s="155"/>
      <c r="GP127" s="155"/>
      <c r="GQ127" s="155"/>
      <c r="GR127" s="155"/>
      <c r="GS127" s="155"/>
      <c r="GT127" s="155"/>
      <c r="GU127" s="155"/>
      <c r="GV127" s="155"/>
      <c r="GW127" s="155"/>
      <c r="GX127" s="155"/>
      <c r="GY127" s="155"/>
      <c r="GZ127" s="155"/>
      <c r="HA127" s="155"/>
      <c r="HB127" s="155"/>
      <c r="HC127" s="155"/>
      <c r="HD127" s="155"/>
      <c r="HE127" s="155"/>
      <c r="HF127" s="155"/>
      <c r="HG127" s="155"/>
      <c r="HH127" s="155"/>
      <c r="HI127" s="155"/>
      <c r="HJ127" s="155"/>
      <c r="HK127" s="155"/>
      <c r="HL127" s="155"/>
      <c r="HM127" s="155"/>
      <c r="HN127" s="155"/>
      <c r="HO127" s="155"/>
      <c r="HP127" s="155"/>
      <c r="HQ127" s="155"/>
      <c r="HR127" s="155"/>
      <c r="HS127" s="155"/>
      <c r="HT127" s="155"/>
      <c r="HU127" s="155"/>
      <c r="HV127" s="155"/>
      <c r="HW127" s="155"/>
      <c r="HX127" s="155"/>
      <c r="HY127" s="155"/>
      <c r="HZ127" s="155"/>
      <c r="IA127" s="155"/>
      <c r="IB127" s="155"/>
      <c r="IC127" s="155"/>
      <c r="ID127" s="155"/>
      <c r="IE127" s="155"/>
      <c r="IF127" s="155"/>
      <c r="IG127" s="155"/>
      <c r="IH127" s="155"/>
      <c r="II127" s="155"/>
      <c r="IJ127" s="155"/>
      <c r="IK127" s="155"/>
      <c r="IL127" s="155"/>
      <c r="IM127" s="155"/>
      <c r="IN127" s="155"/>
      <c r="IO127" s="155"/>
      <c r="IP127" s="155"/>
      <c r="IQ127" s="155"/>
      <c r="IR127" s="155"/>
      <c r="IS127" s="155"/>
      <c r="IT127" s="155"/>
      <c r="IU127" s="155"/>
      <c r="IV127" s="155"/>
      <c r="IW127" s="155"/>
      <c r="IX127" s="155"/>
      <c r="IY127" s="155"/>
      <c r="IZ127" s="155"/>
      <c r="JA127" s="155"/>
      <c r="JB127" s="155"/>
      <c r="JC127" s="155"/>
      <c r="JD127" s="155"/>
      <c r="JE127" s="155"/>
      <c r="JF127" s="155"/>
      <c r="JG127" s="155"/>
      <c r="JH127" s="155"/>
      <c r="JI127" s="155"/>
      <c r="JJ127" s="155"/>
      <c r="JK127" s="155"/>
      <c r="JL127" s="155"/>
      <c r="JM127" s="155"/>
      <c r="JN127" s="155"/>
      <c r="JO127" s="155"/>
      <c r="JP127" s="155"/>
      <c r="JQ127" s="155"/>
      <c r="JR127" s="155"/>
      <c r="JS127" s="155"/>
      <c r="JT127" s="155"/>
      <c r="JU127" s="155"/>
      <c r="JV127" s="155"/>
      <c r="JW127" s="155"/>
      <c r="JX127" s="155"/>
      <c r="JY127" s="155"/>
      <c r="JZ127" s="155"/>
      <c r="KA127" s="155"/>
      <c r="KB127" s="155"/>
      <c r="KC127" s="155"/>
      <c r="KD127" s="155"/>
      <c r="KE127" s="155"/>
      <c r="KF127" s="155"/>
      <c r="KG127" s="155"/>
      <c r="KH127" s="155"/>
      <c r="KI127" s="155"/>
      <c r="KJ127" s="155"/>
      <c r="KK127" s="155"/>
      <c r="KL127" s="155"/>
      <c r="KM127" s="155"/>
      <c r="KN127" s="155"/>
      <c r="KO127" s="155"/>
      <c r="KP127" s="155"/>
      <c r="KQ127" s="155"/>
      <c r="KR127" s="155"/>
      <c r="KS127" s="155"/>
      <c r="KT127" s="155"/>
      <c r="KU127" s="155"/>
      <c r="KV127" s="155"/>
      <c r="KW127" s="155"/>
      <c r="KX127" s="155"/>
      <c r="KY127" s="155"/>
      <c r="KZ127" s="155"/>
      <c r="LA127" s="155"/>
      <c r="LB127" s="155"/>
      <c r="LC127" s="155"/>
      <c r="LD127" s="155"/>
      <c r="LE127" s="155"/>
      <c r="LF127" s="155"/>
      <c r="LG127" s="155"/>
      <c r="LH127" s="155"/>
      <c r="LI127" s="155"/>
      <c r="LJ127" s="155"/>
      <c r="LK127" s="155"/>
      <c r="LL127" s="155"/>
      <c r="LM127" s="155"/>
      <c r="LN127" s="155"/>
      <c r="LO127" s="155"/>
      <c r="LP127" s="155"/>
      <c r="LQ127" s="155"/>
      <c r="LR127" s="155"/>
      <c r="LS127" s="155"/>
      <c r="LT127" s="155"/>
      <c r="LU127" s="155"/>
      <c r="LV127" s="155"/>
      <c r="LW127" s="155"/>
      <c r="LX127" s="155"/>
      <c r="LY127" s="155"/>
      <c r="LZ127" s="155"/>
      <c r="MA127" s="155"/>
      <c r="MB127" s="155"/>
      <c r="MC127" s="155"/>
      <c r="MD127" s="155"/>
      <c r="ME127" s="155"/>
      <c r="MF127" s="155"/>
      <c r="MG127" s="155"/>
      <c r="MH127" s="155"/>
      <c r="MI127" s="155"/>
      <c r="MJ127" s="155"/>
      <c r="MK127" s="155"/>
      <c r="ML127" s="155"/>
      <c r="MM127" s="155"/>
      <c r="MN127" s="155"/>
      <c r="MO127" s="155"/>
      <c r="MP127" s="155"/>
      <c r="MQ127" s="155"/>
      <c r="MR127" s="155"/>
      <c r="MS127" s="155"/>
      <c r="MT127" s="155"/>
      <c r="MU127" s="155"/>
      <c r="MV127" s="155"/>
      <c r="MW127" s="155"/>
      <c r="MX127" s="155"/>
      <c r="MY127" s="155"/>
      <c r="MZ127" s="155"/>
      <c r="NA127" s="155"/>
      <c r="NB127" s="155"/>
      <c r="NC127" s="155"/>
      <c r="ND127" s="155"/>
      <c r="NE127" s="155"/>
      <c r="NF127" s="155"/>
      <c r="NG127" s="155"/>
      <c r="NH127" s="155"/>
      <c r="NI127" s="155"/>
      <c r="NJ127" s="155"/>
      <c r="NK127" s="155"/>
      <c r="NL127" s="155"/>
      <c r="NM127" s="155"/>
      <c r="NN127" s="155"/>
      <c r="NO127" s="155"/>
      <c r="NP127" s="155"/>
      <c r="NQ127" s="155"/>
      <c r="NR127" s="155"/>
      <c r="NS127" s="155"/>
      <c r="NT127" s="155"/>
      <c r="NU127" s="155"/>
      <c r="NV127" s="155"/>
      <c r="NW127" s="155"/>
      <c r="NX127" s="155"/>
      <c r="NY127" s="155"/>
      <c r="NZ127" s="155"/>
      <c r="OA127" s="155"/>
      <c r="OB127" s="155"/>
      <c r="OC127" s="155"/>
      <c r="OD127" s="155"/>
      <c r="OE127" s="155"/>
      <c r="OF127" s="155"/>
      <c r="OG127" s="155"/>
      <c r="OH127" s="155"/>
      <c r="OI127" s="155"/>
      <c r="OJ127" s="155"/>
      <c r="OK127" s="155"/>
      <c r="OL127" s="155"/>
      <c r="OM127" s="155"/>
      <c r="ON127" s="155"/>
      <c r="OO127" s="155"/>
      <c r="OP127" s="155"/>
      <c r="OQ127" s="155"/>
      <c r="OR127" s="155"/>
      <c r="OS127" s="155"/>
      <c r="OT127" s="155"/>
      <c r="OU127" s="155"/>
      <c r="OV127" s="155"/>
      <c r="OW127" s="155"/>
      <c r="OX127" s="155"/>
      <c r="OY127" s="155"/>
      <c r="OZ127" s="155"/>
      <c r="PA127" s="155"/>
      <c r="PB127" s="155"/>
      <c r="PC127" s="155"/>
      <c r="PD127" s="155"/>
      <c r="PE127" s="155"/>
      <c r="PF127" s="155"/>
      <c r="PG127" s="155"/>
      <c r="PH127" s="155"/>
      <c r="PI127" s="155"/>
      <c r="PJ127" s="155"/>
      <c r="PK127" s="155"/>
      <c r="PL127" s="155"/>
      <c r="PM127" s="155"/>
      <c r="PN127" s="155"/>
      <c r="PO127" s="155"/>
      <c r="PP127" s="155"/>
      <c r="PQ127" s="155"/>
      <c r="PR127" s="155"/>
      <c r="PS127" s="155"/>
      <c r="PT127" s="155"/>
      <c r="PU127" s="155"/>
      <c r="PV127" s="155"/>
      <c r="PW127" s="155"/>
      <c r="PX127" s="155"/>
      <c r="PY127" s="155"/>
      <c r="PZ127" s="155"/>
      <c r="QA127" s="155"/>
      <c r="QB127" s="155"/>
      <c r="QC127" s="155"/>
      <c r="QD127" s="155"/>
      <c r="QE127" s="155"/>
      <c r="QF127" s="155"/>
      <c r="QG127" s="155"/>
      <c r="QH127" s="155"/>
      <c r="QI127" s="155"/>
      <c r="QJ127" s="155"/>
      <c r="QK127" s="155"/>
      <c r="QL127" s="155"/>
      <c r="QM127" s="155"/>
      <c r="QN127" s="155"/>
      <c r="QO127" s="155"/>
      <c r="QP127" s="155"/>
      <c r="QQ127" s="155"/>
      <c r="QR127" s="155"/>
      <c r="QS127" s="155"/>
      <c r="QT127" s="155"/>
      <c r="QU127" s="155"/>
      <c r="QV127" s="155"/>
      <c r="QW127" s="155"/>
      <c r="QX127" s="155"/>
      <c r="QY127" s="155"/>
      <c r="QZ127" s="155"/>
      <c r="RA127" s="155"/>
      <c r="RB127" s="155"/>
      <c r="RC127" s="155"/>
      <c r="RD127" s="155"/>
      <c r="RE127" s="155"/>
      <c r="RF127" s="155"/>
      <c r="RG127" s="155"/>
      <c r="RH127" s="155"/>
      <c r="RI127" s="155"/>
      <c r="RJ127" s="155"/>
      <c r="RK127" s="155"/>
      <c r="RL127" s="155"/>
      <c r="RM127" s="155"/>
      <c r="RN127" s="155"/>
      <c r="RO127" s="155"/>
      <c r="RP127" s="155"/>
      <c r="RQ127" s="155"/>
      <c r="RR127" s="155"/>
      <c r="RS127" s="155"/>
      <c r="RT127" s="155"/>
      <c r="RU127" s="155"/>
      <c r="RV127" s="155"/>
      <c r="RW127" s="155"/>
      <c r="RX127" s="155"/>
      <c r="RY127" s="155"/>
      <c r="RZ127" s="155"/>
      <c r="SA127" s="155"/>
      <c r="SB127" s="155"/>
      <c r="SC127" s="155"/>
      <c r="SD127" s="155"/>
      <c r="SE127" s="155"/>
      <c r="SF127" s="155"/>
      <c r="SG127" s="155"/>
      <c r="SH127" s="155"/>
      <c r="SI127" s="155"/>
      <c r="SJ127" s="155"/>
      <c r="SK127" s="155"/>
      <c r="SL127" s="155"/>
      <c r="SM127" s="155"/>
      <c r="SN127" s="155"/>
      <c r="SO127" s="155"/>
      <c r="SP127" s="155"/>
      <c r="SQ127" s="155"/>
      <c r="SR127" s="155"/>
      <c r="SS127" s="155"/>
      <c r="ST127" s="155"/>
      <c r="SU127" s="155"/>
      <c r="SV127" s="155"/>
      <c r="SW127" s="155"/>
      <c r="SX127" s="155"/>
      <c r="SY127" s="155"/>
      <c r="SZ127" s="155"/>
      <c r="TA127" s="155"/>
      <c r="TB127" s="155"/>
      <c r="TC127" s="155"/>
      <c r="TD127" s="155"/>
      <c r="TE127" s="155"/>
      <c r="TF127" s="155"/>
      <c r="TG127" s="155"/>
      <c r="TH127" s="155"/>
      <c r="TI127" s="155"/>
      <c r="TJ127" s="155"/>
      <c r="TK127" s="155"/>
      <c r="TL127" s="155"/>
      <c r="TM127" s="155"/>
      <c r="TN127" s="155"/>
      <c r="TO127" s="155"/>
      <c r="TP127" s="155"/>
      <c r="TQ127" s="155"/>
      <c r="TR127" s="155"/>
      <c r="TS127" s="155"/>
      <c r="TT127" s="155"/>
      <c r="TU127" s="155"/>
      <c r="TV127" s="155"/>
      <c r="TW127" s="155"/>
      <c r="TX127" s="155"/>
      <c r="TY127" s="155"/>
      <c r="TZ127" s="155"/>
      <c r="UA127" s="155"/>
      <c r="UB127" s="155"/>
      <c r="UC127" s="155"/>
      <c r="UD127" s="155"/>
      <c r="UE127" s="155"/>
      <c r="UF127" s="155"/>
      <c r="UG127" s="155"/>
      <c r="UH127" s="155"/>
      <c r="UI127" s="155"/>
      <c r="UJ127" s="155"/>
      <c r="UK127" s="155"/>
      <c r="UL127" s="155"/>
      <c r="UM127" s="155"/>
      <c r="UN127" s="155"/>
      <c r="UO127" s="155"/>
      <c r="UP127" s="155"/>
      <c r="UQ127" s="155"/>
      <c r="UR127" s="155"/>
      <c r="US127" s="155"/>
      <c r="UT127" s="155"/>
      <c r="UU127" s="155"/>
      <c r="UV127" s="155"/>
      <c r="UW127" s="155"/>
      <c r="UX127" s="155"/>
      <c r="UY127" s="155"/>
      <c r="UZ127" s="155"/>
      <c r="VA127" s="155"/>
      <c r="VB127" s="155"/>
      <c r="VC127" s="155"/>
      <c r="VD127" s="155"/>
      <c r="VE127" s="155"/>
      <c r="VF127" s="155"/>
      <c r="VG127" s="155"/>
      <c r="VH127" s="155"/>
      <c r="VI127" s="155"/>
      <c r="VJ127" s="155"/>
      <c r="VK127" s="155"/>
      <c r="VL127" s="155"/>
      <c r="VM127" s="155"/>
      <c r="VN127" s="155"/>
      <c r="VO127" s="155"/>
      <c r="VP127" s="155"/>
      <c r="VQ127" s="155"/>
      <c r="VR127" s="155"/>
      <c r="VS127" s="155"/>
      <c r="VT127" s="155"/>
      <c r="VU127" s="155"/>
      <c r="VV127" s="155"/>
      <c r="VW127" s="155"/>
      <c r="VX127" s="155"/>
      <c r="VY127" s="155"/>
      <c r="VZ127" s="155"/>
      <c r="WA127" s="155"/>
      <c r="WB127" s="155"/>
      <c r="WC127" s="155"/>
      <c r="WD127" s="155"/>
      <c r="WE127" s="155"/>
      <c r="WF127" s="155"/>
      <c r="WG127" s="155"/>
      <c r="WH127" s="155"/>
      <c r="WI127" s="155"/>
      <c r="WJ127" s="155"/>
      <c r="WK127" s="155"/>
      <c r="WL127" s="155"/>
      <c r="WM127" s="155"/>
      <c r="WN127" s="155"/>
      <c r="WO127" s="155"/>
      <c r="WP127" s="155"/>
      <c r="WQ127" s="155"/>
      <c r="WR127" s="155"/>
      <c r="WS127" s="155"/>
      <c r="WT127" s="155"/>
      <c r="WU127" s="155"/>
      <c r="WV127" s="155"/>
      <c r="WW127" s="155"/>
      <c r="WX127" s="155"/>
      <c r="WY127" s="155"/>
      <c r="WZ127" s="155"/>
      <c r="XA127" s="155"/>
      <c r="XB127" s="155"/>
      <c r="XC127" s="155"/>
      <c r="XD127" s="155"/>
      <c r="XE127" s="155"/>
      <c r="XF127" s="155"/>
      <c r="XG127" s="155"/>
      <c r="XH127" s="155"/>
      <c r="XI127" s="155"/>
      <c r="XJ127" s="155"/>
      <c r="XK127" s="155"/>
      <c r="XL127" s="155"/>
      <c r="XM127" s="155"/>
      <c r="XN127" s="155"/>
      <c r="XO127" s="155"/>
      <c r="XP127" s="155"/>
      <c r="XQ127" s="155"/>
      <c r="XR127" s="155"/>
      <c r="XS127" s="155"/>
      <c r="XT127" s="155"/>
      <c r="XU127" s="155"/>
      <c r="XV127" s="155"/>
      <c r="XW127" s="155"/>
      <c r="XX127" s="155"/>
      <c r="XY127" s="155"/>
      <c r="XZ127" s="155"/>
      <c r="YA127" s="155"/>
      <c r="YB127" s="155"/>
      <c r="YC127" s="155"/>
      <c r="YD127" s="155"/>
      <c r="YE127" s="155"/>
      <c r="YF127" s="155"/>
      <c r="YG127" s="155"/>
      <c r="YH127" s="155"/>
      <c r="YI127" s="155"/>
      <c r="YJ127" s="155"/>
      <c r="YK127" s="155"/>
      <c r="YL127" s="155"/>
      <c r="YM127" s="155"/>
      <c r="YN127" s="155"/>
      <c r="YO127" s="155"/>
      <c r="YP127" s="155"/>
      <c r="YQ127" s="155"/>
      <c r="YR127" s="155"/>
      <c r="YS127" s="155"/>
      <c r="YT127" s="155"/>
      <c r="YU127" s="155"/>
      <c r="YV127" s="155"/>
      <c r="YW127" s="155"/>
      <c r="YX127" s="155"/>
      <c r="YY127" s="155"/>
      <c r="YZ127" s="155"/>
      <c r="ZA127" s="155"/>
      <c r="ZB127" s="155"/>
      <c r="ZC127" s="155"/>
      <c r="ZD127" s="155"/>
      <c r="ZE127" s="155"/>
      <c r="ZF127" s="155"/>
      <c r="ZG127" s="155"/>
      <c r="ZH127" s="155"/>
      <c r="ZI127" s="155"/>
      <c r="ZJ127" s="155"/>
      <c r="ZK127" s="155"/>
      <c r="ZL127" s="155"/>
      <c r="ZM127" s="155"/>
      <c r="ZN127" s="155"/>
      <c r="ZO127" s="155"/>
      <c r="ZP127" s="155"/>
      <c r="ZQ127" s="155"/>
      <c r="ZR127" s="155"/>
      <c r="ZS127" s="155"/>
      <c r="ZT127" s="155"/>
      <c r="ZU127" s="155"/>
      <c r="ZV127" s="155"/>
      <c r="ZW127" s="155"/>
      <c r="ZX127" s="155"/>
      <c r="ZY127" s="155"/>
      <c r="ZZ127" s="155"/>
      <c r="AAA127" s="155"/>
      <c r="AAB127" s="155"/>
      <c r="AAC127" s="155"/>
      <c r="AAD127" s="155"/>
      <c r="AAE127" s="155"/>
      <c r="AAF127" s="155"/>
      <c r="AAG127" s="155"/>
      <c r="AAH127" s="155"/>
      <c r="AAI127" s="155"/>
      <c r="AAJ127" s="155"/>
      <c r="AAK127" s="155"/>
      <c r="AAL127" s="155"/>
      <c r="AAM127" s="155"/>
      <c r="AAN127" s="155"/>
      <c r="AAO127" s="155"/>
      <c r="AAP127" s="155"/>
      <c r="AAQ127" s="155"/>
      <c r="AAR127" s="155"/>
      <c r="AAS127" s="155"/>
      <c r="AAT127" s="155"/>
      <c r="AAU127" s="155"/>
      <c r="AAV127" s="155"/>
      <c r="AAW127" s="155"/>
      <c r="AAX127" s="155"/>
      <c r="AAY127" s="155"/>
      <c r="AAZ127" s="155"/>
      <c r="ABA127" s="155"/>
      <c r="ABB127" s="155"/>
      <c r="ABC127" s="155"/>
      <c r="ABD127" s="155"/>
      <c r="ABE127" s="155"/>
      <c r="ABF127" s="155"/>
      <c r="ABG127" s="155"/>
      <c r="ABH127" s="155"/>
      <c r="ABI127" s="155"/>
      <c r="ABJ127" s="155"/>
      <c r="ABK127" s="155"/>
      <c r="ABL127" s="155"/>
      <c r="ABM127" s="155"/>
      <c r="ABN127" s="155"/>
      <c r="ABO127" s="155"/>
      <c r="ABP127" s="155"/>
      <c r="ABQ127" s="155"/>
      <c r="ABR127" s="155"/>
      <c r="ABS127" s="155"/>
      <c r="ABT127" s="155"/>
      <c r="ABU127" s="155"/>
      <c r="ABV127" s="155"/>
      <c r="ABW127" s="155"/>
      <c r="ABX127" s="155"/>
      <c r="ABY127" s="155"/>
      <c r="ABZ127" s="155"/>
      <c r="ACA127" s="155"/>
      <c r="ACB127" s="155"/>
      <c r="ACC127" s="155"/>
      <c r="ACD127" s="155"/>
      <c r="ACE127" s="155"/>
      <c r="ACF127" s="155"/>
      <c r="ACG127" s="155"/>
      <c r="ACH127" s="155"/>
      <c r="ACI127" s="155"/>
      <c r="ACJ127" s="155"/>
      <c r="ACK127" s="155"/>
      <c r="ACL127" s="155"/>
      <c r="ACM127" s="155"/>
      <c r="ACN127" s="155"/>
      <c r="ACO127" s="155"/>
      <c r="ACP127" s="155"/>
      <c r="ACQ127" s="155"/>
      <c r="ACR127" s="155"/>
      <c r="ACS127" s="155"/>
      <c r="ACT127" s="155"/>
      <c r="ACU127" s="155"/>
      <c r="ACV127" s="155"/>
      <c r="ACW127" s="155"/>
      <c r="ACX127" s="155"/>
      <c r="ACY127" s="155"/>
      <c r="ACZ127" s="155"/>
      <c r="ADA127" s="155"/>
      <c r="ADB127" s="155"/>
      <c r="ADC127" s="155"/>
      <c r="ADD127" s="155"/>
      <c r="ADE127" s="155"/>
      <c r="ADF127" s="155"/>
      <c r="ADG127" s="155"/>
      <c r="ADH127" s="155"/>
      <c r="ADI127" s="155"/>
      <c r="ADJ127" s="155"/>
      <c r="ADK127" s="155"/>
      <c r="ADL127" s="155"/>
      <c r="ADM127" s="155"/>
      <c r="ADN127" s="155"/>
      <c r="ADO127" s="155"/>
      <c r="ADP127" s="155"/>
      <c r="ADQ127" s="155"/>
      <c r="ADR127" s="155"/>
      <c r="ADS127" s="155"/>
      <c r="ADT127" s="155"/>
      <c r="ADU127" s="155"/>
      <c r="ADV127" s="155"/>
      <c r="ADW127" s="155"/>
      <c r="ADX127" s="155"/>
      <c r="ADY127" s="155"/>
      <c r="ADZ127" s="155"/>
      <c r="AEA127" s="155"/>
      <c r="AEB127" s="155"/>
      <c r="AEC127" s="155"/>
      <c r="AED127" s="155"/>
      <c r="AEE127" s="155"/>
      <c r="AEF127" s="155"/>
      <c r="AEG127" s="155"/>
      <c r="AEH127" s="155"/>
      <c r="AEI127" s="155"/>
      <c r="AEJ127" s="155"/>
      <c r="AEK127" s="155"/>
      <c r="AEL127" s="155"/>
      <c r="AEM127" s="155"/>
      <c r="AEN127" s="155"/>
      <c r="AEO127" s="155"/>
      <c r="AEP127" s="155"/>
      <c r="AEQ127" s="155"/>
      <c r="AER127" s="155"/>
      <c r="AES127" s="155"/>
      <c r="AET127" s="155"/>
      <c r="AEU127" s="155"/>
      <c r="AEV127" s="155"/>
      <c r="AEW127" s="155"/>
      <c r="AEX127" s="155"/>
      <c r="AEY127" s="155"/>
      <c r="AEZ127" s="155"/>
      <c r="AFA127" s="155"/>
      <c r="AFB127" s="155"/>
      <c r="AFC127" s="155"/>
      <c r="AFD127" s="155"/>
      <c r="AFE127" s="155"/>
      <c r="AFF127" s="155"/>
      <c r="AFG127" s="155"/>
      <c r="AFH127" s="155"/>
      <c r="AFI127" s="155"/>
      <c r="AFJ127" s="155"/>
      <c r="AFK127" s="155"/>
      <c r="AFL127" s="155"/>
      <c r="AFM127" s="155"/>
      <c r="AFN127" s="155"/>
      <c r="AFO127" s="155"/>
      <c r="AFP127" s="155"/>
      <c r="AFQ127" s="155"/>
      <c r="AFR127" s="155"/>
      <c r="AFS127" s="155"/>
      <c r="AFT127" s="155"/>
      <c r="AFU127" s="155"/>
      <c r="AFV127" s="155"/>
      <c r="AFW127" s="155"/>
      <c r="AFX127" s="155"/>
      <c r="AFY127" s="155"/>
      <c r="AFZ127" s="155"/>
      <c r="AGA127" s="155"/>
      <c r="AGB127" s="155"/>
      <c r="AGC127" s="155"/>
      <c r="AGD127" s="155"/>
      <c r="AGE127" s="155"/>
      <c r="AGF127" s="155"/>
      <c r="AGG127" s="155"/>
      <c r="AGH127" s="155"/>
      <c r="AGI127" s="155"/>
      <c r="AGJ127" s="155"/>
      <c r="AGK127" s="155"/>
      <c r="AGL127" s="155"/>
      <c r="AGM127" s="155"/>
      <c r="AGN127" s="155"/>
      <c r="AGO127" s="155"/>
      <c r="AGP127" s="155"/>
      <c r="AGQ127" s="155"/>
      <c r="AGR127" s="155"/>
      <c r="AGS127" s="155"/>
      <c r="AGT127" s="155"/>
      <c r="AGU127" s="155"/>
      <c r="AGV127" s="155"/>
      <c r="AGW127" s="155"/>
      <c r="AGX127" s="155"/>
      <c r="AGY127" s="155"/>
      <c r="AGZ127" s="155"/>
      <c r="AHA127" s="155"/>
      <c r="AHB127" s="155"/>
      <c r="AHC127" s="155"/>
      <c r="AHD127" s="155"/>
      <c r="AHE127" s="155"/>
      <c r="AHF127" s="155"/>
      <c r="AHG127" s="155"/>
      <c r="AHH127" s="155"/>
      <c r="AHI127" s="155"/>
      <c r="AHJ127" s="155"/>
      <c r="AHK127" s="155"/>
      <c r="AHL127" s="155"/>
      <c r="AHM127" s="155"/>
      <c r="AHN127" s="155"/>
      <c r="AHO127" s="155"/>
      <c r="AHP127" s="155"/>
      <c r="AHQ127" s="155"/>
      <c r="AHR127" s="155"/>
      <c r="AHS127" s="155"/>
      <c r="AHT127" s="155"/>
      <c r="AHU127" s="155"/>
    </row>
    <row r="128" spans="1:905" s="163" customFormat="1" ht="15.75" x14ac:dyDescent="0.25">
      <c r="A128" s="163">
        <v>9</v>
      </c>
      <c r="B128" s="172">
        <v>29</v>
      </c>
      <c r="C128" s="164" t="s">
        <v>214</v>
      </c>
      <c r="D128" s="164" t="s">
        <v>32</v>
      </c>
      <c r="E128" s="165" t="s">
        <v>97</v>
      </c>
      <c r="F128" s="264">
        <v>0</v>
      </c>
      <c r="G128" s="265">
        <v>0</v>
      </c>
      <c r="H128" s="265">
        <v>0</v>
      </c>
      <c r="I128" s="265">
        <v>0</v>
      </c>
      <c r="J128" s="265">
        <v>0</v>
      </c>
      <c r="K128" s="265">
        <v>0</v>
      </c>
      <c r="L128" s="265">
        <v>0</v>
      </c>
      <c r="M128" s="265">
        <v>0</v>
      </c>
      <c r="N128" s="265">
        <v>0</v>
      </c>
      <c r="O128" s="265">
        <v>0</v>
      </c>
      <c r="P128" s="265">
        <v>405</v>
      </c>
      <c r="Q128" s="265">
        <v>0</v>
      </c>
      <c r="R128" s="265">
        <v>0</v>
      </c>
      <c r="S128" s="265">
        <v>0</v>
      </c>
      <c r="T128" s="265">
        <v>0</v>
      </c>
      <c r="U128" s="265">
        <v>0</v>
      </c>
      <c r="V128" s="265"/>
      <c r="W128" s="265">
        <v>0</v>
      </c>
      <c r="X128" s="265">
        <v>0</v>
      </c>
      <c r="Y128" s="265">
        <v>0</v>
      </c>
      <c r="Z128" s="265">
        <v>0</v>
      </c>
      <c r="AA128" s="267">
        <v>0</v>
      </c>
      <c r="AB128" s="166">
        <v>405</v>
      </c>
      <c r="AC128" s="172">
        <v>405</v>
      </c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  <c r="CW128" s="155"/>
      <c r="CX128" s="155"/>
      <c r="CY128" s="155"/>
      <c r="CZ128" s="155"/>
      <c r="DA128" s="155"/>
      <c r="DB128" s="155"/>
      <c r="DC128" s="155"/>
      <c r="DD128" s="155"/>
      <c r="DE128" s="155"/>
      <c r="DF128" s="155"/>
      <c r="DG128" s="155"/>
      <c r="DH128" s="155"/>
      <c r="DI128" s="155"/>
      <c r="DJ128" s="155"/>
      <c r="DK128" s="155"/>
      <c r="DL128" s="155"/>
      <c r="DM128" s="155"/>
      <c r="DN128" s="155"/>
      <c r="DO128" s="155"/>
      <c r="DP128" s="155"/>
      <c r="DQ128" s="155"/>
      <c r="DR128" s="155"/>
      <c r="DS128" s="155"/>
      <c r="DT128" s="155"/>
      <c r="DU128" s="155"/>
      <c r="DV128" s="155"/>
      <c r="DW128" s="155"/>
      <c r="DX128" s="155"/>
      <c r="DY128" s="155"/>
      <c r="DZ128" s="155"/>
      <c r="EA128" s="155"/>
      <c r="EB128" s="155"/>
      <c r="EC128" s="155"/>
      <c r="ED128" s="155"/>
      <c r="EE128" s="155"/>
      <c r="EF128" s="155"/>
      <c r="EG128" s="155"/>
      <c r="EH128" s="155"/>
      <c r="EI128" s="155"/>
      <c r="EJ128" s="155"/>
      <c r="EK128" s="155"/>
      <c r="EL128" s="155"/>
      <c r="EM128" s="155"/>
      <c r="EN128" s="155"/>
      <c r="EO128" s="155"/>
      <c r="EP128" s="155"/>
      <c r="EQ128" s="155"/>
      <c r="ER128" s="155"/>
      <c r="ES128" s="155"/>
      <c r="ET128" s="155"/>
      <c r="EU128" s="155"/>
      <c r="EV128" s="155"/>
      <c r="EW128" s="155"/>
      <c r="EX128" s="155"/>
      <c r="EY128" s="155"/>
      <c r="EZ128" s="155"/>
      <c r="FA128" s="155"/>
      <c r="FB128" s="155"/>
      <c r="FC128" s="155"/>
      <c r="FD128" s="155"/>
      <c r="FE128" s="155"/>
      <c r="FF128" s="155"/>
      <c r="FG128" s="155"/>
      <c r="FH128" s="155"/>
      <c r="FI128" s="155"/>
      <c r="FJ128" s="155"/>
      <c r="FK128" s="155"/>
      <c r="FL128" s="155"/>
      <c r="FM128" s="155"/>
      <c r="FN128" s="155"/>
      <c r="FO128" s="155"/>
      <c r="FP128" s="155"/>
      <c r="FQ128" s="155"/>
      <c r="FR128" s="155"/>
      <c r="FS128" s="155"/>
      <c r="FT128" s="155"/>
      <c r="FU128" s="155"/>
      <c r="FV128" s="155"/>
      <c r="FW128" s="155"/>
      <c r="FX128" s="155"/>
      <c r="FY128" s="155"/>
      <c r="FZ128" s="155"/>
      <c r="GA128" s="155"/>
      <c r="GB128" s="155"/>
      <c r="GC128" s="155"/>
      <c r="GD128" s="155"/>
      <c r="GE128" s="155"/>
      <c r="GF128" s="155"/>
      <c r="GG128" s="155"/>
      <c r="GH128" s="155"/>
      <c r="GI128" s="155"/>
      <c r="GJ128" s="155"/>
      <c r="GK128" s="155"/>
      <c r="GL128" s="155"/>
      <c r="GM128" s="155"/>
      <c r="GN128" s="155"/>
      <c r="GO128" s="155"/>
      <c r="GP128" s="155"/>
      <c r="GQ128" s="155"/>
      <c r="GR128" s="155"/>
      <c r="GS128" s="155"/>
      <c r="GT128" s="155"/>
      <c r="GU128" s="155"/>
      <c r="GV128" s="155"/>
      <c r="GW128" s="155"/>
      <c r="GX128" s="155"/>
      <c r="GY128" s="155"/>
      <c r="GZ128" s="155"/>
      <c r="HA128" s="155"/>
      <c r="HB128" s="155"/>
      <c r="HC128" s="155"/>
      <c r="HD128" s="155"/>
      <c r="HE128" s="155"/>
      <c r="HF128" s="155"/>
      <c r="HG128" s="155"/>
      <c r="HH128" s="155"/>
      <c r="HI128" s="155"/>
      <c r="HJ128" s="155"/>
      <c r="HK128" s="155"/>
      <c r="HL128" s="155"/>
      <c r="HM128" s="155"/>
      <c r="HN128" s="155"/>
      <c r="HO128" s="155"/>
      <c r="HP128" s="155"/>
      <c r="HQ128" s="155"/>
      <c r="HR128" s="155"/>
      <c r="HS128" s="155"/>
      <c r="HT128" s="155"/>
      <c r="HU128" s="155"/>
      <c r="HV128" s="155"/>
      <c r="HW128" s="155"/>
      <c r="HX128" s="155"/>
      <c r="HY128" s="155"/>
      <c r="HZ128" s="155"/>
      <c r="IA128" s="155"/>
      <c r="IB128" s="155"/>
      <c r="IC128" s="155"/>
      <c r="ID128" s="155"/>
      <c r="IE128" s="155"/>
      <c r="IF128" s="155"/>
      <c r="IG128" s="155"/>
      <c r="IH128" s="155"/>
      <c r="II128" s="155"/>
      <c r="IJ128" s="155"/>
      <c r="IK128" s="155"/>
      <c r="IL128" s="155"/>
      <c r="IM128" s="155"/>
      <c r="IN128" s="155"/>
      <c r="IO128" s="155"/>
      <c r="IP128" s="155"/>
      <c r="IQ128" s="155"/>
      <c r="IR128" s="155"/>
      <c r="IS128" s="155"/>
      <c r="IT128" s="155"/>
      <c r="IU128" s="155"/>
      <c r="IV128" s="155"/>
      <c r="IW128" s="155"/>
      <c r="IX128" s="155"/>
      <c r="IY128" s="155"/>
      <c r="IZ128" s="155"/>
      <c r="JA128" s="155"/>
      <c r="JB128" s="155"/>
      <c r="JC128" s="155"/>
      <c r="JD128" s="155"/>
      <c r="JE128" s="155"/>
      <c r="JF128" s="155"/>
      <c r="JG128" s="155"/>
      <c r="JH128" s="155"/>
      <c r="JI128" s="155"/>
      <c r="JJ128" s="155"/>
      <c r="JK128" s="155"/>
      <c r="JL128" s="155"/>
      <c r="JM128" s="155"/>
      <c r="JN128" s="155"/>
      <c r="JO128" s="155"/>
      <c r="JP128" s="155"/>
      <c r="JQ128" s="155"/>
      <c r="JR128" s="155"/>
      <c r="JS128" s="155"/>
      <c r="JT128" s="155"/>
      <c r="JU128" s="155"/>
      <c r="JV128" s="155"/>
      <c r="JW128" s="155"/>
      <c r="JX128" s="155"/>
      <c r="JY128" s="155"/>
      <c r="JZ128" s="155"/>
      <c r="KA128" s="155"/>
      <c r="KB128" s="155"/>
      <c r="KC128" s="155"/>
      <c r="KD128" s="155"/>
      <c r="KE128" s="155"/>
      <c r="KF128" s="155"/>
      <c r="KG128" s="155"/>
      <c r="KH128" s="155"/>
      <c r="KI128" s="155"/>
      <c r="KJ128" s="155"/>
      <c r="KK128" s="155"/>
      <c r="KL128" s="155"/>
      <c r="KM128" s="155"/>
      <c r="KN128" s="155"/>
      <c r="KO128" s="155"/>
      <c r="KP128" s="155"/>
      <c r="KQ128" s="155"/>
      <c r="KR128" s="155"/>
      <c r="KS128" s="155"/>
      <c r="KT128" s="155"/>
      <c r="KU128" s="155"/>
      <c r="KV128" s="155"/>
      <c r="KW128" s="155"/>
      <c r="KX128" s="155"/>
      <c r="KY128" s="155"/>
      <c r="KZ128" s="155"/>
      <c r="LA128" s="155"/>
      <c r="LB128" s="155"/>
      <c r="LC128" s="155"/>
      <c r="LD128" s="155"/>
      <c r="LE128" s="155"/>
      <c r="LF128" s="155"/>
      <c r="LG128" s="155"/>
      <c r="LH128" s="155"/>
      <c r="LI128" s="155"/>
      <c r="LJ128" s="155"/>
      <c r="LK128" s="155"/>
      <c r="LL128" s="155"/>
      <c r="LM128" s="155"/>
      <c r="LN128" s="155"/>
      <c r="LO128" s="155"/>
      <c r="LP128" s="155"/>
      <c r="LQ128" s="155"/>
      <c r="LR128" s="155"/>
      <c r="LS128" s="155"/>
      <c r="LT128" s="155"/>
      <c r="LU128" s="155"/>
      <c r="LV128" s="155"/>
      <c r="LW128" s="155"/>
      <c r="LX128" s="155"/>
      <c r="LY128" s="155"/>
      <c r="LZ128" s="155"/>
      <c r="MA128" s="155"/>
      <c r="MB128" s="155"/>
      <c r="MC128" s="155"/>
      <c r="MD128" s="155"/>
      <c r="ME128" s="155"/>
      <c r="MF128" s="155"/>
      <c r="MG128" s="155"/>
      <c r="MH128" s="155"/>
      <c r="MI128" s="155"/>
      <c r="MJ128" s="155"/>
      <c r="MK128" s="155"/>
      <c r="ML128" s="155"/>
      <c r="MM128" s="155"/>
      <c r="MN128" s="155"/>
      <c r="MO128" s="155"/>
      <c r="MP128" s="155"/>
      <c r="MQ128" s="155"/>
      <c r="MR128" s="155"/>
      <c r="MS128" s="155"/>
      <c r="MT128" s="155"/>
      <c r="MU128" s="155"/>
      <c r="MV128" s="155"/>
      <c r="MW128" s="155"/>
      <c r="MX128" s="155"/>
      <c r="MY128" s="155"/>
      <c r="MZ128" s="155"/>
      <c r="NA128" s="155"/>
      <c r="NB128" s="155"/>
      <c r="NC128" s="155"/>
      <c r="ND128" s="155"/>
      <c r="NE128" s="155"/>
      <c r="NF128" s="155"/>
      <c r="NG128" s="155"/>
      <c r="NH128" s="155"/>
      <c r="NI128" s="155"/>
      <c r="NJ128" s="155"/>
      <c r="NK128" s="155"/>
      <c r="NL128" s="155"/>
      <c r="NM128" s="155"/>
      <c r="NN128" s="155"/>
      <c r="NO128" s="155"/>
      <c r="NP128" s="155"/>
      <c r="NQ128" s="155"/>
      <c r="NR128" s="155"/>
      <c r="NS128" s="155"/>
      <c r="NT128" s="155"/>
      <c r="NU128" s="155"/>
      <c r="NV128" s="155"/>
      <c r="NW128" s="155"/>
      <c r="NX128" s="155"/>
      <c r="NY128" s="155"/>
      <c r="NZ128" s="155"/>
      <c r="OA128" s="155"/>
      <c r="OB128" s="155"/>
      <c r="OC128" s="155"/>
      <c r="OD128" s="155"/>
      <c r="OE128" s="155"/>
      <c r="OF128" s="155"/>
      <c r="OG128" s="155"/>
      <c r="OH128" s="155"/>
      <c r="OI128" s="155"/>
      <c r="OJ128" s="155"/>
      <c r="OK128" s="155"/>
      <c r="OL128" s="155"/>
      <c r="OM128" s="155"/>
      <c r="ON128" s="155"/>
      <c r="OO128" s="155"/>
      <c r="OP128" s="155"/>
      <c r="OQ128" s="155"/>
      <c r="OR128" s="155"/>
      <c r="OS128" s="155"/>
      <c r="OT128" s="155"/>
      <c r="OU128" s="155"/>
      <c r="OV128" s="155"/>
      <c r="OW128" s="155"/>
      <c r="OX128" s="155"/>
      <c r="OY128" s="155"/>
      <c r="OZ128" s="155"/>
      <c r="PA128" s="155"/>
      <c r="PB128" s="155"/>
      <c r="PC128" s="155"/>
      <c r="PD128" s="155"/>
      <c r="PE128" s="155"/>
      <c r="PF128" s="155"/>
      <c r="PG128" s="155"/>
      <c r="PH128" s="155"/>
      <c r="PI128" s="155"/>
      <c r="PJ128" s="155"/>
      <c r="PK128" s="155"/>
      <c r="PL128" s="155"/>
      <c r="PM128" s="155"/>
      <c r="PN128" s="155"/>
      <c r="PO128" s="155"/>
      <c r="PP128" s="155"/>
      <c r="PQ128" s="155"/>
      <c r="PR128" s="155"/>
      <c r="PS128" s="155"/>
      <c r="PT128" s="155"/>
      <c r="PU128" s="155"/>
      <c r="PV128" s="155"/>
      <c r="PW128" s="155"/>
      <c r="PX128" s="155"/>
      <c r="PY128" s="155"/>
      <c r="PZ128" s="155"/>
      <c r="QA128" s="155"/>
      <c r="QB128" s="155"/>
      <c r="QC128" s="155"/>
      <c r="QD128" s="155"/>
      <c r="QE128" s="155"/>
      <c r="QF128" s="155"/>
      <c r="QG128" s="155"/>
      <c r="QH128" s="155"/>
      <c r="QI128" s="155"/>
      <c r="QJ128" s="155"/>
      <c r="QK128" s="155"/>
      <c r="QL128" s="155"/>
      <c r="QM128" s="155"/>
      <c r="QN128" s="155"/>
      <c r="QO128" s="155"/>
      <c r="QP128" s="155"/>
      <c r="QQ128" s="155"/>
      <c r="QR128" s="155"/>
      <c r="QS128" s="155"/>
      <c r="QT128" s="155"/>
      <c r="QU128" s="155"/>
      <c r="QV128" s="155"/>
      <c r="QW128" s="155"/>
      <c r="QX128" s="155"/>
      <c r="QY128" s="155"/>
      <c r="QZ128" s="155"/>
      <c r="RA128" s="155"/>
      <c r="RB128" s="155"/>
      <c r="RC128" s="155"/>
      <c r="RD128" s="155"/>
      <c r="RE128" s="155"/>
      <c r="RF128" s="155"/>
      <c r="RG128" s="155"/>
      <c r="RH128" s="155"/>
      <c r="RI128" s="155"/>
      <c r="RJ128" s="155"/>
      <c r="RK128" s="155"/>
      <c r="RL128" s="155"/>
      <c r="RM128" s="155"/>
      <c r="RN128" s="155"/>
      <c r="RO128" s="155"/>
      <c r="RP128" s="155"/>
      <c r="RQ128" s="155"/>
      <c r="RR128" s="155"/>
      <c r="RS128" s="155"/>
      <c r="RT128" s="155"/>
      <c r="RU128" s="155"/>
      <c r="RV128" s="155"/>
      <c r="RW128" s="155"/>
      <c r="RX128" s="155"/>
      <c r="RY128" s="155"/>
      <c r="RZ128" s="155"/>
      <c r="SA128" s="155"/>
      <c r="SB128" s="155"/>
      <c r="SC128" s="155"/>
      <c r="SD128" s="155"/>
      <c r="SE128" s="155"/>
      <c r="SF128" s="155"/>
      <c r="SG128" s="155"/>
      <c r="SH128" s="155"/>
      <c r="SI128" s="155"/>
      <c r="SJ128" s="155"/>
      <c r="SK128" s="155"/>
      <c r="SL128" s="155"/>
      <c r="SM128" s="155"/>
      <c r="SN128" s="155"/>
      <c r="SO128" s="155"/>
      <c r="SP128" s="155"/>
      <c r="SQ128" s="155"/>
      <c r="SR128" s="155"/>
      <c r="SS128" s="155"/>
      <c r="ST128" s="155"/>
      <c r="SU128" s="155"/>
      <c r="SV128" s="155"/>
      <c r="SW128" s="155"/>
      <c r="SX128" s="155"/>
      <c r="SY128" s="155"/>
      <c r="SZ128" s="155"/>
      <c r="TA128" s="155"/>
      <c r="TB128" s="155"/>
      <c r="TC128" s="155"/>
      <c r="TD128" s="155"/>
      <c r="TE128" s="155"/>
      <c r="TF128" s="155"/>
      <c r="TG128" s="155"/>
      <c r="TH128" s="155"/>
      <c r="TI128" s="155"/>
      <c r="TJ128" s="155"/>
      <c r="TK128" s="155"/>
      <c r="TL128" s="155"/>
      <c r="TM128" s="155"/>
      <c r="TN128" s="155"/>
      <c r="TO128" s="155"/>
      <c r="TP128" s="155"/>
      <c r="TQ128" s="155"/>
      <c r="TR128" s="155"/>
      <c r="TS128" s="155"/>
      <c r="TT128" s="155"/>
      <c r="TU128" s="155"/>
      <c r="TV128" s="155"/>
      <c r="TW128" s="155"/>
      <c r="TX128" s="155"/>
      <c r="TY128" s="155"/>
      <c r="TZ128" s="155"/>
      <c r="UA128" s="155"/>
      <c r="UB128" s="155"/>
      <c r="UC128" s="155"/>
      <c r="UD128" s="155"/>
      <c r="UE128" s="155"/>
      <c r="UF128" s="155"/>
      <c r="UG128" s="155"/>
      <c r="UH128" s="155"/>
      <c r="UI128" s="155"/>
      <c r="UJ128" s="155"/>
      <c r="UK128" s="155"/>
      <c r="UL128" s="155"/>
      <c r="UM128" s="155"/>
      <c r="UN128" s="155"/>
      <c r="UO128" s="155"/>
      <c r="UP128" s="155"/>
      <c r="UQ128" s="155"/>
      <c r="UR128" s="155"/>
      <c r="US128" s="155"/>
      <c r="UT128" s="155"/>
      <c r="UU128" s="155"/>
      <c r="UV128" s="155"/>
      <c r="UW128" s="155"/>
      <c r="UX128" s="155"/>
      <c r="UY128" s="155"/>
      <c r="UZ128" s="155"/>
      <c r="VA128" s="155"/>
      <c r="VB128" s="155"/>
      <c r="VC128" s="155"/>
      <c r="VD128" s="155"/>
      <c r="VE128" s="155"/>
      <c r="VF128" s="155"/>
      <c r="VG128" s="155"/>
      <c r="VH128" s="155"/>
      <c r="VI128" s="155"/>
      <c r="VJ128" s="155"/>
      <c r="VK128" s="155"/>
      <c r="VL128" s="155"/>
      <c r="VM128" s="155"/>
      <c r="VN128" s="155"/>
      <c r="VO128" s="155"/>
      <c r="VP128" s="155"/>
      <c r="VQ128" s="155"/>
      <c r="VR128" s="155"/>
      <c r="VS128" s="155"/>
      <c r="VT128" s="155"/>
      <c r="VU128" s="155"/>
      <c r="VV128" s="155"/>
      <c r="VW128" s="155"/>
      <c r="VX128" s="155"/>
      <c r="VY128" s="155"/>
      <c r="VZ128" s="155"/>
      <c r="WA128" s="155"/>
      <c r="WB128" s="155"/>
      <c r="WC128" s="155"/>
      <c r="WD128" s="155"/>
      <c r="WE128" s="155"/>
      <c r="WF128" s="155"/>
      <c r="WG128" s="155"/>
      <c r="WH128" s="155"/>
      <c r="WI128" s="155"/>
      <c r="WJ128" s="155"/>
      <c r="WK128" s="155"/>
      <c r="WL128" s="155"/>
      <c r="WM128" s="155"/>
      <c r="WN128" s="155"/>
      <c r="WO128" s="155"/>
      <c r="WP128" s="155"/>
      <c r="WQ128" s="155"/>
      <c r="WR128" s="155"/>
      <c r="WS128" s="155"/>
      <c r="WT128" s="155"/>
      <c r="WU128" s="155"/>
      <c r="WV128" s="155"/>
      <c r="WW128" s="155"/>
      <c r="WX128" s="155"/>
      <c r="WY128" s="155"/>
      <c r="WZ128" s="155"/>
      <c r="XA128" s="155"/>
      <c r="XB128" s="155"/>
      <c r="XC128" s="155"/>
      <c r="XD128" s="155"/>
      <c r="XE128" s="155"/>
      <c r="XF128" s="155"/>
      <c r="XG128" s="155"/>
      <c r="XH128" s="155"/>
      <c r="XI128" s="155"/>
      <c r="XJ128" s="155"/>
      <c r="XK128" s="155"/>
      <c r="XL128" s="155"/>
      <c r="XM128" s="155"/>
      <c r="XN128" s="155"/>
      <c r="XO128" s="155"/>
      <c r="XP128" s="155"/>
      <c r="XQ128" s="155"/>
      <c r="XR128" s="155"/>
      <c r="XS128" s="155"/>
      <c r="XT128" s="155"/>
      <c r="XU128" s="155"/>
      <c r="XV128" s="155"/>
      <c r="XW128" s="155"/>
      <c r="XX128" s="155"/>
      <c r="XY128" s="155"/>
      <c r="XZ128" s="155"/>
      <c r="YA128" s="155"/>
      <c r="YB128" s="155"/>
      <c r="YC128" s="155"/>
      <c r="YD128" s="155"/>
      <c r="YE128" s="155"/>
      <c r="YF128" s="155"/>
      <c r="YG128" s="155"/>
      <c r="YH128" s="155"/>
      <c r="YI128" s="155"/>
      <c r="YJ128" s="155"/>
      <c r="YK128" s="155"/>
      <c r="YL128" s="155"/>
      <c r="YM128" s="155"/>
      <c r="YN128" s="155"/>
      <c r="YO128" s="155"/>
      <c r="YP128" s="155"/>
      <c r="YQ128" s="155"/>
      <c r="YR128" s="155"/>
      <c r="YS128" s="155"/>
      <c r="YT128" s="155"/>
      <c r="YU128" s="155"/>
      <c r="YV128" s="155"/>
      <c r="YW128" s="155"/>
      <c r="YX128" s="155"/>
      <c r="YY128" s="155"/>
      <c r="YZ128" s="155"/>
      <c r="ZA128" s="155"/>
      <c r="ZB128" s="155"/>
      <c r="ZC128" s="155"/>
      <c r="ZD128" s="155"/>
      <c r="ZE128" s="155"/>
      <c r="ZF128" s="155"/>
      <c r="ZG128" s="155"/>
      <c r="ZH128" s="155"/>
      <c r="ZI128" s="155"/>
      <c r="ZJ128" s="155"/>
      <c r="ZK128" s="155"/>
      <c r="ZL128" s="155"/>
      <c r="ZM128" s="155"/>
      <c r="ZN128" s="155"/>
      <c r="ZO128" s="155"/>
      <c r="ZP128" s="155"/>
      <c r="ZQ128" s="155"/>
      <c r="ZR128" s="155"/>
      <c r="ZS128" s="155"/>
      <c r="ZT128" s="155"/>
      <c r="ZU128" s="155"/>
      <c r="ZV128" s="155"/>
      <c r="ZW128" s="155"/>
      <c r="ZX128" s="155"/>
      <c r="ZY128" s="155"/>
      <c r="ZZ128" s="155"/>
      <c r="AAA128" s="155"/>
      <c r="AAB128" s="155"/>
      <c r="AAC128" s="155"/>
      <c r="AAD128" s="155"/>
      <c r="AAE128" s="155"/>
      <c r="AAF128" s="155"/>
      <c r="AAG128" s="155"/>
      <c r="AAH128" s="155"/>
      <c r="AAI128" s="155"/>
      <c r="AAJ128" s="155"/>
      <c r="AAK128" s="155"/>
      <c r="AAL128" s="155"/>
      <c r="AAM128" s="155"/>
      <c r="AAN128" s="155"/>
      <c r="AAO128" s="155"/>
      <c r="AAP128" s="155"/>
      <c r="AAQ128" s="155"/>
      <c r="AAR128" s="155"/>
      <c r="AAS128" s="155"/>
      <c r="AAT128" s="155"/>
      <c r="AAU128" s="155"/>
      <c r="AAV128" s="155"/>
      <c r="AAW128" s="155"/>
      <c r="AAX128" s="155"/>
      <c r="AAY128" s="155"/>
      <c r="AAZ128" s="155"/>
      <c r="ABA128" s="155"/>
      <c r="ABB128" s="155"/>
      <c r="ABC128" s="155"/>
      <c r="ABD128" s="155"/>
      <c r="ABE128" s="155"/>
      <c r="ABF128" s="155"/>
      <c r="ABG128" s="155"/>
      <c r="ABH128" s="155"/>
      <c r="ABI128" s="155"/>
      <c r="ABJ128" s="155"/>
      <c r="ABK128" s="155"/>
      <c r="ABL128" s="155"/>
      <c r="ABM128" s="155"/>
      <c r="ABN128" s="155"/>
      <c r="ABO128" s="155"/>
      <c r="ABP128" s="155"/>
      <c r="ABQ128" s="155"/>
      <c r="ABR128" s="155"/>
      <c r="ABS128" s="155"/>
      <c r="ABT128" s="155"/>
      <c r="ABU128" s="155"/>
      <c r="ABV128" s="155"/>
      <c r="ABW128" s="155"/>
      <c r="ABX128" s="155"/>
      <c r="ABY128" s="155"/>
      <c r="ABZ128" s="155"/>
      <c r="ACA128" s="155"/>
      <c r="ACB128" s="155"/>
      <c r="ACC128" s="155"/>
      <c r="ACD128" s="155"/>
      <c r="ACE128" s="155"/>
      <c r="ACF128" s="155"/>
      <c r="ACG128" s="155"/>
      <c r="ACH128" s="155"/>
      <c r="ACI128" s="155"/>
      <c r="ACJ128" s="155"/>
      <c r="ACK128" s="155"/>
      <c r="ACL128" s="155"/>
      <c r="ACM128" s="155"/>
      <c r="ACN128" s="155"/>
      <c r="ACO128" s="155"/>
      <c r="ACP128" s="155"/>
      <c r="ACQ128" s="155"/>
      <c r="ACR128" s="155"/>
      <c r="ACS128" s="155"/>
      <c r="ACT128" s="155"/>
      <c r="ACU128" s="155"/>
      <c r="ACV128" s="155"/>
      <c r="ACW128" s="155"/>
      <c r="ACX128" s="155"/>
      <c r="ACY128" s="155"/>
      <c r="ACZ128" s="155"/>
      <c r="ADA128" s="155"/>
      <c r="ADB128" s="155"/>
      <c r="ADC128" s="155"/>
      <c r="ADD128" s="155"/>
      <c r="ADE128" s="155"/>
      <c r="ADF128" s="155"/>
      <c r="ADG128" s="155"/>
      <c r="ADH128" s="155"/>
      <c r="ADI128" s="155"/>
      <c r="ADJ128" s="155"/>
      <c r="ADK128" s="155"/>
      <c r="ADL128" s="155"/>
      <c r="ADM128" s="155"/>
      <c r="ADN128" s="155"/>
      <c r="ADO128" s="155"/>
      <c r="ADP128" s="155"/>
      <c r="ADQ128" s="155"/>
      <c r="ADR128" s="155"/>
      <c r="ADS128" s="155"/>
      <c r="ADT128" s="155"/>
      <c r="ADU128" s="155"/>
      <c r="ADV128" s="155"/>
      <c r="ADW128" s="155"/>
      <c r="ADX128" s="155"/>
      <c r="ADY128" s="155"/>
      <c r="ADZ128" s="155"/>
      <c r="AEA128" s="155"/>
      <c r="AEB128" s="155"/>
      <c r="AEC128" s="155"/>
      <c r="AED128" s="155"/>
      <c r="AEE128" s="155"/>
      <c r="AEF128" s="155"/>
      <c r="AEG128" s="155"/>
      <c r="AEH128" s="155"/>
      <c r="AEI128" s="155"/>
      <c r="AEJ128" s="155"/>
      <c r="AEK128" s="155"/>
      <c r="AEL128" s="155"/>
      <c r="AEM128" s="155"/>
      <c r="AEN128" s="155"/>
      <c r="AEO128" s="155"/>
      <c r="AEP128" s="155"/>
      <c r="AEQ128" s="155"/>
      <c r="AER128" s="155"/>
      <c r="AES128" s="155"/>
      <c r="AET128" s="155"/>
      <c r="AEU128" s="155"/>
      <c r="AEV128" s="155"/>
      <c r="AEW128" s="155"/>
      <c r="AEX128" s="155"/>
      <c r="AEY128" s="155"/>
      <c r="AEZ128" s="155"/>
      <c r="AFA128" s="155"/>
      <c r="AFB128" s="155"/>
      <c r="AFC128" s="155"/>
      <c r="AFD128" s="155"/>
      <c r="AFE128" s="155"/>
      <c r="AFF128" s="155"/>
      <c r="AFG128" s="155"/>
      <c r="AFH128" s="155"/>
      <c r="AFI128" s="155"/>
      <c r="AFJ128" s="155"/>
      <c r="AFK128" s="155"/>
      <c r="AFL128" s="155"/>
      <c r="AFM128" s="155"/>
      <c r="AFN128" s="155"/>
      <c r="AFO128" s="155"/>
      <c r="AFP128" s="155"/>
      <c r="AFQ128" s="155"/>
      <c r="AFR128" s="155"/>
      <c r="AFS128" s="155"/>
      <c r="AFT128" s="155"/>
      <c r="AFU128" s="155"/>
      <c r="AFV128" s="155"/>
      <c r="AFW128" s="155"/>
      <c r="AFX128" s="155"/>
      <c r="AFY128" s="155"/>
      <c r="AFZ128" s="155"/>
      <c r="AGA128" s="155"/>
      <c r="AGB128" s="155"/>
      <c r="AGC128" s="155"/>
      <c r="AGD128" s="155"/>
      <c r="AGE128" s="155"/>
      <c r="AGF128" s="155"/>
      <c r="AGG128" s="155"/>
      <c r="AGH128" s="155"/>
      <c r="AGI128" s="155"/>
      <c r="AGJ128" s="155"/>
      <c r="AGK128" s="155"/>
      <c r="AGL128" s="155"/>
      <c r="AGM128" s="155"/>
      <c r="AGN128" s="155"/>
      <c r="AGO128" s="155"/>
      <c r="AGP128" s="155"/>
      <c r="AGQ128" s="155"/>
      <c r="AGR128" s="155"/>
      <c r="AGS128" s="155"/>
      <c r="AGT128" s="155"/>
      <c r="AGU128" s="155"/>
      <c r="AGV128" s="155"/>
      <c r="AGW128" s="155"/>
      <c r="AGX128" s="155"/>
      <c r="AGY128" s="155"/>
      <c r="AGZ128" s="155"/>
      <c r="AHA128" s="155"/>
      <c r="AHB128" s="155"/>
      <c r="AHC128" s="155"/>
      <c r="AHD128" s="155"/>
      <c r="AHE128" s="155"/>
      <c r="AHF128" s="155"/>
      <c r="AHG128" s="155"/>
      <c r="AHH128" s="155"/>
      <c r="AHI128" s="155"/>
      <c r="AHJ128" s="155"/>
      <c r="AHK128" s="155"/>
      <c r="AHL128" s="155"/>
      <c r="AHM128" s="155"/>
      <c r="AHN128" s="155"/>
      <c r="AHO128" s="155"/>
      <c r="AHP128" s="155"/>
      <c r="AHQ128" s="155"/>
      <c r="AHR128" s="155"/>
      <c r="AHS128" s="155"/>
      <c r="AHT128" s="155"/>
      <c r="AHU128" s="155"/>
    </row>
    <row r="129" spans="1:905" s="163" customFormat="1" ht="15.75" x14ac:dyDescent="0.25">
      <c r="A129" s="163">
        <v>10</v>
      </c>
      <c r="B129" s="172">
        <v>30</v>
      </c>
      <c r="C129" s="164" t="s">
        <v>126</v>
      </c>
      <c r="D129" s="164" t="s">
        <v>247</v>
      </c>
      <c r="E129" s="165" t="s">
        <v>126</v>
      </c>
      <c r="F129" s="264">
        <v>0</v>
      </c>
      <c r="G129" s="265">
        <v>0</v>
      </c>
      <c r="H129" s="265">
        <v>0</v>
      </c>
      <c r="I129" s="265">
        <v>0</v>
      </c>
      <c r="J129" s="265">
        <v>48757.5</v>
      </c>
      <c r="K129" s="265">
        <v>0</v>
      </c>
      <c r="L129" s="265">
        <v>0</v>
      </c>
      <c r="M129" s="265">
        <v>0</v>
      </c>
      <c r="N129" s="265">
        <v>150</v>
      </c>
      <c r="O129" s="266">
        <v>285</v>
      </c>
      <c r="P129" s="265"/>
      <c r="Q129" s="265">
        <v>0</v>
      </c>
      <c r="R129" s="265">
        <v>120</v>
      </c>
      <c r="S129" s="265">
        <v>519</v>
      </c>
      <c r="T129" s="265">
        <v>0</v>
      </c>
      <c r="U129" s="265">
        <v>0</v>
      </c>
      <c r="V129" s="265"/>
      <c r="W129" s="265">
        <v>0</v>
      </c>
      <c r="X129" s="265">
        <v>0</v>
      </c>
      <c r="Y129" s="265">
        <v>0</v>
      </c>
      <c r="Z129" s="265"/>
      <c r="AA129" s="267"/>
      <c r="AB129" s="166">
        <v>49831.5</v>
      </c>
      <c r="AC129" s="172">
        <v>49831.5</v>
      </c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  <c r="CW129" s="155"/>
      <c r="CX129" s="155"/>
      <c r="CY129" s="155"/>
      <c r="CZ129" s="155"/>
      <c r="DA129" s="155"/>
      <c r="DB129" s="155"/>
      <c r="DC129" s="155"/>
      <c r="DD129" s="155"/>
      <c r="DE129" s="155"/>
      <c r="DF129" s="155"/>
      <c r="DG129" s="155"/>
      <c r="DH129" s="155"/>
      <c r="DI129" s="155"/>
      <c r="DJ129" s="155"/>
      <c r="DK129" s="155"/>
      <c r="DL129" s="155"/>
      <c r="DM129" s="155"/>
      <c r="DN129" s="155"/>
      <c r="DO129" s="155"/>
      <c r="DP129" s="155"/>
      <c r="DQ129" s="155"/>
      <c r="DR129" s="155"/>
      <c r="DS129" s="155"/>
      <c r="DT129" s="155"/>
      <c r="DU129" s="155"/>
      <c r="DV129" s="155"/>
      <c r="DW129" s="155"/>
      <c r="DX129" s="155"/>
      <c r="DY129" s="155"/>
      <c r="DZ129" s="155"/>
      <c r="EA129" s="155"/>
      <c r="EB129" s="155"/>
      <c r="EC129" s="155"/>
      <c r="ED129" s="155"/>
      <c r="EE129" s="155"/>
      <c r="EF129" s="155"/>
      <c r="EG129" s="155"/>
      <c r="EH129" s="155"/>
      <c r="EI129" s="155"/>
      <c r="EJ129" s="155"/>
      <c r="EK129" s="155"/>
      <c r="EL129" s="155"/>
      <c r="EM129" s="155"/>
      <c r="EN129" s="155"/>
      <c r="EO129" s="155"/>
      <c r="EP129" s="155"/>
      <c r="EQ129" s="155"/>
      <c r="ER129" s="155"/>
      <c r="ES129" s="155"/>
      <c r="ET129" s="155"/>
      <c r="EU129" s="155"/>
      <c r="EV129" s="155"/>
      <c r="EW129" s="155"/>
      <c r="EX129" s="155"/>
      <c r="EY129" s="155"/>
      <c r="EZ129" s="155"/>
      <c r="FA129" s="155"/>
      <c r="FB129" s="155"/>
      <c r="FC129" s="155"/>
      <c r="FD129" s="155"/>
      <c r="FE129" s="155"/>
      <c r="FF129" s="155"/>
      <c r="FG129" s="155"/>
      <c r="FH129" s="155"/>
      <c r="FI129" s="155"/>
      <c r="FJ129" s="155"/>
      <c r="FK129" s="155"/>
      <c r="FL129" s="155"/>
      <c r="FM129" s="155"/>
      <c r="FN129" s="155"/>
      <c r="FO129" s="155"/>
      <c r="FP129" s="155"/>
      <c r="FQ129" s="155"/>
      <c r="FR129" s="155"/>
      <c r="FS129" s="155"/>
      <c r="FT129" s="155"/>
      <c r="FU129" s="155"/>
      <c r="FV129" s="155"/>
      <c r="FW129" s="155"/>
      <c r="FX129" s="155"/>
      <c r="FY129" s="155"/>
      <c r="FZ129" s="155"/>
      <c r="GA129" s="155"/>
      <c r="GB129" s="155"/>
      <c r="GC129" s="155"/>
      <c r="GD129" s="155"/>
      <c r="GE129" s="155"/>
      <c r="GF129" s="155"/>
      <c r="GG129" s="155"/>
      <c r="GH129" s="155"/>
      <c r="GI129" s="155"/>
      <c r="GJ129" s="155"/>
      <c r="GK129" s="155"/>
      <c r="GL129" s="155"/>
      <c r="GM129" s="155"/>
      <c r="GN129" s="155"/>
      <c r="GO129" s="155"/>
      <c r="GP129" s="155"/>
      <c r="GQ129" s="155"/>
      <c r="GR129" s="155"/>
      <c r="GS129" s="155"/>
      <c r="GT129" s="155"/>
      <c r="GU129" s="155"/>
      <c r="GV129" s="155"/>
      <c r="GW129" s="155"/>
      <c r="GX129" s="155"/>
      <c r="GY129" s="155"/>
      <c r="GZ129" s="155"/>
      <c r="HA129" s="155"/>
      <c r="HB129" s="155"/>
      <c r="HC129" s="155"/>
      <c r="HD129" s="155"/>
      <c r="HE129" s="155"/>
      <c r="HF129" s="155"/>
      <c r="HG129" s="155"/>
      <c r="HH129" s="155"/>
      <c r="HI129" s="155"/>
      <c r="HJ129" s="155"/>
      <c r="HK129" s="155"/>
      <c r="HL129" s="155"/>
      <c r="HM129" s="155"/>
      <c r="HN129" s="155"/>
      <c r="HO129" s="155"/>
      <c r="HP129" s="155"/>
      <c r="HQ129" s="155"/>
      <c r="HR129" s="155"/>
      <c r="HS129" s="155"/>
      <c r="HT129" s="155"/>
      <c r="HU129" s="155"/>
      <c r="HV129" s="155"/>
      <c r="HW129" s="155"/>
      <c r="HX129" s="155"/>
      <c r="HY129" s="155"/>
      <c r="HZ129" s="155"/>
      <c r="IA129" s="155"/>
      <c r="IB129" s="155"/>
      <c r="IC129" s="155"/>
      <c r="ID129" s="155"/>
      <c r="IE129" s="155"/>
      <c r="IF129" s="155"/>
      <c r="IG129" s="155"/>
      <c r="IH129" s="155"/>
      <c r="II129" s="155"/>
      <c r="IJ129" s="155"/>
      <c r="IK129" s="155"/>
      <c r="IL129" s="155"/>
      <c r="IM129" s="155"/>
      <c r="IN129" s="155"/>
      <c r="IO129" s="155"/>
      <c r="IP129" s="155"/>
      <c r="IQ129" s="155"/>
      <c r="IR129" s="155"/>
      <c r="IS129" s="155"/>
      <c r="IT129" s="155"/>
      <c r="IU129" s="155"/>
      <c r="IV129" s="155"/>
      <c r="IW129" s="155"/>
      <c r="IX129" s="155"/>
      <c r="IY129" s="155"/>
      <c r="IZ129" s="155"/>
      <c r="JA129" s="155"/>
      <c r="JB129" s="155"/>
      <c r="JC129" s="155"/>
      <c r="JD129" s="155"/>
      <c r="JE129" s="155"/>
      <c r="JF129" s="155"/>
      <c r="JG129" s="155"/>
      <c r="JH129" s="155"/>
      <c r="JI129" s="155"/>
      <c r="JJ129" s="155"/>
      <c r="JK129" s="155"/>
      <c r="JL129" s="155"/>
      <c r="JM129" s="155"/>
      <c r="JN129" s="155"/>
      <c r="JO129" s="155"/>
      <c r="JP129" s="155"/>
      <c r="JQ129" s="155"/>
      <c r="JR129" s="155"/>
      <c r="JS129" s="155"/>
      <c r="JT129" s="155"/>
      <c r="JU129" s="155"/>
      <c r="JV129" s="155"/>
      <c r="JW129" s="155"/>
      <c r="JX129" s="155"/>
      <c r="JY129" s="155"/>
      <c r="JZ129" s="155"/>
      <c r="KA129" s="155"/>
      <c r="KB129" s="155"/>
      <c r="KC129" s="155"/>
      <c r="KD129" s="155"/>
      <c r="KE129" s="155"/>
      <c r="KF129" s="155"/>
      <c r="KG129" s="155"/>
      <c r="KH129" s="155"/>
      <c r="KI129" s="155"/>
      <c r="KJ129" s="155"/>
      <c r="KK129" s="155"/>
      <c r="KL129" s="155"/>
      <c r="KM129" s="155"/>
      <c r="KN129" s="155"/>
      <c r="KO129" s="155"/>
      <c r="KP129" s="155"/>
      <c r="KQ129" s="155"/>
      <c r="KR129" s="155"/>
      <c r="KS129" s="155"/>
      <c r="KT129" s="155"/>
      <c r="KU129" s="155"/>
      <c r="KV129" s="155"/>
      <c r="KW129" s="155"/>
      <c r="KX129" s="155"/>
      <c r="KY129" s="155"/>
      <c r="KZ129" s="155"/>
      <c r="LA129" s="155"/>
      <c r="LB129" s="155"/>
      <c r="LC129" s="155"/>
      <c r="LD129" s="155"/>
      <c r="LE129" s="155"/>
      <c r="LF129" s="155"/>
      <c r="LG129" s="155"/>
      <c r="LH129" s="155"/>
      <c r="LI129" s="155"/>
      <c r="LJ129" s="155"/>
      <c r="LK129" s="155"/>
      <c r="LL129" s="155"/>
      <c r="LM129" s="155"/>
      <c r="LN129" s="155"/>
      <c r="LO129" s="155"/>
      <c r="LP129" s="155"/>
      <c r="LQ129" s="155"/>
      <c r="LR129" s="155"/>
      <c r="LS129" s="155"/>
      <c r="LT129" s="155"/>
      <c r="LU129" s="155"/>
      <c r="LV129" s="155"/>
      <c r="LW129" s="155"/>
      <c r="LX129" s="155"/>
      <c r="LY129" s="155"/>
      <c r="LZ129" s="155"/>
      <c r="MA129" s="155"/>
      <c r="MB129" s="155"/>
      <c r="MC129" s="155"/>
      <c r="MD129" s="155"/>
      <c r="ME129" s="155"/>
      <c r="MF129" s="155"/>
      <c r="MG129" s="155"/>
      <c r="MH129" s="155"/>
      <c r="MI129" s="155"/>
      <c r="MJ129" s="155"/>
      <c r="MK129" s="155"/>
      <c r="ML129" s="155"/>
      <c r="MM129" s="155"/>
      <c r="MN129" s="155"/>
      <c r="MO129" s="155"/>
      <c r="MP129" s="155"/>
      <c r="MQ129" s="155"/>
      <c r="MR129" s="155"/>
      <c r="MS129" s="155"/>
      <c r="MT129" s="155"/>
      <c r="MU129" s="155"/>
      <c r="MV129" s="155"/>
      <c r="MW129" s="155"/>
      <c r="MX129" s="155"/>
      <c r="MY129" s="155"/>
      <c r="MZ129" s="155"/>
      <c r="NA129" s="155"/>
      <c r="NB129" s="155"/>
      <c r="NC129" s="155"/>
      <c r="ND129" s="155"/>
      <c r="NE129" s="155"/>
      <c r="NF129" s="155"/>
      <c r="NG129" s="155"/>
      <c r="NH129" s="155"/>
      <c r="NI129" s="155"/>
      <c r="NJ129" s="155"/>
      <c r="NK129" s="155"/>
      <c r="NL129" s="155"/>
      <c r="NM129" s="155"/>
      <c r="NN129" s="155"/>
      <c r="NO129" s="155"/>
      <c r="NP129" s="155"/>
      <c r="NQ129" s="155"/>
      <c r="NR129" s="155"/>
      <c r="NS129" s="155"/>
      <c r="NT129" s="155"/>
      <c r="NU129" s="155"/>
      <c r="NV129" s="155"/>
      <c r="NW129" s="155"/>
      <c r="NX129" s="155"/>
      <c r="NY129" s="155"/>
      <c r="NZ129" s="155"/>
      <c r="OA129" s="155"/>
      <c r="OB129" s="155"/>
      <c r="OC129" s="155"/>
      <c r="OD129" s="155"/>
      <c r="OE129" s="155"/>
      <c r="OF129" s="155"/>
      <c r="OG129" s="155"/>
      <c r="OH129" s="155"/>
      <c r="OI129" s="155"/>
      <c r="OJ129" s="155"/>
      <c r="OK129" s="155"/>
      <c r="OL129" s="155"/>
      <c r="OM129" s="155"/>
      <c r="ON129" s="155"/>
      <c r="OO129" s="155"/>
      <c r="OP129" s="155"/>
      <c r="OQ129" s="155"/>
      <c r="OR129" s="155"/>
      <c r="OS129" s="155"/>
      <c r="OT129" s="155"/>
      <c r="OU129" s="155"/>
      <c r="OV129" s="155"/>
      <c r="OW129" s="155"/>
      <c r="OX129" s="155"/>
      <c r="OY129" s="155"/>
      <c r="OZ129" s="155"/>
      <c r="PA129" s="155"/>
      <c r="PB129" s="155"/>
      <c r="PC129" s="155"/>
      <c r="PD129" s="155"/>
      <c r="PE129" s="155"/>
      <c r="PF129" s="155"/>
      <c r="PG129" s="155"/>
      <c r="PH129" s="155"/>
      <c r="PI129" s="155"/>
      <c r="PJ129" s="155"/>
      <c r="PK129" s="155"/>
      <c r="PL129" s="155"/>
      <c r="PM129" s="155"/>
      <c r="PN129" s="155"/>
      <c r="PO129" s="155"/>
      <c r="PP129" s="155"/>
      <c r="PQ129" s="155"/>
      <c r="PR129" s="155"/>
      <c r="PS129" s="155"/>
      <c r="PT129" s="155"/>
      <c r="PU129" s="155"/>
      <c r="PV129" s="155"/>
      <c r="PW129" s="155"/>
      <c r="PX129" s="155"/>
      <c r="PY129" s="155"/>
      <c r="PZ129" s="155"/>
      <c r="QA129" s="155"/>
      <c r="QB129" s="155"/>
      <c r="QC129" s="155"/>
      <c r="QD129" s="155"/>
      <c r="QE129" s="155"/>
      <c r="QF129" s="155"/>
      <c r="QG129" s="155"/>
      <c r="QH129" s="155"/>
      <c r="QI129" s="155"/>
      <c r="QJ129" s="155"/>
      <c r="QK129" s="155"/>
      <c r="QL129" s="155"/>
      <c r="QM129" s="155"/>
      <c r="QN129" s="155"/>
      <c r="QO129" s="155"/>
      <c r="QP129" s="155"/>
      <c r="QQ129" s="155"/>
      <c r="QR129" s="155"/>
      <c r="QS129" s="155"/>
      <c r="QT129" s="155"/>
      <c r="QU129" s="155"/>
      <c r="QV129" s="155"/>
      <c r="QW129" s="155"/>
      <c r="QX129" s="155"/>
      <c r="QY129" s="155"/>
      <c r="QZ129" s="155"/>
      <c r="RA129" s="155"/>
      <c r="RB129" s="155"/>
      <c r="RC129" s="155"/>
      <c r="RD129" s="155"/>
      <c r="RE129" s="155"/>
      <c r="RF129" s="155"/>
      <c r="RG129" s="155"/>
      <c r="RH129" s="155"/>
      <c r="RI129" s="155"/>
      <c r="RJ129" s="155"/>
      <c r="RK129" s="155"/>
      <c r="RL129" s="155"/>
      <c r="RM129" s="155"/>
      <c r="RN129" s="155"/>
      <c r="RO129" s="155"/>
      <c r="RP129" s="155"/>
      <c r="RQ129" s="155"/>
      <c r="RR129" s="155"/>
      <c r="RS129" s="155"/>
      <c r="RT129" s="155"/>
      <c r="RU129" s="155"/>
      <c r="RV129" s="155"/>
      <c r="RW129" s="155"/>
      <c r="RX129" s="155"/>
      <c r="RY129" s="155"/>
      <c r="RZ129" s="155"/>
      <c r="SA129" s="155"/>
      <c r="SB129" s="155"/>
      <c r="SC129" s="155"/>
      <c r="SD129" s="155"/>
      <c r="SE129" s="155"/>
      <c r="SF129" s="155"/>
      <c r="SG129" s="155"/>
      <c r="SH129" s="155"/>
      <c r="SI129" s="155"/>
      <c r="SJ129" s="155"/>
      <c r="SK129" s="155"/>
      <c r="SL129" s="155"/>
      <c r="SM129" s="155"/>
      <c r="SN129" s="155"/>
      <c r="SO129" s="155"/>
      <c r="SP129" s="155"/>
      <c r="SQ129" s="155"/>
      <c r="SR129" s="155"/>
      <c r="SS129" s="155"/>
      <c r="ST129" s="155"/>
      <c r="SU129" s="155"/>
      <c r="SV129" s="155"/>
      <c r="SW129" s="155"/>
      <c r="SX129" s="155"/>
      <c r="SY129" s="155"/>
      <c r="SZ129" s="155"/>
      <c r="TA129" s="155"/>
      <c r="TB129" s="155"/>
      <c r="TC129" s="155"/>
      <c r="TD129" s="155"/>
      <c r="TE129" s="155"/>
      <c r="TF129" s="155"/>
      <c r="TG129" s="155"/>
      <c r="TH129" s="155"/>
      <c r="TI129" s="155"/>
      <c r="TJ129" s="155"/>
      <c r="TK129" s="155"/>
      <c r="TL129" s="155"/>
      <c r="TM129" s="155"/>
      <c r="TN129" s="155"/>
      <c r="TO129" s="155"/>
      <c r="TP129" s="155"/>
      <c r="TQ129" s="155"/>
      <c r="TR129" s="155"/>
      <c r="TS129" s="155"/>
      <c r="TT129" s="155"/>
      <c r="TU129" s="155"/>
      <c r="TV129" s="155"/>
      <c r="TW129" s="155"/>
      <c r="TX129" s="155"/>
      <c r="TY129" s="155"/>
      <c r="TZ129" s="155"/>
      <c r="UA129" s="155"/>
      <c r="UB129" s="155"/>
      <c r="UC129" s="155"/>
      <c r="UD129" s="155"/>
      <c r="UE129" s="155"/>
      <c r="UF129" s="155"/>
      <c r="UG129" s="155"/>
      <c r="UH129" s="155"/>
      <c r="UI129" s="155"/>
      <c r="UJ129" s="155"/>
      <c r="UK129" s="155"/>
      <c r="UL129" s="155"/>
      <c r="UM129" s="155"/>
      <c r="UN129" s="155"/>
      <c r="UO129" s="155"/>
      <c r="UP129" s="155"/>
      <c r="UQ129" s="155"/>
      <c r="UR129" s="155"/>
      <c r="US129" s="155"/>
      <c r="UT129" s="155"/>
      <c r="UU129" s="155"/>
      <c r="UV129" s="155"/>
      <c r="UW129" s="155"/>
      <c r="UX129" s="155"/>
      <c r="UY129" s="155"/>
      <c r="UZ129" s="155"/>
      <c r="VA129" s="155"/>
      <c r="VB129" s="155"/>
      <c r="VC129" s="155"/>
      <c r="VD129" s="155"/>
      <c r="VE129" s="155"/>
      <c r="VF129" s="155"/>
      <c r="VG129" s="155"/>
      <c r="VH129" s="155"/>
      <c r="VI129" s="155"/>
      <c r="VJ129" s="155"/>
      <c r="VK129" s="155"/>
      <c r="VL129" s="155"/>
      <c r="VM129" s="155"/>
      <c r="VN129" s="155"/>
      <c r="VO129" s="155"/>
      <c r="VP129" s="155"/>
      <c r="VQ129" s="155"/>
      <c r="VR129" s="155"/>
      <c r="VS129" s="155"/>
      <c r="VT129" s="155"/>
      <c r="VU129" s="155"/>
      <c r="VV129" s="155"/>
      <c r="VW129" s="155"/>
      <c r="VX129" s="155"/>
      <c r="VY129" s="155"/>
      <c r="VZ129" s="155"/>
      <c r="WA129" s="155"/>
      <c r="WB129" s="155"/>
      <c r="WC129" s="155"/>
      <c r="WD129" s="155"/>
      <c r="WE129" s="155"/>
      <c r="WF129" s="155"/>
      <c r="WG129" s="155"/>
      <c r="WH129" s="155"/>
      <c r="WI129" s="155"/>
      <c r="WJ129" s="155"/>
      <c r="WK129" s="155"/>
      <c r="WL129" s="155"/>
      <c r="WM129" s="155"/>
      <c r="WN129" s="155"/>
      <c r="WO129" s="155"/>
      <c r="WP129" s="155"/>
      <c r="WQ129" s="155"/>
      <c r="WR129" s="155"/>
      <c r="WS129" s="155"/>
      <c r="WT129" s="155"/>
      <c r="WU129" s="155"/>
      <c r="WV129" s="155"/>
      <c r="WW129" s="155"/>
      <c r="WX129" s="155"/>
      <c r="WY129" s="155"/>
      <c r="WZ129" s="155"/>
      <c r="XA129" s="155"/>
      <c r="XB129" s="155"/>
      <c r="XC129" s="155"/>
      <c r="XD129" s="155"/>
      <c r="XE129" s="155"/>
      <c r="XF129" s="155"/>
      <c r="XG129" s="155"/>
      <c r="XH129" s="155"/>
      <c r="XI129" s="155"/>
      <c r="XJ129" s="155"/>
      <c r="XK129" s="155"/>
      <c r="XL129" s="155"/>
      <c r="XM129" s="155"/>
      <c r="XN129" s="155"/>
      <c r="XO129" s="155"/>
      <c r="XP129" s="155"/>
      <c r="XQ129" s="155"/>
      <c r="XR129" s="155"/>
      <c r="XS129" s="155"/>
      <c r="XT129" s="155"/>
      <c r="XU129" s="155"/>
      <c r="XV129" s="155"/>
      <c r="XW129" s="155"/>
      <c r="XX129" s="155"/>
      <c r="XY129" s="155"/>
      <c r="XZ129" s="155"/>
      <c r="YA129" s="155"/>
      <c r="YB129" s="155"/>
      <c r="YC129" s="155"/>
      <c r="YD129" s="155"/>
      <c r="YE129" s="155"/>
      <c r="YF129" s="155"/>
      <c r="YG129" s="155"/>
      <c r="YH129" s="155"/>
      <c r="YI129" s="155"/>
      <c r="YJ129" s="155"/>
      <c r="YK129" s="155"/>
      <c r="YL129" s="155"/>
      <c r="YM129" s="155"/>
      <c r="YN129" s="155"/>
      <c r="YO129" s="155"/>
      <c r="YP129" s="155"/>
      <c r="YQ129" s="155"/>
      <c r="YR129" s="155"/>
      <c r="YS129" s="155"/>
      <c r="YT129" s="155"/>
      <c r="YU129" s="155"/>
      <c r="YV129" s="155"/>
      <c r="YW129" s="155"/>
      <c r="YX129" s="155"/>
      <c r="YY129" s="155"/>
      <c r="YZ129" s="155"/>
      <c r="ZA129" s="155"/>
      <c r="ZB129" s="155"/>
      <c r="ZC129" s="155"/>
      <c r="ZD129" s="155"/>
      <c r="ZE129" s="155"/>
      <c r="ZF129" s="155"/>
      <c r="ZG129" s="155"/>
      <c r="ZH129" s="155"/>
      <c r="ZI129" s="155"/>
      <c r="ZJ129" s="155"/>
      <c r="ZK129" s="155"/>
      <c r="ZL129" s="155"/>
      <c r="ZM129" s="155"/>
      <c r="ZN129" s="155"/>
      <c r="ZO129" s="155"/>
      <c r="ZP129" s="155"/>
      <c r="ZQ129" s="155"/>
      <c r="ZR129" s="155"/>
      <c r="ZS129" s="155"/>
      <c r="ZT129" s="155"/>
      <c r="ZU129" s="155"/>
      <c r="ZV129" s="155"/>
      <c r="ZW129" s="155"/>
      <c r="ZX129" s="155"/>
      <c r="ZY129" s="155"/>
      <c r="ZZ129" s="155"/>
      <c r="AAA129" s="155"/>
      <c r="AAB129" s="155"/>
      <c r="AAC129" s="155"/>
      <c r="AAD129" s="155"/>
      <c r="AAE129" s="155"/>
      <c r="AAF129" s="155"/>
      <c r="AAG129" s="155"/>
      <c r="AAH129" s="155"/>
      <c r="AAI129" s="155"/>
      <c r="AAJ129" s="155"/>
      <c r="AAK129" s="155"/>
      <c r="AAL129" s="155"/>
      <c r="AAM129" s="155"/>
      <c r="AAN129" s="155"/>
      <c r="AAO129" s="155"/>
      <c r="AAP129" s="155"/>
      <c r="AAQ129" s="155"/>
      <c r="AAR129" s="155"/>
      <c r="AAS129" s="155"/>
      <c r="AAT129" s="155"/>
      <c r="AAU129" s="155"/>
      <c r="AAV129" s="155"/>
      <c r="AAW129" s="155"/>
      <c r="AAX129" s="155"/>
      <c r="AAY129" s="155"/>
      <c r="AAZ129" s="155"/>
      <c r="ABA129" s="155"/>
      <c r="ABB129" s="155"/>
      <c r="ABC129" s="155"/>
      <c r="ABD129" s="155"/>
      <c r="ABE129" s="155"/>
      <c r="ABF129" s="155"/>
      <c r="ABG129" s="155"/>
      <c r="ABH129" s="155"/>
      <c r="ABI129" s="155"/>
      <c r="ABJ129" s="155"/>
      <c r="ABK129" s="155"/>
      <c r="ABL129" s="155"/>
      <c r="ABM129" s="155"/>
      <c r="ABN129" s="155"/>
      <c r="ABO129" s="155"/>
      <c r="ABP129" s="155"/>
      <c r="ABQ129" s="155"/>
      <c r="ABR129" s="155"/>
      <c r="ABS129" s="155"/>
      <c r="ABT129" s="155"/>
      <c r="ABU129" s="155"/>
      <c r="ABV129" s="155"/>
      <c r="ABW129" s="155"/>
      <c r="ABX129" s="155"/>
      <c r="ABY129" s="155"/>
      <c r="ABZ129" s="155"/>
      <c r="ACA129" s="155"/>
      <c r="ACB129" s="155"/>
      <c r="ACC129" s="155"/>
      <c r="ACD129" s="155"/>
      <c r="ACE129" s="155"/>
      <c r="ACF129" s="155"/>
      <c r="ACG129" s="155"/>
      <c r="ACH129" s="155"/>
      <c r="ACI129" s="155"/>
      <c r="ACJ129" s="155"/>
      <c r="ACK129" s="155"/>
      <c r="ACL129" s="155"/>
      <c r="ACM129" s="155"/>
      <c r="ACN129" s="155"/>
      <c r="ACO129" s="155"/>
      <c r="ACP129" s="155"/>
      <c r="ACQ129" s="155"/>
      <c r="ACR129" s="155"/>
      <c r="ACS129" s="155"/>
      <c r="ACT129" s="155"/>
      <c r="ACU129" s="155"/>
      <c r="ACV129" s="155"/>
      <c r="ACW129" s="155"/>
      <c r="ACX129" s="155"/>
      <c r="ACY129" s="155"/>
      <c r="ACZ129" s="155"/>
      <c r="ADA129" s="155"/>
      <c r="ADB129" s="155"/>
      <c r="ADC129" s="155"/>
      <c r="ADD129" s="155"/>
      <c r="ADE129" s="155"/>
      <c r="ADF129" s="155"/>
      <c r="ADG129" s="155"/>
      <c r="ADH129" s="155"/>
      <c r="ADI129" s="155"/>
      <c r="ADJ129" s="155"/>
      <c r="ADK129" s="155"/>
      <c r="ADL129" s="155"/>
      <c r="ADM129" s="155"/>
      <c r="ADN129" s="155"/>
      <c r="ADO129" s="155"/>
      <c r="ADP129" s="155"/>
      <c r="ADQ129" s="155"/>
      <c r="ADR129" s="155"/>
      <c r="ADS129" s="155"/>
      <c r="ADT129" s="155"/>
      <c r="ADU129" s="155"/>
      <c r="ADV129" s="155"/>
      <c r="ADW129" s="155"/>
      <c r="ADX129" s="155"/>
      <c r="ADY129" s="155"/>
      <c r="ADZ129" s="155"/>
      <c r="AEA129" s="155"/>
      <c r="AEB129" s="155"/>
      <c r="AEC129" s="155"/>
      <c r="AED129" s="155"/>
      <c r="AEE129" s="155"/>
      <c r="AEF129" s="155"/>
      <c r="AEG129" s="155"/>
      <c r="AEH129" s="155"/>
      <c r="AEI129" s="155"/>
      <c r="AEJ129" s="155"/>
      <c r="AEK129" s="155"/>
      <c r="AEL129" s="155"/>
      <c r="AEM129" s="155"/>
      <c r="AEN129" s="155"/>
      <c r="AEO129" s="155"/>
      <c r="AEP129" s="155"/>
      <c r="AEQ129" s="155"/>
      <c r="AER129" s="155"/>
      <c r="AES129" s="155"/>
      <c r="AET129" s="155"/>
      <c r="AEU129" s="155"/>
      <c r="AEV129" s="155"/>
      <c r="AEW129" s="155"/>
      <c r="AEX129" s="155"/>
      <c r="AEY129" s="155"/>
      <c r="AEZ129" s="155"/>
      <c r="AFA129" s="155"/>
      <c r="AFB129" s="155"/>
      <c r="AFC129" s="155"/>
      <c r="AFD129" s="155"/>
      <c r="AFE129" s="155"/>
      <c r="AFF129" s="155"/>
      <c r="AFG129" s="155"/>
      <c r="AFH129" s="155"/>
      <c r="AFI129" s="155"/>
      <c r="AFJ129" s="155"/>
      <c r="AFK129" s="155"/>
      <c r="AFL129" s="155"/>
      <c r="AFM129" s="155"/>
      <c r="AFN129" s="155"/>
      <c r="AFO129" s="155"/>
      <c r="AFP129" s="155"/>
      <c r="AFQ129" s="155"/>
      <c r="AFR129" s="155"/>
      <c r="AFS129" s="155"/>
      <c r="AFT129" s="155"/>
      <c r="AFU129" s="155"/>
      <c r="AFV129" s="155"/>
      <c r="AFW129" s="155"/>
      <c r="AFX129" s="155"/>
      <c r="AFY129" s="155"/>
      <c r="AFZ129" s="155"/>
      <c r="AGA129" s="155"/>
      <c r="AGB129" s="155"/>
      <c r="AGC129" s="155"/>
      <c r="AGD129" s="155"/>
      <c r="AGE129" s="155"/>
      <c r="AGF129" s="155"/>
      <c r="AGG129" s="155"/>
      <c r="AGH129" s="155"/>
      <c r="AGI129" s="155"/>
      <c r="AGJ129" s="155"/>
      <c r="AGK129" s="155"/>
      <c r="AGL129" s="155"/>
      <c r="AGM129" s="155"/>
      <c r="AGN129" s="155"/>
      <c r="AGO129" s="155"/>
      <c r="AGP129" s="155"/>
      <c r="AGQ129" s="155"/>
      <c r="AGR129" s="155"/>
      <c r="AGS129" s="155"/>
      <c r="AGT129" s="155"/>
      <c r="AGU129" s="155"/>
      <c r="AGV129" s="155"/>
      <c r="AGW129" s="155"/>
      <c r="AGX129" s="155"/>
      <c r="AGY129" s="155"/>
      <c r="AGZ129" s="155"/>
      <c r="AHA129" s="155"/>
      <c r="AHB129" s="155"/>
      <c r="AHC129" s="155"/>
      <c r="AHD129" s="155"/>
      <c r="AHE129" s="155"/>
      <c r="AHF129" s="155"/>
      <c r="AHG129" s="155"/>
      <c r="AHH129" s="155"/>
      <c r="AHI129" s="155"/>
      <c r="AHJ129" s="155"/>
      <c r="AHK129" s="155"/>
      <c r="AHL129" s="155"/>
      <c r="AHM129" s="155"/>
      <c r="AHN129" s="155"/>
      <c r="AHO129" s="155"/>
      <c r="AHP129" s="155"/>
      <c r="AHQ129" s="155"/>
      <c r="AHR129" s="155"/>
      <c r="AHS129" s="155"/>
      <c r="AHT129" s="155"/>
      <c r="AHU129" s="155"/>
    </row>
    <row r="130" spans="1:905" s="163" customFormat="1" ht="15.75" x14ac:dyDescent="0.25">
      <c r="A130" s="163">
        <v>11</v>
      </c>
      <c r="B130" s="172">
        <v>31</v>
      </c>
      <c r="C130" s="164" t="s">
        <v>133</v>
      </c>
      <c r="D130" s="164" t="s">
        <v>6</v>
      </c>
      <c r="E130" s="165" t="s">
        <v>133</v>
      </c>
      <c r="F130" s="264">
        <v>0</v>
      </c>
      <c r="G130" s="265">
        <v>3092.5</v>
      </c>
      <c r="H130" s="265">
        <v>0</v>
      </c>
      <c r="I130" s="265">
        <v>0</v>
      </c>
      <c r="J130" s="265">
        <v>240</v>
      </c>
      <c r="K130" s="265">
        <v>0</v>
      </c>
      <c r="L130" s="265">
        <v>0</v>
      </c>
      <c r="M130" s="265">
        <v>254</v>
      </c>
      <c r="N130" s="265">
        <v>0</v>
      </c>
      <c r="O130" s="265">
        <v>0</v>
      </c>
      <c r="P130" s="265">
        <v>0</v>
      </c>
      <c r="Q130" s="265">
        <v>0</v>
      </c>
      <c r="R130" s="265">
        <v>0</v>
      </c>
      <c r="S130" s="265">
        <v>0</v>
      </c>
      <c r="T130" s="265">
        <v>13477.5</v>
      </c>
      <c r="U130" s="265">
        <v>0</v>
      </c>
      <c r="V130" s="265"/>
      <c r="W130" s="265">
        <v>0</v>
      </c>
      <c r="X130" s="265">
        <v>0</v>
      </c>
      <c r="Y130" s="265">
        <v>0</v>
      </c>
      <c r="Z130" s="265"/>
      <c r="AA130" s="267"/>
      <c r="AB130" s="166">
        <v>17064</v>
      </c>
      <c r="AC130" s="172">
        <v>17064</v>
      </c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  <c r="CW130" s="155"/>
      <c r="CX130" s="155"/>
      <c r="CY130" s="155"/>
      <c r="CZ130" s="155"/>
      <c r="DA130" s="155"/>
      <c r="DB130" s="155"/>
      <c r="DC130" s="155"/>
      <c r="DD130" s="155"/>
      <c r="DE130" s="155"/>
      <c r="DF130" s="155"/>
      <c r="DG130" s="155"/>
      <c r="DH130" s="155"/>
      <c r="DI130" s="155"/>
      <c r="DJ130" s="155"/>
      <c r="DK130" s="155"/>
      <c r="DL130" s="155"/>
      <c r="DM130" s="155"/>
      <c r="DN130" s="155"/>
      <c r="DO130" s="155"/>
      <c r="DP130" s="155"/>
      <c r="DQ130" s="155"/>
      <c r="DR130" s="155"/>
      <c r="DS130" s="155"/>
      <c r="DT130" s="155"/>
      <c r="DU130" s="155"/>
      <c r="DV130" s="155"/>
      <c r="DW130" s="155"/>
      <c r="DX130" s="155"/>
      <c r="DY130" s="155"/>
      <c r="DZ130" s="155"/>
      <c r="EA130" s="155"/>
      <c r="EB130" s="155"/>
      <c r="EC130" s="155"/>
      <c r="ED130" s="155"/>
      <c r="EE130" s="155"/>
      <c r="EF130" s="155"/>
      <c r="EG130" s="155"/>
      <c r="EH130" s="155"/>
      <c r="EI130" s="155"/>
      <c r="EJ130" s="155"/>
      <c r="EK130" s="155"/>
      <c r="EL130" s="155"/>
      <c r="EM130" s="155"/>
      <c r="EN130" s="155"/>
      <c r="EO130" s="155"/>
      <c r="EP130" s="155"/>
      <c r="EQ130" s="155"/>
      <c r="ER130" s="155"/>
      <c r="ES130" s="155"/>
      <c r="ET130" s="155"/>
      <c r="EU130" s="155"/>
      <c r="EV130" s="155"/>
      <c r="EW130" s="155"/>
      <c r="EX130" s="155"/>
      <c r="EY130" s="155"/>
      <c r="EZ130" s="155"/>
      <c r="FA130" s="155"/>
      <c r="FB130" s="155"/>
      <c r="FC130" s="155"/>
      <c r="FD130" s="155"/>
      <c r="FE130" s="155"/>
      <c r="FF130" s="155"/>
      <c r="FG130" s="155"/>
      <c r="FH130" s="155"/>
      <c r="FI130" s="155"/>
      <c r="FJ130" s="155"/>
      <c r="FK130" s="155"/>
      <c r="FL130" s="155"/>
      <c r="FM130" s="155"/>
      <c r="FN130" s="155"/>
      <c r="FO130" s="155"/>
      <c r="FP130" s="155"/>
      <c r="FQ130" s="155"/>
      <c r="FR130" s="155"/>
      <c r="FS130" s="155"/>
      <c r="FT130" s="155"/>
      <c r="FU130" s="155"/>
      <c r="FV130" s="155"/>
      <c r="FW130" s="155"/>
      <c r="FX130" s="155"/>
      <c r="FY130" s="155"/>
      <c r="FZ130" s="155"/>
      <c r="GA130" s="155"/>
      <c r="GB130" s="155"/>
      <c r="GC130" s="155"/>
      <c r="GD130" s="155"/>
      <c r="GE130" s="155"/>
      <c r="GF130" s="155"/>
      <c r="GG130" s="155"/>
      <c r="GH130" s="155"/>
      <c r="GI130" s="155"/>
      <c r="GJ130" s="155"/>
      <c r="GK130" s="155"/>
      <c r="GL130" s="155"/>
      <c r="GM130" s="155"/>
      <c r="GN130" s="155"/>
      <c r="GO130" s="155"/>
      <c r="GP130" s="155"/>
      <c r="GQ130" s="155"/>
      <c r="GR130" s="155"/>
      <c r="GS130" s="155"/>
      <c r="GT130" s="155"/>
      <c r="GU130" s="155"/>
      <c r="GV130" s="155"/>
      <c r="GW130" s="155"/>
      <c r="GX130" s="155"/>
      <c r="GY130" s="155"/>
      <c r="GZ130" s="155"/>
      <c r="HA130" s="155"/>
      <c r="HB130" s="155"/>
      <c r="HC130" s="155"/>
      <c r="HD130" s="155"/>
      <c r="HE130" s="155"/>
      <c r="HF130" s="155"/>
      <c r="HG130" s="155"/>
      <c r="HH130" s="155"/>
      <c r="HI130" s="155"/>
      <c r="HJ130" s="155"/>
      <c r="HK130" s="155"/>
      <c r="HL130" s="155"/>
      <c r="HM130" s="155"/>
      <c r="HN130" s="155"/>
      <c r="HO130" s="155"/>
      <c r="HP130" s="155"/>
      <c r="HQ130" s="155"/>
      <c r="HR130" s="155"/>
      <c r="HS130" s="155"/>
      <c r="HT130" s="155"/>
      <c r="HU130" s="155"/>
      <c r="HV130" s="155"/>
      <c r="HW130" s="155"/>
      <c r="HX130" s="155"/>
      <c r="HY130" s="155"/>
      <c r="HZ130" s="155"/>
      <c r="IA130" s="155"/>
      <c r="IB130" s="155"/>
      <c r="IC130" s="155"/>
      <c r="ID130" s="155"/>
      <c r="IE130" s="155"/>
      <c r="IF130" s="155"/>
      <c r="IG130" s="155"/>
      <c r="IH130" s="155"/>
      <c r="II130" s="155"/>
      <c r="IJ130" s="155"/>
      <c r="IK130" s="155"/>
      <c r="IL130" s="155"/>
      <c r="IM130" s="155"/>
      <c r="IN130" s="155"/>
      <c r="IO130" s="155"/>
      <c r="IP130" s="155"/>
      <c r="IQ130" s="155"/>
      <c r="IR130" s="155"/>
      <c r="IS130" s="155"/>
      <c r="IT130" s="155"/>
      <c r="IU130" s="155"/>
      <c r="IV130" s="155"/>
      <c r="IW130" s="155"/>
      <c r="IX130" s="155"/>
      <c r="IY130" s="155"/>
      <c r="IZ130" s="155"/>
      <c r="JA130" s="155"/>
      <c r="JB130" s="155"/>
      <c r="JC130" s="155"/>
      <c r="JD130" s="155"/>
      <c r="JE130" s="155"/>
      <c r="JF130" s="155"/>
      <c r="JG130" s="155"/>
      <c r="JH130" s="155"/>
      <c r="JI130" s="155"/>
      <c r="JJ130" s="155"/>
      <c r="JK130" s="155"/>
      <c r="JL130" s="155"/>
      <c r="JM130" s="155"/>
      <c r="JN130" s="155"/>
      <c r="JO130" s="155"/>
      <c r="JP130" s="155"/>
      <c r="JQ130" s="155"/>
      <c r="JR130" s="155"/>
      <c r="JS130" s="155"/>
      <c r="JT130" s="155"/>
      <c r="JU130" s="155"/>
      <c r="JV130" s="155"/>
      <c r="JW130" s="155"/>
      <c r="JX130" s="155"/>
      <c r="JY130" s="155"/>
      <c r="JZ130" s="155"/>
      <c r="KA130" s="155"/>
      <c r="KB130" s="155"/>
      <c r="KC130" s="155"/>
      <c r="KD130" s="155"/>
      <c r="KE130" s="155"/>
      <c r="KF130" s="155"/>
      <c r="KG130" s="155"/>
      <c r="KH130" s="155"/>
      <c r="KI130" s="155"/>
      <c r="KJ130" s="155"/>
      <c r="KK130" s="155"/>
      <c r="KL130" s="155"/>
      <c r="KM130" s="155"/>
      <c r="KN130" s="155"/>
      <c r="KO130" s="155"/>
      <c r="KP130" s="155"/>
      <c r="KQ130" s="155"/>
      <c r="KR130" s="155"/>
      <c r="KS130" s="155"/>
      <c r="KT130" s="155"/>
      <c r="KU130" s="155"/>
      <c r="KV130" s="155"/>
      <c r="KW130" s="155"/>
      <c r="KX130" s="155"/>
      <c r="KY130" s="155"/>
      <c r="KZ130" s="155"/>
      <c r="LA130" s="155"/>
      <c r="LB130" s="155"/>
      <c r="LC130" s="155"/>
      <c r="LD130" s="155"/>
      <c r="LE130" s="155"/>
      <c r="LF130" s="155"/>
      <c r="LG130" s="155"/>
      <c r="LH130" s="155"/>
      <c r="LI130" s="155"/>
      <c r="LJ130" s="155"/>
      <c r="LK130" s="155"/>
      <c r="LL130" s="155"/>
      <c r="LM130" s="155"/>
      <c r="LN130" s="155"/>
      <c r="LO130" s="155"/>
      <c r="LP130" s="155"/>
      <c r="LQ130" s="155"/>
      <c r="LR130" s="155"/>
      <c r="LS130" s="155"/>
      <c r="LT130" s="155"/>
      <c r="LU130" s="155"/>
      <c r="LV130" s="155"/>
      <c r="LW130" s="155"/>
      <c r="LX130" s="155"/>
      <c r="LY130" s="155"/>
      <c r="LZ130" s="155"/>
      <c r="MA130" s="155"/>
      <c r="MB130" s="155"/>
      <c r="MC130" s="155"/>
      <c r="MD130" s="155"/>
      <c r="ME130" s="155"/>
      <c r="MF130" s="155"/>
      <c r="MG130" s="155"/>
      <c r="MH130" s="155"/>
      <c r="MI130" s="155"/>
      <c r="MJ130" s="155"/>
      <c r="MK130" s="155"/>
      <c r="ML130" s="155"/>
      <c r="MM130" s="155"/>
      <c r="MN130" s="155"/>
      <c r="MO130" s="155"/>
      <c r="MP130" s="155"/>
      <c r="MQ130" s="155"/>
      <c r="MR130" s="155"/>
      <c r="MS130" s="155"/>
      <c r="MT130" s="155"/>
      <c r="MU130" s="155"/>
      <c r="MV130" s="155"/>
      <c r="MW130" s="155"/>
      <c r="MX130" s="155"/>
      <c r="MY130" s="155"/>
      <c r="MZ130" s="155"/>
      <c r="NA130" s="155"/>
      <c r="NB130" s="155"/>
      <c r="NC130" s="155"/>
      <c r="ND130" s="155"/>
      <c r="NE130" s="155"/>
      <c r="NF130" s="155"/>
      <c r="NG130" s="155"/>
      <c r="NH130" s="155"/>
      <c r="NI130" s="155"/>
      <c r="NJ130" s="155"/>
      <c r="NK130" s="155"/>
      <c r="NL130" s="155"/>
      <c r="NM130" s="155"/>
      <c r="NN130" s="155"/>
      <c r="NO130" s="155"/>
      <c r="NP130" s="155"/>
      <c r="NQ130" s="155"/>
      <c r="NR130" s="155"/>
      <c r="NS130" s="155"/>
      <c r="NT130" s="155"/>
      <c r="NU130" s="155"/>
      <c r="NV130" s="155"/>
      <c r="NW130" s="155"/>
      <c r="NX130" s="155"/>
      <c r="NY130" s="155"/>
      <c r="NZ130" s="155"/>
      <c r="OA130" s="155"/>
      <c r="OB130" s="155"/>
      <c r="OC130" s="155"/>
      <c r="OD130" s="155"/>
      <c r="OE130" s="155"/>
      <c r="OF130" s="155"/>
      <c r="OG130" s="155"/>
      <c r="OH130" s="155"/>
      <c r="OI130" s="155"/>
      <c r="OJ130" s="155"/>
      <c r="OK130" s="155"/>
      <c r="OL130" s="155"/>
      <c r="OM130" s="155"/>
      <c r="ON130" s="155"/>
      <c r="OO130" s="155"/>
      <c r="OP130" s="155"/>
      <c r="OQ130" s="155"/>
      <c r="OR130" s="155"/>
      <c r="OS130" s="155"/>
      <c r="OT130" s="155"/>
      <c r="OU130" s="155"/>
      <c r="OV130" s="155"/>
      <c r="OW130" s="155"/>
      <c r="OX130" s="155"/>
      <c r="OY130" s="155"/>
      <c r="OZ130" s="155"/>
      <c r="PA130" s="155"/>
      <c r="PB130" s="155"/>
      <c r="PC130" s="155"/>
      <c r="PD130" s="155"/>
      <c r="PE130" s="155"/>
      <c r="PF130" s="155"/>
      <c r="PG130" s="155"/>
      <c r="PH130" s="155"/>
      <c r="PI130" s="155"/>
      <c r="PJ130" s="155"/>
      <c r="PK130" s="155"/>
      <c r="PL130" s="155"/>
      <c r="PM130" s="155"/>
      <c r="PN130" s="155"/>
      <c r="PO130" s="155"/>
      <c r="PP130" s="155"/>
      <c r="PQ130" s="155"/>
      <c r="PR130" s="155"/>
      <c r="PS130" s="155"/>
      <c r="PT130" s="155"/>
      <c r="PU130" s="155"/>
      <c r="PV130" s="155"/>
      <c r="PW130" s="155"/>
      <c r="PX130" s="155"/>
      <c r="PY130" s="155"/>
      <c r="PZ130" s="155"/>
      <c r="QA130" s="155"/>
      <c r="QB130" s="155"/>
      <c r="QC130" s="155"/>
      <c r="QD130" s="155"/>
      <c r="QE130" s="155"/>
      <c r="QF130" s="155"/>
      <c r="QG130" s="155"/>
      <c r="QH130" s="155"/>
      <c r="QI130" s="155"/>
      <c r="QJ130" s="155"/>
      <c r="QK130" s="155"/>
      <c r="QL130" s="155"/>
      <c r="QM130" s="155"/>
      <c r="QN130" s="155"/>
      <c r="QO130" s="155"/>
      <c r="QP130" s="155"/>
      <c r="QQ130" s="155"/>
      <c r="QR130" s="155"/>
      <c r="QS130" s="155"/>
      <c r="QT130" s="155"/>
      <c r="QU130" s="155"/>
      <c r="QV130" s="155"/>
      <c r="QW130" s="155"/>
      <c r="QX130" s="155"/>
      <c r="QY130" s="155"/>
      <c r="QZ130" s="155"/>
      <c r="RA130" s="155"/>
      <c r="RB130" s="155"/>
      <c r="RC130" s="155"/>
      <c r="RD130" s="155"/>
      <c r="RE130" s="155"/>
      <c r="RF130" s="155"/>
      <c r="RG130" s="155"/>
      <c r="RH130" s="155"/>
      <c r="RI130" s="155"/>
      <c r="RJ130" s="155"/>
      <c r="RK130" s="155"/>
      <c r="RL130" s="155"/>
      <c r="RM130" s="155"/>
      <c r="RN130" s="155"/>
      <c r="RO130" s="155"/>
      <c r="RP130" s="155"/>
      <c r="RQ130" s="155"/>
      <c r="RR130" s="155"/>
      <c r="RS130" s="155"/>
      <c r="RT130" s="155"/>
      <c r="RU130" s="155"/>
      <c r="RV130" s="155"/>
      <c r="RW130" s="155"/>
      <c r="RX130" s="155"/>
      <c r="RY130" s="155"/>
      <c r="RZ130" s="155"/>
      <c r="SA130" s="155"/>
      <c r="SB130" s="155"/>
      <c r="SC130" s="155"/>
      <c r="SD130" s="155"/>
      <c r="SE130" s="155"/>
      <c r="SF130" s="155"/>
      <c r="SG130" s="155"/>
      <c r="SH130" s="155"/>
      <c r="SI130" s="155"/>
      <c r="SJ130" s="155"/>
      <c r="SK130" s="155"/>
      <c r="SL130" s="155"/>
      <c r="SM130" s="155"/>
      <c r="SN130" s="155"/>
      <c r="SO130" s="155"/>
      <c r="SP130" s="155"/>
      <c r="SQ130" s="155"/>
      <c r="SR130" s="155"/>
      <c r="SS130" s="155"/>
      <c r="ST130" s="155"/>
      <c r="SU130" s="155"/>
      <c r="SV130" s="155"/>
      <c r="SW130" s="155"/>
      <c r="SX130" s="155"/>
      <c r="SY130" s="155"/>
      <c r="SZ130" s="155"/>
      <c r="TA130" s="155"/>
      <c r="TB130" s="155"/>
      <c r="TC130" s="155"/>
      <c r="TD130" s="155"/>
      <c r="TE130" s="155"/>
      <c r="TF130" s="155"/>
      <c r="TG130" s="155"/>
      <c r="TH130" s="155"/>
      <c r="TI130" s="155"/>
      <c r="TJ130" s="155"/>
      <c r="TK130" s="155"/>
      <c r="TL130" s="155"/>
      <c r="TM130" s="155"/>
      <c r="TN130" s="155"/>
      <c r="TO130" s="155"/>
      <c r="TP130" s="155"/>
      <c r="TQ130" s="155"/>
      <c r="TR130" s="155"/>
      <c r="TS130" s="155"/>
      <c r="TT130" s="155"/>
      <c r="TU130" s="155"/>
      <c r="TV130" s="155"/>
      <c r="TW130" s="155"/>
      <c r="TX130" s="155"/>
      <c r="TY130" s="155"/>
      <c r="TZ130" s="155"/>
      <c r="UA130" s="155"/>
      <c r="UB130" s="155"/>
      <c r="UC130" s="155"/>
      <c r="UD130" s="155"/>
      <c r="UE130" s="155"/>
      <c r="UF130" s="155"/>
      <c r="UG130" s="155"/>
      <c r="UH130" s="155"/>
      <c r="UI130" s="155"/>
      <c r="UJ130" s="155"/>
      <c r="UK130" s="155"/>
      <c r="UL130" s="155"/>
      <c r="UM130" s="155"/>
      <c r="UN130" s="155"/>
      <c r="UO130" s="155"/>
      <c r="UP130" s="155"/>
      <c r="UQ130" s="155"/>
      <c r="UR130" s="155"/>
      <c r="US130" s="155"/>
      <c r="UT130" s="155"/>
      <c r="UU130" s="155"/>
      <c r="UV130" s="155"/>
      <c r="UW130" s="155"/>
      <c r="UX130" s="155"/>
      <c r="UY130" s="155"/>
      <c r="UZ130" s="155"/>
      <c r="VA130" s="155"/>
      <c r="VB130" s="155"/>
      <c r="VC130" s="155"/>
      <c r="VD130" s="155"/>
      <c r="VE130" s="155"/>
      <c r="VF130" s="155"/>
      <c r="VG130" s="155"/>
      <c r="VH130" s="155"/>
      <c r="VI130" s="155"/>
      <c r="VJ130" s="155"/>
      <c r="VK130" s="155"/>
      <c r="VL130" s="155"/>
      <c r="VM130" s="155"/>
      <c r="VN130" s="155"/>
      <c r="VO130" s="155"/>
      <c r="VP130" s="155"/>
      <c r="VQ130" s="155"/>
      <c r="VR130" s="155"/>
      <c r="VS130" s="155"/>
      <c r="VT130" s="155"/>
      <c r="VU130" s="155"/>
      <c r="VV130" s="155"/>
      <c r="VW130" s="155"/>
      <c r="VX130" s="155"/>
      <c r="VY130" s="155"/>
      <c r="VZ130" s="155"/>
      <c r="WA130" s="155"/>
      <c r="WB130" s="155"/>
      <c r="WC130" s="155"/>
      <c r="WD130" s="155"/>
      <c r="WE130" s="155"/>
      <c r="WF130" s="155"/>
      <c r="WG130" s="155"/>
      <c r="WH130" s="155"/>
      <c r="WI130" s="155"/>
      <c r="WJ130" s="155"/>
      <c r="WK130" s="155"/>
      <c r="WL130" s="155"/>
      <c r="WM130" s="155"/>
      <c r="WN130" s="155"/>
      <c r="WO130" s="155"/>
      <c r="WP130" s="155"/>
      <c r="WQ130" s="155"/>
      <c r="WR130" s="155"/>
      <c r="WS130" s="155"/>
      <c r="WT130" s="155"/>
      <c r="WU130" s="155"/>
      <c r="WV130" s="155"/>
      <c r="WW130" s="155"/>
      <c r="WX130" s="155"/>
      <c r="WY130" s="155"/>
      <c r="WZ130" s="155"/>
      <c r="XA130" s="155"/>
      <c r="XB130" s="155"/>
      <c r="XC130" s="155"/>
      <c r="XD130" s="155"/>
      <c r="XE130" s="155"/>
      <c r="XF130" s="155"/>
      <c r="XG130" s="155"/>
      <c r="XH130" s="155"/>
      <c r="XI130" s="155"/>
      <c r="XJ130" s="155"/>
      <c r="XK130" s="155"/>
      <c r="XL130" s="155"/>
      <c r="XM130" s="155"/>
      <c r="XN130" s="155"/>
      <c r="XO130" s="155"/>
      <c r="XP130" s="155"/>
      <c r="XQ130" s="155"/>
      <c r="XR130" s="155"/>
      <c r="XS130" s="155"/>
      <c r="XT130" s="155"/>
      <c r="XU130" s="155"/>
      <c r="XV130" s="155"/>
      <c r="XW130" s="155"/>
      <c r="XX130" s="155"/>
      <c r="XY130" s="155"/>
      <c r="XZ130" s="155"/>
      <c r="YA130" s="155"/>
      <c r="YB130" s="155"/>
      <c r="YC130" s="155"/>
      <c r="YD130" s="155"/>
      <c r="YE130" s="155"/>
      <c r="YF130" s="155"/>
      <c r="YG130" s="155"/>
      <c r="YH130" s="155"/>
      <c r="YI130" s="155"/>
      <c r="YJ130" s="155"/>
      <c r="YK130" s="155"/>
      <c r="YL130" s="155"/>
      <c r="YM130" s="155"/>
      <c r="YN130" s="155"/>
      <c r="YO130" s="155"/>
      <c r="YP130" s="155"/>
      <c r="YQ130" s="155"/>
      <c r="YR130" s="155"/>
      <c r="YS130" s="155"/>
      <c r="YT130" s="155"/>
      <c r="YU130" s="155"/>
      <c r="YV130" s="155"/>
      <c r="YW130" s="155"/>
      <c r="YX130" s="155"/>
      <c r="YY130" s="155"/>
      <c r="YZ130" s="155"/>
      <c r="ZA130" s="155"/>
      <c r="ZB130" s="155"/>
      <c r="ZC130" s="155"/>
      <c r="ZD130" s="155"/>
      <c r="ZE130" s="155"/>
      <c r="ZF130" s="155"/>
      <c r="ZG130" s="155"/>
      <c r="ZH130" s="155"/>
      <c r="ZI130" s="155"/>
      <c r="ZJ130" s="155"/>
      <c r="ZK130" s="155"/>
      <c r="ZL130" s="155"/>
      <c r="ZM130" s="155"/>
      <c r="ZN130" s="155"/>
      <c r="ZO130" s="155"/>
      <c r="ZP130" s="155"/>
      <c r="ZQ130" s="155"/>
      <c r="ZR130" s="155"/>
      <c r="ZS130" s="155"/>
      <c r="ZT130" s="155"/>
      <c r="ZU130" s="155"/>
      <c r="ZV130" s="155"/>
      <c r="ZW130" s="155"/>
      <c r="ZX130" s="155"/>
      <c r="ZY130" s="155"/>
      <c r="ZZ130" s="155"/>
      <c r="AAA130" s="155"/>
      <c r="AAB130" s="155"/>
      <c r="AAC130" s="155"/>
      <c r="AAD130" s="155"/>
      <c r="AAE130" s="155"/>
      <c r="AAF130" s="155"/>
      <c r="AAG130" s="155"/>
      <c r="AAH130" s="155"/>
      <c r="AAI130" s="155"/>
      <c r="AAJ130" s="155"/>
      <c r="AAK130" s="155"/>
      <c r="AAL130" s="155"/>
      <c r="AAM130" s="155"/>
      <c r="AAN130" s="155"/>
      <c r="AAO130" s="155"/>
      <c r="AAP130" s="155"/>
      <c r="AAQ130" s="155"/>
      <c r="AAR130" s="155"/>
      <c r="AAS130" s="155"/>
      <c r="AAT130" s="155"/>
      <c r="AAU130" s="155"/>
      <c r="AAV130" s="155"/>
      <c r="AAW130" s="155"/>
      <c r="AAX130" s="155"/>
      <c r="AAY130" s="155"/>
      <c r="AAZ130" s="155"/>
      <c r="ABA130" s="155"/>
      <c r="ABB130" s="155"/>
      <c r="ABC130" s="155"/>
      <c r="ABD130" s="155"/>
      <c r="ABE130" s="155"/>
      <c r="ABF130" s="155"/>
      <c r="ABG130" s="155"/>
      <c r="ABH130" s="155"/>
      <c r="ABI130" s="155"/>
      <c r="ABJ130" s="155"/>
      <c r="ABK130" s="155"/>
      <c r="ABL130" s="155"/>
      <c r="ABM130" s="155"/>
      <c r="ABN130" s="155"/>
      <c r="ABO130" s="155"/>
      <c r="ABP130" s="155"/>
      <c r="ABQ130" s="155"/>
      <c r="ABR130" s="155"/>
      <c r="ABS130" s="155"/>
      <c r="ABT130" s="155"/>
      <c r="ABU130" s="155"/>
      <c r="ABV130" s="155"/>
      <c r="ABW130" s="155"/>
      <c r="ABX130" s="155"/>
      <c r="ABY130" s="155"/>
      <c r="ABZ130" s="155"/>
      <c r="ACA130" s="155"/>
      <c r="ACB130" s="155"/>
      <c r="ACC130" s="155"/>
      <c r="ACD130" s="155"/>
      <c r="ACE130" s="155"/>
      <c r="ACF130" s="155"/>
      <c r="ACG130" s="155"/>
      <c r="ACH130" s="155"/>
      <c r="ACI130" s="155"/>
      <c r="ACJ130" s="155"/>
      <c r="ACK130" s="155"/>
      <c r="ACL130" s="155"/>
      <c r="ACM130" s="155"/>
      <c r="ACN130" s="155"/>
      <c r="ACO130" s="155"/>
      <c r="ACP130" s="155"/>
      <c r="ACQ130" s="155"/>
      <c r="ACR130" s="155"/>
      <c r="ACS130" s="155"/>
      <c r="ACT130" s="155"/>
      <c r="ACU130" s="155"/>
      <c r="ACV130" s="155"/>
      <c r="ACW130" s="155"/>
      <c r="ACX130" s="155"/>
      <c r="ACY130" s="155"/>
      <c r="ACZ130" s="155"/>
      <c r="ADA130" s="155"/>
      <c r="ADB130" s="155"/>
      <c r="ADC130" s="155"/>
      <c r="ADD130" s="155"/>
      <c r="ADE130" s="155"/>
      <c r="ADF130" s="155"/>
      <c r="ADG130" s="155"/>
      <c r="ADH130" s="155"/>
      <c r="ADI130" s="155"/>
      <c r="ADJ130" s="155"/>
      <c r="ADK130" s="155"/>
      <c r="ADL130" s="155"/>
      <c r="ADM130" s="155"/>
      <c r="ADN130" s="155"/>
      <c r="ADO130" s="155"/>
      <c r="ADP130" s="155"/>
      <c r="ADQ130" s="155"/>
      <c r="ADR130" s="155"/>
      <c r="ADS130" s="155"/>
      <c r="ADT130" s="155"/>
      <c r="ADU130" s="155"/>
      <c r="ADV130" s="155"/>
      <c r="ADW130" s="155"/>
      <c r="ADX130" s="155"/>
      <c r="ADY130" s="155"/>
      <c r="ADZ130" s="155"/>
      <c r="AEA130" s="155"/>
      <c r="AEB130" s="155"/>
      <c r="AEC130" s="155"/>
      <c r="AED130" s="155"/>
      <c r="AEE130" s="155"/>
      <c r="AEF130" s="155"/>
      <c r="AEG130" s="155"/>
      <c r="AEH130" s="155"/>
      <c r="AEI130" s="155"/>
      <c r="AEJ130" s="155"/>
      <c r="AEK130" s="155"/>
      <c r="AEL130" s="155"/>
      <c r="AEM130" s="155"/>
      <c r="AEN130" s="155"/>
      <c r="AEO130" s="155"/>
      <c r="AEP130" s="155"/>
      <c r="AEQ130" s="155"/>
      <c r="AER130" s="155"/>
      <c r="AES130" s="155"/>
      <c r="AET130" s="155"/>
      <c r="AEU130" s="155"/>
      <c r="AEV130" s="155"/>
      <c r="AEW130" s="155"/>
      <c r="AEX130" s="155"/>
      <c r="AEY130" s="155"/>
      <c r="AEZ130" s="155"/>
      <c r="AFA130" s="155"/>
      <c r="AFB130" s="155"/>
      <c r="AFC130" s="155"/>
      <c r="AFD130" s="155"/>
      <c r="AFE130" s="155"/>
      <c r="AFF130" s="155"/>
      <c r="AFG130" s="155"/>
      <c r="AFH130" s="155"/>
      <c r="AFI130" s="155"/>
      <c r="AFJ130" s="155"/>
      <c r="AFK130" s="155"/>
      <c r="AFL130" s="155"/>
      <c r="AFM130" s="155"/>
      <c r="AFN130" s="155"/>
      <c r="AFO130" s="155"/>
      <c r="AFP130" s="155"/>
      <c r="AFQ130" s="155"/>
      <c r="AFR130" s="155"/>
      <c r="AFS130" s="155"/>
      <c r="AFT130" s="155"/>
      <c r="AFU130" s="155"/>
      <c r="AFV130" s="155"/>
      <c r="AFW130" s="155"/>
      <c r="AFX130" s="155"/>
      <c r="AFY130" s="155"/>
      <c r="AFZ130" s="155"/>
      <c r="AGA130" s="155"/>
      <c r="AGB130" s="155"/>
      <c r="AGC130" s="155"/>
      <c r="AGD130" s="155"/>
      <c r="AGE130" s="155"/>
      <c r="AGF130" s="155"/>
      <c r="AGG130" s="155"/>
      <c r="AGH130" s="155"/>
      <c r="AGI130" s="155"/>
      <c r="AGJ130" s="155"/>
      <c r="AGK130" s="155"/>
      <c r="AGL130" s="155"/>
      <c r="AGM130" s="155"/>
      <c r="AGN130" s="155"/>
      <c r="AGO130" s="155"/>
      <c r="AGP130" s="155"/>
      <c r="AGQ130" s="155"/>
      <c r="AGR130" s="155"/>
      <c r="AGS130" s="155"/>
      <c r="AGT130" s="155"/>
      <c r="AGU130" s="155"/>
      <c r="AGV130" s="155"/>
      <c r="AGW130" s="155"/>
      <c r="AGX130" s="155"/>
      <c r="AGY130" s="155"/>
      <c r="AGZ130" s="155"/>
      <c r="AHA130" s="155"/>
      <c r="AHB130" s="155"/>
      <c r="AHC130" s="155"/>
      <c r="AHD130" s="155"/>
      <c r="AHE130" s="155"/>
      <c r="AHF130" s="155"/>
      <c r="AHG130" s="155"/>
      <c r="AHH130" s="155"/>
      <c r="AHI130" s="155"/>
      <c r="AHJ130" s="155"/>
      <c r="AHK130" s="155"/>
      <c r="AHL130" s="155"/>
      <c r="AHM130" s="155"/>
      <c r="AHN130" s="155"/>
      <c r="AHO130" s="155"/>
      <c r="AHP130" s="155"/>
      <c r="AHQ130" s="155"/>
      <c r="AHR130" s="155"/>
      <c r="AHS130" s="155"/>
      <c r="AHT130" s="155"/>
      <c r="AHU130" s="155"/>
    </row>
    <row r="131" spans="1:905" s="163" customFormat="1" ht="16.5" thickBot="1" x14ac:dyDescent="0.3">
      <c r="A131" s="163">
        <v>12</v>
      </c>
      <c r="B131" s="176"/>
      <c r="C131" s="173"/>
      <c r="D131" s="173" t="s">
        <v>29</v>
      </c>
      <c r="E131" s="174" t="s">
        <v>282</v>
      </c>
      <c r="F131" s="269">
        <v>90</v>
      </c>
      <c r="G131" s="270">
        <v>117</v>
      </c>
      <c r="H131" s="270">
        <v>366</v>
      </c>
      <c r="I131" s="270">
        <v>256.5</v>
      </c>
      <c r="J131" s="270">
        <v>0</v>
      </c>
      <c r="K131" s="270">
        <v>1015</v>
      </c>
      <c r="L131" s="270">
        <v>208</v>
      </c>
      <c r="M131" s="270">
        <v>189</v>
      </c>
      <c r="N131" s="270">
        <v>514.5</v>
      </c>
      <c r="O131" s="271">
        <v>475.5</v>
      </c>
      <c r="P131" s="270">
        <v>256.5</v>
      </c>
      <c r="Q131" s="270">
        <v>189</v>
      </c>
      <c r="R131" s="270">
        <v>1234.5</v>
      </c>
      <c r="S131" s="270">
        <v>648</v>
      </c>
      <c r="T131" s="270">
        <v>58</v>
      </c>
      <c r="U131" s="270">
        <v>1974</v>
      </c>
      <c r="V131" s="270"/>
      <c r="W131" s="270">
        <v>0</v>
      </c>
      <c r="X131" s="270">
        <v>0</v>
      </c>
      <c r="Y131" s="270">
        <v>0</v>
      </c>
      <c r="Z131" s="270">
        <v>0</v>
      </c>
      <c r="AA131" s="272">
        <v>252</v>
      </c>
      <c r="AB131" s="175">
        <v>7843.5</v>
      </c>
      <c r="AC131" s="176">
        <v>7843.5</v>
      </c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  <c r="CW131" s="155"/>
      <c r="CX131" s="155"/>
      <c r="CY131" s="155"/>
      <c r="CZ131" s="155"/>
      <c r="DA131" s="155"/>
      <c r="DB131" s="155"/>
      <c r="DC131" s="155"/>
      <c r="DD131" s="155"/>
      <c r="DE131" s="155"/>
      <c r="DF131" s="155"/>
      <c r="DG131" s="155"/>
      <c r="DH131" s="155"/>
      <c r="DI131" s="155"/>
      <c r="DJ131" s="155"/>
      <c r="DK131" s="155"/>
      <c r="DL131" s="155"/>
      <c r="DM131" s="155"/>
      <c r="DN131" s="155"/>
      <c r="DO131" s="155"/>
      <c r="DP131" s="155"/>
      <c r="DQ131" s="155"/>
      <c r="DR131" s="155"/>
      <c r="DS131" s="155"/>
      <c r="DT131" s="155"/>
      <c r="DU131" s="155"/>
      <c r="DV131" s="155"/>
      <c r="DW131" s="155"/>
      <c r="DX131" s="155"/>
      <c r="DY131" s="155"/>
      <c r="DZ131" s="155"/>
      <c r="EA131" s="155"/>
      <c r="EB131" s="155"/>
      <c r="EC131" s="155"/>
      <c r="ED131" s="155"/>
      <c r="EE131" s="155"/>
      <c r="EF131" s="155"/>
      <c r="EG131" s="155"/>
      <c r="EH131" s="155"/>
      <c r="EI131" s="155"/>
      <c r="EJ131" s="155"/>
      <c r="EK131" s="155"/>
      <c r="EL131" s="155"/>
      <c r="EM131" s="155"/>
      <c r="EN131" s="155"/>
      <c r="EO131" s="155"/>
      <c r="EP131" s="155"/>
      <c r="EQ131" s="155"/>
      <c r="ER131" s="155"/>
      <c r="ES131" s="155"/>
      <c r="ET131" s="155"/>
      <c r="EU131" s="155"/>
      <c r="EV131" s="155"/>
      <c r="EW131" s="155"/>
      <c r="EX131" s="155"/>
      <c r="EY131" s="155"/>
      <c r="EZ131" s="155"/>
      <c r="FA131" s="155"/>
      <c r="FB131" s="155"/>
      <c r="FC131" s="155"/>
      <c r="FD131" s="155"/>
      <c r="FE131" s="155"/>
      <c r="FF131" s="155"/>
      <c r="FG131" s="155"/>
      <c r="FH131" s="155"/>
      <c r="FI131" s="155"/>
      <c r="FJ131" s="155"/>
      <c r="FK131" s="155"/>
      <c r="FL131" s="155"/>
      <c r="FM131" s="155"/>
      <c r="FN131" s="155"/>
      <c r="FO131" s="155"/>
      <c r="FP131" s="155"/>
      <c r="FQ131" s="155"/>
      <c r="FR131" s="155"/>
      <c r="FS131" s="155"/>
      <c r="FT131" s="155"/>
      <c r="FU131" s="155"/>
      <c r="FV131" s="155"/>
      <c r="FW131" s="155"/>
      <c r="FX131" s="155"/>
      <c r="FY131" s="155"/>
      <c r="FZ131" s="155"/>
      <c r="GA131" s="155"/>
      <c r="GB131" s="155"/>
      <c r="GC131" s="155"/>
      <c r="GD131" s="155"/>
      <c r="GE131" s="155"/>
      <c r="GF131" s="155"/>
      <c r="GG131" s="155"/>
      <c r="GH131" s="155"/>
      <c r="GI131" s="155"/>
      <c r="GJ131" s="155"/>
      <c r="GK131" s="155"/>
      <c r="GL131" s="155"/>
      <c r="GM131" s="155"/>
      <c r="GN131" s="155"/>
      <c r="GO131" s="155"/>
      <c r="GP131" s="155"/>
      <c r="GQ131" s="155"/>
      <c r="GR131" s="155"/>
      <c r="GS131" s="155"/>
      <c r="GT131" s="155"/>
      <c r="GU131" s="155"/>
      <c r="GV131" s="155"/>
      <c r="GW131" s="155"/>
      <c r="GX131" s="155"/>
      <c r="GY131" s="155"/>
      <c r="GZ131" s="155"/>
      <c r="HA131" s="155"/>
      <c r="HB131" s="155"/>
      <c r="HC131" s="155"/>
      <c r="HD131" s="155"/>
      <c r="HE131" s="155"/>
      <c r="HF131" s="155"/>
      <c r="HG131" s="155"/>
      <c r="HH131" s="155"/>
      <c r="HI131" s="155"/>
      <c r="HJ131" s="155"/>
      <c r="HK131" s="155"/>
      <c r="HL131" s="155"/>
      <c r="HM131" s="155"/>
      <c r="HN131" s="155"/>
      <c r="HO131" s="155"/>
      <c r="HP131" s="155"/>
      <c r="HQ131" s="155"/>
      <c r="HR131" s="155"/>
      <c r="HS131" s="155"/>
      <c r="HT131" s="155"/>
      <c r="HU131" s="155"/>
      <c r="HV131" s="155"/>
      <c r="HW131" s="155"/>
      <c r="HX131" s="155"/>
      <c r="HY131" s="155"/>
      <c r="HZ131" s="155"/>
      <c r="IA131" s="155"/>
      <c r="IB131" s="155"/>
      <c r="IC131" s="155"/>
      <c r="ID131" s="155"/>
      <c r="IE131" s="155"/>
      <c r="IF131" s="155"/>
      <c r="IG131" s="155"/>
      <c r="IH131" s="155"/>
      <c r="II131" s="155"/>
      <c r="IJ131" s="155"/>
      <c r="IK131" s="155"/>
      <c r="IL131" s="155"/>
      <c r="IM131" s="155"/>
      <c r="IN131" s="155"/>
      <c r="IO131" s="155"/>
      <c r="IP131" s="155"/>
      <c r="IQ131" s="155"/>
      <c r="IR131" s="155"/>
      <c r="IS131" s="155"/>
      <c r="IT131" s="155"/>
      <c r="IU131" s="155"/>
      <c r="IV131" s="155"/>
      <c r="IW131" s="155"/>
      <c r="IX131" s="155"/>
      <c r="IY131" s="155"/>
      <c r="IZ131" s="155"/>
      <c r="JA131" s="155"/>
      <c r="JB131" s="155"/>
      <c r="JC131" s="155"/>
      <c r="JD131" s="155"/>
      <c r="JE131" s="155"/>
      <c r="JF131" s="155"/>
      <c r="JG131" s="155"/>
      <c r="JH131" s="155"/>
      <c r="JI131" s="155"/>
      <c r="JJ131" s="155"/>
      <c r="JK131" s="155"/>
      <c r="JL131" s="155"/>
      <c r="JM131" s="155"/>
      <c r="JN131" s="155"/>
      <c r="JO131" s="155"/>
      <c r="JP131" s="155"/>
      <c r="JQ131" s="155"/>
      <c r="JR131" s="155"/>
      <c r="JS131" s="155"/>
      <c r="JT131" s="155"/>
      <c r="JU131" s="155"/>
      <c r="JV131" s="155"/>
      <c r="JW131" s="155"/>
      <c r="JX131" s="155"/>
      <c r="JY131" s="155"/>
      <c r="JZ131" s="155"/>
      <c r="KA131" s="155"/>
      <c r="KB131" s="155"/>
      <c r="KC131" s="155"/>
      <c r="KD131" s="155"/>
      <c r="KE131" s="155"/>
      <c r="KF131" s="155"/>
      <c r="KG131" s="155"/>
      <c r="KH131" s="155"/>
      <c r="KI131" s="155"/>
      <c r="KJ131" s="155"/>
      <c r="KK131" s="155"/>
      <c r="KL131" s="155"/>
      <c r="KM131" s="155"/>
      <c r="KN131" s="155"/>
      <c r="KO131" s="155"/>
      <c r="KP131" s="155"/>
      <c r="KQ131" s="155"/>
      <c r="KR131" s="155"/>
      <c r="KS131" s="155"/>
      <c r="KT131" s="155"/>
      <c r="KU131" s="155"/>
      <c r="KV131" s="155"/>
      <c r="KW131" s="155"/>
      <c r="KX131" s="155"/>
      <c r="KY131" s="155"/>
      <c r="KZ131" s="155"/>
      <c r="LA131" s="155"/>
      <c r="LB131" s="155"/>
      <c r="LC131" s="155"/>
      <c r="LD131" s="155"/>
      <c r="LE131" s="155"/>
      <c r="LF131" s="155"/>
      <c r="LG131" s="155"/>
      <c r="LH131" s="155"/>
      <c r="LI131" s="155"/>
      <c r="LJ131" s="155"/>
      <c r="LK131" s="155"/>
      <c r="LL131" s="155"/>
      <c r="LM131" s="155"/>
      <c r="LN131" s="155"/>
      <c r="LO131" s="155"/>
      <c r="LP131" s="155"/>
      <c r="LQ131" s="155"/>
      <c r="LR131" s="155"/>
      <c r="LS131" s="155"/>
      <c r="LT131" s="155"/>
      <c r="LU131" s="155"/>
      <c r="LV131" s="155"/>
      <c r="LW131" s="155"/>
      <c r="LX131" s="155"/>
      <c r="LY131" s="155"/>
      <c r="LZ131" s="155"/>
      <c r="MA131" s="155"/>
      <c r="MB131" s="155"/>
      <c r="MC131" s="155"/>
      <c r="MD131" s="155"/>
      <c r="ME131" s="155"/>
      <c r="MF131" s="155"/>
      <c r="MG131" s="155"/>
      <c r="MH131" s="155"/>
      <c r="MI131" s="155"/>
      <c r="MJ131" s="155"/>
      <c r="MK131" s="155"/>
      <c r="ML131" s="155"/>
      <c r="MM131" s="155"/>
      <c r="MN131" s="155"/>
      <c r="MO131" s="155"/>
      <c r="MP131" s="155"/>
      <c r="MQ131" s="155"/>
      <c r="MR131" s="155"/>
      <c r="MS131" s="155"/>
      <c r="MT131" s="155"/>
      <c r="MU131" s="155"/>
      <c r="MV131" s="155"/>
      <c r="MW131" s="155"/>
      <c r="MX131" s="155"/>
      <c r="MY131" s="155"/>
      <c r="MZ131" s="155"/>
      <c r="NA131" s="155"/>
      <c r="NB131" s="155"/>
      <c r="NC131" s="155"/>
      <c r="ND131" s="155"/>
      <c r="NE131" s="155"/>
      <c r="NF131" s="155"/>
      <c r="NG131" s="155"/>
      <c r="NH131" s="155"/>
      <c r="NI131" s="155"/>
      <c r="NJ131" s="155"/>
      <c r="NK131" s="155"/>
      <c r="NL131" s="155"/>
      <c r="NM131" s="155"/>
      <c r="NN131" s="155"/>
      <c r="NO131" s="155"/>
      <c r="NP131" s="155"/>
      <c r="NQ131" s="155"/>
      <c r="NR131" s="155"/>
      <c r="NS131" s="155"/>
      <c r="NT131" s="155"/>
      <c r="NU131" s="155"/>
      <c r="NV131" s="155"/>
      <c r="NW131" s="155"/>
      <c r="NX131" s="155"/>
      <c r="NY131" s="155"/>
      <c r="NZ131" s="155"/>
      <c r="OA131" s="155"/>
      <c r="OB131" s="155"/>
      <c r="OC131" s="155"/>
      <c r="OD131" s="155"/>
      <c r="OE131" s="155"/>
      <c r="OF131" s="155"/>
      <c r="OG131" s="155"/>
      <c r="OH131" s="155"/>
      <c r="OI131" s="155"/>
      <c r="OJ131" s="155"/>
      <c r="OK131" s="155"/>
      <c r="OL131" s="155"/>
      <c r="OM131" s="155"/>
      <c r="ON131" s="155"/>
      <c r="OO131" s="155"/>
      <c r="OP131" s="155"/>
      <c r="OQ131" s="155"/>
      <c r="OR131" s="155"/>
      <c r="OS131" s="155"/>
      <c r="OT131" s="155"/>
      <c r="OU131" s="155"/>
      <c r="OV131" s="155"/>
      <c r="OW131" s="155"/>
      <c r="OX131" s="155"/>
      <c r="OY131" s="155"/>
      <c r="OZ131" s="155"/>
      <c r="PA131" s="155"/>
      <c r="PB131" s="155"/>
      <c r="PC131" s="155"/>
      <c r="PD131" s="155"/>
      <c r="PE131" s="155"/>
      <c r="PF131" s="155"/>
      <c r="PG131" s="155"/>
      <c r="PH131" s="155"/>
      <c r="PI131" s="155"/>
      <c r="PJ131" s="155"/>
      <c r="PK131" s="155"/>
      <c r="PL131" s="155"/>
      <c r="PM131" s="155"/>
      <c r="PN131" s="155"/>
      <c r="PO131" s="155"/>
      <c r="PP131" s="155"/>
      <c r="PQ131" s="155"/>
      <c r="PR131" s="155"/>
      <c r="PS131" s="155"/>
      <c r="PT131" s="155"/>
      <c r="PU131" s="155"/>
      <c r="PV131" s="155"/>
      <c r="PW131" s="155"/>
      <c r="PX131" s="155"/>
      <c r="PY131" s="155"/>
      <c r="PZ131" s="155"/>
      <c r="QA131" s="155"/>
      <c r="QB131" s="155"/>
      <c r="QC131" s="155"/>
      <c r="QD131" s="155"/>
      <c r="QE131" s="155"/>
      <c r="QF131" s="155"/>
      <c r="QG131" s="155"/>
      <c r="QH131" s="155"/>
      <c r="QI131" s="155"/>
      <c r="QJ131" s="155"/>
      <c r="QK131" s="155"/>
      <c r="QL131" s="155"/>
      <c r="QM131" s="155"/>
      <c r="QN131" s="155"/>
      <c r="QO131" s="155"/>
      <c r="QP131" s="155"/>
      <c r="QQ131" s="155"/>
      <c r="QR131" s="155"/>
      <c r="QS131" s="155"/>
      <c r="QT131" s="155"/>
      <c r="QU131" s="155"/>
      <c r="QV131" s="155"/>
      <c r="QW131" s="155"/>
      <c r="QX131" s="155"/>
      <c r="QY131" s="155"/>
      <c r="QZ131" s="155"/>
      <c r="RA131" s="155"/>
      <c r="RB131" s="155"/>
      <c r="RC131" s="155"/>
      <c r="RD131" s="155"/>
      <c r="RE131" s="155"/>
      <c r="RF131" s="155"/>
      <c r="RG131" s="155"/>
      <c r="RH131" s="155"/>
      <c r="RI131" s="155"/>
      <c r="RJ131" s="155"/>
      <c r="RK131" s="155"/>
      <c r="RL131" s="155"/>
      <c r="RM131" s="155"/>
      <c r="RN131" s="155"/>
      <c r="RO131" s="155"/>
      <c r="RP131" s="155"/>
      <c r="RQ131" s="155"/>
      <c r="RR131" s="155"/>
      <c r="RS131" s="155"/>
      <c r="RT131" s="155"/>
      <c r="RU131" s="155"/>
      <c r="RV131" s="155"/>
      <c r="RW131" s="155"/>
      <c r="RX131" s="155"/>
      <c r="RY131" s="155"/>
      <c r="RZ131" s="155"/>
      <c r="SA131" s="155"/>
      <c r="SB131" s="155"/>
      <c r="SC131" s="155"/>
      <c r="SD131" s="155"/>
      <c r="SE131" s="155"/>
      <c r="SF131" s="155"/>
      <c r="SG131" s="155"/>
      <c r="SH131" s="155"/>
      <c r="SI131" s="155"/>
      <c r="SJ131" s="155"/>
      <c r="SK131" s="155"/>
      <c r="SL131" s="155"/>
      <c r="SM131" s="155"/>
      <c r="SN131" s="155"/>
      <c r="SO131" s="155"/>
      <c r="SP131" s="155"/>
      <c r="SQ131" s="155"/>
      <c r="SR131" s="155"/>
      <c r="SS131" s="155"/>
      <c r="ST131" s="155"/>
      <c r="SU131" s="155"/>
      <c r="SV131" s="155"/>
      <c r="SW131" s="155"/>
      <c r="SX131" s="155"/>
      <c r="SY131" s="155"/>
      <c r="SZ131" s="155"/>
      <c r="TA131" s="155"/>
      <c r="TB131" s="155"/>
      <c r="TC131" s="155"/>
      <c r="TD131" s="155"/>
      <c r="TE131" s="155"/>
      <c r="TF131" s="155"/>
      <c r="TG131" s="155"/>
      <c r="TH131" s="155"/>
      <c r="TI131" s="155"/>
      <c r="TJ131" s="155"/>
      <c r="TK131" s="155"/>
      <c r="TL131" s="155"/>
      <c r="TM131" s="155"/>
      <c r="TN131" s="155"/>
      <c r="TO131" s="155"/>
      <c r="TP131" s="155"/>
      <c r="TQ131" s="155"/>
      <c r="TR131" s="155"/>
      <c r="TS131" s="155"/>
      <c r="TT131" s="155"/>
      <c r="TU131" s="155"/>
      <c r="TV131" s="155"/>
      <c r="TW131" s="155"/>
      <c r="TX131" s="155"/>
      <c r="TY131" s="155"/>
      <c r="TZ131" s="155"/>
      <c r="UA131" s="155"/>
      <c r="UB131" s="155"/>
      <c r="UC131" s="155"/>
      <c r="UD131" s="155"/>
      <c r="UE131" s="155"/>
      <c r="UF131" s="155"/>
      <c r="UG131" s="155"/>
      <c r="UH131" s="155"/>
      <c r="UI131" s="155"/>
      <c r="UJ131" s="155"/>
      <c r="UK131" s="155"/>
      <c r="UL131" s="155"/>
      <c r="UM131" s="155"/>
      <c r="UN131" s="155"/>
      <c r="UO131" s="155"/>
      <c r="UP131" s="155"/>
      <c r="UQ131" s="155"/>
      <c r="UR131" s="155"/>
      <c r="US131" s="155"/>
      <c r="UT131" s="155"/>
      <c r="UU131" s="155"/>
      <c r="UV131" s="155"/>
      <c r="UW131" s="155"/>
      <c r="UX131" s="155"/>
      <c r="UY131" s="155"/>
      <c r="UZ131" s="155"/>
      <c r="VA131" s="155"/>
      <c r="VB131" s="155"/>
      <c r="VC131" s="155"/>
      <c r="VD131" s="155"/>
      <c r="VE131" s="155"/>
      <c r="VF131" s="155"/>
      <c r="VG131" s="155"/>
      <c r="VH131" s="155"/>
      <c r="VI131" s="155"/>
      <c r="VJ131" s="155"/>
      <c r="VK131" s="155"/>
      <c r="VL131" s="155"/>
      <c r="VM131" s="155"/>
      <c r="VN131" s="155"/>
      <c r="VO131" s="155"/>
      <c r="VP131" s="155"/>
      <c r="VQ131" s="155"/>
      <c r="VR131" s="155"/>
      <c r="VS131" s="155"/>
      <c r="VT131" s="155"/>
      <c r="VU131" s="155"/>
      <c r="VV131" s="155"/>
      <c r="VW131" s="155"/>
      <c r="VX131" s="155"/>
      <c r="VY131" s="155"/>
      <c r="VZ131" s="155"/>
      <c r="WA131" s="155"/>
      <c r="WB131" s="155"/>
      <c r="WC131" s="155"/>
      <c r="WD131" s="155"/>
      <c r="WE131" s="155"/>
      <c r="WF131" s="155"/>
      <c r="WG131" s="155"/>
      <c r="WH131" s="155"/>
      <c r="WI131" s="155"/>
      <c r="WJ131" s="155"/>
      <c r="WK131" s="155"/>
      <c r="WL131" s="155"/>
      <c r="WM131" s="155"/>
      <c r="WN131" s="155"/>
      <c r="WO131" s="155"/>
      <c r="WP131" s="155"/>
      <c r="WQ131" s="155"/>
      <c r="WR131" s="155"/>
      <c r="WS131" s="155"/>
      <c r="WT131" s="155"/>
      <c r="WU131" s="155"/>
      <c r="WV131" s="155"/>
      <c r="WW131" s="155"/>
      <c r="WX131" s="155"/>
      <c r="WY131" s="155"/>
      <c r="WZ131" s="155"/>
      <c r="XA131" s="155"/>
      <c r="XB131" s="155"/>
      <c r="XC131" s="155"/>
      <c r="XD131" s="155"/>
      <c r="XE131" s="155"/>
      <c r="XF131" s="155"/>
      <c r="XG131" s="155"/>
      <c r="XH131" s="155"/>
      <c r="XI131" s="155"/>
      <c r="XJ131" s="155"/>
      <c r="XK131" s="155"/>
      <c r="XL131" s="155"/>
      <c r="XM131" s="155"/>
      <c r="XN131" s="155"/>
      <c r="XO131" s="155"/>
      <c r="XP131" s="155"/>
      <c r="XQ131" s="155"/>
      <c r="XR131" s="155"/>
      <c r="XS131" s="155"/>
      <c r="XT131" s="155"/>
      <c r="XU131" s="155"/>
      <c r="XV131" s="155"/>
      <c r="XW131" s="155"/>
      <c r="XX131" s="155"/>
      <c r="XY131" s="155"/>
      <c r="XZ131" s="155"/>
      <c r="YA131" s="155"/>
      <c r="YB131" s="155"/>
      <c r="YC131" s="155"/>
      <c r="YD131" s="155"/>
      <c r="YE131" s="155"/>
      <c r="YF131" s="155"/>
      <c r="YG131" s="155"/>
      <c r="YH131" s="155"/>
      <c r="YI131" s="155"/>
      <c r="YJ131" s="155"/>
      <c r="YK131" s="155"/>
      <c r="YL131" s="155"/>
      <c r="YM131" s="155"/>
      <c r="YN131" s="155"/>
      <c r="YO131" s="155"/>
      <c r="YP131" s="155"/>
      <c r="YQ131" s="155"/>
      <c r="YR131" s="155"/>
      <c r="YS131" s="155"/>
      <c r="YT131" s="155"/>
      <c r="YU131" s="155"/>
      <c r="YV131" s="155"/>
      <c r="YW131" s="155"/>
      <c r="YX131" s="155"/>
      <c r="YY131" s="155"/>
      <c r="YZ131" s="155"/>
      <c r="ZA131" s="155"/>
      <c r="ZB131" s="155"/>
      <c r="ZC131" s="155"/>
      <c r="ZD131" s="155"/>
      <c r="ZE131" s="155"/>
      <c r="ZF131" s="155"/>
      <c r="ZG131" s="155"/>
      <c r="ZH131" s="155"/>
      <c r="ZI131" s="155"/>
      <c r="ZJ131" s="155"/>
      <c r="ZK131" s="155"/>
      <c r="ZL131" s="155"/>
      <c r="ZM131" s="155"/>
      <c r="ZN131" s="155"/>
      <c r="ZO131" s="155"/>
      <c r="ZP131" s="155"/>
      <c r="ZQ131" s="155"/>
      <c r="ZR131" s="155"/>
      <c r="ZS131" s="155"/>
      <c r="ZT131" s="155"/>
      <c r="ZU131" s="155"/>
      <c r="ZV131" s="155"/>
      <c r="ZW131" s="155"/>
      <c r="ZX131" s="155"/>
      <c r="ZY131" s="155"/>
      <c r="ZZ131" s="155"/>
      <c r="AAA131" s="155"/>
      <c r="AAB131" s="155"/>
      <c r="AAC131" s="155"/>
      <c r="AAD131" s="155"/>
      <c r="AAE131" s="155"/>
      <c r="AAF131" s="155"/>
      <c r="AAG131" s="155"/>
      <c r="AAH131" s="155"/>
      <c r="AAI131" s="155"/>
      <c r="AAJ131" s="155"/>
      <c r="AAK131" s="155"/>
      <c r="AAL131" s="155"/>
      <c r="AAM131" s="155"/>
      <c r="AAN131" s="155"/>
      <c r="AAO131" s="155"/>
      <c r="AAP131" s="155"/>
      <c r="AAQ131" s="155"/>
      <c r="AAR131" s="155"/>
      <c r="AAS131" s="155"/>
      <c r="AAT131" s="155"/>
      <c r="AAU131" s="155"/>
      <c r="AAV131" s="155"/>
      <c r="AAW131" s="155"/>
      <c r="AAX131" s="155"/>
      <c r="AAY131" s="155"/>
      <c r="AAZ131" s="155"/>
      <c r="ABA131" s="155"/>
      <c r="ABB131" s="155"/>
      <c r="ABC131" s="155"/>
      <c r="ABD131" s="155"/>
      <c r="ABE131" s="155"/>
      <c r="ABF131" s="155"/>
      <c r="ABG131" s="155"/>
      <c r="ABH131" s="155"/>
      <c r="ABI131" s="155"/>
      <c r="ABJ131" s="155"/>
      <c r="ABK131" s="155"/>
      <c r="ABL131" s="155"/>
      <c r="ABM131" s="155"/>
      <c r="ABN131" s="155"/>
      <c r="ABO131" s="155"/>
      <c r="ABP131" s="155"/>
      <c r="ABQ131" s="155"/>
      <c r="ABR131" s="155"/>
      <c r="ABS131" s="155"/>
      <c r="ABT131" s="155"/>
      <c r="ABU131" s="155"/>
      <c r="ABV131" s="155"/>
      <c r="ABW131" s="155"/>
      <c r="ABX131" s="155"/>
      <c r="ABY131" s="155"/>
      <c r="ABZ131" s="155"/>
      <c r="ACA131" s="155"/>
      <c r="ACB131" s="155"/>
      <c r="ACC131" s="155"/>
      <c r="ACD131" s="155"/>
      <c r="ACE131" s="155"/>
      <c r="ACF131" s="155"/>
      <c r="ACG131" s="155"/>
      <c r="ACH131" s="155"/>
      <c r="ACI131" s="155"/>
      <c r="ACJ131" s="155"/>
      <c r="ACK131" s="155"/>
      <c r="ACL131" s="155"/>
      <c r="ACM131" s="155"/>
      <c r="ACN131" s="155"/>
      <c r="ACO131" s="155"/>
      <c r="ACP131" s="155"/>
      <c r="ACQ131" s="155"/>
      <c r="ACR131" s="155"/>
      <c r="ACS131" s="155"/>
      <c r="ACT131" s="155"/>
      <c r="ACU131" s="155"/>
      <c r="ACV131" s="155"/>
      <c r="ACW131" s="155"/>
      <c r="ACX131" s="155"/>
      <c r="ACY131" s="155"/>
      <c r="ACZ131" s="155"/>
      <c r="ADA131" s="155"/>
      <c r="ADB131" s="155"/>
      <c r="ADC131" s="155"/>
      <c r="ADD131" s="155"/>
      <c r="ADE131" s="155"/>
      <c r="ADF131" s="155"/>
      <c r="ADG131" s="155"/>
      <c r="ADH131" s="155"/>
      <c r="ADI131" s="155"/>
      <c r="ADJ131" s="155"/>
      <c r="ADK131" s="155"/>
      <c r="ADL131" s="155"/>
      <c r="ADM131" s="155"/>
      <c r="ADN131" s="155"/>
      <c r="ADO131" s="155"/>
      <c r="ADP131" s="155"/>
      <c r="ADQ131" s="155"/>
      <c r="ADR131" s="155"/>
      <c r="ADS131" s="155"/>
      <c r="ADT131" s="155"/>
      <c r="ADU131" s="155"/>
      <c r="ADV131" s="155"/>
      <c r="ADW131" s="155"/>
      <c r="ADX131" s="155"/>
      <c r="ADY131" s="155"/>
      <c r="ADZ131" s="155"/>
      <c r="AEA131" s="155"/>
      <c r="AEB131" s="155"/>
      <c r="AEC131" s="155"/>
      <c r="AED131" s="155"/>
      <c r="AEE131" s="155"/>
      <c r="AEF131" s="155"/>
      <c r="AEG131" s="155"/>
      <c r="AEH131" s="155"/>
      <c r="AEI131" s="155"/>
      <c r="AEJ131" s="155"/>
      <c r="AEK131" s="155"/>
      <c r="AEL131" s="155"/>
      <c r="AEM131" s="155"/>
      <c r="AEN131" s="155"/>
      <c r="AEO131" s="155"/>
      <c r="AEP131" s="155"/>
      <c r="AEQ131" s="155"/>
      <c r="AER131" s="155"/>
      <c r="AES131" s="155"/>
      <c r="AET131" s="155"/>
      <c r="AEU131" s="155"/>
      <c r="AEV131" s="155"/>
      <c r="AEW131" s="155"/>
      <c r="AEX131" s="155"/>
      <c r="AEY131" s="155"/>
      <c r="AEZ131" s="155"/>
      <c r="AFA131" s="155"/>
      <c r="AFB131" s="155"/>
      <c r="AFC131" s="155"/>
      <c r="AFD131" s="155"/>
      <c r="AFE131" s="155"/>
      <c r="AFF131" s="155"/>
      <c r="AFG131" s="155"/>
      <c r="AFH131" s="155"/>
      <c r="AFI131" s="155"/>
      <c r="AFJ131" s="155"/>
      <c r="AFK131" s="155"/>
      <c r="AFL131" s="155"/>
      <c r="AFM131" s="155"/>
      <c r="AFN131" s="155"/>
      <c r="AFO131" s="155"/>
      <c r="AFP131" s="155"/>
      <c r="AFQ131" s="155"/>
      <c r="AFR131" s="155"/>
      <c r="AFS131" s="155"/>
      <c r="AFT131" s="155"/>
      <c r="AFU131" s="155"/>
      <c r="AFV131" s="155"/>
      <c r="AFW131" s="155"/>
      <c r="AFX131" s="155"/>
      <c r="AFY131" s="155"/>
      <c r="AFZ131" s="155"/>
      <c r="AGA131" s="155"/>
      <c r="AGB131" s="155"/>
      <c r="AGC131" s="155"/>
      <c r="AGD131" s="155"/>
      <c r="AGE131" s="155"/>
      <c r="AGF131" s="155"/>
      <c r="AGG131" s="155"/>
      <c r="AGH131" s="155"/>
      <c r="AGI131" s="155"/>
      <c r="AGJ131" s="155"/>
      <c r="AGK131" s="155"/>
      <c r="AGL131" s="155"/>
      <c r="AGM131" s="155"/>
      <c r="AGN131" s="155"/>
      <c r="AGO131" s="155"/>
      <c r="AGP131" s="155"/>
      <c r="AGQ131" s="155"/>
      <c r="AGR131" s="155"/>
      <c r="AGS131" s="155"/>
      <c r="AGT131" s="155"/>
      <c r="AGU131" s="155"/>
      <c r="AGV131" s="155"/>
      <c r="AGW131" s="155"/>
      <c r="AGX131" s="155"/>
      <c r="AGY131" s="155"/>
      <c r="AGZ131" s="155"/>
      <c r="AHA131" s="155"/>
      <c r="AHB131" s="155"/>
      <c r="AHC131" s="155"/>
      <c r="AHD131" s="155"/>
      <c r="AHE131" s="155"/>
      <c r="AHF131" s="155"/>
      <c r="AHG131" s="155"/>
      <c r="AHH131" s="155"/>
      <c r="AHI131" s="155"/>
      <c r="AHJ131" s="155"/>
      <c r="AHK131" s="155"/>
      <c r="AHL131" s="155"/>
      <c r="AHM131" s="155"/>
      <c r="AHN131" s="155"/>
      <c r="AHO131" s="155"/>
      <c r="AHP131" s="155"/>
      <c r="AHQ131" s="155"/>
      <c r="AHR131" s="155"/>
      <c r="AHS131" s="155"/>
      <c r="AHT131" s="155"/>
      <c r="AHU131" s="155"/>
    </row>
    <row r="132" spans="1:905" hidden="1" x14ac:dyDescent="0.25">
      <c r="AC132" s="170"/>
      <c r="AD132" s="326"/>
      <c r="AE132" s="327"/>
    </row>
    <row r="133" spans="1:905" hidden="1" x14ac:dyDescent="0.25">
      <c r="A133" s="113">
        <v>14</v>
      </c>
      <c r="AC133" s="170"/>
    </row>
    <row r="134" spans="1:905" hidden="1" x14ac:dyDescent="0.25">
      <c r="A134" s="113">
        <v>15</v>
      </c>
      <c r="AC134" s="170"/>
    </row>
    <row r="135" spans="1:905" x14ac:dyDescent="0.25">
      <c r="A135" s="113">
        <v>16</v>
      </c>
      <c r="AC135" s="170"/>
    </row>
    <row r="136" spans="1:905" hidden="1" x14ac:dyDescent="0.25">
      <c r="A136" s="113">
        <v>17</v>
      </c>
      <c r="AC136" s="170"/>
    </row>
    <row r="137" spans="1:905" hidden="1" x14ac:dyDescent="0.25"/>
    <row r="138" spans="1:905" ht="15.75" thickBot="1" x14ac:dyDescent="0.3"/>
    <row r="139" spans="1:905" ht="62.25" customHeight="1" thickBot="1" x14ac:dyDescent="0.3">
      <c r="E139" s="180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6"/>
      <c r="AC139" s="437" t="s">
        <v>288</v>
      </c>
    </row>
    <row r="140" spans="1:905" ht="62.25" customHeight="1" thickBot="1" x14ac:dyDescent="0.3">
      <c r="E140" s="247" t="s">
        <v>289</v>
      </c>
      <c r="F140" s="177" t="s">
        <v>266</v>
      </c>
      <c r="G140" s="118" t="s">
        <v>4</v>
      </c>
      <c r="H140" s="118" t="s">
        <v>17</v>
      </c>
      <c r="I140" s="118" t="s">
        <v>8</v>
      </c>
      <c r="J140" s="118" t="s">
        <v>9</v>
      </c>
      <c r="K140" s="118" t="s">
        <v>271</v>
      </c>
      <c r="L140" s="118" t="s">
        <v>31</v>
      </c>
      <c r="M140" s="118" t="s">
        <v>10</v>
      </c>
      <c r="N140" s="118" t="s">
        <v>13</v>
      </c>
      <c r="O140" s="118" t="s">
        <v>11</v>
      </c>
      <c r="P140" s="118" t="s">
        <v>32</v>
      </c>
      <c r="Q140" s="118" t="s">
        <v>14</v>
      </c>
      <c r="R140" s="118" t="s">
        <v>272</v>
      </c>
      <c r="S140" s="118" t="s">
        <v>1</v>
      </c>
      <c r="T140" s="118" t="s">
        <v>6</v>
      </c>
      <c r="U140" s="118" t="s">
        <v>26</v>
      </c>
      <c r="V140" s="118" t="s">
        <v>24</v>
      </c>
      <c r="W140" s="118" t="s">
        <v>3</v>
      </c>
      <c r="X140" s="118" t="s">
        <v>66</v>
      </c>
      <c r="Y140" s="118" t="s">
        <v>35</v>
      </c>
      <c r="Z140" s="118" t="s">
        <v>39</v>
      </c>
      <c r="AA140" s="111" t="s">
        <v>29</v>
      </c>
      <c r="AB140" s="148" t="s">
        <v>267</v>
      </c>
      <c r="AC140" s="438"/>
    </row>
    <row r="141" spans="1:905" ht="16.5" thickBot="1" x14ac:dyDescent="0.3">
      <c r="E141" s="182" t="s">
        <v>267</v>
      </c>
      <c r="F141" s="178">
        <v>4139</v>
      </c>
      <c r="G141" s="125">
        <v>52507.5</v>
      </c>
      <c r="H141" s="125">
        <v>17086.5</v>
      </c>
      <c r="I141" s="125">
        <v>25660.5</v>
      </c>
      <c r="J141" s="125">
        <v>59001.5</v>
      </c>
      <c r="K141" s="125">
        <v>12847</v>
      </c>
      <c r="L141" s="125">
        <v>26298</v>
      </c>
      <c r="M141" s="125">
        <v>26735.5</v>
      </c>
      <c r="N141" s="125">
        <v>93575.5</v>
      </c>
      <c r="O141" s="125">
        <v>72285</v>
      </c>
      <c r="P141" s="125">
        <v>44488</v>
      </c>
      <c r="Q141" s="125">
        <v>20150</v>
      </c>
      <c r="R141" s="125">
        <v>46509.5</v>
      </c>
      <c r="S141" s="125">
        <v>45823.5</v>
      </c>
      <c r="T141" s="125">
        <v>43796.5</v>
      </c>
      <c r="U141" s="125">
        <v>31765</v>
      </c>
      <c r="V141" s="125">
        <v>0</v>
      </c>
      <c r="W141" s="125">
        <v>493</v>
      </c>
      <c r="X141" s="125">
        <v>30</v>
      </c>
      <c r="Y141" s="125">
        <v>555</v>
      </c>
      <c r="Z141" s="125">
        <v>60</v>
      </c>
      <c r="AA141" s="126">
        <v>252</v>
      </c>
      <c r="AB141" s="149">
        <v>624058.5</v>
      </c>
      <c r="AC141" s="167">
        <v>624058.5</v>
      </c>
    </row>
    <row r="142" spans="1:905" x14ac:dyDescent="0.25">
      <c r="E142" s="181" t="s">
        <v>266</v>
      </c>
      <c r="F142" s="234">
        <v>3728</v>
      </c>
      <c r="G142" s="127">
        <v>0</v>
      </c>
      <c r="H142" s="127">
        <v>0</v>
      </c>
      <c r="I142" s="127">
        <v>0</v>
      </c>
      <c r="J142" s="127">
        <v>0</v>
      </c>
      <c r="K142" s="127">
        <v>0</v>
      </c>
      <c r="L142" s="127">
        <v>0</v>
      </c>
      <c r="M142" s="127">
        <v>0</v>
      </c>
      <c r="N142" s="127">
        <v>0</v>
      </c>
      <c r="O142" s="127">
        <v>0</v>
      </c>
      <c r="P142" s="127">
        <v>0</v>
      </c>
      <c r="Q142" s="127">
        <v>0</v>
      </c>
      <c r="R142" s="127">
        <v>0</v>
      </c>
      <c r="S142" s="127">
        <v>45</v>
      </c>
      <c r="T142" s="127">
        <v>0</v>
      </c>
      <c r="U142" s="127">
        <v>0</v>
      </c>
      <c r="V142" s="127">
        <v>0</v>
      </c>
      <c r="W142" s="127">
        <v>45</v>
      </c>
      <c r="X142" s="127">
        <v>0</v>
      </c>
      <c r="Y142" s="127">
        <v>0</v>
      </c>
      <c r="Z142" s="127">
        <v>0</v>
      </c>
      <c r="AA142" s="127">
        <v>0</v>
      </c>
      <c r="AB142" s="150">
        <v>3818</v>
      </c>
      <c r="AC142" s="124">
        <v>0.97642744892613931</v>
      </c>
    </row>
    <row r="143" spans="1:905" x14ac:dyDescent="0.25">
      <c r="E143" s="181" t="s">
        <v>4</v>
      </c>
      <c r="F143" s="127">
        <v>0</v>
      </c>
      <c r="G143" s="234">
        <v>47832.5</v>
      </c>
      <c r="H143" s="127">
        <v>2351</v>
      </c>
      <c r="I143" s="127">
        <v>0</v>
      </c>
      <c r="J143" s="127">
        <v>0</v>
      </c>
      <c r="K143" s="127">
        <v>510</v>
      </c>
      <c r="L143" s="127">
        <v>0</v>
      </c>
      <c r="M143" s="127">
        <v>1225</v>
      </c>
      <c r="N143" s="127">
        <v>282</v>
      </c>
      <c r="O143" s="127">
        <v>2605</v>
      </c>
      <c r="P143" s="127">
        <v>0</v>
      </c>
      <c r="Q143" s="127">
        <v>225</v>
      </c>
      <c r="R143" s="127">
        <v>67.5</v>
      </c>
      <c r="S143" s="127">
        <v>150</v>
      </c>
      <c r="T143" s="127">
        <v>8196</v>
      </c>
      <c r="U143" s="127">
        <v>0</v>
      </c>
      <c r="V143" s="127">
        <v>0</v>
      </c>
      <c r="W143" s="127">
        <v>0</v>
      </c>
      <c r="X143" s="127">
        <v>0</v>
      </c>
      <c r="Y143" s="127">
        <v>0</v>
      </c>
      <c r="Z143" s="127">
        <v>0</v>
      </c>
      <c r="AA143" s="127">
        <v>0</v>
      </c>
      <c r="AB143" s="150">
        <v>63444</v>
      </c>
      <c r="AC143" s="124">
        <v>0.75393260197969858</v>
      </c>
    </row>
    <row r="144" spans="1:905" x14ac:dyDescent="0.25">
      <c r="E144" s="181" t="s">
        <v>17</v>
      </c>
      <c r="F144" s="127">
        <v>0</v>
      </c>
      <c r="G144" s="127">
        <v>0</v>
      </c>
      <c r="H144" s="234">
        <v>12590.5</v>
      </c>
      <c r="I144" s="127">
        <v>0</v>
      </c>
      <c r="J144" s="127">
        <v>0</v>
      </c>
      <c r="K144" s="127">
        <v>0</v>
      </c>
      <c r="L144" s="127">
        <v>0</v>
      </c>
      <c r="M144" s="127">
        <v>97.5</v>
      </c>
      <c r="N144" s="127">
        <v>1161</v>
      </c>
      <c r="O144" s="127">
        <v>180</v>
      </c>
      <c r="P144" s="127">
        <v>0</v>
      </c>
      <c r="Q144" s="127">
        <v>0</v>
      </c>
      <c r="R144" s="127">
        <v>859</v>
      </c>
      <c r="S144" s="127">
        <v>219</v>
      </c>
      <c r="T144" s="127">
        <v>0</v>
      </c>
      <c r="U144" s="127">
        <v>255</v>
      </c>
      <c r="V144" s="127">
        <v>0</v>
      </c>
      <c r="W144" s="127">
        <v>0</v>
      </c>
      <c r="X144" s="127">
        <v>0</v>
      </c>
      <c r="Y144" s="127">
        <v>0</v>
      </c>
      <c r="Z144" s="127">
        <v>0</v>
      </c>
      <c r="AA144" s="127">
        <v>0</v>
      </c>
      <c r="AB144" s="150">
        <v>15362</v>
      </c>
      <c r="AC144" s="124">
        <v>0.81958729332118219</v>
      </c>
    </row>
    <row r="145" spans="5:29" x14ac:dyDescent="0.25">
      <c r="E145" s="181" t="s">
        <v>8</v>
      </c>
      <c r="F145" s="127">
        <v>165</v>
      </c>
      <c r="G145" s="127">
        <v>0</v>
      </c>
      <c r="H145" s="127">
        <v>1434</v>
      </c>
      <c r="I145" s="234">
        <v>24045</v>
      </c>
      <c r="J145" s="127">
        <v>0</v>
      </c>
      <c r="K145" s="127">
        <v>30</v>
      </c>
      <c r="L145" s="127">
        <v>0</v>
      </c>
      <c r="M145" s="127">
        <v>0</v>
      </c>
      <c r="N145" s="127">
        <v>1062</v>
      </c>
      <c r="O145" s="127">
        <v>0</v>
      </c>
      <c r="P145" s="127">
        <v>0</v>
      </c>
      <c r="Q145" s="127">
        <v>165</v>
      </c>
      <c r="R145" s="127">
        <v>920</v>
      </c>
      <c r="S145" s="127">
        <v>1485</v>
      </c>
      <c r="T145" s="127">
        <v>0</v>
      </c>
      <c r="U145" s="127">
        <v>60</v>
      </c>
      <c r="V145" s="127">
        <v>0</v>
      </c>
      <c r="W145" s="127">
        <v>0</v>
      </c>
      <c r="X145" s="127">
        <v>0</v>
      </c>
      <c r="Y145" s="127">
        <v>90</v>
      </c>
      <c r="Z145" s="127">
        <v>60</v>
      </c>
      <c r="AA145" s="127">
        <v>0</v>
      </c>
      <c r="AB145" s="150">
        <v>29516</v>
      </c>
      <c r="AC145" s="124">
        <v>0.81464290554275642</v>
      </c>
    </row>
    <row r="146" spans="5:29" x14ac:dyDescent="0.25">
      <c r="E146" s="181" t="s">
        <v>9</v>
      </c>
      <c r="F146" s="127">
        <v>0</v>
      </c>
      <c r="G146" s="127">
        <v>0</v>
      </c>
      <c r="H146" s="127">
        <v>0</v>
      </c>
      <c r="I146" s="127">
        <v>0</v>
      </c>
      <c r="J146" s="234">
        <v>58066.5</v>
      </c>
      <c r="K146" s="127">
        <v>0</v>
      </c>
      <c r="L146" s="127">
        <v>0</v>
      </c>
      <c r="M146" s="127">
        <v>0</v>
      </c>
      <c r="N146" s="127">
        <v>216</v>
      </c>
      <c r="O146" s="127">
        <v>495</v>
      </c>
      <c r="P146" s="127">
        <v>0</v>
      </c>
      <c r="Q146" s="127">
        <v>0</v>
      </c>
      <c r="R146" s="127">
        <v>120</v>
      </c>
      <c r="S146" s="127">
        <v>648</v>
      </c>
      <c r="T146" s="127">
        <v>0</v>
      </c>
      <c r="U146" s="127">
        <v>0</v>
      </c>
      <c r="V146" s="127">
        <v>0</v>
      </c>
      <c r="W146" s="127">
        <v>120</v>
      </c>
      <c r="X146" s="127">
        <v>0</v>
      </c>
      <c r="Y146" s="127">
        <v>0</v>
      </c>
      <c r="Z146" s="127">
        <v>0</v>
      </c>
      <c r="AA146" s="127">
        <v>0</v>
      </c>
      <c r="AB146" s="150">
        <v>59665.5</v>
      </c>
      <c r="AC146" s="124">
        <v>0.97320059330769038</v>
      </c>
    </row>
    <row r="147" spans="5:29" x14ac:dyDescent="0.25">
      <c r="E147" s="181" t="s">
        <v>271</v>
      </c>
      <c r="F147" s="127">
        <v>0</v>
      </c>
      <c r="G147" s="127">
        <v>0</v>
      </c>
      <c r="H147" s="127">
        <v>0</v>
      </c>
      <c r="I147" s="127">
        <v>0</v>
      </c>
      <c r="J147" s="127">
        <v>0</v>
      </c>
      <c r="K147" s="234">
        <v>9385.5</v>
      </c>
      <c r="L147" s="127">
        <v>0</v>
      </c>
      <c r="M147" s="127">
        <v>0</v>
      </c>
      <c r="N147" s="127">
        <v>744</v>
      </c>
      <c r="O147" s="127">
        <v>693</v>
      </c>
      <c r="P147" s="127">
        <v>0</v>
      </c>
      <c r="Q147" s="127">
        <v>0</v>
      </c>
      <c r="R147" s="127">
        <v>603</v>
      </c>
      <c r="S147" s="127">
        <v>87</v>
      </c>
      <c r="T147" s="127">
        <v>0</v>
      </c>
      <c r="U147" s="127">
        <v>96</v>
      </c>
      <c r="V147" s="127">
        <v>0</v>
      </c>
      <c r="W147" s="127">
        <v>0</v>
      </c>
      <c r="X147" s="127">
        <v>0</v>
      </c>
      <c r="Y147" s="127">
        <v>0</v>
      </c>
      <c r="Z147" s="127">
        <v>0</v>
      </c>
      <c r="AA147" s="127">
        <v>0</v>
      </c>
      <c r="AB147" s="150">
        <v>11608.5</v>
      </c>
      <c r="AC147" s="124">
        <v>0.80850239048972738</v>
      </c>
    </row>
    <row r="148" spans="5:29" x14ac:dyDescent="0.25">
      <c r="E148" s="181" t="s">
        <v>31</v>
      </c>
      <c r="F148" s="127">
        <v>0</v>
      </c>
      <c r="G148" s="127">
        <v>0</v>
      </c>
      <c r="H148" s="127">
        <v>0</v>
      </c>
      <c r="I148" s="127">
        <v>45</v>
      </c>
      <c r="J148" s="127">
        <v>0</v>
      </c>
      <c r="K148" s="127">
        <v>151</v>
      </c>
      <c r="L148" s="234">
        <v>25385</v>
      </c>
      <c r="M148" s="127">
        <v>0</v>
      </c>
      <c r="N148" s="127">
        <v>3360</v>
      </c>
      <c r="O148" s="127">
        <v>0</v>
      </c>
      <c r="P148" s="127">
        <v>0</v>
      </c>
      <c r="Q148" s="127">
        <v>0</v>
      </c>
      <c r="R148" s="127">
        <v>742</v>
      </c>
      <c r="S148" s="127">
        <v>519</v>
      </c>
      <c r="T148" s="127">
        <v>0</v>
      </c>
      <c r="U148" s="127">
        <v>0</v>
      </c>
      <c r="V148" s="127">
        <v>0</v>
      </c>
      <c r="W148" s="127">
        <v>0</v>
      </c>
      <c r="X148" s="127">
        <v>0</v>
      </c>
      <c r="Y148" s="127">
        <v>0</v>
      </c>
      <c r="Z148" s="127">
        <v>0</v>
      </c>
      <c r="AA148" s="127">
        <v>0</v>
      </c>
      <c r="AB148" s="150">
        <v>30202</v>
      </c>
      <c r="AC148" s="124">
        <v>0.8405072511754188</v>
      </c>
    </row>
    <row r="149" spans="5:29" x14ac:dyDescent="0.25">
      <c r="E149" s="181" t="s">
        <v>10</v>
      </c>
      <c r="F149" s="127">
        <v>0</v>
      </c>
      <c r="G149" s="127">
        <v>530</v>
      </c>
      <c r="H149" s="127">
        <v>0</v>
      </c>
      <c r="I149" s="127">
        <v>0</v>
      </c>
      <c r="J149" s="127">
        <v>220</v>
      </c>
      <c r="K149" s="127">
        <v>0</v>
      </c>
      <c r="L149" s="127">
        <v>0</v>
      </c>
      <c r="M149" s="234">
        <v>23315</v>
      </c>
      <c r="N149" s="127">
        <v>12</v>
      </c>
      <c r="O149" s="127">
        <v>2936</v>
      </c>
      <c r="P149" s="127">
        <v>0</v>
      </c>
      <c r="Q149" s="127">
        <v>60</v>
      </c>
      <c r="R149" s="127">
        <v>0</v>
      </c>
      <c r="S149" s="127">
        <v>105</v>
      </c>
      <c r="T149" s="127">
        <v>351</v>
      </c>
      <c r="U149" s="127">
        <v>0</v>
      </c>
      <c r="V149" s="127">
        <v>0</v>
      </c>
      <c r="W149" s="127">
        <v>0</v>
      </c>
      <c r="X149" s="127">
        <v>0</v>
      </c>
      <c r="Y149" s="127">
        <v>0</v>
      </c>
      <c r="Z149" s="127">
        <v>0</v>
      </c>
      <c r="AA149" s="127">
        <v>0</v>
      </c>
      <c r="AB149" s="150">
        <v>27529</v>
      </c>
      <c r="AC149" s="124">
        <v>0.84692506084492714</v>
      </c>
    </row>
    <row r="150" spans="5:29" x14ac:dyDescent="0.25">
      <c r="E150" s="181" t="s">
        <v>13</v>
      </c>
      <c r="F150" s="127">
        <v>51</v>
      </c>
      <c r="G150" s="127">
        <v>0</v>
      </c>
      <c r="H150" s="127">
        <v>195</v>
      </c>
      <c r="I150" s="127">
        <v>384</v>
      </c>
      <c r="J150" s="127">
        <v>0</v>
      </c>
      <c r="K150" s="127">
        <v>300</v>
      </c>
      <c r="L150" s="127">
        <v>285</v>
      </c>
      <c r="M150" s="127">
        <v>0</v>
      </c>
      <c r="N150" s="234">
        <v>81658</v>
      </c>
      <c r="O150" s="127">
        <v>756</v>
      </c>
      <c r="P150" s="127">
        <v>120</v>
      </c>
      <c r="Q150" s="127">
        <v>726</v>
      </c>
      <c r="R150" s="127">
        <v>4687.5</v>
      </c>
      <c r="S150" s="127">
        <v>1396.5</v>
      </c>
      <c r="T150" s="127">
        <v>0</v>
      </c>
      <c r="U150" s="127">
        <v>270</v>
      </c>
      <c r="V150" s="127">
        <v>0</v>
      </c>
      <c r="W150" s="127">
        <v>0</v>
      </c>
      <c r="X150" s="127">
        <v>30</v>
      </c>
      <c r="Y150" s="127">
        <v>0</v>
      </c>
      <c r="Z150" s="127">
        <v>0</v>
      </c>
      <c r="AA150" s="127">
        <v>0</v>
      </c>
      <c r="AB150" s="150">
        <v>90859</v>
      </c>
      <c r="AC150" s="124">
        <v>0.89873320199429885</v>
      </c>
    </row>
    <row r="151" spans="5:29" x14ac:dyDescent="0.25">
      <c r="E151" s="181" t="s">
        <v>11</v>
      </c>
      <c r="F151" s="127">
        <v>0</v>
      </c>
      <c r="G151" s="127">
        <v>85.5</v>
      </c>
      <c r="H151" s="127">
        <v>0</v>
      </c>
      <c r="I151" s="127">
        <v>0</v>
      </c>
      <c r="J151" s="127">
        <v>0</v>
      </c>
      <c r="K151" s="127">
        <v>21</v>
      </c>
      <c r="L151" s="127">
        <v>0</v>
      </c>
      <c r="M151" s="127">
        <v>120</v>
      </c>
      <c r="N151" s="127">
        <v>30</v>
      </c>
      <c r="O151" s="234">
        <v>63010.5</v>
      </c>
      <c r="P151" s="127">
        <v>0</v>
      </c>
      <c r="Q151" s="127">
        <v>120</v>
      </c>
      <c r="R151" s="127">
        <v>589.5</v>
      </c>
      <c r="S151" s="127">
        <v>489</v>
      </c>
      <c r="T151" s="127">
        <v>0</v>
      </c>
      <c r="U151" s="127">
        <v>0</v>
      </c>
      <c r="V151" s="127">
        <v>0</v>
      </c>
      <c r="W151" s="127">
        <v>0</v>
      </c>
      <c r="X151" s="127">
        <v>0</v>
      </c>
      <c r="Y151" s="127">
        <v>0</v>
      </c>
      <c r="Z151" s="127">
        <v>0</v>
      </c>
      <c r="AA151" s="127">
        <v>0</v>
      </c>
      <c r="AB151" s="150">
        <v>64465.5</v>
      </c>
      <c r="AC151" s="124">
        <v>0.97742978802615355</v>
      </c>
    </row>
    <row r="152" spans="5:29" x14ac:dyDescent="0.25">
      <c r="E152" s="181" t="s">
        <v>32</v>
      </c>
      <c r="F152" s="127">
        <v>105</v>
      </c>
      <c r="G152" s="127">
        <v>150</v>
      </c>
      <c r="H152" s="127">
        <v>0</v>
      </c>
      <c r="I152" s="127">
        <v>180</v>
      </c>
      <c r="J152" s="127">
        <v>135</v>
      </c>
      <c r="K152" s="127">
        <v>0</v>
      </c>
      <c r="L152" s="127">
        <v>150</v>
      </c>
      <c r="M152" s="127">
        <v>0</v>
      </c>
      <c r="N152" s="127">
        <v>135</v>
      </c>
      <c r="O152" s="127">
        <v>0</v>
      </c>
      <c r="P152" s="234">
        <v>43547.5</v>
      </c>
      <c r="Q152" s="127">
        <v>285</v>
      </c>
      <c r="R152" s="127">
        <v>510</v>
      </c>
      <c r="S152" s="127">
        <v>1770</v>
      </c>
      <c r="T152" s="127">
        <v>0</v>
      </c>
      <c r="U152" s="127">
        <v>0</v>
      </c>
      <c r="V152" s="127">
        <v>0</v>
      </c>
      <c r="W152" s="127">
        <v>85</v>
      </c>
      <c r="X152" s="127">
        <v>0</v>
      </c>
      <c r="Y152" s="127">
        <v>0</v>
      </c>
      <c r="Z152" s="127">
        <v>0</v>
      </c>
      <c r="AA152" s="127">
        <v>0</v>
      </c>
      <c r="AB152" s="150">
        <v>47052.5</v>
      </c>
      <c r="AC152" s="124">
        <v>0.92550874023696938</v>
      </c>
    </row>
    <row r="153" spans="5:29" x14ac:dyDescent="0.25">
      <c r="E153" s="181" t="s">
        <v>14</v>
      </c>
      <c r="F153" s="127">
        <v>0</v>
      </c>
      <c r="G153" s="127">
        <v>0</v>
      </c>
      <c r="H153" s="127">
        <v>60</v>
      </c>
      <c r="I153" s="127">
        <v>0</v>
      </c>
      <c r="J153" s="127">
        <v>205</v>
      </c>
      <c r="K153" s="127">
        <v>190</v>
      </c>
      <c r="L153" s="127">
        <v>0</v>
      </c>
      <c r="M153" s="127">
        <v>0</v>
      </c>
      <c r="N153" s="127">
        <v>0</v>
      </c>
      <c r="O153" s="127">
        <v>0</v>
      </c>
      <c r="P153" s="127">
        <v>564</v>
      </c>
      <c r="Q153" s="234">
        <v>17828</v>
      </c>
      <c r="R153" s="127">
        <v>0</v>
      </c>
      <c r="S153" s="127">
        <v>1498</v>
      </c>
      <c r="T153" s="127">
        <v>0</v>
      </c>
      <c r="U153" s="127">
        <v>160</v>
      </c>
      <c r="V153" s="127">
        <v>0</v>
      </c>
      <c r="W153" s="127">
        <v>0</v>
      </c>
      <c r="X153" s="127">
        <v>0</v>
      </c>
      <c r="Y153" s="127">
        <v>0</v>
      </c>
      <c r="Z153" s="127">
        <v>0</v>
      </c>
      <c r="AA153" s="127">
        <v>0</v>
      </c>
      <c r="AB153" s="150">
        <v>20505</v>
      </c>
      <c r="AC153" s="124">
        <v>0.86944647646915385</v>
      </c>
    </row>
    <row r="154" spans="5:29" x14ac:dyDescent="0.25">
      <c r="E154" s="181" t="s">
        <v>272</v>
      </c>
      <c r="F154" s="127">
        <v>0</v>
      </c>
      <c r="G154" s="127">
        <v>0</v>
      </c>
      <c r="H154" s="127">
        <v>0</v>
      </c>
      <c r="I154" s="127">
        <v>60</v>
      </c>
      <c r="J154" s="127">
        <v>0</v>
      </c>
      <c r="K154" s="127">
        <v>0</v>
      </c>
      <c r="L154" s="127">
        <v>0</v>
      </c>
      <c r="M154" s="127">
        <v>0</v>
      </c>
      <c r="N154" s="127">
        <v>384</v>
      </c>
      <c r="O154" s="127">
        <v>0</v>
      </c>
      <c r="P154" s="127">
        <v>0</v>
      </c>
      <c r="Q154" s="127">
        <v>240</v>
      </c>
      <c r="R154" s="234">
        <v>35331.5</v>
      </c>
      <c r="S154" s="127">
        <v>152</v>
      </c>
      <c r="T154" s="127">
        <v>0</v>
      </c>
      <c r="U154" s="127">
        <v>0</v>
      </c>
      <c r="V154" s="127">
        <v>0</v>
      </c>
      <c r="W154" s="127">
        <v>0</v>
      </c>
      <c r="X154" s="127">
        <v>0</v>
      </c>
      <c r="Y154" s="127">
        <v>465</v>
      </c>
      <c r="Z154" s="127">
        <v>0</v>
      </c>
      <c r="AA154" s="127">
        <v>0</v>
      </c>
      <c r="AB154" s="150">
        <v>36632.5</v>
      </c>
      <c r="AC154" s="124">
        <v>0.96448508837780655</v>
      </c>
    </row>
    <row r="155" spans="5:29" x14ac:dyDescent="0.25">
      <c r="E155" s="181" t="s">
        <v>1</v>
      </c>
      <c r="F155" s="127">
        <v>0</v>
      </c>
      <c r="G155" s="127">
        <v>60</v>
      </c>
      <c r="H155" s="127">
        <v>30</v>
      </c>
      <c r="I155" s="127">
        <v>90</v>
      </c>
      <c r="J155" s="127">
        <v>135</v>
      </c>
      <c r="K155" s="127">
        <v>643.5</v>
      </c>
      <c r="L155" s="127">
        <v>270</v>
      </c>
      <c r="M155" s="127">
        <v>0</v>
      </c>
      <c r="N155" s="127">
        <v>1797</v>
      </c>
      <c r="O155" s="127">
        <v>0</v>
      </c>
      <c r="P155" s="127">
        <v>0</v>
      </c>
      <c r="Q155" s="127">
        <v>192</v>
      </c>
      <c r="R155" s="127">
        <v>590</v>
      </c>
      <c r="S155" s="234">
        <v>36492</v>
      </c>
      <c r="T155" s="127">
        <v>0</v>
      </c>
      <c r="U155" s="127">
        <v>654</v>
      </c>
      <c r="V155" s="127">
        <v>0</v>
      </c>
      <c r="W155" s="127">
        <v>243</v>
      </c>
      <c r="X155" s="127">
        <v>0</v>
      </c>
      <c r="Y155" s="127">
        <v>0</v>
      </c>
      <c r="Z155" s="127">
        <v>0</v>
      </c>
      <c r="AA155" s="127">
        <v>0</v>
      </c>
      <c r="AB155" s="150">
        <v>41196.5</v>
      </c>
      <c r="AC155" s="124">
        <v>0.88580340562911897</v>
      </c>
    </row>
    <row r="156" spans="5:29" x14ac:dyDescent="0.25">
      <c r="E156" s="181" t="s">
        <v>6</v>
      </c>
      <c r="F156" s="127">
        <v>0</v>
      </c>
      <c r="G156" s="127">
        <v>3732.5</v>
      </c>
      <c r="H156" s="127">
        <v>60</v>
      </c>
      <c r="I156" s="127">
        <v>0</v>
      </c>
      <c r="J156" s="127">
        <v>240</v>
      </c>
      <c r="K156" s="127">
        <v>0</v>
      </c>
      <c r="L156" s="127">
        <v>0</v>
      </c>
      <c r="M156" s="127">
        <v>1789</v>
      </c>
      <c r="N156" s="127">
        <v>300</v>
      </c>
      <c r="O156" s="127">
        <v>1134</v>
      </c>
      <c r="P156" s="127">
        <v>0</v>
      </c>
      <c r="Q156" s="127">
        <v>120</v>
      </c>
      <c r="R156" s="127">
        <v>45</v>
      </c>
      <c r="S156" s="127">
        <v>120</v>
      </c>
      <c r="T156" s="234">
        <v>35191.5</v>
      </c>
      <c r="U156" s="127">
        <v>0</v>
      </c>
      <c r="V156" s="127">
        <v>0</v>
      </c>
      <c r="W156" s="127">
        <v>0</v>
      </c>
      <c r="X156" s="127">
        <v>0</v>
      </c>
      <c r="Y156" s="127">
        <v>0</v>
      </c>
      <c r="Z156" s="127">
        <v>0</v>
      </c>
      <c r="AA156" s="127">
        <v>0</v>
      </c>
      <c r="AB156" s="150">
        <v>42732</v>
      </c>
      <c r="AC156" s="124">
        <v>0.82353973602920527</v>
      </c>
    </row>
    <row r="157" spans="5:29" x14ac:dyDescent="0.25">
      <c r="E157" s="181" t="s">
        <v>26</v>
      </c>
      <c r="F157" s="127">
        <v>0</v>
      </c>
      <c r="G157" s="127">
        <v>0</v>
      </c>
      <c r="H157" s="127">
        <v>0</v>
      </c>
      <c r="I157" s="127">
        <v>600</v>
      </c>
      <c r="J157" s="127">
        <v>0</v>
      </c>
      <c r="K157" s="127">
        <v>601</v>
      </c>
      <c r="L157" s="127">
        <v>0</v>
      </c>
      <c r="M157" s="127">
        <v>0</v>
      </c>
      <c r="N157" s="127">
        <v>1920</v>
      </c>
      <c r="O157" s="127">
        <v>0</v>
      </c>
      <c r="P157" s="127">
        <v>0</v>
      </c>
      <c r="Q157" s="127">
        <v>0</v>
      </c>
      <c r="R157" s="127">
        <v>210</v>
      </c>
      <c r="S157" s="127">
        <v>0</v>
      </c>
      <c r="T157" s="127">
        <v>0</v>
      </c>
      <c r="U157" s="234">
        <v>28296</v>
      </c>
      <c r="V157" s="127">
        <v>0</v>
      </c>
      <c r="W157" s="127">
        <v>0</v>
      </c>
      <c r="X157" s="127">
        <v>0</v>
      </c>
      <c r="Y157" s="127">
        <v>0</v>
      </c>
      <c r="Z157" s="127">
        <v>0</v>
      </c>
      <c r="AA157" s="127">
        <v>0</v>
      </c>
      <c r="AB157" s="150">
        <v>31627</v>
      </c>
      <c r="AC157" s="124">
        <v>0.8946785974009549</v>
      </c>
    </row>
    <row r="158" spans="5:29" x14ac:dyDescent="0.25">
      <c r="E158" s="181" t="s">
        <v>24</v>
      </c>
      <c r="F158" s="127">
        <v>0</v>
      </c>
      <c r="G158" s="127">
        <v>0</v>
      </c>
      <c r="H158" s="127">
        <v>0</v>
      </c>
      <c r="I158" s="127">
        <v>0</v>
      </c>
      <c r="J158" s="127">
        <v>0</v>
      </c>
      <c r="K158" s="127">
        <v>0</v>
      </c>
      <c r="L158" s="127">
        <v>0</v>
      </c>
      <c r="M158" s="127">
        <v>0</v>
      </c>
      <c r="N158" s="127">
        <v>0</v>
      </c>
      <c r="O158" s="127">
        <v>0</v>
      </c>
      <c r="P158" s="127">
        <v>0</v>
      </c>
      <c r="Q158" s="127">
        <v>0</v>
      </c>
      <c r="R158" s="127">
        <v>0</v>
      </c>
      <c r="S158" s="127">
        <v>0</v>
      </c>
      <c r="T158" s="127">
        <v>0</v>
      </c>
      <c r="U158" s="127">
        <v>0</v>
      </c>
      <c r="V158" s="234">
        <v>0</v>
      </c>
      <c r="W158" s="127">
        <v>0</v>
      </c>
      <c r="X158" s="127">
        <v>0</v>
      </c>
      <c r="Y158" s="127">
        <v>0</v>
      </c>
      <c r="Z158" s="127">
        <v>0</v>
      </c>
      <c r="AA158" s="127">
        <v>0</v>
      </c>
      <c r="AB158" s="150">
        <v>0</v>
      </c>
      <c r="AC158" s="124">
        <v>0</v>
      </c>
    </row>
    <row r="159" spans="5:29" x14ac:dyDescent="0.25">
      <c r="E159" s="181" t="s">
        <v>3</v>
      </c>
      <c r="F159" s="127">
        <v>0</v>
      </c>
      <c r="G159" s="127">
        <v>0</v>
      </c>
      <c r="H159" s="127">
        <v>0</v>
      </c>
      <c r="I159" s="127">
        <v>0</v>
      </c>
      <c r="J159" s="127">
        <v>0</v>
      </c>
      <c r="K159" s="127">
        <v>0</v>
      </c>
      <c r="L159" s="127">
        <v>0</v>
      </c>
      <c r="M159" s="127">
        <v>0</v>
      </c>
      <c r="N159" s="127">
        <v>0</v>
      </c>
      <c r="O159" s="127">
        <v>0</v>
      </c>
      <c r="P159" s="127">
        <v>0</v>
      </c>
      <c r="Q159" s="127">
        <v>0</v>
      </c>
      <c r="R159" s="127">
        <v>0</v>
      </c>
      <c r="S159" s="127">
        <v>0</v>
      </c>
      <c r="T159" s="127">
        <v>0</v>
      </c>
      <c r="U159" s="127">
        <v>0</v>
      </c>
      <c r="V159" s="127">
        <v>0</v>
      </c>
      <c r="W159" s="234">
        <v>0</v>
      </c>
      <c r="X159" s="127">
        <v>0</v>
      </c>
      <c r="Y159" s="127">
        <v>0</v>
      </c>
      <c r="Z159" s="127">
        <v>0</v>
      </c>
      <c r="AA159" s="127">
        <v>0</v>
      </c>
      <c r="AB159" s="150">
        <v>0</v>
      </c>
      <c r="AC159" s="124">
        <v>0</v>
      </c>
    </row>
    <row r="160" spans="5:29" x14ac:dyDescent="0.25">
      <c r="E160" s="181" t="s">
        <v>66</v>
      </c>
      <c r="F160" s="127">
        <v>0</v>
      </c>
      <c r="G160" s="127">
        <v>0</v>
      </c>
      <c r="H160" s="127">
        <v>0</v>
      </c>
      <c r="I160" s="127">
        <v>0</v>
      </c>
      <c r="J160" s="127">
        <v>0</v>
      </c>
      <c r="K160" s="127">
        <v>0</v>
      </c>
      <c r="L160" s="127">
        <v>0</v>
      </c>
      <c r="M160" s="127">
        <v>0</v>
      </c>
      <c r="N160" s="127">
        <v>0</v>
      </c>
      <c r="O160" s="127">
        <v>0</v>
      </c>
      <c r="P160" s="127">
        <v>0</v>
      </c>
      <c r="Q160" s="127">
        <v>0</v>
      </c>
      <c r="R160" s="127">
        <v>0</v>
      </c>
      <c r="S160" s="127">
        <v>0</v>
      </c>
      <c r="T160" s="127">
        <v>0</v>
      </c>
      <c r="U160" s="127">
        <v>0</v>
      </c>
      <c r="V160" s="127">
        <v>0</v>
      </c>
      <c r="W160" s="127">
        <v>0</v>
      </c>
      <c r="X160" s="234">
        <v>0</v>
      </c>
      <c r="Y160" s="127">
        <v>0</v>
      </c>
      <c r="Z160" s="127">
        <v>0</v>
      </c>
      <c r="AA160" s="127">
        <v>0</v>
      </c>
      <c r="AB160" s="150">
        <v>0</v>
      </c>
      <c r="AC160" s="124">
        <v>0</v>
      </c>
    </row>
    <row r="161" spans="5:905" x14ac:dyDescent="0.25">
      <c r="E161" s="181" t="s">
        <v>35</v>
      </c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235"/>
      <c r="Z161" s="128"/>
      <c r="AA161" s="128"/>
      <c r="AB161" s="150">
        <v>0</v>
      </c>
      <c r="AC161" s="124">
        <v>0</v>
      </c>
    </row>
    <row r="162" spans="5:905" x14ac:dyDescent="0.25">
      <c r="E162" s="181" t="s">
        <v>39</v>
      </c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201"/>
      <c r="AA162" s="142"/>
      <c r="AB162" s="150">
        <v>0</v>
      </c>
      <c r="AC162" s="124">
        <v>0</v>
      </c>
    </row>
    <row r="163" spans="5:905" ht="15.75" thickBot="1" x14ac:dyDescent="0.3">
      <c r="E163" s="181" t="s">
        <v>29</v>
      </c>
      <c r="F163" s="179">
        <v>90</v>
      </c>
      <c r="G163" s="179">
        <v>117</v>
      </c>
      <c r="H163" s="179">
        <v>366</v>
      </c>
      <c r="I163" s="179">
        <v>256.5</v>
      </c>
      <c r="J163" s="179">
        <v>0</v>
      </c>
      <c r="K163" s="179">
        <v>1015</v>
      </c>
      <c r="L163" s="179">
        <v>208</v>
      </c>
      <c r="M163" s="179">
        <v>189</v>
      </c>
      <c r="N163" s="179">
        <v>514.5</v>
      </c>
      <c r="O163" s="179">
        <v>475.5</v>
      </c>
      <c r="P163" s="179">
        <v>256.5</v>
      </c>
      <c r="Q163" s="179">
        <v>189</v>
      </c>
      <c r="R163" s="179">
        <v>1234.5</v>
      </c>
      <c r="S163" s="179">
        <v>648</v>
      </c>
      <c r="T163" s="179">
        <v>58</v>
      </c>
      <c r="U163" s="179">
        <v>1974</v>
      </c>
      <c r="V163" s="179">
        <v>0</v>
      </c>
      <c r="W163" s="179">
        <v>0</v>
      </c>
      <c r="X163" s="179">
        <v>0</v>
      </c>
      <c r="Y163" s="179">
        <v>0</v>
      </c>
      <c r="Z163" s="179">
        <v>0</v>
      </c>
      <c r="AA163" s="236">
        <v>252</v>
      </c>
      <c r="AB163" s="151">
        <v>7843.5</v>
      </c>
      <c r="AC163" s="124">
        <v>0</v>
      </c>
    </row>
    <row r="164" spans="5:905" s="246" customFormat="1" ht="26.25" customHeight="1" thickBot="1" x14ac:dyDescent="0.3">
      <c r="E164" s="244" t="s">
        <v>268</v>
      </c>
      <c r="F164" s="240">
        <v>9.9299347668518972E-2</v>
      </c>
      <c r="G164" s="240">
        <v>8.9034899776222448E-2</v>
      </c>
      <c r="H164" s="240">
        <v>0.26313171217042697</v>
      </c>
      <c r="I164" s="240">
        <v>6.2956684398199569E-2</v>
      </c>
      <c r="J164" s="240">
        <v>1.5847054735896544E-2</v>
      </c>
      <c r="K164" s="240">
        <v>0.26944033626527591</v>
      </c>
      <c r="L164" s="240">
        <v>3.4717469009050116E-2</v>
      </c>
      <c r="M164" s="240">
        <v>0.12793850872435525</v>
      </c>
      <c r="N164" s="240">
        <v>0.1273570539297145</v>
      </c>
      <c r="O164" s="240">
        <v>0.12830462751608218</v>
      </c>
      <c r="P164" s="240">
        <v>2.1140532278367201E-2</v>
      </c>
      <c r="Q164" s="240">
        <v>0.11523573200992555</v>
      </c>
      <c r="R164" s="240">
        <v>0.24033799546329246</v>
      </c>
      <c r="S164" s="240">
        <v>0.20364005368424498</v>
      </c>
      <c r="T164" s="240">
        <v>0.19647688742251093</v>
      </c>
      <c r="U164" s="240">
        <v>0.10920824807177712</v>
      </c>
      <c r="V164" s="240" t="e">
        <v>#DIV/0!</v>
      </c>
      <c r="W164" s="240">
        <v>1</v>
      </c>
      <c r="X164" s="240">
        <v>1</v>
      </c>
      <c r="Y164" s="240">
        <v>1</v>
      </c>
      <c r="Z164" s="240">
        <v>1</v>
      </c>
      <c r="AA164" s="240">
        <v>0</v>
      </c>
      <c r="AB164" s="245"/>
      <c r="AC164" s="171"/>
      <c r="AD164" s="323"/>
      <c r="AE164" s="323"/>
      <c r="AF164" s="323"/>
      <c r="AG164" s="323"/>
      <c r="AH164" s="323"/>
      <c r="AI164" s="323"/>
      <c r="AJ164" s="323"/>
      <c r="AK164" s="323"/>
      <c r="AL164" s="323"/>
      <c r="AM164" s="323"/>
      <c r="AN164" s="323"/>
      <c r="AO164" s="323"/>
      <c r="AP164" s="323"/>
      <c r="AQ164" s="323"/>
      <c r="AR164" s="323"/>
      <c r="AS164" s="323"/>
      <c r="AT164" s="323"/>
      <c r="AU164" s="323"/>
      <c r="AV164" s="323"/>
      <c r="AW164" s="323"/>
      <c r="AX164" s="323"/>
      <c r="AY164" s="323"/>
      <c r="AZ164" s="323"/>
      <c r="BA164" s="323"/>
      <c r="BB164" s="323"/>
      <c r="BC164" s="323"/>
      <c r="BD164" s="323"/>
      <c r="BE164" s="323"/>
      <c r="BF164" s="323"/>
      <c r="BG164" s="323"/>
      <c r="BH164" s="323"/>
      <c r="BI164" s="323"/>
      <c r="BJ164" s="323"/>
      <c r="BK164" s="323"/>
      <c r="BL164" s="323"/>
      <c r="BM164" s="323"/>
      <c r="BN164" s="323"/>
      <c r="BO164" s="323"/>
      <c r="BP164" s="323"/>
      <c r="BQ164" s="323"/>
      <c r="BR164" s="323"/>
      <c r="BS164" s="323"/>
      <c r="BT164" s="323"/>
      <c r="BU164" s="323"/>
      <c r="BV164" s="323"/>
      <c r="BW164" s="323"/>
      <c r="BX164" s="323"/>
      <c r="BY164" s="323"/>
      <c r="BZ164" s="323"/>
      <c r="CA164" s="323"/>
      <c r="CB164" s="323"/>
      <c r="CC164" s="323"/>
      <c r="CD164" s="323"/>
      <c r="CE164" s="323"/>
      <c r="CF164" s="323"/>
      <c r="CG164" s="323"/>
      <c r="CH164" s="323"/>
      <c r="CI164" s="323"/>
      <c r="CJ164" s="323"/>
      <c r="CK164" s="323"/>
      <c r="CL164" s="323"/>
      <c r="CM164" s="323"/>
      <c r="CN164" s="323"/>
      <c r="CO164" s="323"/>
      <c r="CP164" s="323"/>
      <c r="CQ164" s="323"/>
      <c r="CR164" s="323"/>
      <c r="CS164" s="323"/>
      <c r="CT164" s="323"/>
      <c r="CU164" s="323"/>
      <c r="CV164" s="323"/>
      <c r="CW164" s="323"/>
      <c r="CX164" s="323"/>
      <c r="CY164" s="323"/>
      <c r="CZ164" s="323"/>
      <c r="DA164" s="323"/>
      <c r="DB164" s="323"/>
      <c r="DC164" s="323"/>
      <c r="DD164" s="323"/>
      <c r="DE164" s="323"/>
      <c r="DF164" s="323"/>
      <c r="DG164" s="323"/>
      <c r="DH164" s="323"/>
      <c r="DI164" s="323"/>
      <c r="DJ164" s="323"/>
      <c r="DK164" s="323"/>
      <c r="DL164" s="323"/>
      <c r="DM164" s="323"/>
      <c r="DN164" s="323"/>
      <c r="DO164" s="323"/>
      <c r="DP164" s="323"/>
      <c r="DQ164" s="323"/>
      <c r="DR164" s="323"/>
      <c r="DS164" s="323"/>
      <c r="DT164" s="323"/>
      <c r="DU164" s="323"/>
      <c r="DV164" s="323"/>
      <c r="DW164" s="323"/>
      <c r="DX164" s="323"/>
      <c r="DY164" s="323"/>
      <c r="DZ164" s="323"/>
      <c r="EA164" s="323"/>
      <c r="EB164" s="323"/>
      <c r="EC164" s="323"/>
      <c r="ED164" s="323"/>
      <c r="EE164" s="323"/>
      <c r="EF164" s="323"/>
      <c r="EG164" s="323"/>
      <c r="EH164" s="323"/>
      <c r="EI164" s="323"/>
      <c r="EJ164" s="323"/>
      <c r="EK164" s="323"/>
      <c r="EL164" s="323"/>
      <c r="EM164" s="323"/>
      <c r="EN164" s="323"/>
      <c r="EO164" s="323"/>
      <c r="EP164" s="323"/>
      <c r="EQ164" s="323"/>
      <c r="ER164" s="323"/>
      <c r="ES164" s="323"/>
      <c r="ET164" s="323"/>
      <c r="EU164" s="323"/>
      <c r="EV164" s="323"/>
      <c r="EW164" s="323"/>
      <c r="EX164" s="323"/>
      <c r="EY164" s="323"/>
      <c r="EZ164" s="323"/>
      <c r="FA164" s="323"/>
      <c r="FB164" s="323"/>
      <c r="FC164" s="323"/>
      <c r="FD164" s="323"/>
      <c r="FE164" s="323"/>
      <c r="FF164" s="323"/>
      <c r="FG164" s="323"/>
      <c r="FH164" s="323"/>
      <c r="FI164" s="323"/>
      <c r="FJ164" s="323"/>
      <c r="FK164" s="323"/>
      <c r="FL164" s="323"/>
      <c r="FM164" s="323"/>
      <c r="FN164" s="323"/>
      <c r="FO164" s="323"/>
      <c r="FP164" s="323"/>
      <c r="FQ164" s="323"/>
      <c r="FR164" s="323"/>
      <c r="FS164" s="323"/>
      <c r="FT164" s="323"/>
      <c r="FU164" s="323"/>
      <c r="FV164" s="323"/>
      <c r="FW164" s="323"/>
      <c r="FX164" s="323"/>
      <c r="FY164" s="323"/>
      <c r="FZ164" s="323"/>
      <c r="GA164" s="323"/>
      <c r="GB164" s="323"/>
      <c r="GC164" s="323"/>
      <c r="GD164" s="323"/>
      <c r="GE164" s="323"/>
      <c r="GF164" s="323"/>
      <c r="GG164" s="323"/>
      <c r="GH164" s="323"/>
      <c r="GI164" s="323"/>
      <c r="GJ164" s="323"/>
      <c r="GK164" s="323"/>
      <c r="GL164" s="323"/>
      <c r="GM164" s="323"/>
      <c r="GN164" s="323"/>
      <c r="GO164" s="323"/>
      <c r="GP164" s="323"/>
      <c r="GQ164" s="323"/>
      <c r="GR164" s="323"/>
      <c r="GS164" s="323"/>
      <c r="GT164" s="323"/>
      <c r="GU164" s="323"/>
      <c r="GV164" s="323"/>
      <c r="GW164" s="323"/>
      <c r="GX164" s="323"/>
      <c r="GY164" s="323"/>
      <c r="GZ164" s="323"/>
      <c r="HA164" s="323"/>
      <c r="HB164" s="323"/>
      <c r="HC164" s="323"/>
      <c r="HD164" s="323"/>
      <c r="HE164" s="323"/>
      <c r="HF164" s="323"/>
      <c r="HG164" s="323"/>
      <c r="HH164" s="323"/>
      <c r="HI164" s="323"/>
      <c r="HJ164" s="323"/>
      <c r="HK164" s="323"/>
      <c r="HL164" s="323"/>
      <c r="HM164" s="323"/>
      <c r="HN164" s="323"/>
      <c r="HO164" s="323"/>
      <c r="HP164" s="323"/>
      <c r="HQ164" s="323"/>
      <c r="HR164" s="323"/>
      <c r="HS164" s="323"/>
      <c r="HT164" s="323"/>
      <c r="HU164" s="323"/>
      <c r="HV164" s="323"/>
      <c r="HW164" s="323"/>
      <c r="HX164" s="323"/>
      <c r="HY164" s="323"/>
      <c r="HZ164" s="323"/>
      <c r="IA164" s="323"/>
      <c r="IB164" s="323"/>
      <c r="IC164" s="323"/>
      <c r="ID164" s="323"/>
      <c r="IE164" s="323"/>
      <c r="IF164" s="323"/>
      <c r="IG164" s="323"/>
      <c r="IH164" s="323"/>
      <c r="II164" s="323"/>
      <c r="IJ164" s="323"/>
      <c r="IK164" s="323"/>
      <c r="IL164" s="323"/>
      <c r="IM164" s="323"/>
      <c r="IN164" s="323"/>
      <c r="IO164" s="323"/>
      <c r="IP164" s="323"/>
      <c r="IQ164" s="323"/>
      <c r="IR164" s="323"/>
      <c r="IS164" s="323"/>
      <c r="IT164" s="323"/>
      <c r="IU164" s="323"/>
      <c r="IV164" s="323"/>
      <c r="IW164" s="323"/>
      <c r="IX164" s="323"/>
      <c r="IY164" s="323"/>
      <c r="IZ164" s="323"/>
      <c r="JA164" s="323"/>
      <c r="JB164" s="323"/>
      <c r="JC164" s="323"/>
      <c r="JD164" s="323"/>
      <c r="JE164" s="323"/>
      <c r="JF164" s="323"/>
      <c r="JG164" s="323"/>
      <c r="JH164" s="323"/>
      <c r="JI164" s="323"/>
      <c r="JJ164" s="323"/>
      <c r="JK164" s="323"/>
      <c r="JL164" s="323"/>
      <c r="JM164" s="323"/>
      <c r="JN164" s="323"/>
      <c r="JO164" s="323"/>
      <c r="JP164" s="323"/>
      <c r="JQ164" s="323"/>
      <c r="JR164" s="323"/>
      <c r="JS164" s="323"/>
      <c r="JT164" s="323"/>
      <c r="JU164" s="323"/>
      <c r="JV164" s="323"/>
      <c r="JW164" s="323"/>
      <c r="JX164" s="323"/>
      <c r="JY164" s="323"/>
      <c r="JZ164" s="323"/>
      <c r="KA164" s="323"/>
      <c r="KB164" s="323"/>
      <c r="KC164" s="323"/>
      <c r="KD164" s="323"/>
      <c r="KE164" s="323"/>
      <c r="KF164" s="323"/>
      <c r="KG164" s="323"/>
      <c r="KH164" s="323"/>
      <c r="KI164" s="323"/>
      <c r="KJ164" s="323"/>
      <c r="KK164" s="323"/>
      <c r="KL164" s="323"/>
      <c r="KM164" s="323"/>
      <c r="KN164" s="323"/>
      <c r="KO164" s="323"/>
      <c r="KP164" s="323"/>
      <c r="KQ164" s="323"/>
      <c r="KR164" s="323"/>
      <c r="KS164" s="323"/>
      <c r="KT164" s="323"/>
      <c r="KU164" s="323"/>
      <c r="KV164" s="323"/>
      <c r="KW164" s="323"/>
      <c r="KX164" s="323"/>
      <c r="KY164" s="323"/>
      <c r="KZ164" s="323"/>
      <c r="LA164" s="323"/>
      <c r="LB164" s="323"/>
      <c r="LC164" s="323"/>
      <c r="LD164" s="323"/>
      <c r="LE164" s="323"/>
      <c r="LF164" s="323"/>
      <c r="LG164" s="323"/>
      <c r="LH164" s="323"/>
      <c r="LI164" s="323"/>
      <c r="LJ164" s="323"/>
      <c r="LK164" s="323"/>
      <c r="LL164" s="323"/>
      <c r="LM164" s="323"/>
      <c r="LN164" s="323"/>
      <c r="LO164" s="323"/>
      <c r="LP164" s="323"/>
      <c r="LQ164" s="323"/>
      <c r="LR164" s="323"/>
      <c r="LS164" s="323"/>
      <c r="LT164" s="323"/>
      <c r="LU164" s="323"/>
      <c r="LV164" s="323"/>
      <c r="LW164" s="323"/>
      <c r="LX164" s="323"/>
      <c r="LY164" s="323"/>
      <c r="LZ164" s="323"/>
      <c r="MA164" s="323"/>
      <c r="MB164" s="323"/>
      <c r="MC164" s="323"/>
      <c r="MD164" s="323"/>
      <c r="ME164" s="323"/>
      <c r="MF164" s="323"/>
      <c r="MG164" s="323"/>
      <c r="MH164" s="323"/>
      <c r="MI164" s="323"/>
      <c r="MJ164" s="323"/>
      <c r="MK164" s="323"/>
      <c r="ML164" s="323"/>
      <c r="MM164" s="323"/>
      <c r="MN164" s="323"/>
      <c r="MO164" s="323"/>
      <c r="MP164" s="323"/>
      <c r="MQ164" s="323"/>
      <c r="MR164" s="323"/>
      <c r="MS164" s="323"/>
      <c r="MT164" s="323"/>
      <c r="MU164" s="323"/>
      <c r="MV164" s="323"/>
      <c r="MW164" s="323"/>
      <c r="MX164" s="323"/>
      <c r="MY164" s="323"/>
      <c r="MZ164" s="323"/>
      <c r="NA164" s="323"/>
      <c r="NB164" s="323"/>
      <c r="NC164" s="323"/>
      <c r="ND164" s="323"/>
      <c r="NE164" s="323"/>
      <c r="NF164" s="323"/>
      <c r="NG164" s="323"/>
      <c r="NH164" s="323"/>
      <c r="NI164" s="323"/>
      <c r="NJ164" s="323"/>
      <c r="NK164" s="323"/>
      <c r="NL164" s="323"/>
      <c r="NM164" s="323"/>
      <c r="NN164" s="323"/>
      <c r="NO164" s="323"/>
      <c r="NP164" s="323"/>
      <c r="NQ164" s="323"/>
      <c r="NR164" s="323"/>
      <c r="NS164" s="323"/>
      <c r="NT164" s="323"/>
      <c r="NU164" s="323"/>
      <c r="NV164" s="323"/>
      <c r="NW164" s="323"/>
      <c r="NX164" s="323"/>
      <c r="NY164" s="323"/>
      <c r="NZ164" s="323"/>
      <c r="OA164" s="323"/>
      <c r="OB164" s="323"/>
      <c r="OC164" s="323"/>
      <c r="OD164" s="323"/>
      <c r="OE164" s="323"/>
      <c r="OF164" s="323"/>
      <c r="OG164" s="323"/>
      <c r="OH164" s="323"/>
      <c r="OI164" s="323"/>
      <c r="OJ164" s="323"/>
      <c r="OK164" s="323"/>
      <c r="OL164" s="323"/>
      <c r="OM164" s="323"/>
      <c r="ON164" s="323"/>
      <c r="OO164" s="323"/>
      <c r="OP164" s="323"/>
      <c r="OQ164" s="323"/>
      <c r="OR164" s="323"/>
      <c r="OS164" s="323"/>
      <c r="OT164" s="323"/>
      <c r="OU164" s="323"/>
      <c r="OV164" s="323"/>
      <c r="OW164" s="323"/>
      <c r="OX164" s="323"/>
      <c r="OY164" s="323"/>
      <c r="OZ164" s="323"/>
      <c r="PA164" s="323"/>
      <c r="PB164" s="323"/>
      <c r="PC164" s="323"/>
      <c r="PD164" s="323"/>
      <c r="PE164" s="323"/>
      <c r="PF164" s="323"/>
      <c r="PG164" s="323"/>
      <c r="PH164" s="323"/>
      <c r="PI164" s="323"/>
      <c r="PJ164" s="323"/>
      <c r="PK164" s="323"/>
      <c r="PL164" s="323"/>
      <c r="PM164" s="323"/>
      <c r="PN164" s="323"/>
      <c r="PO164" s="323"/>
      <c r="PP164" s="323"/>
      <c r="PQ164" s="323"/>
      <c r="PR164" s="323"/>
      <c r="PS164" s="323"/>
      <c r="PT164" s="323"/>
      <c r="PU164" s="323"/>
      <c r="PV164" s="323"/>
      <c r="PW164" s="323"/>
      <c r="PX164" s="323"/>
      <c r="PY164" s="323"/>
      <c r="PZ164" s="323"/>
      <c r="QA164" s="323"/>
      <c r="QB164" s="323"/>
      <c r="QC164" s="323"/>
      <c r="QD164" s="323"/>
      <c r="QE164" s="323"/>
      <c r="QF164" s="323"/>
      <c r="QG164" s="323"/>
      <c r="QH164" s="323"/>
      <c r="QI164" s="323"/>
      <c r="QJ164" s="323"/>
      <c r="QK164" s="323"/>
      <c r="QL164" s="323"/>
      <c r="QM164" s="323"/>
      <c r="QN164" s="323"/>
      <c r="QO164" s="323"/>
      <c r="QP164" s="323"/>
      <c r="QQ164" s="323"/>
      <c r="QR164" s="323"/>
      <c r="QS164" s="323"/>
      <c r="QT164" s="323"/>
      <c r="QU164" s="323"/>
      <c r="QV164" s="323"/>
      <c r="QW164" s="323"/>
      <c r="QX164" s="323"/>
      <c r="QY164" s="323"/>
      <c r="QZ164" s="323"/>
      <c r="RA164" s="323"/>
      <c r="RB164" s="323"/>
      <c r="RC164" s="323"/>
      <c r="RD164" s="323"/>
      <c r="RE164" s="323"/>
      <c r="RF164" s="323"/>
      <c r="RG164" s="323"/>
      <c r="RH164" s="323"/>
      <c r="RI164" s="323"/>
      <c r="RJ164" s="323"/>
      <c r="RK164" s="323"/>
      <c r="RL164" s="323"/>
      <c r="RM164" s="323"/>
      <c r="RN164" s="323"/>
      <c r="RO164" s="323"/>
      <c r="RP164" s="323"/>
      <c r="RQ164" s="323"/>
      <c r="RR164" s="323"/>
      <c r="RS164" s="323"/>
      <c r="RT164" s="323"/>
      <c r="RU164" s="323"/>
      <c r="RV164" s="323"/>
      <c r="RW164" s="323"/>
      <c r="RX164" s="323"/>
      <c r="RY164" s="323"/>
      <c r="RZ164" s="323"/>
      <c r="SA164" s="323"/>
      <c r="SB164" s="323"/>
      <c r="SC164" s="323"/>
      <c r="SD164" s="323"/>
      <c r="SE164" s="323"/>
      <c r="SF164" s="323"/>
      <c r="SG164" s="323"/>
      <c r="SH164" s="323"/>
      <c r="SI164" s="323"/>
      <c r="SJ164" s="323"/>
      <c r="SK164" s="323"/>
      <c r="SL164" s="323"/>
      <c r="SM164" s="323"/>
      <c r="SN164" s="323"/>
      <c r="SO164" s="323"/>
      <c r="SP164" s="323"/>
      <c r="SQ164" s="323"/>
      <c r="SR164" s="323"/>
      <c r="SS164" s="323"/>
      <c r="ST164" s="323"/>
      <c r="SU164" s="323"/>
      <c r="SV164" s="323"/>
      <c r="SW164" s="323"/>
      <c r="SX164" s="323"/>
      <c r="SY164" s="323"/>
      <c r="SZ164" s="323"/>
      <c r="TA164" s="323"/>
      <c r="TB164" s="323"/>
      <c r="TC164" s="323"/>
      <c r="TD164" s="323"/>
      <c r="TE164" s="323"/>
      <c r="TF164" s="323"/>
      <c r="TG164" s="323"/>
      <c r="TH164" s="323"/>
      <c r="TI164" s="323"/>
      <c r="TJ164" s="323"/>
      <c r="TK164" s="323"/>
      <c r="TL164" s="323"/>
      <c r="TM164" s="323"/>
      <c r="TN164" s="323"/>
      <c r="TO164" s="323"/>
      <c r="TP164" s="323"/>
      <c r="TQ164" s="323"/>
      <c r="TR164" s="323"/>
      <c r="TS164" s="323"/>
      <c r="TT164" s="323"/>
      <c r="TU164" s="323"/>
      <c r="TV164" s="323"/>
      <c r="TW164" s="323"/>
      <c r="TX164" s="323"/>
      <c r="TY164" s="323"/>
      <c r="TZ164" s="323"/>
      <c r="UA164" s="323"/>
      <c r="UB164" s="323"/>
      <c r="UC164" s="323"/>
      <c r="UD164" s="323"/>
      <c r="UE164" s="323"/>
      <c r="UF164" s="323"/>
      <c r="UG164" s="323"/>
      <c r="UH164" s="323"/>
      <c r="UI164" s="323"/>
      <c r="UJ164" s="323"/>
      <c r="UK164" s="323"/>
      <c r="UL164" s="323"/>
      <c r="UM164" s="323"/>
      <c r="UN164" s="323"/>
      <c r="UO164" s="323"/>
      <c r="UP164" s="323"/>
      <c r="UQ164" s="323"/>
      <c r="UR164" s="323"/>
      <c r="US164" s="323"/>
      <c r="UT164" s="323"/>
      <c r="UU164" s="323"/>
      <c r="UV164" s="323"/>
      <c r="UW164" s="323"/>
      <c r="UX164" s="323"/>
      <c r="UY164" s="323"/>
      <c r="UZ164" s="323"/>
      <c r="VA164" s="323"/>
      <c r="VB164" s="323"/>
      <c r="VC164" s="323"/>
      <c r="VD164" s="323"/>
      <c r="VE164" s="323"/>
      <c r="VF164" s="323"/>
      <c r="VG164" s="323"/>
      <c r="VH164" s="323"/>
      <c r="VI164" s="323"/>
      <c r="VJ164" s="323"/>
      <c r="VK164" s="323"/>
      <c r="VL164" s="323"/>
      <c r="VM164" s="323"/>
      <c r="VN164" s="323"/>
      <c r="VO164" s="323"/>
      <c r="VP164" s="323"/>
      <c r="VQ164" s="323"/>
      <c r="VR164" s="323"/>
      <c r="VS164" s="323"/>
      <c r="VT164" s="323"/>
      <c r="VU164" s="323"/>
      <c r="VV164" s="323"/>
      <c r="VW164" s="323"/>
      <c r="VX164" s="323"/>
      <c r="VY164" s="323"/>
      <c r="VZ164" s="323"/>
      <c r="WA164" s="323"/>
      <c r="WB164" s="323"/>
      <c r="WC164" s="323"/>
      <c r="WD164" s="323"/>
      <c r="WE164" s="323"/>
      <c r="WF164" s="323"/>
      <c r="WG164" s="323"/>
      <c r="WH164" s="323"/>
      <c r="WI164" s="323"/>
      <c r="WJ164" s="323"/>
      <c r="WK164" s="323"/>
      <c r="WL164" s="323"/>
      <c r="WM164" s="323"/>
      <c r="WN164" s="323"/>
      <c r="WO164" s="323"/>
      <c r="WP164" s="323"/>
      <c r="WQ164" s="323"/>
      <c r="WR164" s="323"/>
      <c r="WS164" s="323"/>
      <c r="WT164" s="323"/>
      <c r="WU164" s="323"/>
      <c r="WV164" s="323"/>
      <c r="WW164" s="323"/>
      <c r="WX164" s="323"/>
      <c r="WY164" s="323"/>
      <c r="WZ164" s="323"/>
      <c r="XA164" s="323"/>
      <c r="XB164" s="323"/>
      <c r="XC164" s="323"/>
      <c r="XD164" s="323"/>
      <c r="XE164" s="323"/>
      <c r="XF164" s="323"/>
      <c r="XG164" s="323"/>
      <c r="XH164" s="323"/>
      <c r="XI164" s="323"/>
      <c r="XJ164" s="323"/>
      <c r="XK164" s="323"/>
      <c r="XL164" s="323"/>
      <c r="XM164" s="323"/>
      <c r="XN164" s="323"/>
      <c r="XO164" s="323"/>
      <c r="XP164" s="323"/>
      <c r="XQ164" s="323"/>
      <c r="XR164" s="323"/>
      <c r="XS164" s="323"/>
      <c r="XT164" s="323"/>
      <c r="XU164" s="323"/>
      <c r="XV164" s="323"/>
      <c r="XW164" s="323"/>
      <c r="XX164" s="323"/>
      <c r="XY164" s="323"/>
      <c r="XZ164" s="323"/>
      <c r="YA164" s="323"/>
      <c r="YB164" s="323"/>
      <c r="YC164" s="323"/>
      <c r="YD164" s="323"/>
      <c r="YE164" s="323"/>
      <c r="YF164" s="323"/>
      <c r="YG164" s="323"/>
      <c r="YH164" s="323"/>
      <c r="YI164" s="323"/>
      <c r="YJ164" s="323"/>
      <c r="YK164" s="323"/>
      <c r="YL164" s="323"/>
      <c r="YM164" s="323"/>
      <c r="YN164" s="323"/>
      <c r="YO164" s="323"/>
      <c r="YP164" s="323"/>
      <c r="YQ164" s="323"/>
      <c r="YR164" s="323"/>
      <c r="YS164" s="323"/>
      <c r="YT164" s="323"/>
      <c r="YU164" s="323"/>
      <c r="YV164" s="323"/>
      <c r="YW164" s="323"/>
      <c r="YX164" s="323"/>
      <c r="YY164" s="323"/>
      <c r="YZ164" s="323"/>
      <c r="ZA164" s="323"/>
      <c r="ZB164" s="323"/>
      <c r="ZC164" s="323"/>
      <c r="ZD164" s="323"/>
      <c r="ZE164" s="323"/>
      <c r="ZF164" s="323"/>
      <c r="ZG164" s="323"/>
      <c r="ZH164" s="323"/>
      <c r="ZI164" s="323"/>
      <c r="ZJ164" s="323"/>
      <c r="ZK164" s="323"/>
      <c r="ZL164" s="323"/>
      <c r="ZM164" s="323"/>
      <c r="ZN164" s="323"/>
      <c r="ZO164" s="323"/>
      <c r="ZP164" s="323"/>
      <c r="ZQ164" s="323"/>
      <c r="ZR164" s="323"/>
      <c r="ZS164" s="323"/>
      <c r="ZT164" s="323"/>
      <c r="ZU164" s="323"/>
      <c r="ZV164" s="323"/>
      <c r="ZW164" s="323"/>
      <c r="ZX164" s="323"/>
      <c r="ZY164" s="323"/>
      <c r="ZZ164" s="323"/>
      <c r="AAA164" s="323"/>
      <c r="AAB164" s="323"/>
      <c r="AAC164" s="323"/>
      <c r="AAD164" s="323"/>
      <c r="AAE164" s="323"/>
      <c r="AAF164" s="323"/>
      <c r="AAG164" s="323"/>
      <c r="AAH164" s="323"/>
      <c r="AAI164" s="323"/>
      <c r="AAJ164" s="323"/>
      <c r="AAK164" s="323"/>
      <c r="AAL164" s="323"/>
      <c r="AAM164" s="323"/>
      <c r="AAN164" s="323"/>
      <c r="AAO164" s="323"/>
      <c r="AAP164" s="323"/>
      <c r="AAQ164" s="323"/>
      <c r="AAR164" s="323"/>
      <c r="AAS164" s="323"/>
      <c r="AAT164" s="323"/>
      <c r="AAU164" s="323"/>
      <c r="AAV164" s="323"/>
      <c r="AAW164" s="323"/>
      <c r="AAX164" s="323"/>
      <c r="AAY164" s="323"/>
      <c r="AAZ164" s="323"/>
      <c r="ABA164" s="323"/>
      <c r="ABB164" s="323"/>
      <c r="ABC164" s="323"/>
      <c r="ABD164" s="323"/>
      <c r="ABE164" s="323"/>
      <c r="ABF164" s="323"/>
      <c r="ABG164" s="323"/>
      <c r="ABH164" s="323"/>
      <c r="ABI164" s="323"/>
      <c r="ABJ164" s="323"/>
      <c r="ABK164" s="323"/>
      <c r="ABL164" s="323"/>
      <c r="ABM164" s="323"/>
      <c r="ABN164" s="323"/>
      <c r="ABO164" s="323"/>
      <c r="ABP164" s="323"/>
      <c r="ABQ164" s="323"/>
      <c r="ABR164" s="323"/>
      <c r="ABS164" s="323"/>
      <c r="ABT164" s="323"/>
      <c r="ABU164" s="323"/>
      <c r="ABV164" s="323"/>
      <c r="ABW164" s="323"/>
      <c r="ABX164" s="323"/>
      <c r="ABY164" s="323"/>
      <c r="ABZ164" s="323"/>
      <c r="ACA164" s="323"/>
      <c r="ACB164" s="323"/>
      <c r="ACC164" s="323"/>
      <c r="ACD164" s="323"/>
      <c r="ACE164" s="323"/>
      <c r="ACF164" s="323"/>
      <c r="ACG164" s="323"/>
      <c r="ACH164" s="323"/>
      <c r="ACI164" s="323"/>
      <c r="ACJ164" s="323"/>
      <c r="ACK164" s="323"/>
      <c r="ACL164" s="323"/>
      <c r="ACM164" s="323"/>
      <c r="ACN164" s="323"/>
      <c r="ACO164" s="323"/>
      <c r="ACP164" s="323"/>
      <c r="ACQ164" s="323"/>
      <c r="ACR164" s="323"/>
      <c r="ACS164" s="323"/>
      <c r="ACT164" s="323"/>
      <c r="ACU164" s="323"/>
      <c r="ACV164" s="323"/>
      <c r="ACW164" s="323"/>
      <c r="ACX164" s="323"/>
      <c r="ACY164" s="323"/>
      <c r="ACZ164" s="323"/>
      <c r="ADA164" s="323"/>
      <c r="ADB164" s="323"/>
      <c r="ADC164" s="323"/>
      <c r="ADD164" s="323"/>
      <c r="ADE164" s="323"/>
      <c r="ADF164" s="323"/>
      <c r="ADG164" s="323"/>
      <c r="ADH164" s="323"/>
      <c r="ADI164" s="323"/>
      <c r="ADJ164" s="323"/>
      <c r="ADK164" s="323"/>
      <c r="ADL164" s="323"/>
      <c r="ADM164" s="323"/>
      <c r="ADN164" s="323"/>
      <c r="ADO164" s="323"/>
      <c r="ADP164" s="323"/>
      <c r="ADQ164" s="323"/>
      <c r="ADR164" s="323"/>
      <c r="ADS164" s="323"/>
      <c r="ADT164" s="323"/>
      <c r="ADU164" s="323"/>
      <c r="ADV164" s="323"/>
      <c r="ADW164" s="323"/>
      <c r="ADX164" s="323"/>
      <c r="ADY164" s="323"/>
      <c r="ADZ164" s="323"/>
      <c r="AEA164" s="323"/>
      <c r="AEB164" s="323"/>
      <c r="AEC164" s="323"/>
      <c r="AED164" s="323"/>
      <c r="AEE164" s="323"/>
      <c r="AEF164" s="323"/>
      <c r="AEG164" s="323"/>
      <c r="AEH164" s="323"/>
      <c r="AEI164" s="323"/>
      <c r="AEJ164" s="323"/>
      <c r="AEK164" s="323"/>
      <c r="AEL164" s="323"/>
      <c r="AEM164" s="323"/>
      <c r="AEN164" s="323"/>
      <c r="AEO164" s="323"/>
      <c r="AEP164" s="323"/>
      <c r="AEQ164" s="323"/>
      <c r="AER164" s="323"/>
      <c r="AES164" s="323"/>
      <c r="AET164" s="323"/>
      <c r="AEU164" s="323"/>
      <c r="AEV164" s="323"/>
      <c r="AEW164" s="323"/>
      <c r="AEX164" s="323"/>
      <c r="AEY164" s="323"/>
      <c r="AEZ164" s="323"/>
      <c r="AFA164" s="323"/>
      <c r="AFB164" s="323"/>
      <c r="AFC164" s="323"/>
      <c r="AFD164" s="323"/>
      <c r="AFE164" s="323"/>
      <c r="AFF164" s="323"/>
      <c r="AFG164" s="323"/>
      <c r="AFH164" s="323"/>
      <c r="AFI164" s="323"/>
      <c r="AFJ164" s="323"/>
      <c r="AFK164" s="323"/>
      <c r="AFL164" s="323"/>
      <c r="AFM164" s="323"/>
      <c r="AFN164" s="323"/>
      <c r="AFO164" s="323"/>
      <c r="AFP164" s="323"/>
      <c r="AFQ164" s="323"/>
      <c r="AFR164" s="323"/>
      <c r="AFS164" s="323"/>
      <c r="AFT164" s="323"/>
      <c r="AFU164" s="323"/>
      <c r="AFV164" s="323"/>
      <c r="AFW164" s="323"/>
      <c r="AFX164" s="323"/>
      <c r="AFY164" s="323"/>
      <c r="AFZ164" s="323"/>
      <c r="AGA164" s="323"/>
      <c r="AGB164" s="323"/>
      <c r="AGC164" s="323"/>
      <c r="AGD164" s="323"/>
      <c r="AGE164" s="323"/>
      <c r="AGF164" s="323"/>
      <c r="AGG164" s="323"/>
      <c r="AGH164" s="323"/>
      <c r="AGI164" s="323"/>
      <c r="AGJ164" s="323"/>
      <c r="AGK164" s="323"/>
      <c r="AGL164" s="323"/>
      <c r="AGM164" s="323"/>
      <c r="AGN164" s="323"/>
      <c r="AGO164" s="323"/>
      <c r="AGP164" s="323"/>
      <c r="AGQ164" s="323"/>
      <c r="AGR164" s="323"/>
      <c r="AGS164" s="323"/>
      <c r="AGT164" s="323"/>
      <c r="AGU164" s="323"/>
      <c r="AGV164" s="323"/>
      <c r="AGW164" s="323"/>
      <c r="AGX164" s="323"/>
      <c r="AGY164" s="323"/>
      <c r="AGZ164" s="323"/>
      <c r="AHA164" s="323"/>
      <c r="AHB164" s="323"/>
      <c r="AHC164" s="323"/>
      <c r="AHD164" s="323"/>
      <c r="AHE164" s="323"/>
      <c r="AHF164" s="323"/>
      <c r="AHG164" s="323"/>
      <c r="AHH164" s="323"/>
      <c r="AHI164" s="323"/>
      <c r="AHJ164" s="323"/>
      <c r="AHK164" s="323"/>
      <c r="AHL164" s="323"/>
      <c r="AHM164" s="323"/>
      <c r="AHN164" s="323"/>
      <c r="AHO164" s="323"/>
      <c r="AHP164" s="323"/>
      <c r="AHQ164" s="323"/>
      <c r="AHR164" s="323"/>
      <c r="AHS164" s="323"/>
      <c r="AHT164" s="323"/>
      <c r="AHU164" s="323"/>
    </row>
  </sheetData>
  <sheetProtection selectLockedCells="1"/>
  <mergeCells count="44">
    <mergeCell ref="B1:AB1"/>
    <mergeCell ref="F139:AB139"/>
    <mergeCell ref="AC139:AC140"/>
    <mergeCell ref="B3:AC3"/>
    <mergeCell ref="C5:C7"/>
    <mergeCell ref="B5:B7"/>
    <mergeCell ref="D5:D7"/>
    <mergeCell ref="E5:E7"/>
    <mergeCell ref="AC8:AC10"/>
    <mergeCell ref="AC11:AC12"/>
    <mergeCell ref="AC14:AC23"/>
    <mergeCell ref="AC24:AC41"/>
    <mergeCell ref="AC42:AC45"/>
    <mergeCell ref="AC46:AC49"/>
    <mergeCell ref="AC50:AC53"/>
    <mergeCell ref="AC56:AC57"/>
    <mergeCell ref="AC60:AC64"/>
    <mergeCell ref="AC65:AC88"/>
    <mergeCell ref="AC89:AC90"/>
    <mergeCell ref="AC121:AC125"/>
    <mergeCell ref="B8:B10"/>
    <mergeCell ref="B11:B12"/>
    <mergeCell ref="B14:B23"/>
    <mergeCell ref="B24:B41"/>
    <mergeCell ref="B42:B45"/>
    <mergeCell ref="B46:B49"/>
    <mergeCell ref="B50:B53"/>
    <mergeCell ref="B56:B57"/>
    <mergeCell ref="B60:B64"/>
    <mergeCell ref="B65:B88"/>
    <mergeCell ref="B114:B117"/>
    <mergeCell ref="B118:B120"/>
    <mergeCell ref="B121:B125"/>
    <mergeCell ref="B89:B90"/>
    <mergeCell ref="AC92:AC96"/>
    <mergeCell ref="B92:B96"/>
    <mergeCell ref="B98:B99"/>
    <mergeCell ref="B100:B110"/>
    <mergeCell ref="B112:B113"/>
    <mergeCell ref="AC118:AC120"/>
    <mergeCell ref="AC98:AC99"/>
    <mergeCell ref="AC100:AC110"/>
    <mergeCell ref="AC112:AC113"/>
    <mergeCell ref="AC114:AC117"/>
  </mergeCells>
  <conditionalFormatting sqref="AC11 AC24 AC13:AC14 AC42 AC46 AC50 AC54:AC56 AC58:AC60 AC65 AC89 AC91:AC92 AC97:AC98 AC100 AC111:AC112">
    <cfRule type="expression" dxfId="107" priority="241" stopIfTrue="1">
      <formula>ISNUMBER($B12)</formula>
    </cfRule>
  </conditionalFormatting>
  <conditionalFormatting sqref="AC8">
    <cfRule type="expression" dxfId="106" priority="245" stopIfTrue="1">
      <formula>ISNUMBER(#REF!)</formula>
    </cfRule>
  </conditionalFormatting>
  <conditionalFormatting sqref="F2:AB2 C19:E114 C9:E16 AB9:AB16 AB19:AB30">
    <cfRule type="expression" dxfId="105" priority="239" stopIfTrue="1">
      <formula>ISNUMBER($B2)</formula>
    </cfRule>
  </conditionalFormatting>
  <conditionalFormatting sqref="AB31:AB36 AB42">
    <cfRule type="expression" dxfId="104" priority="249" stopIfTrue="1">
      <formula>ISNUMBER($B40)</formula>
    </cfRule>
  </conditionalFormatting>
  <conditionalFormatting sqref="AB19:AB36 AB8:AB16 AB42:AB131">
    <cfRule type="expression" dxfId="103" priority="251" stopIfTrue="1">
      <formula>ISNUMBER($B12)</formula>
    </cfRule>
  </conditionalFormatting>
  <conditionalFormatting sqref="Z142:AA161 F162:AA163">
    <cfRule type="expression" dxfId="102" priority="273">
      <formula>#REF!=F$140</formula>
    </cfRule>
  </conditionalFormatting>
  <conditionalFormatting sqref="B11 B24 B13:B14 B42 B46 B50 B54:B56 B58:B60 B65 B89 B91:B92 B97:B98 B100 B111:B112">
    <cfRule type="expression" dxfId="101" priority="232" stopIfTrue="1">
      <formula>ISNUMBER($B12)</formula>
    </cfRule>
  </conditionalFormatting>
  <conditionalFormatting sqref="C17:E18 AB17:AB18">
    <cfRule type="expression" dxfId="100" priority="234" stopIfTrue="1">
      <formula>ISNUMBER($B17)</formula>
    </cfRule>
  </conditionalFormatting>
  <conditionalFormatting sqref="AB17:AB18">
    <cfRule type="expression" dxfId="99" priority="236" stopIfTrue="1">
      <formula>ISNUMBER($B21)</formula>
    </cfRule>
  </conditionalFormatting>
  <conditionalFormatting sqref="B8">
    <cfRule type="expression" dxfId="98" priority="233" stopIfTrue="1">
      <formula>ISNUMBER(#REF!)</formula>
    </cfRule>
  </conditionalFormatting>
  <conditionalFormatting sqref="F142:AA161">
    <cfRule type="expression" dxfId="97" priority="231">
      <formula>$E142=F$96</formula>
    </cfRule>
  </conditionalFormatting>
  <conditionalFormatting sqref="F65:AA73">
    <cfRule type="expression" dxfId="96" priority="171" stopIfTrue="1">
      <formula>ISNUMBER($B31)</formula>
    </cfRule>
  </conditionalFormatting>
  <conditionalFormatting sqref="F19:AA23 F9:AA16 F27:AA30 F24:F26 H24:AA26">
    <cfRule type="expression" dxfId="95" priority="170" stopIfTrue="1">
      <formula>ISNUMBER($B9)</formula>
    </cfRule>
  </conditionalFormatting>
  <conditionalFormatting sqref="F31:AA36">
    <cfRule type="expression" dxfId="94" priority="172" stopIfTrue="1">
      <formula>ISNUMBER($B40)</formula>
    </cfRule>
  </conditionalFormatting>
  <conditionalFormatting sqref="F42:AA53">
    <cfRule type="expression" dxfId="93" priority="173" stopIfTrue="1">
      <formula>ISNUMBER($B46)</formula>
    </cfRule>
  </conditionalFormatting>
  <conditionalFormatting sqref="F55:AA57">
    <cfRule type="expression" dxfId="92" priority="174" stopIfTrue="1">
      <formula>ISNUMBER($B58)</formula>
    </cfRule>
  </conditionalFormatting>
  <conditionalFormatting sqref="F59:AA64">
    <cfRule type="expression" dxfId="91" priority="175" stopIfTrue="1">
      <formula>ISNUMBER($B61)</formula>
    </cfRule>
  </conditionalFormatting>
  <conditionalFormatting sqref="T75:AA75 F75:R75 F74:AA74 F76:AA83">
    <cfRule type="expression" dxfId="90" priority="176" stopIfTrue="1">
      <formula>ISNUMBER($B67)</formula>
    </cfRule>
  </conditionalFormatting>
  <conditionalFormatting sqref="F85:AA86">
    <cfRule type="expression" dxfId="89" priority="177" stopIfTrue="1">
      <formula>ISNUMBER($B77)</formula>
    </cfRule>
  </conditionalFormatting>
  <conditionalFormatting sqref="F89:AA89 F95:F96 H95:AA96">
    <cfRule type="expression" dxfId="88" priority="178" stopIfTrue="1">
      <formula>ISNUMBER($B79)</formula>
    </cfRule>
  </conditionalFormatting>
  <conditionalFormatting sqref="F91:AA92 F98:AA109 F94:AA94 F93 H93:AA93">
    <cfRule type="expression" dxfId="87" priority="179" stopIfTrue="1">
      <formula>ISNUMBER($B80)</formula>
    </cfRule>
  </conditionalFormatting>
  <conditionalFormatting sqref="F97:AA97">
    <cfRule type="expression" dxfId="86" priority="180" stopIfTrue="1">
      <formula>ISNUMBER($B84)</formula>
    </cfRule>
  </conditionalFormatting>
  <conditionalFormatting sqref="F8:AA16 F19:AA23 F24:F26 H24:AA26 F94:AA94 F93 H93:AA93 F97:AA131 F95:F96 H95:AA96 F55:AA92 F54:J54 L54:AA54 F27:AA36 F40:AA53 F37:Z39">
    <cfRule type="expression" dxfId="85" priority="181" stopIfTrue="1">
      <formula>ISNUMBER($B1048569)</formula>
    </cfRule>
  </conditionalFormatting>
  <conditionalFormatting sqref="F131:AA131">
    <cfRule type="expression" dxfId="84" priority="182" stopIfTrue="1">
      <formula>ISNUMBER($B114)</formula>
    </cfRule>
  </conditionalFormatting>
  <conditionalFormatting sqref="F54:J54 L54:Y54">
    <cfRule type="expression" dxfId="83" priority="169" stopIfTrue="1">
      <formula>ISNUMBER($B54)</formula>
    </cfRule>
  </conditionalFormatting>
  <conditionalFormatting sqref="F17:AA18">
    <cfRule type="expression" dxfId="82" priority="167" stopIfTrue="1">
      <formula>ISNUMBER($B17)</formula>
    </cfRule>
  </conditionalFormatting>
  <conditionalFormatting sqref="F17:AA18">
    <cfRule type="expression" dxfId="81" priority="168" stopIfTrue="1">
      <formula>ISNUMBER($B2)</formula>
    </cfRule>
  </conditionalFormatting>
  <conditionalFormatting sqref="G24:G26">
    <cfRule type="expression" dxfId="80" priority="165" stopIfTrue="1">
      <formula>ISNUMBER($B24)</formula>
    </cfRule>
  </conditionalFormatting>
  <conditionalFormatting sqref="G24:G26">
    <cfRule type="expression" dxfId="79" priority="166" stopIfTrue="1">
      <formula>ISNUMBER($B9)</formula>
    </cfRule>
  </conditionalFormatting>
  <conditionalFormatting sqref="G93">
    <cfRule type="expression" dxfId="78" priority="163" stopIfTrue="1">
      <formula>ISNUMBER($B82)</formula>
    </cfRule>
  </conditionalFormatting>
  <conditionalFormatting sqref="G93">
    <cfRule type="expression" dxfId="77" priority="164" stopIfTrue="1">
      <formula>ISNUMBER($B78)</formula>
    </cfRule>
  </conditionalFormatting>
  <conditionalFormatting sqref="G95:G96">
    <cfRule type="expression" dxfId="76" priority="161" stopIfTrue="1">
      <formula>ISNUMBER($B85)</formula>
    </cfRule>
  </conditionalFormatting>
  <conditionalFormatting sqref="G95:G96">
    <cfRule type="expression" dxfId="75" priority="162" stopIfTrue="1">
      <formula>ISNUMBER($B80)</formula>
    </cfRule>
  </conditionalFormatting>
  <conditionalFormatting sqref="K54">
    <cfRule type="expression" dxfId="74" priority="160" stopIfTrue="1">
      <formula>ISNUMBER($B39)</formula>
    </cfRule>
  </conditionalFormatting>
  <conditionalFormatting sqref="K54">
    <cfRule type="expression" dxfId="73" priority="159" stopIfTrue="1">
      <formula>ISNUMBER($B54)</formula>
    </cfRule>
  </conditionalFormatting>
  <conditionalFormatting sqref="AB40:AB41">
    <cfRule type="expression" dxfId="72" priority="9" stopIfTrue="1">
      <formula>ISNUMBER($B25)</formula>
    </cfRule>
  </conditionalFormatting>
  <conditionalFormatting sqref="AA37:AA39">
    <cfRule type="expression" dxfId="71" priority="6" stopIfTrue="1">
      <formula>ISNUMBER($B22)</formula>
    </cfRule>
  </conditionalFormatting>
  <conditionalFormatting sqref="AB37:AB39">
    <cfRule type="expression" dxfId="70" priority="5" stopIfTrue="1">
      <formula>ISNUMBER($B22)</formula>
    </cfRule>
  </conditionalFormatting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rowBreaks count="2" manualBreakCount="2">
    <brk id="47" max="16383" man="1"/>
    <brk id="99" max="2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92"/>
  <sheetViews>
    <sheetView topLeftCell="A46" zoomScale="70" zoomScaleNormal="70" workbookViewId="0">
      <selection activeCell="A91" sqref="A91"/>
    </sheetView>
  </sheetViews>
  <sheetFormatPr defaultRowHeight="15" x14ac:dyDescent="0.25"/>
  <cols>
    <col min="1" max="1" width="3.42578125" bestFit="1" customWidth="1"/>
    <col min="2" max="2" width="19.85546875" bestFit="1" customWidth="1"/>
    <col min="3" max="3" width="49.85546875" bestFit="1" customWidth="1"/>
    <col min="4" max="4" width="12.85546875" bestFit="1" customWidth="1"/>
    <col min="5" max="5" width="45.5703125" bestFit="1" customWidth="1"/>
    <col min="6" max="6" width="29.5703125" bestFit="1" customWidth="1"/>
    <col min="7" max="7" width="7.42578125" bestFit="1" customWidth="1"/>
    <col min="8" max="9" width="6.42578125" bestFit="1" customWidth="1"/>
    <col min="10" max="10" width="5.42578125" bestFit="1" customWidth="1"/>
    <col min="11" max="11" width="7.42578125" bestFit="1" customWidth="1"/>
    <col min="12" max="12" width="8.5703125" bestFit="1" customWidth="1"/>
    <col min="13" max="14" width="7.42578125" bestFit="1" customWidth="1"/>
    <col min="15" max="17" width="8.5703125" bestFit="1" customWidth="1"/>
    <col min="18" max="18" width="7.42578125" bestFit="1" customWidth="1"/>
    <col min="19" max="20" width="8.5703125" bestFit="1" customWidth="1"/>
    <col min="21" max="21" width="6.28515625" bestFit="1" customWidth="1"/>
    <col min="22" max="22" width="6.42578125" bestFit="1" customWidth="1"/>
    <col min="23" max="23" width="7.42578125" bestFit="1" customWidth="1"/>
    <col min="24" max="24" width="8.5703125" bestFit="1" customWidth="1"/>
    <col min="25" max="25" width="5.42578125" bestFit="1" customWidth="1"/>
    <col min="26" max="26" width="11.28515625" bestFit="1" customWidth="1"/>
  </cols>
  <sheetData>
    <row r="3" spans="1:26" x14ac:dyDescent="0.25">
      <c r="B3" s="100" t="s">
        <v>262</v>
      </c>
      <c r="F3" s="100" t="s">
        <v>137</v>
      </c>
    </row>
    <row r="4" spans="1:26" x14ac:dyDescent="0.25">
      <c r="B4" s="100" t="s">
        <v>260</v>
      </c>
      <c r="C4" s="100" t="s">
        <v>255</v>
      </c>
      <c r="D4" s="100" t="s">
        <v>135</v>
      </c>
      <c r="E4" s="100" t="s">
        <v>136</v>
      </c>
      <c r="F4" t="s">
        <v>4</v>
      </c>
      <c r="G4" t="s">
        <v>17</v>
      </c>
      <c r="H4" t="s">
        <v>66</v>
      </c>
      <c r="I4" t="s">
        <v>3</v>
      </c>
      <c r="J4" t="s">
        <v>24</v>
      </c>
      <c r="K4" t="s">
        <v>8</v>
      </c>
      <c r="L4" t="s">
        <v>9</v>
      </c>
      <c r="M4" t="s">
        <v>31</v>
      </c>
      <c r="N4" t="s">
        <v>10</v>
      </c>
      <c r="O4" t="s">
        <v>13</v>
      </c>
      <c r="P4" t="s">
        <v>11</v>
      </c>
      <c r="Q4" t="s">
        <v>32</v>
      </c>
      <c r="R4" t="s">
        <v>14</v>
      </c>
      <c r="S4" t="s">
        <v>1</v>
      </c>
      <c r="T4" t="s">
        <v>6</v>
      </c>
      <c r="U4" t="s">
        <v>35</v>
      </c>
      <c r="V4" t="s">
        <v>26</v>
      </c>
      <c r="W4" t="s">
        <v>271</v>
      </c>
      <c r="X4" t="s">
        <v>272</v>
      </c>
      <c r="Y4" t="s">
        <v>266</v>
      </c>
      <c r="Z4" t="s">
        <v>261</v>
      </c>
    </row>
    <row r="5" spans="1:26" x14ac:dyDescent="0.25">
      <c r="A5">
        <v>1</v>
      </c>
      <c r="B5">
        <v>1</v>
      </c>
      <c r="C5" t="s">
        <v>145</v>
      </c>
      <c r="D5" t="s">
        <v>17</v>
      </c>
      <c r="E5" t="s">
        <v>25</v>
      </c>
      <c r="F5" s="78"/>
      <c r="G5" s="78">
        <v>1353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>
        <v>22</v>
      </c>
      <c r="T5" s="78"/>
      <c r="U5" s="78"/>
      <c r="V5" s="78">
        <v>60</v>
      </c>
      <c r="W5" s="78">
        <v>30</v>
      </c>
      <c r="X5" s="78"/>
      <c r="Y5" s="78"/>
      <c r="Z5" s="78">
        <v>1465</v>
      </c>
    </row>
    <row r="6" spans="1:26" x14ac:dyDescent="0.25">
      <c r="A6">
        <v>2</v>
      </c>
      <c r="B6">
        <v>1</v>
      </c>
      <c r="C6" t="s">
        <v>145</v>
      </c>
      <c r="D6" t="s">
        <v>1</v>
      </c>
      <c r="E6" t="s">
        <v>115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>
        <v>3208.5</v>
      </c>
      <c r="T6" s="78"/>
      <c r="U6" s="78"/>
      <c r="V6" s="78">
        <v>126</v>
      </c>
      <c r="W6" s="78">
        <v>72</v>
      </c>
      <c r="X6" s="78"/>
      <c r="Y6" s="78"/>
      <c r="Z6" s="78">
        <v>3406.5</v>
      </c>
    </row>
    <row r="7" spans="1:26" x14ac:dyDescent="0.25">
      <c r="A7">
        <v>3</v>
      </c>
      <c r="B7">
        <v>1</v>
      </c>
      <c r="C7" t="s">
        <v>145</v>
      </c>
      <c r="D7" t="s">
        <v>271</v>
      </c>
      <c r="E7" t="s">
        <v>47</v>
      </c>
      <c r="F7" s="78"/>
      <c r="G7" s="78">
        <v>78</v>
      </c>
      <c r="H7" s="78"/>
      <c r="I7" s="78"/>
      <c r="J7" s="78"/>
      <c r="K7" s="78"/>
      <c r="L7" s="78"/>
      <c r="M7" s="78"/>
      <c r="N7" s="78"/>
      <c r="O7" s="78"/>
      <c r="P7" s="78">
        <v>180</v>
      </c>
      <c r="Q7" s="78"/>
      <c r="R7" s="78"/>
      <c r="S7" s="78"/>
      <c r="T7" s="78"/>
      <c r="U7" s="78"/>
      <c r="V7" s="78"/>
      <c r="W7" s="78">
        <v>4960.5</v>
      </c>
      <c r="X7" s="78"/>
      <c r="Y7" s="78"/>
      <c r="Z7" s="78">
        <v>5218.5</v>
      </c>
    </row>
    <row r="8" spans="1:26" x14ac:dyDescent="0.25">
      <c r="A8">
        <v>4</v>
      </c>
      <c r="B8">
        <v>2</v>
      </c>
      <c r="C8" t="s">
        <v>45</v>
      </c>
      <c r="D8" t="s">
        <v>271</v>
      </c>
      <c r="E8" t="s">
        <v>45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>
        <v>60</v>
      </c>
      <c r="Q8" s="78"/>
      <c r="R8" s="78"/>
      <c r="S8" s="78"/>
      <c r="T8" s="78"/>
      <c r="U8" s="78"/>
      <c r="V8" s="78">
        <v>172.5</v>
      </c>
      <c r="W8" s="78">
        <v>6661.5</v>
      </c>
      <c r="X8" s="78"/>
      <c r="Y8" s="78"/>
      <c r="Z8" s="78">
        <v>6894</v>
      </c>
    </row>
    <row r="9" spans="1:26" x14ac:dyDescent="0.25">
      <c r="A9">
        <v>5</v>
      </c>
      <c r="B9">
        <v>2</v>
      </c>
      <c r="C9" t="s">
        <v>45</v>
      </c>
      <c r="D9" t="s">
        <v>271</v>
      </c>
      <c r="E9" t="s">
        <v>46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>
        <v>48</v>
      </c>
      <c r="Q9" s="78"/>
      <c r="R9" s="78"/>
      <c r="S9" s="78"/>
      <c r="T9" s="78"/>
      <c r="U9" s="78"/>
      <c r="V9" s="78">
        <v>60</v>
      </c>
      <c r="W9" s="78">
        <v>1350</v>
      </c>
      <c r="X9" s="78"/>
      <c r="Y9" s="78"/>
      <c r="Z9" s="78">
        <v>1458</v>
      </c>
    </row>
    <row r="10" spans="1:26" x14ac:dyDescent="0.25">
      <c r="A10">
        <v>6</v>
      </c>
      <c r="B10">
        <v>3</v>
      </c>
      <c r="C10" t="s">
        <v>27</v>
      </c>
      <c r="D10" t="s">
        <v>17</v>
      </c>
      <c r="E10" t="s">
        <v>27</v>
      </c>
      <c r="F10" s="78"/>
      <c r="G10" s="78">
        <v>810</v>
      </c>
      <c r="H10" s="78"/>
      <c r="I10" s="78"/>
      <c r="J10" s="78"/>
      <c r="K10" s="78">
        <v>156</v>
      </c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>
        <v>12</v>
      </c>
      <c r="Y10" s="78"/>
      <c r="Z10" s="78">
        <v>978</v>
      </c>
    </row>
    <row r="11" spans="1:26" x14ac:dyDescent="0.25">
      <c r="A11">
        <v>7</v>
      </c>
      <c r="B11">
        <v>4</v>
      </c>
      <c r="C11" t="s">
        <v>106</v>
      </c>
      <c r="D11" t="s">
        <v>32</v>
      </c>
      <c r="E11" t="s">
        <v>94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>
        <v>1728</v>
      </c>
      <c r="R11" s="78"/>
      <c r="S11" s="78"/>
      <c r="T11" s="78"/>
      <c r="U11" s="78"/>
      <c r="V11" s="78"/>
      <c r="W11" s="78"/>
      <c r="X11" s="78">
        <v>135</v>
      </c>
      <c r="Y11" s="78"/>
      <c r="Z11" s="78">
        <v>1863</v>
      </c>
    </row>
    <row r="12" spans="1:26" x14ac:dyDescent="0.25">
      <c r="A12">
        <v>8</v>
      </c>
      <c r="B12">
        <v>4</v>
      </c>
      <c r="C12" t="s">
        <v>106</v>
      </c>
      <c r="D12" t="s">
        <v>32</v>
      </c>
      <c r="E12" t="s">
        <v>100</v>
      </c>
      <c r="F12" s="78">
        <v>10</v>
      </c>
      <c r="G12" s="78">
        <v>10</v>
      </c>
      <c r="H12" s="78"/>
      <c r="I12" s="78">
        <v>30</v>
      </c>
      <c r="J12" s="78"/>
      <c r="K12" s="78">
        <v>10</v>
      </c>
      <c r="L12" s="78"/>
      <c r="M12" s="78"/>
      <c r="N12" s="78"/>
      <c r="O12" s="78">
        <v>60</v>
      </c>
      <c r="P12" s="78"/>
      <c r="Q12" s="78">
        <v>4828.5</v>
      </c>
      <c r="R12" s="78"/>
      <c r="S12" s="78">
        <v>55</v>
      </c>
      <c r="T12" s="78"/>
      <c r="U12" s="78"/>
      <c r="V12" s="78"/>
      <c r="W12" s="78">
        <v>15</v>
      </c>
      <c r="X12" s="78">
        <v>60</v>
      </c>
      <c r="Y12" s="78"/>
      <c r="Z12" s="78">
        <v>5078.5</v>
      </c>
    </row>
    <row r="13" spans="1:26" x14ac:dyDescent="0.25">
      <c r="A13">
        <v>9</v>
      </c>
      <c r="B13">
        <v>4</v>
      </c>
      <c r="C13" t="s">
        <v>106</v>
      </c>
      <c r="D13" t="s">
        <v>32</v>
      </c>
      <c r="E13" t="s">
        <v>102</v>
      </c>
      <c r="F13" s="78"/>
      <c r="G13" s="78"/>
      <c r="H13" s="78"/>
      <c r="I13" s="78"/>
      <c r="J13" s="78"/>
      <c r="K13" s="78">
        <v>100</v>
      </c>
      <c r="L13" s="78"/>
      <c r="M13" s="78"/>
      <c r="N13" s="78"/>
      <c r="O13" s="78"/>
      <c r="P13" s="78"/>
      <c r="Q13" s="78">
        <v>665.5</v>
      </c>
      <c r="R13" s="78"/>
      <c r="S13" s="78">
        <v>140</v>
      </c>
      <c r="T13" s="78"/>
      <c r="U13" s="78"/>
      <c r="V13" s="78">
        <v>45</v>
      </c>
      <c r="W13" s="78">
        <v>45</v>
      </c>
      <c r="X13" s="78"/>
      <c r="Y13" s="78"/>
      <c r="Z13" s="78">
        <v>995.5</v>
      </c>
    </row>
    <row r="14" spans="1:26" x14ac:dyDescent="0.25">
      <c r="A14">
        <v>10</v>
      </c>
      <c r="B14">
        <v>4</v>
      </c>
      <c r="C14" t="s">
        <v>106</v>
      </c>
      <c r="D14" t="s">
        <v>32</v>
      </c>
      <c r="E14" t="s">
        <v>103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>
        <v>3717</v>
      </c>
      <c r="R14" s="78"/>
      <c r="S14" s="78"/>
      <c r="T14" s="78"/>
      <c r="U14" s="78"/>
      <c r="V14" s="78"/>
      <c r="W14" s="78"/>
      <c r="X14" s="78"/>
      <c r="Y14" s="78">
        <v>10</v>
      </c>
      <c r="Z14" s="78">
        <v>3727</v>
      </c>
    </row>
    <row r="15" spans="1:26" x14ac:dyDescent="0.25">
      <c r="A15">
        <v>11</v>
      </c>
      <c r="B15">
        <v>4</v>
      </c>
      <c r="C15" t="s">
        <v>106</v>
      </c>
      <c r="D15" t="s">
        <v>14</v>
      </c>
      <c r="E15" t="s">
        <v>105</v>
      </c>
      <c r="F15" s="78">
        <v>24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>
        <v>324</v>
      </c>
      <c r="S15" s="78"/>
      <c r="T15" s="78"/>
      <c r="U15" s="78"/>
      <c r="V15" s="78"/>
      <c r="W15" s="78"/>
      <c r="X15" s="78"/>
      <c r="Y15" s="78"/>
      <c r="Z15" s="78">
        <v>348</v>
      </c>
    </row>
    <row r="16" spans="1:26" x14ac:dyDescent="0.25">
      <c r="A16">
        <v>12</v>
      </c>
      <c r="B16">
        <v>4</v>
      </c>
      <c r="C16" t="s">
        <v>106</v>
      </c>
      <c r="D16" t="s">
        <v>14</v>
      </c>
      <c r="E16" t="s">
        <v>106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>
        <v>112</v>
      </c>
      <c r="Q16" s="78"/>
      <c r="R16" s="78">
        <v>1418.5</v>
      </c>
      <c r="S16" s="78">
        <v>150</v>
      </c>
      <c r="T16" s="78"/>
      <c r="U16" s="78"/>
      <c r="V16" s="78"/>
      <c r="W16" s="78"/>
      <c r="X16" s="78"/>
      <c r="Y16" s="78"/>
      <c r="Z16" s="78">
        <v>1680.5</v>
      </c>
    </row>
    <row r="17" spans="1:26" x14ac:dyDescent="0.25">
      <c r="A17">
        <v>13</v>
      </c>
      <c r="B17">
        <v>5</v>
      </c>
      <c r="C17" t="s">
        <v>178</v>
      </c>
      <c r="D17" t="s">
        <v>4</v>
      </c>
      <c r="E17" t="s">
        <v>12</v>
      </c>
      <c r="F17" s="78">
        <v>102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>
        <v>102</v>
      </c>
    </row>
    <row r="18" spans="1:26" x14ac:dyDescent="0.25">
      <c r="A18">
        <v>14</v>
      </c>
      <c r="B18">
        <v>5</v>
      </c>
      <c r="C18" t="s">
        <v>178</v>
      </c>
      <c r="D18" t="s">
        <v>10</v>
      </c>
      <c r="E18" t="s">
        <v>59</v>
      </c>
      <c r="F18" s="78"/>
      <c r="G18" s="78"/>
      <c r="H18" s="78"/>
      <c r="I18" s="78"/>
      <c r="J18" s="78"/>
      <c r="K18" s="78"/>
      <c r="L18" s="78"/>
      <c r="M18" s="78"/>
      <c r="N18" s="78">
        <v>334.5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>
        <v>334.5</v>
      </c>
    </row>
    <row r="19" spans="1:26" x14ac:dyDescent="0.25">
      <c r="A19">
        <v>15</v>
      </c>
      <c r="B19">
        <v>5</v>
      </c>
      <c r="C19" t="s">
        <v>178</v>
      </c>
      <c r="D19" t="s">
        <v>13</v>
      </c>
      <c r="E19" t="s">
        <v>62</v>
      </c>
      <c r="F19" s="78"/>
      <c r="G19" s="78"/>
      <c r="H19" s="78"/>
      <c r="I19" s="78"/>
      <c r="J19" s="78"/>
      <c r="K19" s="78"/>
      <c r="L19" s="78"/>
      <c r="M19" s="78">
        <v>54</v>
      </c>
      <c r="N19" s="78"/>
      <c r="O19" s="78">
        <v>4035</v>
      </c>
      <c r="P19" s="78"/>
      <c r="Q19" s="78">
        <v>75</v>
      </c>
      <c r="R19" s="78">
        <v>30</v>
      </c>
      <c r="S19" s="78">
        <v>39</v>
      </c>
      <c r="T19" s="78"/>
      <c r="U19" s="78"/>
      <c r="V19" s="78"/>
      <c r="W19" s="78"/>
      <c r="X19" s="78">
        <v>66</v>
      </c>
      <c r="Y19" s="78"/>
      <c r="Z19" s="78">
        <v>4299</v>
      </c>
    </row>
    <row r="20" spans="1:26" x14ac:dyDescent="0.25">
      <c r="A20">
        <v>16</v>
      </c>
      <c r="B20">
        <v>5</v>
      </c>
      <c r="C20" t="s">
        <v>178</v>
      </c>
      <c r="D20" t="s">
        <v>13</v>
      </c>
      <c r="E20" t="s">
        <v>69</v>
      </c>
      <c r="F20" s="78"/>
      <c r="G20" s="78"/>
      <c r="H20" s="78"/>
      <c r="I20" s="78"/>
      <c r="J20" s="78"/>
      <c r="K20" s="78"/>
      <c r="L20" s="78"/>
      <c r="M20" s="78">
        <v>150</v>
      </c>
      <c r="N20" s="78"/>
      <c r="O20" s="78">
        <v>312</v>
      </c>
      <c r="P20" s="78"/>
      <c r="Q20" s="78">
        <v>15</v>
      </c>
      <c r="R20" s="78"/>
      <c r="S20" s="78">
        <v>84</v>
      </c>
      <c r="T20" s="78"/>
      <c r="U20" s="78"/>
      <c r="V20" s="78"/>
      <c r="W20" s="78"/>
      <c r="X20" s="78"/>
      <c r="Y20" s="78"/>
      <c r="Z20" s="78">
        <v>561</v>
      </c>
    </row>
    <row r="21" spans="1:26" x14ac:dyDescent="0.25">
      <c r="A21">
        <v>17</v>
      </c>
      <c r="B21">
        <v>5</v>
      </c>
      <c r="C21" t="s">
        <v>178</v>
      </c>
      <c r="D21" t="s">
        <v>13</v>
      </c>
      <c r="E21" t="s">
        <v>70</v>
      </c>
      <c r="F21" s="78"/>
      <c r="G21" s="78"/>
      <c r="H21" s="78"/>
      <c r="I21" s="78"/>
      <c r="J21" s="78"/>
      <c r="K21" s="78">
        <v>90</v>
      </c>
      <c r="L21" s="78"/>
      <c r="M21" s="78"/>
      <c r="N21" s="78"/>
      <c r="O21" s="78">
        <v>405</v>
      </c>
      <c r="P21" s="78"/>
      <c r="Q21" s="78"/>
      <c r="R21" s="78">
        <v>6</v>
      </c>
      <c r="S21" s="78">
        <v>36</v>
      </c>
      <c r="T21" s="78"/>
      <c r="U21" s="78"/>
      <c r="V21" s="78"/>
      <c r="W21" s="78"/>
      <c r="X21" s="78"/>
      <c r="Y21" s="78"/>
      <c r="Z21" s="78">
        <v>537</v>
      </c>
    </row>
    <row r="22" spans="1:26" x14ac:dyDescent="0.25">
      <c r="A22">
        <v>18</v>
      </c>
      <c r="B22">
        <v>5</v>
      </c>
      <c r="C22" t="s">
        <v>178</v>
      </c>
      <c r="D22" t="s">
        <v>13</v>
      </c>
      <c r="E22" t="s">
        <v>72</v>
      </c>
      <c r="F22" s="78"/>
      <c r="G22" s="78"/>
      <c r="H22" s="78"/>
      <c r="I22" s="78"/>
      <c r="J22" s="78"/>
      <c r="K22" s="78">
        <v>36</v>
      </c>
      <c r="L22" s="78"/>
      <c r="M22" s="78"/>
      <c r="N22" s="78"/>
      <c r="O22" s="78">
        <v>705</v>
      </c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>
        <v>741</v>
      </c>
    </row>
    <row r="23" spans="1:26" x14ac:dyDescent="0.25">
      <c r="A23">
        <v>19</v>
      </c>
      <c r="B23">
        <v>5</v>
      </c>
      <c r="C23" t="s">
        <v>178</v>
      </c>
      <c r="D23" t="s">
        <v>13</v>
      </c>
      <c r="E23" t="s">
        <v>76</v>
      </c>
      <c r="F23" s="78"/>
      <c r="G23" s="78"/>
      <c r="H23" s="78"/>
      <c r="I23" s="78"/>
      <c r="J23" s="78"/>
      <c r="K23" s="78"/>
      <c r="L23" s="78"/>
      <c r="M23" s="78"/>
      <c r="N23" s="78"/>
      <c r="O23" s="78">
        <v>402</v>
      </c>
      <c r="P23" s="78"/>
      <c r="Q23" s="78"/>
      <c r="R23" s="78"/>
      <c r="S23" s="78">
        <v>22.5</v>
      </c>
      <c r="T23" s="78"/>
      <c r="U23" s="78"/>
      <c r="V23" s="78"/>
      <c r="W23" s="78"/>
      <c r="X23" s="78"/>
      <c r="Y23" s="78"/>
      <c r="Z23" s="78">
        <v>424.5</v>
      </c>
    </row>
    <row r="24" spans="1:26" x14ac:dyDescent="0.25">
      <c r="A24">
        <v>20</v>
      </c>
      <c r="B24">
        <v>5</v>
      </c>
      <c r="C24" t="s">
        <v>178</v>
      </c>
      <c r="D24" t="s">
        <v>13</v>
      </c>
      <c r="E24" t="s">
        <v>79</v>
      </c>
      <c r="F24" s="78"/>
      <c r="G24" s="78"/>
      <c r="H24" s="78"/>
      <c r="I24" s="78"/>
      <c r="J24" s="78"/>
      <c r="K24" s="78"/>
      <c r="L24" s="78"/>
      <c r="M24" s="78"/>
      <c r="N24" s="78"/>
      <c r="O24" s="78">
        <v>189</v>
      </c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>
        <v>189</v>
      </c>
    </row>
    <row r="25" spans="1:26" x14ac:dyDescent="0.25">
      <c r="A25">
        <v>21</v>
      </c>
      <c r="B25">
        <v>5</v>
      </c>
      <c r="C25" t="s">
        <v>178</v>
      </c>
      <c r="D25" t="s">
        <v>13</v>
      </c>
      <c r="E25" t="s">
        <v>81</v>
      </c>
      <c r="F25" s="78"/>
      <c r="G25" s="78"/>
      <c r="H25" s="78"/>
      <c r="I25" s="78"/>
      <c r="J25" s="78"/>
      <c r="K25" s="78"/>
      <c r="L25" s="78"/>
      <c r="M25" s="78">
        <v>6</v>
      </c>
      <c r="N25" s="78"/>
      <c r="O25" s="78">
        <v>1120.5</v>
      </c>
      <c r="P25" s="78"/>
      <c r="Q25" s="78"/>
      <c r="R25" s="78"/>
      <c r="S25" s="78"/>
      <c r="T25" s="78"/>
      <c r="U25" s="78"/>
      <c r="V25" s="78"/>
      <c r="W25" s="78"/>
      <c r="X25" s="78">
        <v>51</v>
      </c>
      <c r="Y25" s="78"/>
      <c r="Z25" s="78">
        <v>1177.5</v>
      </c>
    </row>
    <row r="26" spans="1:26" x14ac:dyDescent="0.25">
      <c r="A26">
        <v>22</v>
      </c>
      <c r="B26">
        <v>5</v>
      </c>
      <c r="C26" t="s">
        <v>178</v>
      </c>
      <c r="D26" t="s">
        <v>11</v>
      </c>
      <c r="E26" t="s">
        <v>88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>
        <v>1776.5</v>
      </c>
      <c r="Q26" s="78"/>
      <c r="R26" s="78"/>
      <c r="S26" s="78"/>
      <c r="T26" s="78"/>
      <c r="U26" s="78"/>
      <c r="V26" s="78"/>
      <c r="W26" s="78"/>
      <c r="X26" s="78"/>
      <c r="Y26" s="78"/>
      <c r="Z26" s="78">
        <v>1776.5</v>
      </c>
    </row>
    <row r="27" spans="1:26" x14ac:dyDescent="0.25">
      <c r="A27">
        <v>23</v>
      </c>
      <c r="B27">
        <v>5</v>
      </c>
      <c r="C27" t="s">
        <v>178</v>
      </c>
      <c r="D27" t="s">
        <v>32</v>
      </c>
      <c r="E27" t="s">
        <v>93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>
        <v>627.5</v>
      </c>
      <c r="R27" s="78">
        <v>22.5</v>
      </c>
      <c r="S27" s="78">
        <v>30</v>
      </c>
      <c r="T27" s="78"/>
      <c r="U27" s="78"/>
      <c r="V27" s="78"/>
      <c r="W27" s="78"/>
      <c r="X27" s="78"/>
      <c r="Y27" s="78"/>
      <c r="Z27" s="78">
        <v>680</v>
      </c>
    </row>
    <row r="28" spans="1:26" x14ac:dyDescent="0.25">
      <c r="A28">
        <v>24</v>
      </c>
      <c r="B28">
        <v>5</v>
      </c>
      <c r="C28" t="s">
        <v>178</v>
      </c>
      <c r="D28" t="s">
        <v>32</v>
      </c>
      <c r="E28" t="s">
        <v>96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>
        <v>505.5</v>
      </c>
      <c r="R28" s="78"/>
      <c r="S28" s="78">
        <v>24</v>
      </c>
      <c r="T28" s="78"/>
      <c r="U28" s="78"/>
      <c r="V28" s="78"/>
      <c r="W28" s="78"/>
      <c r="X28" s="78"/>
      <c r="Y28" s="78"/>
      <c r="Z28" s="78">
        <v>529.5</v>
      </c>
    </row>
    <row r="29" spans="1:26" x14ac:dyDescent="0.25">
      <c r="A29">
        <v>25</v>
      </c>
      <c r="B29">
        <v>5</v>
      </c>
      <c r="C29" t="s">
        <v>178</v>
      </c>
      <c r="D29" t="s">
        <v>32</v>
      </c>
      <c r="E29" t="s">
        <v>104</v>
      </c>
      <c r="F29" s="78"/>
      <c r="G29" s="78"/>
      <c r="H29" s="78"/>
      <c r="I29" s="78"/>
      <c r="J29" s="78">
        <v>45</v>
      </c>
      <c r="K29" s="78"/>
      <c r="L29" s="78"/>
      <c r="M29" s="78"/>
      <c r="N29" s="78"/>
      <c r="O29" s="78"/>
      <c r="P29" s="78"/>
      <c r="Q29" s="78">
        <v>150</v>
      </c>
      <c r="R29" s="78"/>
      <c r="S29" s="78"/>
      <c r="T29" s="78"/>
      <c r="U29" s="78"/>
      <c r="V29" s="78"/>
      <c r="W29" s="78"/>
      <c r="X29" s="78"/>
      <c r="Y29" s="78"/>
      <c r="Z29" s="78">
        <v>195</v>
      </c>
    </row>
    <row r="30" spans="1:26" x14ac:dyDescent="0.25">
      <c r="A30">
        <v>26</v>
      </c>
      <c r="B30">
        <v>5</v>
      </c>
      <c r="C30" t="s">
        <v>178</v>
      </c>
      <c r="D30" t="s">
        <v>6</v>
      </c>
      <c r="E30" t="s">
        <v>123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>
        <v>75</v>
      </c>
      <c r="S30" s="78">
        <v>60</v>
      </c>
      <c r="T30" s="78">
        <v>216</v>
      </c>
      <c r="U30" s="78"/>
      <c r="V30" s="78"/>
      <c r="W30" s="78"/>
      <c r="X30" s="78"/>
      <c r="Y30" s="78"/>
      <c r="Z30" s="78">
        <v>351</v>
      </c>
    </row>
    <row r="31" spans="1:26" x14ac:dyDescent="0.25">
      <c r="A31">
        <v>27</v>
      </c>
      <c r="B31">
        <v>6</v>
      </c>
      <c r="C31" t="s">
        <v>141</v>
      </c>
      <c r="D31" t="s">
        <v>8</v>
      </c>
      <c r="E31" t="s">
        <v>33</v>
      </c>
      <c r="F31" s="78">
        <v>18</v>
      </c>
      <c r="G31" s="78">
        <v>22.5</v>
      </c>
      <c r="H31" s="78"/>
      <c r="I31" s="78"/>
      <c r="J31" s="78"/>
      <c r="K31" s="78">
        <v>893.5</v>
      </c>
      <c r="L31" s="78"/>
      <c r="M31" s="78"/>
      <c r="N31" s="78"/>
      <c r="O31" s="78"/>
      <c r="P31" s="78"/>
      <c r="Q31" s="78"/>
      <c r="R31" s="78"/>
      <c r="S31" s="78"/>
      <c r="T31" s="78">
        <v>114</v>
      </c>
      <c r="U31" s="78"/>
      <c r="V31" s="78"/>
      <c r="W31" s="78"/>
      <c r="X31" s="78"/>
      <c r="Y31" s="78"/>
      <c r="Z31" s="78">
        <v>1048</v>
      </c>
    </row>
    <row r="32" spans="1:26" x14ac:dyDescent="0.25">
      <c r="A32">
        <v>28</v>
      </c>
      <c r="B32">
        <v>6</v>
      </c>
      <c r="C32" t="s">
        <v>141</v>
      </c>
      <c r="D32" t="s">
        <v>8</v>
      </c>
      <c r="E32" t="s">
        <v>34</v>
      </c>
      <c r="F32" s="78"/>
      <c r="G32" s="78"/>
      <c r="H32" s="78"/>
      <c r="I32" s="78"/>
      <c r="J32" s="78"/>
      <c r="K32" s="78">
        <v>81</v>
      </c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>
        <v>27</v>
      </c>
      <c r="W32" s="78"/>
      <c r="X32" s="78"/>
      <c r="Y32" s="78"/>
      <c r="Z32" s="78">
        <v>108</v>
      </c>
    </row>
    <row r="33" spans="1:26" x14ac:dyDescent="0.25">
      <c r="A33">
        <v>29</v>
      </c>
      <c r="B33">
        <v>6</v>
      </c>
      <c r="C33" t="s">
        <v>141</v>
      </c>
      <c r="D33" t="s">
        <v>8</v>
      </c>
      <c r="E33" t="s">
        <v>37</v>
      </c>
      <c r="F33" s="78"/>
      <c r="G33" s="78"/>
      <c r="H33" s="78"/>
      <c r="I33" s="78">
        <v>70.5</v>
      </c>
      <c r="J33" s="78"/>
      <c r="K33" s="78">
        <v>5796.5</v>
      </c>
      <c r="L33" s="78"/>
      <c r="M33" s="78"/>
      <c r="N33" s="78"/>
      <c r="O33" s="78">
        <v>316.5</v>
      </c>
      <c r="P33" s="78"/>
      <c r="Q33" s="78">
        <v>13.5</v>
      </c>
      <c r="R33" s="78">
        <v>10.5</v>
      </c>
      <c r="S33" s="78">
        <v>234</v>
      </c>
      <c r="T33" s="78"/>
      <c r="U33" s="78">
        <v>9</v>
      </c>
      <c r="V33" s="78"/>
      <c r="W33" s="78"/>
      <c r="X33" s="78">
        <v>53.6</v>
      </c>
      <c r="Y33" s="78"/>
      <c r="Z33" s="78">
        <v>6504.1</v>
      </c>
    </row>
    <row r="34" spans="1:26" x14ac:dyDescent="0.25">
      <c r="A34">
        <v>30</v>
      </c>
      <c r="B34">
        <v>7</v>
      </c>
      <c r="C34" t="s">
        <v>143</v>
      </c>
      <c r="D34" t="s">
        <v>31</v>
      </c>
      <c r="E34" t="s">
        <v>48</v>
      </c>
      <c r="F34" s="78"/>
      <c r="G34" s="78"/>
      <c r="H34" s="78"/>
      <c r="I34" s="78"/>
      <c r="J34" s="78"/>
      <c r="K34" s="78"/>
      <c r="L34" s="78"/>
      <c r="M34" s="78">
        <v>1330</v>
      </c>
      <c r="N34" s="78"/>
      <c r="O34" s="78"/>
      <c r="P34" s="78"/>
      <c r="Q34" s="78"/>
      <c r="R34" s="78"/>
      <c r="S34" s="78">
        <v>45</v>
      </c>
      <c r="T34" s="78"/>
      <c r="U34" s="78"/>
      <c r="V34" s="78"/>
      <c r="W34" s="78"/>
      <c r="X34" s="78"/>
      <c r="Y34" s="78"/>
      <c r="Z34" s="78">
        <v>1375</v>
      </c>
    </row>
    <row r="35" spans="1:26" x14ac:dyDescent="0.25">
      <c r="A35">
        <v>31</v>
      </c>
      <c r="B35">
        <v>7</v>
      </c>
      <c r="C35" t="s">
        <v>143</v>
      </c>
      <c r="D35" t="s">
        <v>31</v>
      </c>
      <c r="E35" t="s">
        <v>49</v>
      </c>
      <c r="F35" s="78"/>
      <c r="G35" s="78"/>
      <c r="H35" s="78">
        <v>20</v>
      </c>
      <c r="I35" s="78"/>
      <c r="J35" s="78"/>
      <c r="K35" s="78"/>
      <c r="L35" s="78"/>
      <c r="M35" s="78">
        <v>2479</v>
      </c>
      <c r="N35" s="78"/>
      <c r="O35" s="78"/>
      <c r="P35" s="78">
        <v>25</v>
      </c>
      <c r="Q35" s="78"/>
      <c r="R35" s="78"/>
      <c r="S35" s="78">
        <v>157</v>
      </c>
      <c r="T35" s="78"/>
      <c r="U35" s="78"/>
      <c r="V35" s="78"/>
      <c r="W35" s="78">
        <v>15</v>
      </c>
      <c r="X35" s="78"/>
      <c r="Y35" s="78"/>
      <c r="Z35" s="78">
        <v>2696</v>
      </c>
    </row>
    <row r="36" spans="1:26" x14ac:dyDescent="0.25">
      <c r="A36">
        <v>32</v>
      </c>
      <c r="B36">
        <v>7</v>
      </c>
      <c r="C36" t="s">
        <v>143</v>
      </c>
      <c r="D36" t="s">
        <v>1</v>
      </c>
      <c r="E36" t="s">
        <v>110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>
        <v>480</v>
      </c>
      <c r="T36" s="78"/>
      <c r="U36" s="78"/>
      <c r="V36" s="78"/>
      <c r="W36" s="78"/>
      <c r="X36" s="78"/>
      <c r="Y36" s="78"/>
      <c r="Z36" s="78">
        <v>480</v>
      </c>
    </row>
    <row r="37" spans="1:26" x14ac:dyDescent="0.25">
      <c r="A37">
        <v>33</v>
      </c>
      <c r="B37">
        <v>8</v>
      </c>
      <c r="C37" t="s">
        <v>147</v>
      </c>
      <c r="D37" t="s">
        <v>13</v>
      </c>
      <c r="E37" t="s">
        <v>65</v>
      </c>
      <c r="F37" s="78"/>
      <c r="G37" s="78">
        <v>37.5</v>
      </c>
      <c r="H37" s="78"/>
      <c r="I37" s="78"/>
      <c r="J37" s="78"/>
      <c r="K37" s="78">
        <v>67.5</v>
      </c>
      <c r="L37" s="78"/>
      <c r="M37" s="78">
        <v>45</v>
      </c>
      <c r="N37" s="78"/>
      <c r="O37" s="78">
        <v>67.5</v>
      </c>
      <c r="P37" s="78"/>
      <c r="Q37" s="78"/>
      <c r="R37" s="78"/>
      <c r="S37" s="78">
        <v>112.5</v>
      </c>
      <c r="T37" s="78"/>
      <c r="U37" s="78"/>
      <c r="V37" s="78">
        <v>60</v>
      </c>
      <c r="W37" s="78">
        <v>45</v>
      </c>
      <c r="X37" s="78"/>
      <c r="Y37" s="78"/>
      <c r="Z37" s="78">
        <v>435</v>
      </c>
    </row>
    <row r="38" spans="1:26" x14ac:dyDescent="0.25">
      <c r="A38">
        <v>34</v>
      </c>
      <c r="B38">
        <v>8</v>
      </c>
      <c r="C38" t="s">
        <v>147</v>
      </c>
      <c r="D38" t="s">
        <v>1</v>
      </c>
      <c r="E38" t="s">
        <v>111</v>
      </c>
      <c r="F38" s="78"/>
      <c r="G38" s="78"/>
      <c r="H38" s="78"/>
      <c r="I38" s="78"/>
      <c r="J38" s="78"/>
      <c r="K38" s="78"/>
      <c r="L38" s="78"/>
      <c r="M38" s="78">
        <v>60</v>
      </c>
      <c r="N38" s="78"/>
      <c r="O38" s="78">
        <v>75</v>
      </c>
      <c r="P38" s="78"/>
      <c r="Q38" s="78"/>
      <c r="R38" s="78"/>
      <c r="S38" s="78">
        <v>1839</v>
      </c>
      <c r="T38" s="78"/>
      <c r="U38" s="78"/>
      <c r="V38" s="78">
        <v>153</v>
      </c>
      <c r="W38" s="78">
        <v>54</v>
      </c>
      <c r="X38" s="78">
        <v>30</v>
      </c>
      <c r="Y38" s="78"/>
      <c r="Z38" s="78">
        <v>2211</v>
      </c>
    </row>
    <row r="39" spans="1:26" x14ac:dyDescent="0.25">
      <c r="A39">
        <v>35</v>
      </c>
      <c r="B39">
        <v>8</v>
      </c>
      <c r="C39" t="s">
        <v>147</v>
      </c>
      <c r="D39" t="s">
        <v>1</v>
      </c>
      <c r="E39" t="s">
        <v>113</v>
      </c>
      <c r="F39" s="78"/>
      <c r="G39" s="78">
        <v>60</v>
      </c>
      <c r="H39" s="78"/>
      <c r="I39" s="78"/>
      <c r="J39" s="78"/>
      <c r="K39" s="78">
        <v>78</v>
      </c>
      <c r="L39" s="78"/>
      <c r="M39" s="78">
        <v>39</v>
      </c>
      <c r="N39" s="78"/>
      <c r="O39" s="78"/>
      <c r="P39" s="78"/>
      <c r="Q39" s="78"/>
      <c r="R39" s="78">
        <v>24</v>
      </c>
      <c r="S39" s="78">
        <v>3154.6</v>
      </c>
      <c r="T39" s="78"/>
      <c r="U39" s="78"/>
      <c r="V39" s="78">
        <v>108</v>
      </c>
      <c r="W39" s="78">
        <v>18</v>
      </c>
      <c r="X39" s="78"/>
      <c r="Y39" s="78"/>
      <c r="Z39" s="78">
        <v>3481.6</v>
      </c>
    </row>
    <row r="40" spans="1:26" x14ac:dyDescent="0.25">
      <c r="A40">
        <v>36</v>
      </c>
      <c r="B40">
        <v>8</v>
      </c>
      <c r="C40" t="s">
        <v>147</v>
      </c>
      <c r="D40" t="s">
        <v>26</v>
      </c>
      <c r="E40" t="s">
        <v>125</v>
      </c>
      <c r="F40" s="78">
        <v>90</v>
      </c>
      <c r="G40" s="78"/>
      <c r="H40" s="78"/>
      <c r="I40" s="78"/>
      <c r="J40" s="78"/>
      <c r="K40" s="78">
        <v>144</v>
      </c>
      <c r="L40" s="78"/>
      <c r="M40" s="78"/>
      <c r="N40" s="78"/>
      <c r="O40" s="78"/>
      <c r="P40" s="78"/>
      <c r="Q40" s="78"/>
      <c r="R40" s="78"/>
      <c r="S40" s="78">
        <v>105</v>
      </c>
      <c r="T40" s="78"/>
      <c r="U40" s="78"/>
      <c r="V40" s="78">
        <v>2847</v>
      </c>
      <c r="W40" s="78">
        <v>300</v>
      </c>
      <c r="X40" s="78"/>
      <c r="Y40" s="78"/>
      <c r="Z40" s="78">
        <v>3486</v>
      </c>
    </row>
    <row r="41" spans="1:26" x14ac:dyDescent="0.25">
      <c r="A41">
        <v>37</v>
      </c>
      <c r="B41">
        <v>9</v>
      </c>
      <c r="C41" t="s">
        <v>134</v>
      </c>
      <c r="D41" t="s">
        <v>26</v>
      </c>
      <c r="E41" t="s">
        <v>134</v>
      </c>
      <c r="F41" s="78"/>
      <c r="G41" s="78"/>
      <c r="H41" s="78"/>
      <c r="I41" s="78"/>
      <c r="J41" s="78">
        <v>2160</v>
      </c>
      <c r="K41" s="78"/>
      <c r="L41" s="78"/>
      <c r="M41" s="78"/>
      <c r="N41" s="78"/>
      <c r="O41" s="78">
        <v>18</v>
      </c>
      <c r="P41" s="78"/>
      <c r="Q41" s="78"/>
      <c r="R41" s="78"/>
      <c r="S41" s="78"/>
      <c r="T41" s="78"/>
      <c r="U41" s="78"/>
      <c r="V41" s="78">
        <v>23861</v>
      </c>
      <c r="W41" s="78">
        <v>1254</v>
      </c>
      <c r="X41" s="78"/>
      <c r="Y41" s="78"/>
      <c r="Z41" s="78">
        <v>27293</v>
      </c>
    </row>
    <row r="42" spans="1:26" x14ac:dyDescent="0.25">
      <c r="A42">
        <v>38</v>
      </c>
      <c r="B42">
        <v>10</v>
      </c>
      <c r="C42" t="s">
        <v>114</v>
      </c>
      <c r="D42" t="s">
        <v>1</v>
      </c>
      <c r="E42" t="s">
        <v>114</v>
      </c>
      <c r="F42" s="78">
        <v>30</v>
      </c>
      <c r="G42" s="78">
        <v>150</v>
      </c>
      <c r="H42" s="78"/>
      <c r="I42" s="78"/>
      <c r="J42" s="78"/>
      <c r="K42" s="78"/>
      <c r="L42" s="78">
        <v>30</v>
      </c>
      <c r="M42" s="78">
        <v>30</v>
      </c>
      <c r="N42" s="78"/>
      <c r="O42" s="78">
        <v>85</v>
      </c>
      <c r="P42" s="78"/>
      <c r="Q42" s="78"/>
      <c r="R42" s="78">
        <v>78</v>
      </c>
      <c r="S42" s="78">
        <v>9294</v>
      </c>
      <c r="T42" s="78"/>
      <c r="U42" s="78"/>
      <c r="V42" s="78">
        <v>127.5</v>
      </c>
      <c r="W42" s="78">
        <v>218</v>
      </c>
      <c r="X42" s="78"/>
      <c r="Y42" s="78"/>
      <c r="Z42" s="78">
        <v>10042.5</v>
      </c>
    </row>
    <row r="43" spans="1:26" x14ac:dyDescent="0.25">
      <c r="A43">
        <v>39</v>
      </c>
      <c r="B43">
        <v>11</v>
      </c>
      <c r="C43" t="s">
        <v>155</v>
      </c>
      <c r="D43" t="s">
        <v>266</v>
      </c>
      <c r="E43" t="s">
        <v>2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>
        <v>20</v>
      </c>
      <c r="S43" s="78"/>
      <c r="T43" s="78"/>
      <c r="U43" s="78">
        <v>18</v>
      </c>
      <c r="V43" s="78"/>
      <c r="W43" s="78"/>
      <c r="X43" s="78"/>
      <c r="Y43" s="78">
        <v>1319</v>
      </c>
      <c r="Z43" s="78">
        <v>1357</v>
      </c>
    </row>
    <row r="44" spans="1:26" x14ac:dyDescent="0.25">
      <c r="A44">
        <v>40</v>
      </c>
      <c r="B44">
        <v>12</v>
      </c>
      <c r="C44" t="s">
        <v>149</v>
      </c>
      <c r="D44" t="s">
        <v>14</v>
      </c>
      <c r="E44" t="s">
        <v>129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>
        <v>785</v>
      </c>
      <c r="S44" s="78"/>
      <c r="T44" s="78"/>
      <c r="U44" s="78"/>
      <c r="V44" s="78"/>
      <c r="W44" s="78"/>
      <c r="X44" s="78"/>
      <c r="Y44" s="78"/>
      <c r="Z44" s="78">
        <v>785</v>
      </c>
    </row>
    <row r="45" spans="1:26" x14ac:dyDescent="0.25">
      <c r="A45">
        <v>41</v>
      </c>
      <c r="B45">
        <v>13</v>
      </c>
      <c r="C45" t="s">
        <v>107</v>
      </c>
      <c r="D45" t="s">
        <v>14</v>
      </c>
      <c r="E45" t="s">
        <v>107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>
        <v>756</v>
      </c>
      <c r="S45" s="78"/>
      <c r="T45" s="78"/>
      <c r="U45" s="78"/>
      <c r="V45" s="78">
        <v>36</v>
      </c>
      <c r="W45" s="78"/>
      <c r="X45" s="78"/>
      <c r="Y45" s="78"/>
      <c r="Z45" s="78">
        <v>792</v>
      </c>
    </row>
    <row r="46" spans="1:26" x14ac:dyDescent="0.25">
      <c r="A46">
        <v>42</v>
      </c>
      <c r="B46">
        <v>14</v>
      </c>
      <c r="C46" t="s">
        <v>158</v>
      </c>
      <c r="D46" t="s">
        <v>8</v>
      </c>
      <c r="E46" t="s">
        <v>36</v>
      </c>
      <c r="F46" s="78"/>
      <c r="G46" s="78"/>
      <c r="H46" s="78"/>
      <c r="I46" s="78"/>
      <c r="J46" s="78"/>
      <c r="K46" s="78">
        <v>577.6</v>
      </c>
      <c r="L46" s="78"/>
      <c r="M46" s="78"/>
      <c r="N46" s="78"/>
      <c r="O46" s="78">
        <v>60</v>
      </c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>
        <v>637.6</v>
      </c>
    </row>
    <row r="47" spans="1:26" x14ac:dyDescent="0.25">
      <c r="A47">
        <v>43</v>
      </c>
      <c r="B47">
        <v>14</v>
      </c>
      <c r="C47" t="s">
        <v>158</v>
      </c>
      <c r="D47" t="s">
        <v>13</v>
      </c>
      <c r="E47" t="s">
        <v>82</v>
      </c>
      <c r="F47" s="78"/>
      <c r="G47" s="78"/>
      <c r="H47" s="78"/>
      <c r="I47" s="78"/>
      <c r="J47" s="78"/>
      <c r="K47" s="78"/>
      <c r="L47" s="78"/>
      <c r="M47" s="78"/>
      <c r="N47" s="78"/>
      <c r="O47" s="78">
        <v>171</v>
      </c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>
        <v>171</v>
      </c>
    </row>
    <row r="48" spans="1:26" x14ac:dyDescent="0.25">
      <c r="A48">
        <v>44</v>
      </c>
      <c r="B48">
        <v>14</v>
      </c>
      <c r="C48" t="s">
        <v>158</v>
      </c>
      <c r="D48" t="s">
        <v>1</v>
      </c>
      <c r="E48" t="s">
        <v>112</v>
      </c>
      <c r="F48" s="78"/>
      <c r="G48" s="78"/>
      <c r="H48" s="78"/>
      <c r="I48" s="78"/>
      <c r="J48" s="78"/>
      <c r="K48" s="78"/>
      <c r="L48" s="78"/>
      <c r="M48" s="78">
        <v>45</v>
      </c>
      <c r="N48" s="78"/>
      <c r="O48" s="78"/>
      <c r="P48" s="78"/>
      <c r="Q48" s="78">
        <v>36</v>
      </c>
      <c r="R48" s="78"/>
      <c r="S48" s="78">
        <v>1674.5</v>
      </c>
      <c r="T48" s="78"/>
      <c r="U48" s="78"/>
      <c r="V48" s="78"/>
      <c r="W48" s="78"/>
      <c r="X48" s="78">
        <v>36</v>
      </c>
      <c r="Y48" s="78"/>
      <c r="Z48" s="78">
        <v>1791.5</v>
      </c>
    </row>
    <row r="49" spans="1:26" x14ac:dyDescent="0.25">
      <c r="A49">
        <v>45</v>
      </c>
      <c r="B49">
        <v>14</v>
      </c>
      <c r="C49" t="s">
        <v>158</v>
      </c>
      <c r="D49" t="s">
        <v>1</v>
      </c>
      <c r="E49" t="s">
        <v>116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>
        <v>1245</v>
      </c>
      <c r="T49" s="78"/>
      <c r="U49" s="78"/>
      <c r="V49" s="78"/>
      <c r="W49" s="78">
        <v>105</v>
      </c>
      <c r="X49" s="78"/>
      <c r="Y49" s="78"/>
      <c r="Z49" s="78">
        <v>1350</v>
      </c>
    </row>
    <row r="50" spans="1:26" x14ac:dyDescent="0.25">
      <c r="A50">
        <v>46</v>
      </c>
      <c r="B50">
        <v>15</v>
      </c>
      <c r="C50" t="s">
        <v>161</v>
      </c>
      <c r="D50" t="s">
        <v>13</v>
      </c>
      <c r="E50" t="s">
        <v>63</v>
      </c>
      <c r="F50" s="78"/>
      <c r="G50" s="78"/>
      <c r="H50" s="78"/>
      <c r="I50" s="78"/>
      <c r="J50" s="78"/>
      <c r="K50" s="78"/>
      <c r="L50" s="78"/>
      <c r="M50" s="78"/>
      <c r="N50" s="78"/>
      <c r="O50" s="78">
        <v>585</v>
      </c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>
        <v>585</v>
      </c>
    </row>
    <row r="51" spans="1:26" x14ac:dyDescent="0.25">
      <c r="A51">
        <v>47</v>
      </c>
      <c r="B51">
        <v>15</v>
      </c>
      <c r="C51" t="s">
        <v>161</v>
      </c>
      <c r="D51" t="s">
        <v>13</v>
      </c>
      <c r="E51" t="s">
        <v>67</v>
      </c>
      <c r="F51" s="78"/>
      <c r="G51" s="78"/>
      <c r="H51" s="78"/>
      <c r="I51" s="78"/>
      <c r="J51" s="78"/>
      <c r="K51" s="78"/>
      <c r="L51" s="78"/>
      <c r="M51" s="78"/>
      <c r="N51" s="78"/>
      <c r="O51" s="78">
        <v>352.5</v>
      </c>
      <c r="P51" s="78"/>
      <c r="Q51" s="78">
        <v>9</v>
      </c>
      <c r="R51" s="78"/>
      <c r="S51" s="78">
        <v>15</v>
      </c>
      <c r="T51" s="78"/>
      <c r="U51" s="78"/>
      <c r="V51" s="78"/>
      <c r="W51" s="78"/>
      <c r="X51" s="78">
        <v>90</v>
      </c>
      <c r="Y51" s="78"/>
      <c r="Z51" s="78">
        <v>466.5</v>
      </c>
    </row>
    <row r="52" spans="1:26" x14ac:dyDescent="0.25">
      <c r="A52">
        <v>48</v>
      </c>
      <c r="B52">
        <v>15</v>
      </c>
      <c r="C52" t="s">
        <v>161</v>
      </c>
      <c r="D52" t="s">
        <v>13</v>
      </c>
      <c r="E52" t="s">
        <v>68</v>
      </c>
      <c r="F52" s="78"/>
      <c r="G52" s="78"/>
      <c r="H52" s="78"/>
      <c r="I52" s="78"/>
      <c r="J52" s="78"/>
      <c r="K52" s="78"/>
      <c r="L52" s="78"/>
      <c r="M52" s="78"/>
      <c r="N52" s="78"/>
      <c r="O52" s="78">
        <v>96</v>
      </c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>
        <v>96</v>
      </c>
    </row>
    <row r="53" spans="1:26" x14ac:dyDescent="0.25">
      <c r="A53">
        <v>49</v>
      </c>
      <c r="B53">
        <v>15</v>
      </c>
      <c r="C53" t="s">
        <v>161</v>
      </c>
      <c r="D53" t="s">
        <v>13</v>
      </c>
      <c r="E53" t="s">
        <v>73</v>
      </c>
      <c r="F53" s="78"/>
      <c r="G53" s="78"/>
      <c r="H53" s="78"/>
      <c r="I53" s="78"/>
      <c r="J53" s="78"/>
      <c r="K53" s="78"/>
      <c r="L53" s="78"/>
      <c r="M53" s="78"/>
      <c r="N53" s="78"/>
      <c r="O53" s="78">
        <v>276</v>
      </c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>
        <v>276</v>
      </c>
    </row>
    <row r="54" spans="1:26" x14ac:dyDescent="0.25">
      <c r="A54">
        <v>50</v>
      </c>
      <c r="B54">
        <v>15</v>
      </c>
      <c r="C54" t="s">
        <v>161</v>
      </c>
      <c r="D54" t="s">
        <v>13</v>
      </c>
      <c r="E54" t="s">
        <v>74</v>
      </c>
      <c r="F54" s="78"/>
      <c r="G54" s="78"/>
      <c r="H54" s="78"/>
      <c r="I54" s="78"/>
      <c r="J54" s="78"/>
      <c r="K54" s="78"/>
      <c r="L54" s="78"/>
      <c r="M54" s="78"/>
      <c r="N54" s="78"/>
      <c r="O54" s="78">
        <v>663</v>
      </c>
      <c r="P54" s="78"/>
      <c r="Q54" s="78">
        <v>75</v>
      </c>
      <c r="R54" s="78">
        <v>6</v>
      </c>
      <c r="S54" s="78">
        <v>6</v>
      </c>
      <c r="T54" s="78"/>
      <c r="U54" s="78"/>
      <c r="V54" s="78"/>
      <c r="W54" s="78"/>
      <c r="X54" s="78">
        <v>0</v>
      </c>
      <c r="Y54" s="78"/>
      <c r="Z54" s="78">
        <v>750</v>
      </c>
    </row>
    <row r="55" spans="1:26" x14ac:dyDescent="0.25">
      <c r="A55">
        <v>51</v>
      </c>
      <c r="B55">
        <v>15</v>
      </c>
      <c r="C55" t="s">
        <v>161</v>
      </c>
      <c r="D55" t="s">
        <v>13</v>
      </c>
      <c r="E55" t="s">
        <v>78</v>
      </c>
      <c r="F55" s="78"/>
      <c r="G55" s="78"/>
      <c r="H55" s="78"/>
      <c r="I55" s="78"/>
      <c r="J55" s="78"/>
      <c r="K55" s="78"/>
      <c r="L55" s="78"/>
      <c r="M55" s="78"/>
      <c r="N55" s="78"/>
      <c r="O55" s="78">
        <v>576</v>
      </c>
      <c r="P55" s="78"/>
      <c r="Q55" s="78"/>
      <c r="R55" s="78"/>
      <c r="S55" s="78">
        <v>30</v>
      </c>
      <c r="T55" s="78"/>
      <c r="U55" s="78"/>
      <c r="V55" s="78"/>
      <c r="W55" s="78"/>
      <c r="X55" s="78"/>
      <c r="Y55" s="78"/>
      <c r="Z55" s="78">
        <v>606</v>
      </c>
    </row>
    <row r="56" spans="1:26" x14ac:dyDescent="0.25">
      <c r="A56">
        <v>52</v>
      </c>
      <c r="B56">
        <v>15</v>
      </c>
      <c r="C56" t="s">
        <v>161</v>
      </c>
      <c r="D56" t="s">
        <v>13</v>
      </c>
      <c r="E56" t="s">
        <v>80</v>
      </c>
      <c r="F56" s="78"/>
      <c r="G56" s="78"/>
      <c r="H56" s="78"/>
      <c r="I56" s="78"/>
      <c r="J56" s="78"/>
      <c r="K56" s="78"/>
      <c r="L56" s="78"/>
      <c r="M56" s="78"/>
      <c r="N56" s="78"/>
      <c r="O56" s="78">
        <v>307.5</v>
      </c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>
        <v>307.5</v>
      </c>
    </row>
    <row r="57" spans="1:26" x14ac:dyDescent="0.25">
      <c r="A57">
        <v>53</v>
      </c>
      <c r="B57">
        <v>15</v>
      </c>
      <c r="C57" t="s">
        <v>161</v>
      </c>
      <c r="D57" t="s">
        <v>13</v>
      </c>
      <c r="E57" t="s">
        <v>83</v>
      </c>
      <c r="F57" s="78"/>
      <c r="G57" s="78"/>
      <c r="H57" s="78"/>
      <c r="I57" s="78"/>
      <c r="J57" s="78"/>
      <c r="K57" s="78"/>
      <c r="L57" s="78"/>
      <c r="M57" s="78"/>
      <c r="N57" s="78"/>
      <c r="O57" s="78">
        <v>48</v>
      </c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>
        <v>48</v>
      </c>
    </row>
    <row r="58" spans="1:26" x14ac:dyDescent="0.25">
      <c r="A58">
        <v>54</v>
      </c>
      <c r="B58">
        <v>15</v>
      </c>
      <c r="C58" t="s">
        <v>161</v>
      </c>
      <c r="D58" t="s">
        <v>272</v>
      </c>
      <c r="E58" t="s">
        <v>130</v>
      </c>
      <c r="F58" s="78"/>
      <c r="G58" s="78"/>
      <c r="H58" s="78"/>
      <c r="I58" s="78"/>
      <c r="J58" s="78">
        <v>30</v>
      </c>
      <c r="K58" s="78">
        <v>60</v>
      </c>
      <c r="L58" s="78"/>
      <c r="M58" s="78"/>
      <c r="N58" s="78"/>
      <c r="O58" s="78">
        <v>162</v>
      </c>
      <c r="P58" s="78"/>
      <c r="Q58" s="78"/>
      <c r="R58" s="78"/>
      <c r="S58" s="78"/>
      <c r="T58" s="78"/>
      <c r="U58" s="78">
        <v>249</v>
      </c>
      <c r="V58" s="78"/>
      <c r="W58" s="78"/>
      <c r="X58" s="78">
        <v>3090</v>
      </c>
      <c r="Y58" s="78"/>
      <c r="Z58" s="78">
        <v>3591</v>
      </c>
    </row>
    <row r="59" spans="1:26" x14ac:dyDescent="0.25">
      <c r="A59">
        <v>55</v>
      </c>
      <c r="B59">
        <v>15</v>
      </c>
      <c r="C59" t="s">
        <v>161</v>
      </c>
      <c r="D59" t="s">
        <v>272</v>
      </c>
      <c r="E59" t="s">
        <v>108</v>
      </c>
      <c r="F59" s="78"/>
      <c r="G59" s="78">
        <v>12</v>
      </c>
      <c r="H59" s="78"/>
      <c r="I59" s="78"/>
      <c r="J59" s="78"/>
      <c r="K59" s="78">
        <v>61.5</v>
      </c>
      <c r="L59" s="78"/>
      <c r="M59" s="78">
        <v>18</v>
      </c>
      <c r="N59" s="78"/>
      <c r="O59" s="78">
        <v>249</v>
      </c>
      <c r="P59" s="78">
        <v>180</v>
      </c>
      <c r="Q59" s="78"/>
      <c r="R59" s="78"/>
      <c r="S59" s="78">
        <v>208.5</v>
      </c>
      <c r="T59" s="78"/>
      <c r="U59" s="78">
        <v>9</v>
      </c>
      <c r="V59" s="78">
        <v>12</v>
      </c>
      <c r="W59" s="78"/>
      <c r="X59" s="78">
        <v>7633.6</v>
      </c>
      <c r="Y59" s="78"/>
      <c r="Z59" s="78">
        <v>8383.6</v>
      </c>
    </row>
    <row r="60" spans="1:26" x14ac:dyDescent="0.25">
      <c r="A60">
        <v>56</v>
      </c>
      <c r="B60">
        <v>15</v>
      </c>
      <c r="C60" t="s">
        <v>161</v>
      </c>
      <c r="D60" t="s">
        <v>272</v>
      </c>
      <c r="E60" t="s">
        <v>109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>
        <v>783</v>
      </c>
      <c r="Y60" s="78"/>
      <c r="Z60" s="78">
        <v>783</v>
      </c>
    </row>
    <row r="61" spans="1:26" x14ac:dyDescent="0.25">
      <c r="A61">
        <v>57</v>
      </c>
      <c r="B61">
        <v>15</v>
      </c>
      <c r="C61" t="s">
        <v>161</v>
      </c>
      <c r="D61" t="s">
        <v>272</v>
      </c>
      <c r="E61" t="s">
        <v>131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>
        <v>60</v>
      </c>
      <c r="T61" s="78"/>
      <c r="U61" s="78"/>
      <c r="V61" s="78"/>
      <c r="W61" s="78"/>
      <c r="X61" s="78">
        <v>11878.5</v>
      </c>
      <c r="Y61" s="78"/>
      <c r="Z61" s="78">
        <v>11938.5</v>
      </c>
    </row>
    <row r="62" spans="1:26" x14ac:dyDescent="0.25">
      <c r="A62">
        <v>58</v>
      </c>
      <c r="B62">
        <v>16</v>
      </c>
      <c r="C62" t="s">
        <v>117</v>
      </c>
      <c r="D62" t="s">
        <v>1</v>
      </c>
      <c r="E62" t="s">
        <v>132</v>
      </c>
      <c r="F62" s="78"/>
      <c r="G62" s="78"/>
      <c r="H62" s="78"/>
      <c r="I62" s="78"/>
      <c r="J62" s="78"/>
      <c r="K62" s="78"/>
      <c r="L62" s="78"/>
      <c r="M62" s="78">
        <v>45</v>
      </c>
      <c r="N62" s="78"/>
      <c r="O62" s="78"/>
      <c r="P62" s="78"/>
      <c r="Q62" s="78"/>
      <c r="R62" s="78"/>
      <c r="S62" s="78">
        <v>1135.5</v>
      </c>
      <c r="T62" s="78"/>
      <c r="U62" s="78"/>
      <c r="V62" s="78"/>
      <c r="W62" s="78"/>
      <c r="X62" s="78">
        <v>54</v>
      </c>
      <c r="Y62" s="78"/>
      <c r="Z62" s="78">
        <v>1234.5</v>
      </c>
    </row>
    <row r="63" spans="1:26" x14ac:dyDescent="0.25">
      <c r="A63">
        <v>59</v>
      </c>
      <c r="B63">
        <v>16</v>
      </c>
      <c r="C63" t="s">
        <v>117</v>
      </c>
      <c r="D63" t="s">
        <v>1</v>
      </c>
      <c r="E63" t="s">
        <v>117</v>
      </c>
      <c r="F63" s="78">
        <v>8</v>
      </c>
      <c r="G63" s="78"/>
      <c r="H63" s="78"/>
      <c r="I63" s="78"/>
      <c r="J63" s="78"/>
      <c r="K63" s="78"/>
      <c r="L63" s="78"/>
      <c r="M63" s="78">
        <v>18</v>
      </c>
      <c r="N63" s="78"/>
      <c r="O63" s="78"/>
      <c r="P63" s="78"/>
      <c r="Q63" s="78"/>
      <c r="R63" s="78"/>
      <c r="S63" s="78">
        <v>1428.5</v>
      </c>
      <c r="T63" s="78"/>
      <c r="U63" s="78"/>
      <c r="V63" s="78"/>
      <c r="W63" s="78"/>
      <c r="X63" s="78"/>
      <c r="Y63" s="78">
        <v>6</v>
      </c>
      <c r="Z63" s="78">
        <v>1460.5</v>
      </c>
    </row>
    <row r="64" spans="1:26" x14ac:dyDescent="0.25">
      <c r="A64">
        <v>60</v>
      </c>
      <c r="B64">
        <v>18</v>
      </c>
      <c r="C64" t="s">
        <v>165</v>
      </c>
      <c r="D64" t="s">
        <v>4</v>
      </c>
      <c r="E64" t="s">
        <v>5</v>
      </c>
      <c r="F64" s="78">
        <v>717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>
        <v>717</v>
      </c>
    </row>
    <row r="65" spans="1:26" x14ac:dyDescent="0.25">
      <c r="A65">
        <v>61</v>
      </c>
      <c r="B65">
        <v>18</v>
      </c>
      <c r="C65" t="s">
        <v>165</v>
      </c>
      <c r="D65" t="s">
        <v>4</v>
      </c>
      <c r="E65" t="s">
        <v>7</v>
      </c>
      <c r="F65" s="78">
        <v>2197.1999999999998</v>
      </c>
      <c r="G65" s="78"/>
      <c r="H65" s="78"/>
      <c r="I65" s="78"/>
      <c r="J65" s="78"/>
      <c r="K65" s="78">
        <v>45</v>
      </c>
      <c r="L65" s="78">
        <v>37.5</v>
      </c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>
        <v>18</v>
      </c>
      <c r="X65" s="78"/>
      <c r="Y65" s="78"/>
      <c r="Z65" s="78">
        <v>2297.6999999999998</v>
      </c>
    </row>
    <row r="66" spans="1:26" x14ac:dyDescent="0.25">
      <c r="A66">
        <v>62</v>
      </c>
      <c r="B66">
        <v>18</v>
      </c>
      <c r="C66" t="s">
        <v>165</v>
      </c>
      <c r="D66" t="s">
        <v>4</v>
      </c>
      <c r="E66" t="s">
        <v>16</v>
      </c>
      <c r="F66" s="78">
        <v>139.5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>
        <v>27</v>
      </c>
      <c r="T66" s="78"/>
      <c r="U66" s="78"/>
      <c r="V66" s="78"/>
      <c r="W66" s="78">
        <v>22.5</v>
      </c>
      <c r="X66" s="78"/>
      <c r="Y66" s="78"/>
      <c r="Z66" s="78">
        <v>189</v>
      </c>
    </row>
    <row r="67" spans="1:26" x14ac:dyDescent="0.25">
      <c r="A67">
        <v>63</v>
      </c>
      <c r="B67">
        <v>18</v>
      </c>
      <c r="C67" t="s">
        <v>165</v>
      </c>
      <c r="D67" t="s">
        <v>4</v>
      </c>
      <c r="E67" t="s">
        <v>18</v>
      </c>
      <c r="F67" s="78">
        <v>1864.5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>
        <v>1864.5</v>
      </c>
    </row>
    <row r="68" spans="1:26" x14ac:dyDescent="0.25">
      <c r="A68">
        <v>64</v>
      </c>
      <c r="B68">
        <v>18</v>
      </c>
      <c r="C68" t="s">
        <v>165</v>
      </c>
      <c r="D68" t="s">
        <v>4</v>
      </c>
      <c r="E68" t="s">
        <v>20</v>
      </c>
      <c r="F68" s="78">
        <v>396</v>
      </c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>
        <v>396</v>
      </c>
    </row>
    <row r="69" spans="1:26" x14ac:dyDescent="0.25">
      <c r="A69">
        <v>65</v>
      </c>
      <c r="B69">
        <v>18</v>
      </c>
      <c r="C69" t="s">
        <v>165</v>
      </c>
      <c r="D69" t="s">
        <v>4</v>
      </c>
      <c r="E69" t="s">
        <v>21</v>
      </c>
      <c r="F69" s="78">
        <v>2778.6</v>
      </c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>
        <v>2778.6</v>
      </c>
    </row>
    <row r="70" spans="1:26" x14ac:dyDescent="0.25">
      <c r="A70">
        <v>66</v>
      </c>
      <c r="B70">
        <v>20</v>
      </c>
      <c r="C70" t="s">
        <v>203</v>
      </c>
      <c r="D70" t="s">
        <v>17</v>
      </c>
      <c r="E70" t="s">
        <v>22</v>
      </c>
      <c r="F70" s="78"/>
      <c r="G70" s="78">
        <v>783.2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>
        <v>6</v>
      </c>
      <c r="W70" s="78">
        <v>13.5</v>
      </c>
      <c r="X70" s="78"/>
      <c r="Y70" s="78"/>
      <c r="Z70" s="78">
        <v>802.7</v>
      </c>
    </row>
    <row r="71" spans="1:26" x14ac:dyDescent="0.25">
      <c r="A71">
        <v>67</v>
      </c>
      <c r="B71">
        <v>20</v>
      </c>
      <c r="C71" t="s">
        <v>203</v>
      </c>
      <c r="D71" t="s">
        <v>17</v>
      </c>
      <c r="E71" t="s">
        <v>23</v>
      </c>
      <c r="F71" s="78"/>
      <c r="G71" s="78">
        <v>1957.5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>
        <v>1957.5</v>
      </c>
    </row>
    <row r="72" spans="1:26" x14ac:dyDescent="0.25">
      <c r="A72">
        <v>68</v>
      </c>
      <c r="B72">
        <v>21</v>
      </c>
      <c r="C72" t="s">
        <v>190</v>
      </c>
      <c r="D72" t="s">
        <v>10</v>
      </c>
      <c r="E72" t="s">
        <v>51</v>
      </c>
      <c r="F72" s="78"/>
      <c r="G72" s="78"/>
      <c r="H72" s="78"/>
      <c r="I72" s="78"/>
      <c r="J72" s="78"/>
      <c r="K72" s="78"/>
      <c r="L72" s="78"/>
      <c r="M72" s="78"/>
      <c r="N72" s="78">
        <v>1104.9000000000001</v>
      </c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>
        <v>1104.9000000000001</v>
      </c>
    </row>
    <row r="73" spans="1:26" x14ac:dyDescent="0.25">
      <c r="A73">
        <v>69</v>
      </c>
      <c r="B73">
        <v>21</v>
      </c>
      <c r="C73" t="s">
        <v>190</v>
      </c>
      <c r="D73" t="s">
        <v>10</v>
      </c>
      <c r="E73" t="s">
        <v>52</v>
      </c>
      <c r="F73" s="78"/>
      <c r="G73" s="78"/>
      <c r="H73" s="78"/>
      <c r="I73" s="78"/>
      <c r="J73" s="78"/>
      <c r="K73" s="78"/>
      <c r="L73" s="78"/>
      <c r="M73" s="78"/>
      <c r="N73" s="78">
        <v>748.8</v>
      </c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>
        <v>748.8</v>
      </c>
    </row>
    <row r="74" spans="1:26" x14ac:dyDescent="0.25">
      <c r="A74">
        <v>70</v>
      </c>
      <c r="B74">
        <v>21</v>
      </c>
      <c r="C74" t="s">
        <v>190</v>
      </c>
      <c r="D74" t="s">
        <v>10</v>
      </c>
      <c r="E74" t="s">
        <v>55</v>
      </c>
      <c r="F74" s="78">
        <v>90</v>
      </c>
      <c r="G74" s="78"/>
      <c r="H74" s="78"/>
      <c r="I74" s="78"/>
      <c r="J74" s="78"/>
      <c r="K74" s="78"/>
      <c r="L74" s="78"/>
      <c r="M74" s="78"/>
      <c r="N74" s="78">
        <v>934.5</v>
      </c>
      <c r="O74" s="78"/>
      <c r="P74" s="78"/>
      <c r="Q74" s="78"/>
      <c r="R74" s="78"/>
      <c r="S74" s="78"/>
      <c r="T74" s="78">
        <v>45</v>
      </c>
      <c r="U74" s="78"/>
      <c r="V74" s="78"/>
      <c r="W74" s="78"/>
      <c r="X74" s="78"/>
      <c r="Y74" s="78"/>
      <c r="Z74" s="78">
        <v>1069.5</v>
      </c>
    </row>
    <row r="75" spans="1:26" x14ac:dyDescent="0.25">
      <c r="A75">
        <v>71</v>
      </c>
      <c r="B75">
        <v>21</v>
      </c>
      <c r="C75" t="s">
        <v>190</v>
      </c>
      <c r="D75" t="s">
        <v>10</v>
      </c>
      <c r="E75" t="s">
        <v>56</v>
      </c>
      <c r="F75" s="78">
        <v>98</v>
      </c>
      <c r="G75" s="78"/>
      <c r="H75" s="78">
        <v>65</v>
      </c>
      <c r="I75" s="78"/>
      <c r="J75" s="78"/>
      <c r="K75" s="78"/>
      <c r="L75" s="78">
        <v>91</v>
      </c>
      <c r="M75" s="78"/>
      <c r="N75" s="78">
        <v>1549</v>
      </c>
      <c r="O75" s="78"/>
      <c r="P75" s="78"/>
      <c r="Q75" s="78"/>
      <c r="R75" s="78"/>
      <c r="S75" s="78"/>
      <c r="T75" s="78">
        <v>60</v>
      </c>
      <c r="U75" s="78"/>
      <c r="V75" s="78"/>
      <c r="W75" s="78"/>
      <c r="X75" s="78"/>
      <c r="Y75" s="78"/>
      <c r="Z75" s="78">
        <v>1863</v>
      </c>
    </row>
    <row r="76" spans="1:26" x14ac:dyDescent="0.25">
      <c r="A76">
        <v>72</v>
      </c>
      <c r="B76">
        <v>21</v>
      </c>
      <c r="C76" t="s">
        <v>190</v>
      </c>
      <c r="D76" t="s">
        <v>10</v>
      </c>
      <c r="E76" t="s">
        <v>57</v>
      </c>
      <c r="F76" s="78"/>
      <c r="G76" s="78"/>
      <c r="H76" s="78">
        <v>43.5</v>
      </c>
      <c r="I76" s="78"/>
      <c r="J76" s="78"/>
      <c r="K76" s="78"/>
      <c r="L76" s="78"/>
      <c r="M76" s="78"/>
      <c r="N76" s="78">
        <v>207</v>
      </c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>
        <v>250.5</v>
      </c>
    </row>
    <row r="77" spans="1:26" x14ac:dyDescent="0.25">
      <c r="A77">
        <v>73</v>
      </c>
      <c r="B77">
        <v>21</v>
      </c>
      <c r="C77" t="s">
        <v>190</v>
      </c>
      <c r="D77" t="s">
        <v>10</v>
      </c>
      <c r="E77" t="s">
        <v>61</v>
      </c>
      <c r="F77" s="78"/>
      <c r="G77" s="78"/>
      <c r="H77" s="78"/>
      <c r="I77" s="78"/>
      <c r="J77" s="78"/>
      <c r="K77" s="78"/>
      <c r="L77" s="78"/>
      <c r="M77" s="78"/>
      <c r="N77" s="78">
        <v>263.5</v>
      </c>
      <c r="O77" s="78"/>
      <c r="P77" s="78"/>
      <c r="Q77" s="78"/>
      <c r="R77" s="78"/>
      <c r="S77" s="78"/>
      <c r="T77" s="78">
        <v>15</v>
      </c>
      <c r="U77" s="78"/>
      <c r="V77" s="78"/>
      <c r="W77" s="78"/>
      <c r="X77" s="78"/>
      <c r="Y77" s="78"/>
      <c r="Z77" s="78">
        <v>278.5</v>
      </c>
    </row>
    <row r="78" spans="1:26" x14ac:dyDescent="0.25">
      <c r="A78">
        <v>74</v>
      </c>
      <c r="B78">
        <v>23</v>
      </c>
      <c r="C78" t="s">
        <v>195</v>
      </c>
      <c r="D78" t="s">
        <v>10</v>
      </c>
      <c r="E78" t="s">
        <v>127</v>
      </c>
      <c r="F78" s="78"/>
      <c r="G78" s="78"/>
      <c r="H78" s="78"/>
      <c r="I78" s="78"/>
      <c r="J78" s="78"/>
      <c r="K78" s="78"/>
      <c r="L78" s="78"/>
      <c r="M78" s="78"/>
      <c r="N78" s="78">
        <v>195</v>
      </c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>
        <v>195</v>
      </c>
    </row>
    <row r="79" spans="1:26" x14ac:dyDescent="0.25">
      <c r="A79">
        <v>75</v>
      </c>
      <c r="B79">
        <v>23</v>
      </c>
      <c r="C79" t="s">
        <v>195</v>
      </c>
      <c r="D79" t="s">
        <v>10</v>
      </c>
      <c r="E79" t="s">
        <v>54</v>
      </c>
      <c r="F79" s="78"/>
      <c r="G79" s="78"/>
      <c r="H79" s="78"/>
      <c r="I79" s="78"/>
      <c r="J79" s="78"/>
      <c r="K79" s="78"/>
      <c r="L79" s="78"/>
      <c r="M79" s="78"/>
      <c r="N79" s="78">
        <v>18</v>
      </c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>
        <v>18</v>
      </c>
    </row>
    <row r="80" spans="1:26" x14ac:dyDescent="0.25">
      <c r="A80">
        <v>76</v>
      </c>
      <c r="B80">
        <v>23</v>
      </c>
      <c r="C80" t="s">
        <v>195</v>
      </c>
      <c r="D80" t="s">
        <v>10</v>
      </c>
      <c r="E80" t="s">
        <v>128</v>
      </c>
      <c r="F80" s="78"/>
      <c r="G80" s="78"/>
      <c r="H80" s="78"/>
      <c r="I80" s="78"/>
      <c r="J80" s="78"/>
      <c r="K80" s="78"/>
      <c r="L80" s="78"/>
      <c r="M80" s="78"/>
      <c r="N80" s="78">
        <v>261</v>
      </c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>
        <v>261</v>
      </c>
    </row>
    <row r="81" spans="1:26" x14ac:dyDescent="0.25">
      <c r="A81">
        <v>77</v>
      </c>
      <c r="B81">
        <v>24</v>
      </c>
      <c r="C81" t="s">
        <v>192</v>
      </c>
      <c r="D81" t="s">
        <v>11</v>
      </c>
      <c r="E81" t="s">
        <v>84</v>
      </c>
      <c r="F81" s="78"/>
      <c r="G81" s="78"/>
      <c r="H81" s="78"/>
      <c r="I81" s="78"/>
      <c r="J81" s="78"/>
      <c r="K81" s="78"/>
      <c r="L81" s="78"/>
      <c r="M81" s="78"/>
      <c r="N81" s="78">
        <v>96</v>
      </c>
      <c r="O81" s="78"/>
      <c r="P81" s="78">
        <v>14980.5</v>
      </c>
      <c r="Q81" s="78"/>
      <c r="R81" s="78"/>
      <c r="S81" s="78"/>
      <c r="T81" s="78">
        <v>30</v>
      </c>
      <c r="U81" s="78"/>
      <c r="V81" s="78"/>
      <c r="W81" s="78"/>
      <c r="X81" s="78"/>
      <c r="Y81" s="78"/>
      <c r="Z81" s="78">
        <v>15106.5</v>
      </c>
    </row>
    <row r="82" spans="1:26" x14ac:dyDescent="0.25">
      <c r="A82">
        <v>78</v>
      </c>
      <c r="B82">
        <v>25</v>
      </c>
      <c r="C82" t="s">
        <v>87</v>
      </c>
      <c r="D82" t="s">
        <v>11</v>
      </c>
      <c r="E82" t="s">
        <v>87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>
        <v>946.5</v>
      </c>
      <c r="Q82" s="78"/>
      <c r="R82" s="78"/>
      <c r="S82" s="78"/>
      <c r="T82" s="78"/>
      <c r="U82" s="78"/>
      <c r="V82" s="78"/>
      <c r="W82" s="78"/>
      <c r="X82" s="78"/>
      <c r="Y82" s="78"/>
      <c r="Z82" s="78">
        <v>946.5</v>
      </c>
    </row>
    <row r="83" spans="1:26" x14ac:dyDescent="0.25">
      <c r="A83">
        <v>79</v>
      </c>
      <c r="B83">
        <v>25</v>
      </c>
      <c r="C83" t="s">
        <v>87</v>
      </c>
      <c r="D83" t="s">
        <v>11</v>
      </c>
      <c r="E83" t="s">
        <v>89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>
        <v>2130</v>
      </c>
      <c r="Q83" s="78"/>
      <c r="R83" s="78"/>
      <c r="S83" s="78"/>
      <c r="T83" s="78"/>
      <c r="U83" s="78"/>
      <c r="V83" s="78"/>
      <c r="W83" s="78">
        <v>27</v>
      </c>
      <c r="X83" s="78"/>
      <c r="Y83" s="78"/>
      <c r="Z83" s="78">
        <v>2157</v>
      </c>
    </row>
    <row r="84" spans="1:26" x14ac:dyDescent="0.25">
      <c r="A84">
        <v>80</v>
      </c>
      <c r="B84">
        <v>26</v>
      </c>
      <c r="C84" t="s">
        <v>163</v>
      </c>
      <c r="D84" t="s">
        <v>6</v>
      </c>
      <c r="E84" t="s">
        <v>118</v>
      </c>
      <c r="F84" s="78">
        <v>124.5</v>
      </c>
      <c r="G84" s="78"/>
      <c r="H84" s="78"/>
      <c r="I84" s="78"/>
      <c r="J84" s="78"/>
      <c r="K84" s="78"/>
      <c r="L84" s="78">
        <v>75</v>
      </c>
      <c r="M84" s="78"/>
      <c r="N84" s="78">
        <v>22.5</v>
      </c>
      <c r="O84" s="78"/>
      <c r="P84" s="78"/>
      <c r="Q84" s="78"/>
      <c r="R84" s="78"/>
      <c r="S84" s="78"/>
      <c r="T84" s="78">
        <v>559.5</v>
      </c>
      <c r="U84" s="78"/>
      <c r="V84" s="78"/>
      <c r="W84" s="78"/>
      <c r="X84" s="78"/>
      <c r="Y84" s="78"/>
      <c r="Z84" s="78">
        <v>781.5</v>
      </c>
    </row>
    <row r="85" spans="1:26" x14ac:dyDescent="0.25">
      <c r="A85">
        <v>81</v>
      </c>
      <c r="B85">
        <v>26</v>
      </c>
      <c r="C85" t="s">
        <v>163</v>
      </c>
      <c r="D85" t="s">
        <v>6</v>
      </c>
      <c r="E85" t="s">
        <v>119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>
        <v>1153</v>
      </c>
      <c r="U85" s="78"/>
      <c r="V85" s="78"/>
      <c r="W85" s="78"/>
      <c r="X85" s="78"/>
      <c r="Y85" s="78"/>
      <c r="Z85" s="78">
        <v>1153</v>
      </c>
    </row>
    <row r="86" spans="1:26" x14ac:dyDescent="0.25">
      <c r="A86">
        <v>82</v>
      </c>
      <c r="B86">
        <v>26</v>
      </c>
      <c r="C86" t="s">
        <v>163</v>
      </c>
      <c r="D86" t="s">
        <v>6</v>
      </c>
      <c r="E86" t="s">
        <v>120</v>
      </c>
      <c r="F86" s="78"/>
      <c r="G86" s="78"/>
      <c r="H86" s="78"/>
      <c r="I86" s="78"/>
      <c r="J86" s="78"/>
      <c r="K86" s="78"/>
      <c r="L86" s="78"/>
      <c r="M86" s="78"/>
      <c r="N86" s="78">
        <v>15</v>
      </c>
      <c r="O86" s="78"/>
      <c r="P86" s="78"/>
      <c r="Q86" s="78"/>
      <c r="R86" s="78"/>
      <c r="S86" s="78"/>
      <c r="T86" s="78">
        <v>135</v>
      </c>
      <c r="U86" s="78"/>
      <c r="V86" s="78"/>
      <c r="W86" s="78"/>
      <c r="X86" s="78"/>
      <c r="Y86" s="78"/>
      <c r="Z86" s="78">
        <v>150</v>
      </c>
    </row>
    <row r="87" spans="1:26" x14ac:dyDescent="0.25">
      <c r="A87">
        <v>83</v>
      </c>
      <c r="B87">
        <v>26</v>
      </c>
      <c r="C87" t="s">
        <v>163</v>
      </c>
      <c r="D87" t="s">
        <v>6</v>
      </c>
      <c r="E87" t="s">
        <v>121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>
        <v>181.5</v>
      </c>
      <c r="U87" s="78"/>
      <c r="V87" s="78"/>
      <c r="W87" s="78"/>
      <c r="X87" s="78"/>
      <c r="Y87" s="78"/>
      <c r="Z87" s="78">
        <v>181.5</v>
      </c>
    </row>
    <row r="88" spans="1:26" x14ac:dyDescent="0.25">
      <c r="A88">
        <v>84</v>
      </c>
      <c r="B88">
        <v>26</v>
      </c>
      <c r="C88" t="s">
        <v>163</v>
      </c>
      <c r="D88" t="s">
        <v>6</v>
      </c>
      <c r="E88" t="s">
        <v>124</v>
      </c>
      <c r="F88" s="78"/>
      <c r="G88" s="78"/>
      <c r="H88" s="78"/>
      <c r="I88" s="78"/>
      <c r="J88" s="78"/>
      <c r="K88" s="78"/>
      <c r="L88" s="78"/>
      <c r="M88" s="78"/>
      <c r="N88" s="78">
        <v>9</v>
      </c>
      <c r="O88" s="78"/>
      <c r="P88" s="78"/>
      <c r="Q88" s="78"/>
      <c r="R88" s="78"/>
      <c r="S88" s="78"/>
      <c r="T88" s="78">
        <v>232.5</v>
      </c>
      <c r="U88" s="78"/>
      <c r="V88" s="78"/>
      <c r="W88" s="78"/>
      <c r="X88" s="78"/>
      <c r="Y88" s="78"/>
      <c r="Z88" s="78">
        <v>241.5</v>
      </c>
    </row>
    <row r="89" spans="1:26" x14ac:dyDescent="0.25">
      <c r="A89">
        <v>85</v>
      </c>
      <c r="B89">
        <v>28</v>
      </c>
      <c r="C89" t="s">
        <v>93</v>
      </c>
      <c r="D89" t="s">
        <v>32</v>
      </c>
      <c r="E89" t="s">
        <v>92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>
        <v>375</v>
      </c>
      <c r="R89" s="78"/>
      <c r="S89" s="78"/>
      <c r="T89" s="78"/>
      <c r="U89" s="78"/>
      <c r="V89" s="78"/>
      <c r="W89" s="78"/>
      <c r="X89" s="78"/>
      <c r="Y89" s="78"/>
      <c r="Z89" s="78">
        <v>375</v>
      </c>
    </row>
    <row r="90" spans="1:26" x14ac:dyDescent="0.25">
      <c r="A90">
        <v>86</v>
      </c>
      <c r="B90">
        <v>30</v>
      </c>
      <c r="C90" t="s">
        <v>126</v>
      </c>
      <c r="D90" t="s">
        <v>9</v>
      </c>
      <c r="E90" t="s">
        <v>126</v>
      </c>
      <c r="F90" s="78"/>
      <c r="G90" s="78"/>
      <c r="H90" s="78"/>
      <c r="I90" s="78"/>
      <c r="J90" s="78">
        <v>1020</v>
      </c>
      <c r="K90" s="78"/>
      <c r="L90" s="78">
        <v>47527.5</v>
      </c>
      <c r="M90" s="78"/>
      <c r="N90" s="78"/>
      <c r="O90" s="78">
        <v>150</v>
      </c>
      <c r="P90" s="78">
        <v>285</v>
      </c>
      <c r="Q90" s="78">
        <v>900</v>
      </c>
      <c r="R90" s="78"/>
      <c r="S90" s="78">
        <v>519</v>
      </c>
      <c r="T90" s="78"/>
      <c r="U90" s="78"/>
      <c r="V90" s="78"/>
      <c r="W90" s="78"/>
      <c r="X90" s="78">
        <v>909</v>
      </c>
      <c r="Y90" s="78"/>
      <c r="Z90" s="78">
        <v>51310.5</v>
      </c>
    </row>
    <row r="91" spans="1:26" x14ac:dyDescent="0.25">
      <c r="A91">
        <v>87</v>
      </c>
      <c r="B91">
        <v>31</v>
      </c>
      <c r="C91" t="s">
        <v>133</v>
      </c>
      <c r="D91" t="s">
        <v>6</v>
      </c>
      <c r="E91" t="s">
        <v>133</v>
      </c>
      <c r="F91" s="78">
        <v>3594</v>
      </c>
      <c r="G91" s="78"/>
      <c r="H91" s="78"/>
      <c r="I91" s="78"/>
      <c r="J91" s="78"/>
      <c r="K91" s="78"/>
      <c r="L91" s="78">
        <v>1710</v>
      </c>
      <c r="M91" s="78"/>
      <c r="N91" s="78">
        <v>360</v>
      </c>
      <c r="O91" s="78"/>
      <c r="P91" s="78"/>
      <c r="Q91" s="78"/>
      <c r="R91" s="78"/>
      <c r="S91" s="78"/>
      <c r="T91" s="78">
        <v>10740</v>
      </c>
      <c r="U91" s="78"/>
      <c r="V91" s="78"/>
      <c r="W91" s="78"/>
      <c r="X91" s="78"/>
      <c r="Y91" s="78"/>
      <c r="Z91" s="78">
        <v>16404</v>
      </c>
    </row>
    <row r="92" spans="1:26" x14ac:dyDescent="0.25">
      <c r="A92">
        <v>88</v>
      </c>
      <c r="B92" t="s">
        <v>261</v>
      </c>
      <c r="F92" s="78">
        <v>12281.3</v>
      </c>
      <c r="G92" s="78">
        <v>5273.7</v>
      </c>
      <c r="H92" s="78">
        <v>128.5</v>
      </c>
      <c r="I92" s="78">
        <v>100.5</v>
      </c>
      <c r="J92" s="78">
        <v>3255</v>
      </c>
      <c r="K92" s="78">
        <v>8196.6</v>
      </c>
      <c r="L92" s="78">
        <v>49471</v>
      </c>
      <c r="M92" s="78">
        <v>4319</v>
      </c>
      <c r="N92" s="78">
        <v>6118.7</v>
      </c>
      <c r="O92" s="78">
        <v>11486.5</v>
      </c>
      <c r="P92" s="78">
        <v>20723.5</v>
      </c>
      <c r="Q92" s="78">
        <v>13720.5</v>
      </c>
      <c r="R92" s="78">
        <v>3555.5</v>
      </c>
      <c r="S92" s="78">
        <v>25641.1</v>
      </c>
      <c r="T92" s="78">
        <v>13481.5</v>
      </c>
      <c r="U92" s="78">
        <v>285</v>
      </c>
      <c r="V92" s="78">
        <v>27701</v>
      </c>
      <c r="W92" s="78">
        <v>15224</v>
      </c>
      <c r="X92" s="78">
        <v>24881.7</v>
      </c>
      <c r="Y92" s="78">
        <v>1335</v>
      </c>
      <c r="Z92" s="78">
        <v>247179.60000000003</v>
      </c>
    </row>
  </sheetData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>
      <selection activeCell="A91" sqref="A91"/>
    </sheetView>
  </sheetViews>
  <sheetFormatPr defaultRowHeight="15" x14ac:dyDescent="0.25"/>
  <cols>
    <col min="1" max="1" width="10.140625" customWidth="1"/>
    <col min="2" max="2" width="49.28515625" bestFit="1" customWidth="1"/>
    <col min="3" max="3" width="12.42578125" bestFit="1" customWidth="1"/>
    <col min="4" max="4" width="45.5703125" bestFit="1" customWidth="1"/>
    <col min="5" max="5" width="28.85546875" customWidth="1"/>
    <col min="6" max="6" width="15.140625" style="3" customWidth="1"/>
  </cols>
  <sheetData>
    <row r="1" spans="1:6" x14ac:dyDescent="0.25">
      <c r="A1" s="99" t="s">
        <v>260</v>
      </c>
      <c r="B1" s="77" t="s">
        <v>255</v>
      </c>
      <c r="C1" s="1" t="s">
        <v>135</v>
      </c>
      <c r="D1" s="1" t="s">
        <v>136</v>
      </c>
      <c r="E1" s="1" t="s">
        <v>137</v>
      </c>
      <c r="F1" s="2" t="s">
        <v>138</v>
      </c>
    </row>
    <row r="2" spans="1:6" x14ac:dyDescent="0.25">
      <c r="A2">
        <f>VLOOKUP(D2,ПофНаправление!$C$2:$F$167,4,0)</f>
        <v>1</v>
      </c>
      <c r="B2" t="str">
        <f>VLOOKUP(D2,ПофНаправление!$C$2:$F$167,3,0)</f>
        <v>Администрация и управление</v>
      </c>
      <c r="C2" t="s">
        <v>17</v>
      </c>
      <c r="D2" t="s">
        <v>25</v>
      </c>
      <c r="E2" t="s">
        <v>17</v>
      </c>
      <c r="F2" s="3">
        <v>1353</v>
      </c>
    </row>
    <row r="3" spans="1:6" x14ac:dyDescent="0.25">
      <c r="A3">
        <f>VLOOKUP(D3,ПофНаправление!$C$2:$F$167,4,0)</f>
        <v>1</v>
      </c>
      <c r="B3" t="str">
        <f>VLOOKUP(D3,ПофНаправление!$C$2:$F$167,3,0)</f>
        <v>Администрация и управление</v>
      </c>
      <c r="C3" t="s">
        <v>17</v>
      </c>
      <c r="D3" t="s">
        <v>25</v>
      </c>
      <c r="E3" t="s">
        <v>271</v>
      </c>
      <c r="F3" s="3">
        <v>30</v>
      </c>
    </row>
    <row r="4" spans="1:6" x14ac:dyDescent="0.25">
      <c r="A4">
        <f>VLOOKUP(D4,ПофНаправление!$C$2:$F$167,4,0)</f>
        <v>1</v>
      </c>
      <c r="B4" t="str">
        <f>VLOOKUP(D4,ПофНаправление!$C$2:$F$167,3,0)</f>
        <v>Администрация и управление</v>
      </c>
      <c r="C4" t="s">
        <v>17</v>
      </c>
      <c r="D4" t="s">
        <v>25</v>
      </c>
      <c r="E4" t="s">
        <v>1</v>
      </c>
      <c r="F4" s="3">
        <v>22</v>
      </c>
    </row>
    <row r="5" spans="1:6" x14ac:dyDescent="0.25">
      <c r="A5">
        <f>VLOOKUP(D5,ПофНаправление!$C$2:$F$167,4,0)</f>
        <v>1</v>
      </c>
      <c r="B5" t="str">
        <f>VLOOKUP(D5,ПофНаправление!$C$2:$F$167,3,0)</f>
        <v>Администрация и управление</v>
      </c>
      <c r="C5" t="s">
        <v>17</v>
      </c>
      <c r="D5" t="s">
        <v>25</v>
      </c>
      <c r="E5" t="s">
        <v>26</v>
      </c>
      <c r="F5" s="3">
        <v>60</v>
      </c>
    </row>
    <row r="6" spans="1:6" x14ac:dyDescent="0.25">
      <c r="A6">
        <f>VLOOKUP(D6,ПофНаправление!$C$2:$F$167,4,0)</f>
        <v>1</v>
      </c>
      <c r="B6" t="str">
        <f>VLOOKUP(D6,ПофНаправление!$C$2:$F$167,3,0)</f>
        <v>Администрация и управление</v>
      </c>
      <c r="C6" t="s">
        <v>271</v>
      </c>
      <c r="D6" t="s">
        <v>47</v>
      </c>
      <c r="E6" t="s">
        <v>17</v>
      </c>
      <c r="F6" s="3">
        <v>78</v>
      </c>
    </row>
    <row r="7" spans="1:6" x14ac:dyDescent="0.25">
      <c r="A7">
        <f>VLOOKUP(D7,ПофНаправление!$C$2:$F$167,4,0)</f>
        <v>1</v>
      </c>
      <c r="B7" t="str">
        <f>VLOOKUP(D7,ПофНаправление!$C$2:$F$167,3,0)</f>
        <v>Администрация и управление</v>
      </c>
      <c r="C7" t="s">
        <v>271</v>
      </c>
      <c r="D7" t="s">
        <v>47</v>
      </c>
      <c r="E7" t="s">
        <v>271</v>
      </c>
      <c r="F7" s="3">
        <v>4960.5</v>
      </c>
    </row>
    <row r="8" spans="1:6" x14ac:dyDescent="0.25">
      <c r="A8">
        <f>VLOOKUP(D8,ПофНаправление!$C$2:$F$167,4,0)</f>
        <v>1</v>
      </c>
      <c r="B8" t="str">
        <f>VLOOKUP(D8,ПофНаправление!$C$2:$F$167,3,0)</f>
        <v>Администрация и управление</v>
      </c>
      <c r="C8" t="s">
        <v>271</v>
      </c>
      <c r="D8" t="s">
        <v>47</v>
      </c>
      <c r="E8" t="s">
        <v>11</v>
      </c>
      <c r="F8" s="3">
        <v>180</v>
      </c>
    </row>
    <row r="9" spans="1:6" x14ac:dyDescent="0.25">
      <c r="A9">
        <f>VLOOKUP(D9,ПофНаправление!$C$2:$F$167,4,0)</f>
        <v>1</v>
      </c>
      <c r="B9" t="str">
        <f>VLOOKUP(D9,ПофНаправление!$C$2:$F$167,3,0)</f>
        <v>Администрация и управление</v>
      </c>
      <c r="C9" t="s">
        <v>1</v>
      </c>
      <c r="D9" t="s">
        <v>115</v>
      </c>
      <c r="E9" t="s">
        <v>271</v>
      </c>
      <c r="F9" s="3">
        <v>72</v>
      </c>
    </row>
    <row r="10" spans="1:6" x14ac:dyDescent="0.25">
      <c r="A10">
        <f>VLOOKUP(D10,ПофНаправление!$C$2:$F$167,4,0)</f>
        <v>1</v>
      </c>
      <c r="B10" t="str">
        <f>VLOOKUP(D10,ПофНаправление!$C$2:$F$167,3,0)</f>
        <v>Администрация и управление</v>
      </c>
      <c r="C10" t="s">
        <v>1</v>
      </c>
      <c r="D10" t="s">
        <v>115</v>
      </c>
      <c r="E10" t="s">
        <v>1</v>
      </c>
      <c r="F10" s="3">
        <v>3208.5</v>
      </c>
    </row>
    <row r="11" spans="1:6" x14ac:dyDescent="0.25">
      <c r="A11">
        <f>VLOOKUP(D11,ПофНаправление!$C$2:$F$167,4,0)</f>
        <v>1</v>
      </c>
      <c r="B11" t="str">
        <f>VLOOKUP(D11,ПофНаправление!$C$2:$F$167,3,0)</f>
        <v>Администрация и управление</v>
      </c>
      <c r="C11" t="s">
        <v>1</v>
      </c>
      <c r="D11" t="s">
        <v>115</v>
      </c>
      <c r="E11" t="s">
        <v>26</v>
      </c>
      <c r="F11" s="3">
        <v>126</v>
      </c>
    </row>
    <row r="12" spans="1:6" x14ac:dyDescent="0.25">
      <c r="A12">
        <f>VLOOKUP(D12,ПофНаправление!$C$2:$F$167,4,0)</f>
        <v>2</v>
      </c>
      <c r="B12" t="str">
        <f>VLOOKUP(D12,ПофНаправление!$C$2:$F$167,3,0)</f>
        <v>Икономика</v>
      </c>
      <c r="C12" t="s">
        <v>271</v>
      </c>
      <c r="D12" t="s">
        <v>45</v>
      </c>
      <c r="E12" t="s">
        <v>271</v>
      </c>
      <c r="F12" s="3">
        <v>6661.5</v>
      </c>
    </row>
    <row r="13" spans="1:6" x14ac:dyDescent="0.25">
      <c r="A13">
        <f>VLOOKUP(D13,ПофНаправление!$C$2:$F$167,4,0)</f>
        <v>2</v>
      </c>
      <c r="B13" t="str">
        <f>VLOOKUP(D13,ПофНаправление!$C$2:$F$167,3,0)</f>
        <v>Икономика</v>
      </c>
      <c r="C13" t="s">
        <v>271</v>
      </c>
      <c r="D13" t="s">
        <v>45</v>
      </c>
      <c r="E13" t="s">
        <v>11</v>
      </c>
      <c r="F13" s="3">
        <v>60</v>
      </c>
    </row>
    <row r="14" spans="1:6" x14ac:dyDescent="0.25">
      <c r="A14">
        <f>VLOOKUP(D14,ПофНаправление!$C$2:$F$167,4,0)</f>
        <v>2</v>
      </c>
      <c r="B14" t="str">
        <f>VLOOKUP(D14,ПофНаправление!$C$2:$F$167,3,0)</f>
        <v>Икономика</v>
      </c>
      <c r="C14" t="s">
        <v>271</v>
      </c>
      <c r="D14" t="s">
        <v>45</v>
      </c>
      <c r="E14" t="s">
        <v>26</v>
      </c>
      <c r="F14" s="3">
        <v>172.5</v>
      </c>
    </row>
    <row r="15" spans="1:6" x14ac:dyDescent="0.25">
      <c r="A15">
        <f>VLOOKUP(D15,ПофНаправление!$C$2:$F$167,4,0)</f>
        <v>2</v>
      </c>
      <c r="B15" t="str">
        <f>VLOOKUP(D15,ПофНаправление!$C$2:$F$167,3,0)</f>
        <v>Икономика</v>
      </c>
      <c r="C15" t="s">
        <v>271</v>
      </c>
      <c r="D15" t="s">
        <v>46</v>
      </c>
      <c r="E15" t="s">
        <v>271</v>
      </c>
      <c r="F15" s="3">
        <v>1350</v>
      </c>
    </row>
    <row r="16" spans="1:6" x14ac:dyDescent="0.25">
      <c r="A16">
        <f>VLOOKUP(D16,ПофНаправление!$C$2:$F$167,4,0)</f>
        <v>2</v>
      </c>
      <c r="B16" t="str">
        <f>VLOOKUP(D16,ПофНаправление!$C$2:$F$167,3,0)</f>
        <v>Икономика</v>
      </c>
      <c r="C16" t="s">
        <v>271</v>
      </c>
      <c r="D16" t="s">
        <v>46</v>
      </c>
      <c r="E16" t="s">
        <v>11</v>
      </c>
      <c r="F16" s="3">
        <v>48</v>
      </c>
    </row>
    <row r="17" spans="1:6" x14ac:dyDescent="0.25">
      <c r="A17">
        <f>VLOOKUP(D17,ПофНаправление!$C$2:$F$167,4,0)</f>
        <v>2</v>
      </c>
      <c r="B17" t="str">
        <f>VLOOKUP(D17,ПофНаправление!$C$2:$F$167,3,0)</f>
        <v>Икономика</v>
      </c>
      <c r="C17" t="s">
        <v>271</v>
      </c>
      <c r="D17" t="s">
        <v>46</v>
      </c>
      <c r="E17" t="s">
        <v>26</v>
      </c>
      <c r="F17" s="3">
        <v>60</v>
      </c>
    </row>
    <row r="18" spans="1:6" x14ac:dyDescent="0.25">
      <c r="A18">
        <f>VLOOKUP(D18,ПофНаправление!$C$2:$F$167,4,0)</f>
        <v>3</v>
      </c>
      <c r="B18" t="str">
        <f>VLOOKUP(D18,ПофНаправление!$C$2:$F$167,3,0)</f>
        <v>Туризъм</v>
      </c>
      <c r="C18" t="s">
        <v>17</v>
      </c>
      <c r="D18" t="s">
        <v>27</v>
      </c>
      <c r="E18" t="s">
        <v>17</v>
      </c>
      <c r="F18" s="3">
        <v>810</v>
      </c>
    </row>
    <row r="19" spans="1:6" x14ac:dyDescent="0.25">
      <c r="A19">
        <f>VLOOKUP(D19,ПофНаправление!$C$2:$F$167,4,0)</f>
        <v>3</v>
      </c>
      <c r="B19" t="str">
        <f>VLOOKUP(D19,ПофНаправление!$C$2:$F$167,3,0)</f>
        <v>Туризъм</v>
      </c>
      <c r="C19" t="s">
        <v>17</v>
      </c>
      <c r="D19" t="s">
        <v>27</v>
      </c>
      <c r="E19" t="s">
        <v>8</v>
      </c>
      <c r="F19" s="3">
        <v>156</v>
      </c>
    </row>
    <row r="20" spans="1:6" x14ac:dyDescent="0.25">
      <c r="A20">
        <f>VLOOKUP(D20,ПофНаправление!$C$2:$F$167,4,0)</f>
        <v>3</v>
      </c>
      <c r="B20" t="str">
        <f>VLOOKUP(D20,ПофНаправление!$C$2:$F$167,3,0)</f>
        <v>Туризъм</v>
      </c>
      <c r="C20" t="s">
        <v>17</v>
      </c>
      <c r="D20" t="s">
        <v>27</v>
      </c>
      <c r="E20" t="s">
        <v>272</v>
      </c>
      <c r="F20" s="3">
        <v>12</v>
      </c>
    </row>
    <row r="21" spans="1:6" x14ac:dyDescent="0.25">
      <c r="A21">
        <f>VLOOKUP(D21,ПофНаправление!$C$2:$F$167,4,0)</f>
        <v>4</v>
      </c>
      <c r="B21" t="str">
        <f>VLOOKUP(D21,ПофНаправление!$C$2:$F$167,3,0)</f>
        <v>Педагогика</v>
      </c>
      <c r="C21" t="s">
        <v>32</v>
      </c>
      <c r="D21" t="s">
        <v>94</v>
      </c>
      <c r="E21" t="s">
        <v>32</v>
      </c>
      <c r="F21" s="3">
        <v>1728</v>
      </c>
    </row>
    <row r="22" spans="1:6" x14ac:dyDescent="0.25">
      <c r="A22">
        <f>VLOOKUP(D22,ПофНаправление!$C$2:$F$167,4,0)</f>
        <v>4</v>
      </c>
      <c r="B22" t="str">
        <f>VLOOKUP(D22,ПофНаправление!$C$2:$F$167,3,0)</f>
        <v>Педагогика</v>
      </c>
      <c r="C22" t="s">
        <v>32</v>
      </c>
      <c r="D22" t="s">
        <v>94</v>
      </c>
      <c r="E22" t="s">
        <v>272</v>
      </c>
      <c r="F22" s="3">
        <v>135</v>
      </c>
    </row>
    <row r="23" spans="1:6" x14ac:dyDescent="0.25">
      <c r="A23">
        <f>VLOOKUP(D23,ПофНаправление!$C$2:$F$167,4,0)</f>
        <v>4</v>
      </c>
      <c r="B23" t="str">
        <f>VLOOKUP(D23,ПофНаправление!$C$2:$F$167,3,0)</f>
        <v>Педагогика</v>
      </c>
      <c r="C23" t="s">
        <v>32</v>
      </c>
      <c r="D23" t="s">
        <v>100</v>
      </c>
      <c r="E23" t="s">
        <v>4</v>
      </c>
      <c r="F23" s="3">
        <v>10</v>
      </c>
    </row>
    <row r="24" spans="1:6" x14ac:dyDescent="0.25">
      <c r="A24">
        <f>VLOOKUP(D24,ПофНаправление!$C$2:$F$167,4,0)</f>
        <v>4</v>
      </c>
      <c r="B24" t="str">
        <f>VLOOKUP(D24,ПофНаправление!$C$2:$F$167,3,0)</f>
        <v>Педагогика</v>
      </c>
      <c r="C24" t="s">
        <v>32</v>
      </c>
      <c r="D24" t="s">
        <v>100</v>
      </c>
      <c r="E24" t="s">
        <v>17</v>
      </c>
      <c r="F24" s="3">
        <v>10</v>
      </c>
    </row>
    <row r="25" spans="1:6" x14ac:dyDescent="0.25">
      <c r="A25">
        <f>VLOOKUP(D25,ПофНаправление!$C$2:$F$167,4,0)</f>
        <v>4</v>
      </c>
      <c r="B25" t="str">
        <f>VLOOKUP(D25,ПофНаправление!$C$2:$F$167,3,0)</f>
        <v>Педагогика</v>
      </c>
      <c r="C25" t="s">
        <v>32</v>
      </c>
      <c r="D25" t="s">
        <v>100</v>
      </c>
      <c r="E25" t="s">
        <v>3</v>
      </c>
      <c r="F25" s="3">
        <v>30</v>
      </c>
    </row>
    <row r="26" spans="1:6" x14ac:dyDescent="0.25">
      <c r="A26">
        <f>VLOOKUP(D26,ПофНаправление!$C$2:$F$167,4,0)</f>
        <v>4</v>
      </c>
      <c r="B26" t="str">
        <f>VLOOKUP(D26,ПофНаправление!$C$2:$F$167,3,0)</f>
        <v>Педагогика</v>
      </c>
      <c r="C26" t="s">
        <v>32</v>
      </c>
      <c r="D26" t="s">
        <v>100</v>
      </c>
      <c r="E26" t="s">
        <v>8</v>
      </c>
      <c r="F26" s="3">
        <v>10</v>
      </c>
    </row>
    <row r="27" spans="1:6" x14ac:dyDescent="0.25">
      <c r="A27">
        <f>VLOOKUP(D27,ПофНаправление!$C$2:$F$167,4,0)</f>
        <v>4</v>
      </c>
      <c r="B27" t="str">
        <f>VLOOKUP(D27,ПофНаправление!$C$2:$F$167,3,0)</f>
        <v>Педагогика</v>
      </c>
      <c r="C27" t="s">
        <v>32</v>
      </c>
      <c r="D27" t="s">
        <v>100</v>
      </c>
      <c r="E27" t="s">
        <v>271</v>
      </c>
      <c r="F27" s="3">
        <v>15</v>
      </c>
    </row>
    <row r="28" spans="1:6" x14ac:dyDescent="0.25">
      <c r="A28">
        <f>VLOOKUP(D28,ПофНаправление!$C$2:$F$167,4,0)</f>
        <v>4</v>
      </c>
      <c r="B28" t="str">
        <f>VLOOKUP(D28,ПофНаправление!$C$2:$F$167,3,0)</f>
        <v>Педагогика</v>
      </c>
      <c r="C28" t="s">
        <v>32</v>
      </c>
      <c r="D28" t="s">
        <v>100</v>
      </c>
      <c r="E28" t="s">
        <v>13</v>
      </c>
      <c r="F28" s="3">
        <v>60</v>
      </c>
    </row>
    <row r="29" spans="1:6" x14ac:dyDescent="0.25">
      <c r="A29">
        <f>VLOOKUP(D29,ПофНаправление!$C$2:$F$167,4,0)</f>
        <v>4</v>
      </c>
      <c r="B29" t="str">
        <f>VLOOKUP(D29,ПофНаправление!$C$2:$F$167,3,0)</f>
        <v>Педагогика</v>
      </c>
      <c r="C29" t="s">
        <v>32</v>
      </c>
      <c r="D29" t="s">
        <v>100</v>
      </c>
      <c r="E29" t="s">
        <v>32</v>
      </c>
      <c r="F29" s="3">
        <v>4828.5</v>
      </c>
    </row>
    <row r="30" spans="1:6" x14ac:dyDescent="0.25">
      <c r="A30">
        <f>VLOOKUP(D30,ПофНаправление!$C$2:$F$167,4,0)</f>
        <v>4</v>
      </c>
      <c r="B30" t="str">
        <f>VLOOKUP(D30,ПофНаправление!$C$2:$F$167,3,0)</f>
        <v>Педагогика</v>
      </c>
      <c r="C30" t="s">
        <v>32</v>
      </c>
      <c r="D30" t="s">
        <v>100</v>
      </c>
      <c r="E30" t="s">
        <v>272</v>
      </c>
      <c r="F30" s="3">
        <v>60</v>
      </c>
    </row>
    <row r="31" spans="1:6" x14ac:dyDescent="0.25">
      <c r="A31">
        <f>VLOOKUP(D31,ПофНаправление!$C$2:$F$167,4,0)</f>
        <v>4</v>
      </c>
      <c r="B31" t="str">
        <f>VLOOKUP(D31,ПофНаправление!$C$2:$F$167,3,0)</f>
        <v>Педагогика</v>
      </c>
      <c r="C31" t="s">
        <v>32</v>
      </c>
      <c r="D31" t="s">
        <v>100</v>
      </c>
      <c r="E31" t="s">
        <v>1</v>
      </c>
      <c r="F31" s="3">
        <v>55</v>
      </c>
    </row>
    <row r="32" spans="1:6" x14ac:dyDescent="0.25">
      <c r="A32">
        <f>VLOOKUP(D32,ПофНаправление!$C$2:$F$167,4,0)</f>
        <v>4</v>
      </c>
      <c r="B32" t="str">
        <f>VLOOKUP(D32,ПофНаправление!$C$2:$F$167,3,0)</f>
        <v>Педагогика</v>
      </c>
      <c r="C32" t="s">
        <v>32</v>
      </c>
      <c r="D32" t="s">
        <v>102</v>
      </c>
      <c r="E32" t="s">
        <v>8</v>
      </c>
      <c r="F32" s="3">
        <v>100</v>
      </c>
    </row>
    <row r="33" spans="1:6" x14ac:dyDescent="0.25">
      <c r="A33">
        <f>VLOOKUP(D33,ПофНаправление!$C$2:$F$167,4,0)</f>
        <v>4</v>
      </c>
      <c r="B33" t="str">
        <f>VLOOKUP(D33,ПофНаправление!$C$2:$F$167,3,0)</f>
        <v>Педагогика</v>
      </c>
      <c r="C33" t="s">
        <v>32</v>
      </c>
      <c r="D33" t="s">
        <v>102</v>
      </c>
      <c r="E33" t="s">
        <v>271</v>
      </c>
      <c r="F33" s="3">
        <v>45</v>
      </c>
    </row>
    <row r="34" spans="1:6" x14ac:dyDescent="0.25">
      <c r="A34">
        <f>VLOOKUP(D34,ПофНаправление!$C$2:$F$167,4,0)</f>
        <v>4</v>
      </c>
      <c r="B34" t="str">
        <f>VLOOKUP(D34,ПофНаправление!$C$2:$F$167,3,0)</f>
        <v>Педагогика</v>
      </c>
      <c r="C34" t="s">
        <v>32</v>
      </c>
      <c r="D34" t="s">
        <v>102</v>
      </c>
      <c r="E34" t="s">
        <v>32</v>
      </c>
      <c r="F34" s="3">
        <v>665.5</v>
      </c>
    </row>
    <row r="35" spans="1:6" x14ac:dyDescent="0.25">
      <c r="A35">
        <f>VLOOKUP(D35,ПофНаправление!$C$2:$F$167,4,0)</f>
        <v>4</v>
      </c>
      <c r="B35" t="str">
        <f>VLOOKUP(D35,ПофНаправление!$C$2:$F$167,3,0)</f>
        <v>Педагогика</v>
      </c>
      <c r="C35" t="s">
        <v>32</v>
      </c>
      <c r="D35" t="s">
        <v>102</v>
      </c>
      <c r="E35" t="s">
        <v>1</v>
      </c>
      <c r="F35" s="3">
        <v>140</v>
      </c>
    </row>
    <row r="36" spans="1:6" x14ac:dyDescent="0.25">
      <c r="A36">
        <f>VLOOKUP(D36,ПофНаправление!$C$2:$F$167,4,0)</f>
        <v>4</v>
      </c>
      <c r="B36" t="str">
        <f>VLOOKUP(D36,ПофНаправление!$C$2:$F$167,3,0)</f>
        <v>Педагогика</v>
      </c>
      <c r="C36" t="s">
        <v>32</v>
      </c>
      <c r="D36" t="s">
        <v>102</v>
      </c>
      <c r="E36" t="s">
        <v>26</v>
      </c>
      <c r="F36" s="3">
        <v>45</v>
      </c>
    </row>
    <row r="37" spans="1:6" x14ac:dyDescent="0.25">
      <c r="A37">
        <f>VLOOKUP(D37,ПофНаправление!$C$2:$F$167,4,0)</f>
        <v>4</v>
      </c>
      <c r="B37" t="str">
        <f>VLOOKUP(D37,ПофНаправление!$C$2:$F$167,3,0)</f>
        <v>Педагогика</v>
      </c>
      <c r="C37" t="s">
        <v>32</v>
      </c>
      <c r="D37" t="s">
        <v>103</v>
      </c>
      <c r="E37" t="s">
        <v>266</v>
      </c>
      <c r="F37" s="3">
        <v>10</v>
      </c>
    </row>
    <row r="38" spans="1:6" x14ac:dyDescent="0.25">
      <c r="A38">
        <f>VLOOKUP(D38,ПофНаправление!$C$2:$F$167,4,0)</f>
        <v>4</v>
      </c>
      <c r="B38" t="str">
        <f>VLOOKUP(D38,ПофНаправление!$C$2:$F$167,3,0)</f>
        <v>Педагогика</v>
      </c>
      <c r="C38" t="s">
        <v>32</v>
      </c>
      <c r="D38" t="s">
        <v>103</v>
      </c>
      <c r="E38" t="s">
        <v>32</v>
      </c>
      <c r="F38" s="3">
        <v>3717</v>
      </c>
    </row>
    <row r="39" spans="1:6" x14ac:dyDescent="0.25">
      <c r="A39">
        <f>VLOOKUP(D39,ПофНаправление!$C$2:$F$167,4,0)</f>
        <v>4</v>
      </c>
      <c r="B39" t="str">
        <f>VLOOKUP(D39,ПофНаправление!$C$2:$F$167,3,0)</f>
        <v>Педагогика</v>
      </c>
      <c r="C39" t="s">
        <v>14</v>
      </c>
      <c r="D39" t="s">
        <v>105</v>
      </c>
      <c r="E39" t="s">
        <v>4</v>
      </c>
      <c r="F39" s="3">
        <v>24</v>
      </c>
    </row>
    <row r="40" spans="1:6" x14ac:dyDescent="0.25">
      <c r="A40">
        <f>VLOOKUP(D40,ПофНаправление!$C$2:$F$167,4,0)</f>
        <v>4</v>
      </c>
      <c r="B40" t="str">
        <f>VLOOKUP(D40,ПофНаправление!$C$2:$F$167,3,0)</f>
        <v>Педагогика</v>
      </c>
      <c r="C40" t="s">
        <v>14</v>
      </c>
      <c r="D40" t="s">
        <v>105</v>
      </c>
      <c r="E40" t="s">
        <v>14</v>
      </c>
      <c r="F40" s="3">
        <v>324</v>
      </c>
    </row>
    <row r="41" spans="1:6" x14ac:dyDescent="0.25">
      <c r="A41">
        <f>VLOOKUP(D41,ПофНаправление!$C$2:$F$167,4,0)</f>
        <v>4</v>
      </c>
      <c r="B41" t="str">
        <f>VLOOKUP(D41,ПофНаправление!$C$2:$F$167,3,0)</f>
        <v>Педагогика</v>
      </c>
      <c r="C41" t="s">
        <v>14</v>
      </c>
      <c r="D41" t="s">
        <v>106</v>
      </c>
      <c r="E41" t="s">
        <v>11</v>
      </c>
      <c r="F41" s="3">
        <v>112</v>
      </c>
    </row>
    <row r="42" spans="1:6" x14ac:dyDescent="0.25">
      <c r="A42">
        <f>VLOOKUP(D42,ПофНаправление!$C$2:$F$167,4,0)</f>
        <v>4</v>
      </c>
      <c r="B42" t="str">
        <f>VLOOKUP(D42,ПофНаправление!$C$2:$F$167,3,0)</f>
        <v>Педагогика</v>
      </c>
      <c r="C42" t="s">
        <v>14</v>
      </c>
      <c r="D42" t="s">
        <v>106</v>
      </c>
      <c r="E42" t="s">
        <v>14</v>
      </c>
      <c r="F42" s="3">
        <v>1418.5</v>
      </c>
    </row>
    <row r="43" spans="1:6" x14ac:dyDescent="0.25">
      <c r="A43">
        <f>VLOOKUP(D43,ПофНаправление!$C$2:$F$167,4,0)</f>
        <v>4</v>
      </c>
      <c r="B43" t="str">
        <f>VLOOKUP(D43,ПофНаправление!$C$2:$F$167,3,0)</f>
        <v>Педагогика</v>
      </c>
      <c r="C43" t="s">
        <v>14</v>
      </c>
      <c r="D43" t="s">
        <v>106</v>
      </c>
      <c r="E43" t="s">
        <v>1</v>
      </c>
      <c r="F43" s="3">
        <v>150</v>
      </c>
    </row>
    <row r="44" spans="1:6" x14ac:dyDescent="0.25">
      <c r="A44">
        <f>VLOOKUP(D44,ПофНаправление!$C$2:$F$167,4,0)</f>
        <v>5</v>
      </c>
      <c r="B44" t="str">
        <f>VLOOKUP(D44,ПофНаправление!$C$2:$F$167,3,0)</f>
        <v>Педагогика на обучението по …</v>
      </c>
      <c r="C44" t="s">
        <v>4</v>
      </c>
      <c r="D44" t="s">
        <v>12</v>
      </c>
      <c r="E44" t="s">
        <v>4</v>
      </c>
      <c r="F44" s="3">
        <v>102</v>
      </c>
    </row>
    <row r="45" spans="1:6" x14ac:dyDescent="0.25">
      <c r="A45">
        <f>VLOOKUP(D45,ПофНаправление!$C$2:$F$167,4,0)</f>
        <v>5</v>
      </c>
      <c r="B45" t="str">
        <f>VLOOKUP(D45,ПофНаправление!$C$2:$F$167,3,0)</f>
        <v>Педагогика на обучението по …</v>
      </c>
      <c r="C45" t="s">
        <v>10</v>
      </c>
      <c r="D45" t="s">
        <v>59</v>
      </c>
      <c r="E45" t="s">
        <v>10</v>
      </c>
      <c r="F45" s="3">
        <v>334.5</v>
      </c>
    </row>
    <row r="46" spans="1:6" x14ac:dyDescent="0.25">
      <c r="A46">
        <f>VLOOKUP(D46,ПофНаправление!$C$2:$F$167,4,0)</f>
        <v>5</v>
      </c>
      <c r="B46" t="str">
        <f>VLOOKUP(D46,ПофНаправление!$C$2:$F$167,3,0)</f>
        <v>Педагогика на обучението по …</v>
      </c>
      <c r="C46" t="s">
        <v>13</v>
      </c>
      <c r="D46" t="s">
        <v>62</v>
      </c>
      <c r="E46" t="s">
        <v>31</v>
      </c>
      <c r="F46" s="3">
        <v>54</v>
      </c>
    </row>
    <row r="47" spans="1:6" x14ac:dyDescent="0.25">
      <c r="A47">
        <f>VLOOKUP(D47,ПофНаправление!$C$2:$F$167,4,0)</f>
        <v>5</v>
      </c>
      <c r="B47" t="str">
        <f>VLOOKUP(D47,ПофНаправление!$C$2:$F$167,3,0)</f>
        <v>Педагогика на обучението по …</v>
      </c>
      <c r="C47" t="s">
        <v>13</v>
      </c>
      <c r="D47" t="s">
        <v>62</v>
      </c>
      <c r="E47" t="s">
        <v>13</v>
      </c>
      <c r="F47" s="3">
        <v>4035</v>
      </c>
    </row>
    <row r="48" spans="1:6" x14ac:dyDescent="0.25">
      <c r="A48">
        <f>VLOOKUP(D48,ПофНаправление!$C$2:$F$167,4,0)</f>
        <v>5</v>
      </c>
      <c r="B48" t="str">
        <f>VLOOKUP(D48,ПофНаправление!$C$2:$F$167,3,0)</f>
        <v>Педагогика на обучението по …</v>
      </c>
      <c r="C48" t="s">
        <v>13</v>
      </c>
      <c r="D48" t="s">
        <v>62</v>
      </c>
      <c r="E48" t="s">
        <v>32</v>
      </c>
      <c r="F48" s="3">
        <v>75</v>
      </c>
    </row>
    <row r="49" spans="1:6" x14ac:dyDescent="0.25">
      <c r="A49">
        <f>VLOOKUP(D49,ПофНаправление!$C$2:$F$167,4,0)</f>
        <v>5</v>
      </c>
      <c r="B49" t="str">
        <f>VLOOKUP(D49,ПофНаправление!$C$2:$F$167,3,0)</f>
        <v>Педагогика на обучението по …</v>
      </c>
      <c r="C49" t="s">
        <v>13</v>
      </c>
      <c r="D49" t="s">
        <v>62</v>
      </c>
      <c r="E49" t="s">
        <v>14</v>
      </c>
      <c r="F49" s="3">
        <v>30</v>
      </c>
    </row>
    <row r="50" spans="1:6" x14ac:dyDescent="0.25">
      <c r="A50">
        <f>VLOOKUP(D50,ПофНаправление!$C$2:$F$167,4,0)</f>
        <v>5</v>
      </c>
      <c r="B50" t="str">
        <f>VLOOKUP(D50,ПофНаправление!$C$2:$F$167,3,0)</f>
        <v>Педагогика на обучението по …</v>
      </c>
      <c r="C50" t="s">
        <v>13</v>
      </c>
      <c r="D50" t="s">
        <v>62</v>
      </c>
      <c r="E50" t="s">
        <v>272</v>
      </c>
      <c r="F50" s="3">
        <v>66</v>
      </c>
    </row>
    <row r="51" spans="1:6" x14ac:dyDescent="0.25">
      <c r="A51">
        <f>VLOOKUP(D51,ПофНаправление!$C$2:$F$167,4,0)</f>
        <v>5</v>
      </c>
      <c r="B51" t="str">
        <f>VLOOKUP(D51,ПофНаправление!$C$2:$F$167,3,0)</f>
        <v>Педагогика на обучението по …</v>
      </c>
      <c r="C51" t="s">
        <v>13</v>
      </c>
      <c r="D51" t="s">
        <v>62</v>
      </c>
      <c r="E51" t="s">
        <v>1</v>
      </c>
      <c r="F51" s="3">
        <v>39</v>
      </c>
    </row>
    <row r="52" spans="1:6" x14ac:dyDescent="0.25">
      <c r="A52">
        <f>VLOOKUP(D52,ПофНаправление!$C$2:$F$167,4,0)</f>
        <v>5</v>
      </c>
      <c r="B52" t="str">
        <f>VLOOKUP(D52,ПофНаправление!$C$2:$F$167,3,0)</f>
        <v>Педагогика на обучението по …</v>
      </c>
      <c r="C52" t="s">
        <v>13</v>
      </c>
      <c r="D52" t="s">
        <v>69</v>
      </c>
      <c r="E52" t="s">
        <v>31</v>
      </c>
      <c r="F52" s="3">
        <v>150</v>
      </c>
    </row>
    <row r="53" spans="1:6" x14ac:dyDescent="0.25">
      <c r="A53">
        <f>VLOOKUP(D53,ПофНаправление!$C$2:$F$167,4,0)</f>
        <v>5</v>
      </c>
      <c r="B53" t="str">
        <f>VLOOKUP(D53,ПофНаправление!$C$2:$F$167,3,0)</f>
        <v>Педагогика на обучението по …</v>
      </c>
      <c r="C53" t="s">
        <v>13</v>
      </c>
      <c r="D53" t="s">
        <v>69</v>
      </c>
      <c r="E53" t="s">
        <v>13</v>
      </c>
      <c r="F53" s="3">
        <v>312</v>
      </c>
    </row>
    <row r="54" spans="1:6" x14ac:dyDescent="0.25">
      <c r="A54">
        <f>VLOOKUP(D54,ПофНаправление!$C$2:$F$167,4,0)</f>
        <v>5</v>
      </c>
      <c r="B54" t="str">
        <f>VLOOKUP(D54,ПофНаправление!$C$2:$F$167,3,0)</f>
        <v>Педагогика на обучението по …</v>
      </c>
      <c r="C54" t="s">
        <v>13</v>
      </c>
      <c r="D54" t="s">
        <v>69</v>
      </c>
      <c r="E54" t="s">
        <v>32</v>
      </c>
      <c r="F54" s="3">
        <v>15</v>
      </c>
    </row>
    <row r="55" spans="1:6" x14ac:dyDescent="0.25">
      <c r="A55">
        <f>VLOOKUP(D55,ПофНаправление!$C$2:$F$167,4,0)</f>
        <v>5</v>
      </c>
      <c r="B55" t="str">
        <f>VLOOKUP(D55,ПофНаправление!$C$2:$F$167,3,0)</f>
        <v>Педагогика на обучението по …</v>
      </c>
      <c r="C55" t="s">
        <v>13</v>
      </c>
      <c r="D55" t="s">
        <v>69</v>
      </c>
      <c r="E55" t="s">
        <v>1</v>
      </c>
      <c r="F55" s="3">
        <v>84</v>
      </c>
    </row>
    <row r="56" spans="1:6" x14ac:dyDescent="0.25">
      <c r="A56">
        <f>VLOOKUP(D56,ПофНаправление!$C$2:$F$167,4,0)</f>
        <v>5</v>
      </c>
      <c r="B56" t="str">
        <f>VLOOKUP(D56,ПофНаправление!$C$2:$F$167,3,0)</f>
        <v>Педагогика на обучението по …</v>
      </c>
      <c r="C56" t="s">
        <v>13</v>
      </c>
      <c r="D56" t="s">
        <v>70</v>
      </c>
      <c r="E56" t="s">
        <v>8</v>
      </c>
      <c r="F56" s="3">
        <v>90</v>
      </c>
    </row>
    <row r="57" spans="1:6" x14ac:dyDescent="0.25">
      <c r="A57">
        <f>VLOOKUP(D57,ПофНаправление!$C$2:$F$167,4,0)</f>
        <v>5</v>
      </c>
      <c r="B57" t="str">
        <f>VLOOKUP(D57,ПофНаправление!$C$2:$F$167,3,0)</f>
        <v>Педагогика на обучението по …</v>
      </c>
      <c r="C57" t="s">
        <v>13</v>
      </c>
      <c r="D57" t="s">
        <v>70</v>
      </c>
      <c r="E57" t="s">
        <v>13</v>
      </c>
      <c r="F57" s="3">
        <v>405</v>
      </c>
    </row>
    <row r="58" spans="1:6" x14ac:dyDescent="0.25">
      <c r="A58">
        <f>VLOOKUP(D58,ПофНаправление!$C$2:$F$167,4,0)</f>
        <v>5</v>
      </c>
      <c r="B58" t="str">
        <f>VLOOKUP(D58,ПофНаправление!$C$2:$F$167,3,0)</f>
        <v>Педагогика на обучението по …</v>
      </c>
      <c r="C58" t="s">
        <v>13</v>
      </c>
      <c r="D58" t="s">
        <v>70</v>
      </c>
      <c r="E58" t="s">
        <v>14</v>
      </c>
      <c r="F58" s="3">
        <v>6</v>
      </c>
    </row>
    <row r="59" spans="1:6" x14ac:dyDescent="0.25">
      <c r="A59">
        <f>VLOOKUP(D59,ПофНаправление!$C$2:$F$167,4,0)</f>
        <v>5</v>
      </c>
      <c r="B59" t="str">
        <f>VLOOKUP(D59,ПофНаправление!$C$2:$F$167,3,0)</f>
        <v>Педагогика на обучението по …</v>
      </c>
      <c r="C59" t="s">
        <v>13</v>
      </c>
      <c r="D59" t="s">
        <v>70</v>
      </c>
      <c r="E59" t="s">
        <v>1</v>
      </c>
      <c r="F59" s="3">
        <v>36</v>
      </c>
    </row>
    <row r="60" spans="1:6" x14ac:dyDescent="0.25">
      <c r="A60">
        <f>VLOOKUP(D60,ПофНаправление!$C$2:$F$167,4,0)</f>
        <v>5</v>
      </c>
      <c r="B60" t="str">
        <f>VLOOKUP(D60,ПофНаправление!$C$2:$F$167,3,0)</f>
        <v>Педагогика на обучението по …</v>
      </c>
      <c r="C60" t="s">
        <v>13</v>
      </c>
      <c r="D60" t="s">
        <v>72</v>
      </c>
      <c r="E60" t="s">
        <v>8</v>
      </c>
      <c r="F60" s="3">
        <v>36</v>
      </c>
    </row>
    <row r="61" spans="1:6" x14ac:dyDescent="0.25">
      <c r="A61">
        <f>VLOOKUP(D61,ПофНаправление!$C$2:$F$167,4,0)</f>
        <v>5</v>
      </c>
      <c r="B61" t="str">
        <f>VLOOKUP(D61,ПофНаправление!$C$2:$F$167,3,0)</f>
        <v>Педагогика на обучението по …</v>
      </c>
      <c r="C61" t="s">
        <v>13</v>
      </c>
      <c r="D61" t="s">
        <v>72</v>
      </c>
      <c r="E61" t="s">
        <v>13</v>
      </c>
      <c r="F61" s="3">
        <v>705</v>
      </c>
    </row>
    <row r="62" spans="1:6" x14ac:dyDescent="0.25">
      <c r="A62">
        <f>VLOOKUP(D62,ПофНаправление!$C$2:$F$167,4,0)</f>
        <v>5</v>
      </c>
      <c r="B62" t="str">
        <f>VLOOKUP(D62,ПофНаправление!$C$2:$F$167,3,0)</f>
        <v>Педагогика на обучението по …</v>
      </c>
      <c r="C62" t="s">
        <v>13</v>
      </c>
      <c r="D62" t="s">
        <v>76</v>
      </c>
      <c r="E62" t="s">
        <v>13</v>
      </c>
      <c r="F62" s="3">
        <v>402</v>
      </c>
    </row>
    <row r="63" spans="1:6" x14ac:dyDescent="0.25">
      <c r="A63">
        <f>VLOOKUP(D63,ПофНаправление!$C$2:$F$167,4,0)</f>
        <v>5</v>
      </c>
      <c r="B63" t="str">
        <f>VLOOKUP(D63,ПофНаправление!$C$2:$F$167,3,0)</f>
        <v>Педагогика на обучението по …</v>
      </c>
      <c r="C63" t="s">
        <v>13</v>
      </c>
      <c r="D63" t="s">
        <v>76</v>
      </c>
      <c r="E63" t="s">
        <v>1</v>
      </c>
      <c r="F63" s="3">
        <v>22.5</v>
      </c>
    </row>
    <row r="64" spans="1:6" x14ac:dyDescent="0.25">
      <c r="A64">
        <f>VLOOKUP(D64,ПофНаправление!$C$2:$F$167,4,0)</f>
        <v>5</v>
      </c>
      <c r="B64" t="str">
        <f>VLOOKUP(D64,ПофНаправление!$C$2:$F$167,3,0)</f>
        <v>Педагогика на обучението по …</v>
      </c>
      <c r="C64" t="s">
        <v>13</v>
      </c>
      <c r="D64" t="s">
        <v>79</v>
      </c>
      <c r="E64" t="s">
        <v>13</v>
      </c>
      <c r="F64" s="3">
        <v>189</v>
      </c>
    </row>
    <row r="65" spans="1:6" x14ac:dyDescent="0.25">
      <c r="A65">
        <f>VLOOKUP(D65,ПофНаправление!$C$2:$F$167,4,0)</f>
        <v>5</v>
      </c>
      <c r="B65" t="str">
        <f>VLOOKUP(D65,ПофНаправление!$C$2:$F$167,3,0)</f>
        <v>Педагогика на обучението по …</v>
      </c>
      <c r="C65" t="s">
        <v>13</v>
      </c>
      <c r="D65" t="s">
        <v>81</v>
      </c>
      <c r="E65" t="s">
        <v>31</v>
      </c>
      <c r="F65" s="3">
        <v>6</v>
      </c>
    </row>
    <row r="66" spans="1:6" x14ac:dyDescent="0.25">
      <c r="A66">
        <f>VLOOKUP(D66,ПофНаправление!$C$2:$F$167,4,0)</f>
        <v>5</v>
      </c>
      <c r="B66" t="str">
        <f>VLOOKUP(D66,ПофНаправление!$C$2:$F$167,3,0)</f>
        <v>Педагогика на обучението по …</v>
      </c>
      <c r="C66" t="s">
        <v>13</v>
      </c>
      <c r="D66" t="s">
        <v>81</v>
      </c>
      <c r="E66" t="s">
        <v>13</v>
      </c>
      <c r="F66" s="3">
        <v>1120.5</v>
      </c>
    </row>
    <row r="67" spans="1:6" x14ac:dyDescent="0.25">
      <c r="A67">
        <f>VLOOKUP(D67,ПофНаправление!$C$2:$F$167,4,0)</f>
        <v>5</v>
      </c>
      <c r="B67" t="str">
        <f>VLOOKUP(D67,ПофНаправление!$C$2:$F$167,3,0)</f>
        <v>Педагогика на обучението по …</v>
      </c>
      <c r="C67" t="s">
        <v>13</v>
      </c>
      <c r="D67" t="s">
        <v>81</v>
      </c>
      <c r="E67" t="s">
        <v>272</v>
      </c>
      <c r="F67" s="3">
        <v>51</v>
      </c>
    </row>
    <row r="68" spans="1:6" x14ac:dyDescent="0.25">
      <c r="A68">
        <f>VLOOKUP(D68,ПофНаправление!$C$2:$F$167,4,0)</f>
        <v>5</v>
      </c>
      <c r="B68" t="str">
        <f>VLOOKUP(D68,ПофНаправление!$C$2:$F$167,3,0)</f>
        <v>Педагогика на обучението по …</v>
      </c>
      <c r="C68" t="s">
        <v>11</v>
      </c>
      <c r="D68" t="s">
        <v>88</v>
      </c>
      <c r="E68" t="s">
        <v>11</v>
      </c>
      <c r="F68" s="3">
        <v>1776.5</v>
      </c>
    </row>
    <row r="69" spans="1:6" x14ac:dyDescent="0.25">
      <c r="A69">
        <f>VLOOKUP(D69,ПофНаправление!$C$2:$F$167,4,0)</f>
        <v>5</v>
      </c>
      <c r="B69" t="str">
        <f>VLOOKUP(D69,ПофНаправление!$C$2:$F$167,3,0)</f>
        <v>Педагогика на обучението по …</v>
      </c>
      <c r="C69" t="s">
        <v>32</v>
      </c>
      <c r="D69" t="s">
        <v>93</v>
      </c>
      <c r="E69" t="s">
        <v>32</v>
      </c>
      <c r="F69" s="3">
        <v>627.5</v>
      </c>
    </row>
    <row r="70" spans="1:6" x14ac:dyDescent="0.25">
      <c r="A70">
        <f>VLOOKUP(D70,ПофНаправление!$C$2:$F$167,4,0)</f>
        <v>5</v>
      </c>
      <c r="B70" t="str">
        <f>VLOOKUP(D70,ПофНаправление!$C$2:$F$167,3,0)</f>
        <v>Педагогика на обучението по …</v>
      </c>
      <c r="C70" t="s">
        <v>32</v>
      </c>
      <c r="D70" t="s">
        <v>93</v>
      </c>
      <c r="E70" t="s">
        <v>14</v>
      </c>
      <c r="F70" s="3">
        <v>22.5</v>
      </c>
    </row>
    <row r="71" spans="1:6" x14ac:dyDescent="0.25">
      <c r="A71">
        <f>VLOOKUP(D71,ПофНаправление!$C$2:$F$167,4,0)</f>
        <v>5</v>
      </c>
      <c r="B71" t="str">
        <f>VLOOKUP(D71,ПофНаправление!$C$2:$F$167,3,0)</f>
        <v>Педагогика на обучението по …</v>
      </c>
      <c r="C71" t="s">
        <v>32</v>
      </c>
      <c r="D71" t="s">
        <v>93</v>
      </c>
      <c r="E71" t="s">
        <v>1</v>
      </c>
      <c r="F71" s="3">
        <v>30</v>
      </c>
    </row>
    <row r="72" spans="1:6" x14ac:dyDescent="0.25">
      <c r="A72">
        <f>VLOOKUP(D72,ПофНаправление!$C$2:$F$167,4,0)</f>
        <v>5</v>
      </c>
      <c r="B72" t="str">
        <f>VLOOKUP(D72,ПофНаправление!$C$2:$F$167,3,0)</f>
        <v>Педагогика на обучението по …</v>
      </c>
      <c r="C72" t="s">
        <v>32</v>
      </c>
      <c r="D72" t="s">
        <v>96</v>
      </c>
      <c r="E72" t="s">
        <v>32</v>
      </c>
      <c r="F72" s="3">
        <v>505.5</v>
      </c>
    </row>
    <row r="73" spans="1:6" x14ac:dyDescent="0.25">
      <c r="A73">
        <f>VLOOKUP(D73,ПофНаправление!$C$2:$F$167,4,0)</f>
        <v>5</v>
      </c>
      <c r="B73" t="str">
        <f>VLOOKUP(D73,ПофНаправление!$C$2:$F$167,3,0)</f>
        <v>Педагогика на обучението по …</v>
      </c>
      <c r="C73" t="s">
        <v>32</v>
      </c>
      <c r="D73" t="s">
        <v>96</v>
      </c>
      <c r="E73" t="s">
        <v>1</v>
      </c>
      <c r="F73" s="3">
        <v>24</v>
      </c>
    </row>
    <row r="74" spans="1:6" x14ac:dyDescent="0.25">
      <c r="A74">
        <f>VLOOKUP(D74,ПофНаправление!$C$2:$F$167,4,0)</f>
        <v>5</v>
      </c>
      <c r="B74" t="str">
        <f>VLOOKUP(D74,ПофНаправление!$C$2:$F$167,3,0)</f>
        <v>Педагогика на обучението по …</v>
      </c>
      <c r="C74" t="s">
        <v>32</v>
      </c>
      <c r="D74" t="s">
        <v>104</v>
      </c>
      <c r="E74" t="s">
        <v>24</v>
      </c>
      <c r="F74" s="3">
        <v>45</v>
      </c>
    </row>
    <row r="75" spans="1:6" x14ac:dyDescent="0.25">
      <c r="A75">
        <f>VLOOKUP(D75,ПофНаправление!$C$2:$F$167,4,0)</f>
        <v>5</v>
      </c>
      <c r="B75" t="str">
        <f>VLOOKUP(D75,ПофНаправление!$C$2:$F$167,3,0)</f>
        <v>Педагогика на обучението по …</v>
      </c>
      <c r="C75" t="s">
        <v>32</v>
      </c>
      <c r="D75" t="s">
        <v>104</v>
      </c>
      <c r="E75" t="s">
        <v>32</v>
      </c>
      <c r="F75" s="3">
        <v>150</v>
      </c>
    </row>
    <row r="76" spans="1:6" x14ac:dyDescent="0.25">
      <c r="A76">
        <f>VLOOKUP(D76,ПофНаправление!$C$2:$F$167,4,0)</f>
        <v>5</v>
      </c>
      <c r="B76" t="str">
        <f>VLOOKUP(D76,ПофНаправление!$C$2:$F$167,3,0)</f>
        <v>Педагогика на обучението по …</v>
      </c>
      <c r="C76" t="s">
        <v>6</v>
      </c>
      <c r="D76" t="s">
        <v>123</v>
      </c>
      <c r="E76" t="s">
        <v>14</v>
      </c>
      <c r="F76" s="3">
        <v>75</v>
      </c>
    </row>
    <row r="77" spans="1:6" x14ac:dyDescent="0.25">
      <c r="A77">
        <f>VLOOKUP(D77,ПофНаправление!$C$2:$F$167,4,0)</f>
        <v>5</v>
      </c>
      <c r="B77" t="str">
        <f>VLOOKUP(D77,ПофНаправление!$C$2:$F$167,3,0)</f>
        <v>Педагогика на обучението по …</v>
      </c>
      <c r="C77" t="s">
        <v>6</v>
      </c>
      <c r="D77" t="s">
        <v>123</v>
      </c>
      <c r="E77" t="s">
        <v>1</v>
      </c>
      <c r="F77" s="3">
        <v>60</v>
      </c>
    </row>
    <row r="78" spans="1:6" x14ac:dyDescent="0.25">
      <c r="A78">
        <f>VLOOKUP(D78,ПофНаправление!$C$2:$F$167,4,0)</f>
        <v>5</v>
      </c>
      <c r="B78" t="str">
        <f>VLOOKUP(D78,ПофНаправление!$C$2:$F$167,3,0)</f>
        <v>Педагогика на обучението по …</v>
      </c>
      <c r="C78" t="s">
        <v>6</v>
      </c>
      <c r="D78" t="s">
        <v>123</v>
      </c>
      <c r="E78" t="s">
        <v>6</v>
      </c>
      <c r="F78" s="3">
        <v>216</v>
      </c>
    </row>
    <row r="79" spans="1:6" x14ac:dyDescent="0.25">
      <c r="A79">
        <f>VLOOKUP(D79,ПофНаправление!$C$2:$F$167,4,0)</f>
        <v>6</v>
      </c>
      <c r="B79" t="str">
        <f>VLOOKUP(D79,ПофНаправление!$C$2:$F$167,3,0)</f>
        <v>История и археология</v>
      </c>
      <c r="C79" t="s">
        <v>8</v>
      </c>
      <c r="D79" t="s">
        <v>33</v>
      </c>
      <c r="E79" t="s">
        <v>4</v>
      </c>
      <c r="F79" s="3">
        <v>18</v>
      </c>
    </row>
    <row r="80" spans="1:6" x14ac:dyDescent="0.25">
      <c r="A80">
        <f>VLOOKUP(D80,ПофНаправление!$C$2:$F$167,4,0)</f>
        <v>6</v>
      </c>
      <c r="B80" t="str">
        <f>VLOOKUP(D80,ПофНаправление!$C$2:$F$167,3,0)</f>
        <v>История и археология</v>
      </c>
      <c r="C80" t="s">
        <v>8</v>
      </c>
      <c r="D80" t="s">
        <v>33</v>
      </c>
      <c r="E80" t="s">
        <v>17</v>
      </c>
      <c r="F80" s="3">
        <v>22.5</v>
      </c>
    </row>
    <row r="81" spans="1:6" x14ac:dyDescent="0.25">
      <c r="A81">
        <f>VLOOKUP(D81,ПофНаправление!$C$2:$F$167,4,0)</f>
        <v>6</v>
      </c>
      <c r="B81" t="str">
        <f>VLOOKUP(D81,ПофНаправление!$C$2:$F$167,3,0)</f>
        <v>История и археология</v>
      </c>
      <c r="C81" t="s">
        <v>8</v>
      </c>
      <c r="D81" t="s">
        <v>33</v>
      </c>
      <c r="E81" t="s">
        <v>8</v>
      </c>
      <c r="F81" s="3">
        <v>893.5</v>
      </c>
    </row>
    <row r="82" spans="1:6" x14ac:dyDescent="0.25">
      <c r="A82">
        <f>VLOOKUP(D82,ПофНаправление!$C$2:$F$167,4,0)</f>
        <v>6</v>
      </c>
      <c r="B82" t="str">
        <f>VLOOKUP(D82,ПофНаправление!$C$2:$F$167,3,0)</f>
        <v>История и археология</v>
      </c>
      <c r="C82" t="s">
        <v>8</v>
      </c>
      <c r="D82" t="s">
        <v>33</v>
      </c>
      <c r="E82" t="s">
        <v>6</v>
      </c>
      <c r="F82" s="3">
        <v>114</v>
      </c>
    </row>
    <row r="83" spans="1:6" x14ac:dyDescent="0.25">
      <c r="A83">
        <f>VLOOKUP(D83,ПофНаправление!$C$2:$F$167,4,0)</f>
        <v>6</v>
      </c>
      <c r="B83" t="str">
        <f>VLOOKUP(D83,ПофНаправление!$C$2:$F$167,3,0)</f>
        <v>История и археология</v>
      </c>
      <c r="C83" t="s">
        <v>8</v>
      </c>
      <c r="D83" t="s">
        <v>34</v>
      </c>
      <c r="E83" t="s">
        <v>8</v>
      </c>
      <c r="F83" s="3">
        <v>81</v>
      </c>
    </row>
    <row r="84" spans="1:6" x14ac:dyDescent="0.25">
      <c r="A84">
        <f>VLOOKUP(D84,ПофНаправление!$C$2:$F$167,4,0)</f>
        <v>6</v>
      </c>
      <c r="B84" t="str">
        <f>VLOOKUP(D84,ПофНаправление!$C$2:$F$167,3,0)</f>
        <v>История и археология</v>
      </c>
      <c r="C84" t="s">
        <v>8</v>
      </c>
      <c r="D84" t="s">
        <v>34</v>
      </c>
      <c r="E84" t="s">
        <v>26</v>
      </c>
      <c r="F84" s="3">
        <v>27</v>
      </c>
    </row>
    <row r="85" spans="1:6" x14ac:dyDescent="0.25">
      <c r="A85">
        <f>VLOOKUP(D85,ПофНаправление!$C$2:$F$167,4,0)</f>
        <v>6</v>
      </c>
      <c r="B85" t="str">
        <f>VLOOKUP(D85,ПофНаправление!$C$2:$F$167,3,0)</f>
        <v>История и археология</v>
      </c>
      <c r="C85" t="s">
        <v>8</v>
      </c>
      <c r="D85" t="s">
        <v>37</v>
      </c>
      <c r="E85" t="s">
        <v>3</v>
      </c>
      <c r="F85" s="3">
        <v>70.5</v>
      </c>
    </row>
    <row r="86" spans="1:6" x14ac:dyDescent="0.25">
      <c r="A86">
        <f>VLOOKUP(D86,ПофНаправление!$C$2:$F$167,4,0)</f>
        <v>6</v>
      </c>
      <c r="B86" t="str">
        <f>VLOOKUP(D86,ПофНаправление!$C$2:$F$167,3,0)</f>
        <v>История и археология</v>
      </c>
      <c r="C86" t="s">
        <v>8</v>
      </c>
      <c r="D86" t="s">
        <v>37</v>
      </c>
      <c r="E86" t="s">
        <v>8</v>
      </c>
      <c r="F86" s="3">
        <v>5796.5</v>
      </c>
    </row>
    <row r="87" spans="1:6" x14ac:dyDescent="0.25">
      <c r="A87">
        <f>VLOOKUP(D87,ПофНаправление!$C$2:$F$167,4,0)</f>
        <v>6</v>
      </c>
      <c r="B87" t="str">
        <f>VLOOKUP(D87,ПофНаправление!$C$2:$F$167,3,0)</f>
        <v>История и археология</v>
      </c>
      <c r="C87" t="s">
        <v>8</v>
      </c>
      <c r="D87" t="s">
        <v>37</v>
      </c>
      <c r="E87" t="s">
        <v>13</v>
      </c>
      <c r="F87" s="3">
        <v>316.5</v>
      </c>
    </row>
    <row r="88" spans="1:6" x14ac:dyDescent="0.25">
      <c r="A88">
        <f>VLOOKUP(D88,ПофНаправление!$C$2:$F$167,4,0)</f>
        <v>6</v>
      </c>
      <c r="B88" t="str">
        <f>VLOOKUP(D88,ПофНаправление!$C$2:$F$167,3,0)</f>
        <v>История и археология</v>
      </c>
      <c r="C88" t="s">
        <v>8</v>
      </c>
      <c r="D88" t="s">
        <v>37</v>
      </c>
      <c r="E88" t="s">
        <v>32</v>
      </c>
      <c r="F88" s="3">
        <v>13.5</v>
      </c>
    </row>
    <row r="89" spans="1:6" x14ac:dyDescent="0.25">
      <c r="A89">
        <f>VLOOKUP(D89,ПофНаправление!$C$2:$F$167,4,0)</f>
        <v>6</v>
      </c>
      <c r="B89" t="str">
        <f>VLOOKUP(D89,ПофНаправление!$C$2:$F$167,3,0)</f>
        <v>История и археология</v>
      </c>
      <c r="C89" t="s">
        <v>8</v>
      </c>
      <c r="D89" t="s">
        <v>37</v>
      </c>
      <c r="E89" t="s">
        <v>14</v>
      </c>
      <c r="F89" s="3">
        <v>10.5</v>
      </c>
    </row>
    <row r="90" spans="1:6" x14ac:dyDescent="0.25">
      <c r="A90">
        <f>VLOOKUP(D90,ПофНаправление!$C$2:$F$167,4,0)</f>
        <v>6</v>
      </c>
      <c r="B90" t="str">
        <f>VLOOKUP(D90,ПофНаправление!$C$2:$F$167,3,0)</f>
        <v>История и археология</v>
      </c>
      <c r="C90" t="s">
        <v>8</v>
      </c>
      <c r="D90" t="s">
        <v>37</v>
      </c>
      <c r="E90" t="s">
        <v>272</v>
      </c>
      <c r="F90" s="3">
        <v>53.6</v>
      </c>
    </row>
    <row r="91" spans="1:6" x14ac:dyDescent="0.25">
      <c r="A91">
        <f>VLOOKUP(D91,ПофНаправление!$C$2:$F$167,4,0)</f>
        <v>6</v>
      </c>
      <c r="B91" t="str">
        <f>VLOOKUP(D91,ПофНаправление!$C$2:$F$167,3,0)</f>
        <v>История и археология</v>
      </c>
      <c r="C91" t="s">
        <v>8</v>
      </c>
      <c r="D91" t="s">
        <v>37</v>
      </c>
      <c r="E91" t="s">
        <v>1</v>
      </c>
      <c r="F91" s="3">
        <v>234</v>
      </c>
    </row>
    <row r="92" spans="1:6" x14ac:dyDescent="0.25">
      <c r="A92">
        <f>VLOOKUP(D92,ПофНаправление!$C$2:$F$167,4,0)</f>
        <v>6</v>
      </c>
      <c r="B92" t="str">
        <f>VLOOKUP(D92,ПофНаправление!$C$2:$F$167,3,0)</f>
        <v>История и археология</v>
      </c>
      <c r="C92" t="s">
        <v>8</v>
      </c>
      <c r="D92" t="s">
        <v>37</v>
      </c>
      <c r="E92" t="s">
        <v>35</v>
      </c>
      <c r="F92" s="3">
        <v>9</v>
      </c>
    </row>
    <row r="93" spans="1:6" x14ac:dyDescent="0.25">
      <c r="A93">
        <f>VLOOKUP(D93,ПофНаправление!$C$2:$F$167,4,0)</f>
        <v>7</v>
      </c>
      <c r="B93" t="str">
        <f>VLOOKUP(D93,ПофНаправление!$C$2:$F$167,3,0)</f>
        <v>Обществени комуникации и информационни науки</v>
      </c>
      <c r="C93" t="s">
        <v>31</v>
      </c>
      <c r="D93" t="s">
        <v>48</v>
      </c>
      <c r="E93" t="s">
        <v>31</v>
      </c>
      <c r="F93" s="3">
        <v>1330</v>
      </c>
    </row>
    <row r="94" spans="1:6" x14ac:dyDescent="0.25">
      <c r="A94">
        <f>VLOOKUP(D94,ПофНаправление!$C$2:$F$167,4,0)</f>
        <v>7</v>
      </c>
      <c r="B94" t="str">
        <f>VLOOKUP(D94,ПофНаправление!$C$2:$F$167,3,0)</f>
        <v>Обществени комуникации и информационни науки</v>
      </c>
      <c r="C94" t="s">
        <v>31</v>
      </c>
      <c r="D94" t="s">
        <v>48</v>
      </c>
      <c r="E94" t="s">
        <v>1</v>
      </c>
      <c r="F94" s="3">
        <v>45</v>
      </c>
    </row>
    <row r="95" spans="1:6" x14ac:dyDescent="0.25">
      <c r="A95">
        <f>VLOOKUP(D95,ПофНаправление!$C$2:$F$167,4,0)</f>
        <v>7</v>
      </c>
      <c r="B95" t="str">
        <f>VLOOKUP(D95,ПофНаправление!$C$2:$F$167,3,0)</f>
        <v>Обществени комуникации и информационни науки</v>
      </c>
      <c r="C95" t="s">
        <v>31</v>
      </c>
      <c r="D95" t="s">
        <v>49</v>
      </c>
      <c r="E95" t="s">
        <v>66</v>
      </c>
      <c r="F95" s="3">
        <v>20</v>
      </c>
    </row>
    <row r="96" spans="1:6" x14ac:dyDescent="0.25">
      <c r="A96">
        <f>VLOOKUP(D96,ПофНаправление!$C$2:$F$167,4,0)</f>
        <v>7</v>
      </c>
      <c r="B96" t="str">
        <f>VLOOKUP(D96,ПофНаправление!$C$2:$F$167,3,0)</f>
        <v>Обществени комуникации и информационни науки</v>
      </c>
      <c r="C96" t="s">
        <v>31</v>
      </c>
      <c r="D96" t="s">
        <v>49</v>
      </c>
      <c r="E96" t="s">
        <v>271</v>
      </c>
      <c r="F96" s="3">
        <v>15</v>
      </c>
    </row>
    <row r="97" spans="1:6" x14ac:dyDescent="0.25">
      <c r="A97">
        <f>VLOOKUP(D97,ПофНаправление!$C$2:$F$167,4,0)</f>
        <v>7</v>
      </c>
      <c r="B97" t="str">
        <f>VLOOKUP(D97,ПофНаправление!$C$2:$F$167,3,0)</f>
        <v>Обществени комуникации и информационни науки</v>
      </c>
      <c r="C97" t="s">
        <v>31</v>
      </c>
      <c r="D97" t="s">
        <v>49</v>
      </c>
      <c r="E97" t="s">
        <v>31</v>
      </c>
      <c r="F97" s="3">
        <v>2479</v>
      </c>
    </row>
    <row r="98" spans="1:6" x14ac:dyDescent="0.25">
      <c r="A98">
        <f>VLOOKUP(D98,ПофНаправление!$C$2:$F$167,4,0)</f>
        <v>7</v>
      </c>
      <c r="B98" t="str">
        <f>VLOOKUP(D98,ПофНаправление!$C$2:$F$167,3,0)</f>
        <v>Обществени комуникации и информационни науки</v>
      </c>
      <c r="C98" t="s">
        <v>31</v>
      </c>
      <c r="D98" t="s">
        <v>49</v>
      </c>
      <c r="E98" t="s">
        <v>11</v>
      </c>
      <c r="F98" s="3">
        <v>25</v>
      </c>
    </row>
    <row r="99" spans="1:6" x14ac:dyDescent="0.25">
      <c r="A99">
        <f>VLOOKUP(D99,ПофНаправление!$C$2:$F$167,4,0)</f>
        <v>7</v>
      </c>
      <c r="B99" t="str">
        <f>VLOOKUP(D99,ПофНаправление!$C$2:$F$167,3,0)</f>
        <v>Обществени комуникации и информационни науки</v>
      </c>
      <c r="C99" t="s">
        <v>31</v>
      </c>
      <c r="D99" t="s">
        <v>49</v>
      </c>
      <c r="E99" t="s">
        <v>1</v>
      </c>
      <c r="F99" s="3">
        <v>157</v>
      </c>
    </row>
    <row r="100" spans="1:6" x14ac:dyDescent="0.25">
      <c r="A100">
        <f>VLOOKUP(D100,ПофНаправление!$C$2:$F$167,4,0)</f>
        <v>7</v>
      </c>
      <c r="B100" t="str">
        <f>VLOOKUP(D100,ПофНаправление!$C$2:$F$167,3,0)</f>
        <v>Обществени комуникации и информационни науки</v>
      </c>
      <c r="C100" t="s">
        <v>1</v>
      </c>
      <c r="D100" t="s">
        <v>110</v>
      </c>
      <c r="E100" t="s">
        <v>1</v>
      </c>
      <c r="F100" s="3">
        <v>480</v>
      </c>
    </row>
    <row r="101" spans="1:6" x14ac:dyDescent="0.25">
      <c r="A101">
        <f>VLOOKUP(D101,ПофНаправление!$C$2:$F$167,4,0)</f>
        <v>8</v>
      </c>
      <c r="B101" t="str">
        <f>VLOOKUP(D101,ПофНаправление!$C$2:$F$167,3,0)</f>
        <v>Политически науки</v>
      </c>
      <c r="C101" t="s">
        <v>13</v>
      </c>
      <c r="D101" t="s">
        <v>65</v>
      </c>
      <c r="E101" t="s">
        <v>17</v>
      </c>
      <c r="F101" s="3">
        <v>37.5</v>
      </c>
    </row>
    <row r="102" spans="1:6" x14ac:dyDescent="0.25">
      <c r="A102">
        <f>VLOOKUP(D102,ПофНаправление!$C$2:$F$167,4,0)</f>
        <v>8</v>
      </c>
      <c r="B102" t="str">
        <f>VLOOKUP(D102,ПофНаправление!$C$2:$F$167,3,0)</f>
        <v>Политически науки</v>
      </c>
      <c r="C102" t="s">
        <v>13</v>
      </c>
      <c r="D102" t="s">
        <v>65</v>
      </c>
      <c r="E102" t="s">
        <v>8</v>
      </c>
      <c r="F102" s="3">
        <v>67.5</v>
      </c>
    </row>
    <row r="103" spans="1:6" x14ac:dyDescent="0.25">
      <c r="A103">
        <f>VLOOKUP(D103,ПофНаправление!$C$2:$F$167,4,0)</f>
        <v>8</v>
      </c>
      <c r="B103" t="str">
        <f>VLOOKUP(D103,ПофНаправление!$C$2:$F$167,3,0)</f>
        <v>Политически науки</v>
      </c>
      <c r="C103" t="s">
        <v>13</v>
      </c>
      <c r="D103" t="s">
        <v>65</v>
      </c>
      <c r="E103" t="s">
        <v>271</v>
      </c>
      <c r="F103" s="3">
        <v>45</v>
      </c>
    </row>
    <row r="104" spans="1:6" x14ac:dyDescent="0.25">
      <c r="A104">
        <f>VLOOKUP(D104,ПофНаправление!$C$2:$F$167,4,0)</f>
        <v>8</v>
      </c>
      <c r="B104" t="str">
        <f>VLOOKUP(D104,ПофНаправление!$C$2:$F$167,3,0)</f>
        <v>Политически науки</v>
      </c>
      <c r="C104" t="s">
        <v>13</v>
      </c>
      <c r="D104" t="s">
        <v>65</v>
      </c>
      <c r="E104" t="s">
        <v>31</v>
      </c>
      <c r="F104" s="3">
        <v>45</v>
      </c>
    </row>
    <row r="105" spans="1:6" x14ac:dyDescent="0.25">
      <c r="A105">
        <f>VLOOKUP(D105,ПофНаправление!$C$2:$F$167,4,0)</f>
        <v>8</v>
      </c>
      <c r="B105" t="str">
        <f>VLOOKUP(D105,ПофНаправление!$C$2:$F$167,3,0)</f>
        <v>Политически науки</v>
      </c>
      <c r="C105" t="s">
        <v>13</v>
      </c>
      <c r="D105" t="s">
        <v>65</v>
      </c>
      <c r="E105" t="s">
        <v>13</v>
      </c>
      <c r="F105" s="3">
        <v>67.5</v>
      </c>
    </row>
    <row r="106" spans="1:6" x14ac:dyDescent="0.25">
      <c r="A106">
        <f>VLOOKUP(D106,ПофНаправление!$C$2:$F$167,4,0)</f>
        <v>8</v>
      </c>
      <c r="B106" t="str">
        <f>VLOOKUP(D106,ПофНаправление!$C$2:$F$167,3,0)</f>
        <v>Политически науки</v>
      </c>
      <c r="C106" t="s">
        <v>13</v>
      </c>
      <c r="D106" t="s">
        <v>65</v>
      </c>
      <c r="E106" t="s">
        <v>1</v>
      </c>
      <c r="F106" s="3">
        <v>112.5</v>
      </c>
    </row>
    <row r="107" spans="1:6" x14ac:dyDescent="0.25">
      <c r="A107">
        <f>VLOOKUP(D107,ПофНаправление!$C$2:$F$167,4,0)</f>
        <v>8</v>
      </c>
      <c r="B107" t="str">
        <f>VLOOKUP(D107,ПофНаправление!$C$2:$F$167,3,0)</f>
        <v>Политически науки</v>
      </c>
      <c r="C107" t="s">
        <v>13</v>
      </c>
      <c r="D107" t="s">
        <v>65</v>
      </c>
      <c r="E107" t="s">
        <v>26</v>
      </c>
      <c r="F107" s="3">
        <v>60</v>
      </c>
    </row>
    <row r="108" spans="1:6" x14ac:dyDescent="0.25">
      <c r="A108">
        <f>VLOOKUP(D108,ПофНаправление!$C$2:$F$167,4,0)</f>
        <v>8</v>
      </c>
      <c r="B108" t="str">
        <f>VLOOKUP(D108,ПофНаправление!$C$2:$F$167,3,0)</f>
        <v>Политически науки</v>
      </c>
      <c r="C108" t="s">
        <v>1</v>
      </c>
      <c r="D108" t="s">
        <v>111</v>
      </c>
      <c r="E108" t="s">
        <v>271</v>
      </c>
      <c r="F108" s="3">
        <v>54</v>
      </c>
    </row>
    <row r="109" spans="1:6" x14ac:dyDescent="0.25">
      <c r="A109">
        <f>VLOOKUP(D109,ПофНаправление!$C$2:$F$167,4,0)</f>
        <v>8</v>
      </c>
      <c r="B109" t="str">
        <f>VLOOKUP(D109,ПофНаправление!$C$2:$F$167,3,0)</f>
        <v>Политически науки</v>
      </c>
      <c r="C109" t="s">
        <v>1</v>
      </c>
      <c r="D109" t="s">
        <v>111</v>
      </c>
      <c r="E109" t="s">
        <v>31</v>
      </c>
      <c r="F109" s="3">
        <v>60</v>
      </c>
    </row>
    <row r="110" spans="1:6" x14ac:dyDescent="0.25">
      <c r="A110">
        <f>VLOOKUP(D110,ПофНаправление!$C$2:$F$167,4,0)</f>
        <v>8</v>
      </c>
      <c r="B110" t="str">
        <f>VLOOKUP(D110,ПофНаправление!$C$2:$F$167,3,0)</f>
        <v>Политически науки</v>
      </c>
      <c r="C110" t="s">
        <v>1</v>
      </c>
      <c r="D110" t="s">
        <v>111</v>
      </c>
      <c r="E110" t="s">
        <v>13</v>
      </c>
      <c r="F110" s="3">
        <v>75</v>
      </c>
    </row>
    <row r="111" spans="1:6" x14ac:dyDescent="0.25">
      <c r="A111">
        <f>VLOOKUP(D111,ПофНаправление!$C$2:$F$167,4,0)</f>
        <v>8</v>
      </c>
      <c r="B111" t="str">
        <f>VLOOKUP(D111,ПофНаправление!$C$2:$F$167,3,0)</f>
        <v>Политически науки</v>
      </c>
      <c r="C111" t="s">
        <v>1</v>
      </c>
      <c r="D111" t="s">
        <v>111</v>
      </c>
      <c r="E111" t="s">
        <v>272</v>
      </c>
      <c r="F111" s="3">
        <v>30</v>
      </c>
    </row>
    <row r="112" spans="1:6" x14ac:dyDescent="0.25">
      <c r="A112">
        <f>VLOOKUP(D112,ПофНаправление!$C$2:$F$167,4,0)</f>
        <v>8</v>
      </c>
      <c r="B112" t="str">
        <f>VLOOKUP(D112,ПофНаправление!$C$2:$F$167,3,0)</f>
        <v>Политически науки</v>
      </c>
      <c r="C112" t="s">
        <v>1</v>
      </c>
      <c r="D112" t="s">
        <v>111</v>
      </c>
      <c r="E112" t="s">
        <v>1</v>
      </c>
      <c r="F112" s="3">
        <v>1839</v>
      </c>
    </row>
    <row r="113" spans="1:6" x14ac:dyDescent="0.25">
      <c r="A113">
        <f>VLOOKUP(D113,ПофНаправление!$C$2:$F$167,4,0)</f>
        <v>8</v>
      </c>
      <c r="B113" t="str">
        <f>VLOOKUP(D113,ПофНаправление!$C$2:$F$167,3,0)</f>
        <v>Политически науки</v>
      </c>
      <c r="C113" t="s">
        <v>1</v>
      </c>
      <c r="D113" t="s">
        <v>111</v>
      </c>
      <c r="E113" t="s">
        <v>26</v>
      </c>
      <c r="F113" s="3">
        <v>153</v>
      </c>
    </row>
    <row r="114" spans="1:6" x14ac:dyDescent="0.25">
      <c r="A114">
        <f>VLOOKUP(D114,ПофНаправление!$C$2:$F$167,4,0)</f>
        <v>8</v>
      </c>
      <c r="B114" t="str">
        <f>VLOOKUP(D114,ПофНаправление!$C$2:$F$167,3,0)</f>
        <v>Политически науки</v>
      </c>
      <c r="C114" t="s">
        <v>1</v>
      </c>
      <c r="D114" t="s">
        <v>113</v>
      </c>
      <c r="E114" t="s">
        <v>17</v>
      </c>
      <c r="F114" s="3">
        <v>60</v>
      </c>
    </row>
    <row r="115" spans="1:6" x14ac:dyDescent="0.25">
      <c r="A115">
        <f>VLOOKUP(D115,ПофНаправление!$C$2:$F$167,4,0)</f>
        <v>8</v>
      </c>
      <c r="B115" t="str">
        <f>VLOOKUP(D115,ПофНаправление!$C$2:$F$167,3,0)</f>
        <v>Политически науки</v>
      </c>
      <c r="C115" t="s">
        <v>1</v>
      </c>
      <c r="D115" t="s">
        <v>113</v>
      </c>
      <c r="E115" t="s">
        <v>8</v>
      </c>
      <c r="F115" s="3">
        <v>78</v>
      </c>
    </row>
    <row r="116" spans="1:6" x14ac:dyDescent="0.25">
      <c r="A116">
        <f>VLOOKUP(D116,ПофНаправление!$C$2:$F$167,4,0)</f>
        <v>8</v>
      </c>
      <c r="B116" t="str">
        <f>VLOOKUP(D116,ПофНаправление!$C$2:$F$167,3,0)</f>
        <v>Политически науки</v>
      </c>
      <c r="C116" t="s">
        <v>1</v>
      </c>
      <c r="D116" t="s">
        <v>113</v>
      </c>
      <c r="E116" t="s">
        <v>271</v>
      </c>
      <c r="F116" s="3">
        <v>18</v>
      </c>
    </row>
    <row r="117" spans="1:6" x14ac:dyDescent="0.25">
      <c r="A117">
        <f>VLOOKUP(D117,ПофНаправление!$C$2:$F$167,4,0)</f>
        <v>8</v>
      </c>
      <c r="B117" t="str">
        <f>VLOOKUP(D117,ПофНаправление!$C$2:$F$167,3,0)</f>
        <v>Политически науки</v>
      </c>
      <c r="C117" t="s">
        <v>1</v>
      </c>
      <c r="D117" t="s">
        <v>113</v>
      </c>
      <c r="E117" t="s">
        <v>31</v>
      </c>
      <c r="F117" s="3">
        <v>39</v>
      </c>
    </row>
    <row r="118" spans="1:6" x14ac:dyDescent="0.25">
      <c r="A118">
        <f>VLOOKUP(D118,ПофНаправление!$C$2:$F$167,4,0)</f>
        <v>8</v>
      </c>
      <c r="B118" t="str">
        <f>VLOOKUP(D118,ПофНаправление!$C$2:$F$167,3,0)</f>
        <v>Политически науки</v>
      </c>
      <c r="C118" t="s">
        <v>1</v>
      </c>
      <c r="D118" t="s">
        <v>113</v>
      </c>
      <c r="E118" t="s">
        <v>14</v>
      </c>
      <c r="F118" s="3">
        <v>24</v>
      </c>
    </row>
    <row r="119" spans="1:6" x14ac:dyDescent="0.25">
      <c r="A119">
        <f>VLOOKUP(D119,ПофНаправление!$C$2:$F$167,4,0)</f>
        <v>8</v>
      </c>
      <c r="B119" t="str">
        <f>VLOOKUP(D119,ПофНаправление!$C$2:$F$167,3,0)</f>
        <v>Политически науки</v>
      </c>
      <c r="C119" t="s">
        <v>1</v>
      </c>
      <c r="D119" t="s">
        <v>113</v>
      </c>
      <c r="E119" t="s">
        <v>1</v>
      </c>
      <c r="F119" s="3">
        <v>3154.6</v>
      </c>
    </row>
    <row r="120" spans="1:6" x14ac:dyDescent="0.25">
      <c r="A120">
        <f>VLOOKUP(D120,ПофНаправление!$C$2:$F$167,4,0)</f>
        <v>8</v>
      </c>
      <c r="B120" t="str">
        <f>VLOOKUP(D120,ПофНаправление!$C$2:$F$167,3,0)</f>
        <v>Политически науки</v>
      </c>
      <c r="C120" t="s">
        <v>1</v>
      </c>
      <c r="D120" t="s">
        <v>113</v>
      </c>
      <c r="E120" t="s">
        <v>26</v>
      </c>
      <c r="F120" s="3">
        <v>108</v>
      </c>
    </row>
    <row r="121" spans="1:6" x14ac:dyDescent="0.25">
      <c r="A121">
        <f>VLOOKUP(D121,ПофНаправление!$C$2:$F$167,4,0)</f>
        <v>8</v>
      </c>
      <c r="B121" t="str">
        <f>VLOOKUP(D121,ПофНаправление!$C$2:$F$167,3,0)</f>
        <v>Политически науки</v>
      </c>
      <c r="C121" t="s">
        <v>26</v>
      </c>
      <c r="D121" t="s">
        <v>125</v>
      </c>
      <c r="E121" t="s">
        <v>4</v>
      </c>
      <c r="F121" s="3">
        <v>90</v>
      </c>
    </row>
    <row r="122" spans="1:6" x14ac:dyDescent="0.25">
      <c r="A122">
        <f>VLOOKUP(D122,ПофНаправление!$C$2:$F$167,4,0)</f>
        <v>8</v>
      </c>
      <c r="B122" t="str">
        <f>VLOOKUP(D122,ПофНаправление!$C$2:$F$167,3,0)</f>
        <v>Политически науки</v>
      </c>
      <c r="C122" t="s">
        <v>26</v>
      </c>
      <c r="D122" t="s">
        <v>125</v>
      </c>
      <c r="E122" t="s">
        <v>8</v>
      </c>
      <c r="F122" s="3">
        <v>144</v>
      </c>
    </row>
    <row r="123" spans="1:6" x14ac:dyDescent="0.25">
      <c r="A123">
        <f>VLOOKUP(D123,ПофНаправление!$C$2:$F$167,4,0)</f>
        <v>8</v>
      </c>
      <c r="B123" t="str">
        <f>VLOOKUP(D123,ПофНаправление!$C$2:$F$167,3,0)</f>
        <v>Политически науки</v>
      </c>
      <c r="C123" t="s">
        <v>26</v>
      </c>
      <c r="D123" t="s">
        <v>125</v>
      </c>
      <c r="E123" t="s">
        <v>271</v>
      </c>
      <c r="F123" s="3">
        <v>300</v>
      </c>
    </row>
    <row r="124" spans="1:6" x14ac:dyDescent="0.25">
      <c r="A124">
        <f>VLOOKUP(D124,ПофНаправление!$C$2:$F$167,4,0)</f>
        <v>8</v>
      </c>
      <c r="B124" t="str">
        <f>VLOOKUP(D124,ПофНаправление!$C$2:$F$167,3,0)</f>
        <v>Политически науки</v>
      </c>
      <c r="C124" t="s">
        <v>26</v>
      </c>
      <c r="D124" t="s">
        <v>125</v>
      </c>
      <c r="E124" t="s">
        <v>1</v>
      </c>
      <c r="F124" s="3">
        <v>105</v>
      </c>
    </row>
    <row r="125" spans="1:6" x14ac:dyDescent="0.25">
      <c r="A125">
        <f>VLOOKUP(D125,ПофНаправление!$C$2:$F$167,4,0)</f>
        <v>8</v>
      </c>
      <c r="B125" t="str">
        <f>VLOOKUP(D125,ПофНаправление!$C$2:$F$167,3,0)</f>
        <v>Политически науки</v>
      </c>
      <c r="C125" t="s">
        <v>26</v>
      </c>
      <c r="D125" t="s">
        <v>125</v>
      </c>
      <c r="E125" t="s">
        <v>26</v>
      </c>
      <c r="F125" s="3">
        <v>2847</v>
      </c>
    </row>
    <row r="126" spans="1:6" x14ac:dyDescent="0.25">
      <c r="A126">
        <f>VLOOKUP(D126,ПофНаправление!$C$2:$F$167,4,0)</f>
        <v>9</v>
      </c>
      <c r="B126" t="str">
        <f>VLOOKUP(D126,ПофНаправление!$C$2:$F$167,3,0)</f>
        <v>Право</v>
      </c>
      <c r="C126" t="s">
        <v>26</v>
      </c>
      <c r="D126" t="s">
        <v>134</v>
      </c>
      <c r="E126" t="s">
        <v>24</v>
      </c>
      <c r="F126" s="3">
        <v>2160</v>
      </c>
    </row>
    <row r="127" spans="1:6" x14ac:dyDescent="0.25">
      <c r="A127">
        <f>VLOOKUP(D127,ПофНаправление!$C$2:$F$167,4,0)</f>
        <v>9</v>
      </c>
      <c r="B127" t="str">
        <f>VLOOKUP(D127,ПофНаправление!$C$2:$F$167,3,0)</f>
        <v>Право</v>
      </c>
      <c r="C127" t="s">
        <v>26</v>
      </c>
      <c r="D127" t="s">
        <v>134</v>
      </c>
      <c r="E127" t="s">
        <v>271</v>
      </c>
      <c r="F127" s="3">
        <v>1254</v>
      </c>
    </row>
    <row r="128" spans="1:6" x14ac:dyDescent="0.25">
      <c r="A128">
        <f>VLOOKUP(D128,ПофНаправление!$C$2:$F$167,4,0)</f>
        <v>9</v>
      </c>
      <c r="B128" t="str">
        <f>VLOOKUP(D128,ПофНаправление!$C$2:$F$167,3,0)</f>
        <v>Право</v>
      </c>
      <c r="C128" t="s">
        <v>26</v>
      </c>
      <c r="D128" t="s">
        <v>134</v>
      </c>
      <c r="E128" t="s">
        <v>13</v>
      </c>
      <c r="F128" s="3">
        <v>18</v>
      </c>
    </row>
    <row r="129" spans="1:6" x14ac:dyDescent="0.25">
      <c r="A129">
        <f>VLOOKUP(D129,ПофНаправление!$C$2:$F$167,4,0)</f>
        <v>9</v>
      </c>
      <c r="B129" t="str">
        <f>VLOOKUP(D129,ПофНаправление!$C$2:$F$167,3,0)</f>
        <v>Право</v>
      </c>
      <c r="C129" t="s">
        <v>26</v>
      </c>
      <c r="D129" t="s">
        <v>134</v>
      </c>
      <c r="E129" t="s">
        <v>26</v>
      </c>
      <c r="F129" s="3">
        <v>23861</v>
      </c>
    </row>
    <row r="130" spans="1:6" x14ac:dyDescent="0.25">
      <c r="A130">
        <f>VLOOKUP(D130,ПофНаправление!$C$2:$F$167,4,0)</f>
        <v>10</v>
      </c>
      <c r="B130" t="str">
        <f>VLOOKUP(D130,ПофНаправление!$C$2:$F$167,3,0)</f>
        <v>Психология</v>
      </c>
      <c r="C130" t="s">
        <v>1</v>
      </c>
      <c r="D130" t="s">
        <v>114</v>
      </c>
      <c r="E130" t="s">
        <v>4</v>
      </c>
      <c r="F130" s="3">
        <v>30</v>
      </c>
    </row>
    <row r="131" spans="1:6" x14ac:dyDescent="0.25">
      <c r="A131">
        <f>VLOOKUP(D131,ПофНаправление!$C$2:$F$167,4,0)</f>
        <v>10</v>
      </c>
      <c r="B131" t="str">
        <f>VLOOKUP(D131,ПофНаправление!$C$2:$F$167,3,0)</f>
        <v>Психология</v>
      </c>
      <c r="C131" t="s">
        <v>1</v>
      </c>
      <c r="D131" t="s">
        <v>114</v>
      </c>
      <c r="E131" t="s">
        <v>17</v>
      </c>
      <c r="F131" s="3">
        <v>150</v>
      </c>
    </row>
    <row r="132" spans="1:6" x14ac:dyDescent="0.25">
      <c r="A132">
        <f>VLOOKUP(D132,ПофНаправление!$C$2:$F$167,4,0)</f>
        <v>10</v>
      </c>
      <c r="B132" t="str">
        <f>VLOOKUP(D132,ПофНаправление!$C$2:$F$167,3,0)</f>
        <v>Психология</v>
      </c>
      <c r="C132" t="s">
        <v>1</v>
      </c>
      <c r="D132" t="s">
        <v>114</v>
      </c>
      <c r="E132" t="s">
        <v>9</v>
      </c>
      <c r="F132" s="3">
        <v>30</v>
      </c>
    </row>
    <row r="133" spans="1:6" x14ac:dyDescent="0.25">
      <c r="A133">
        <f>VLOOKUP(D133,ПофНаправление!$C$2:$F$167,4,0)</f>
        <v>10</v>
      </c>
      <c r="B133" t="str">
        <f>VLOOKUP(D133,ПофНаправление!$C$2:$F$167,3,0)</f>
        <v>Психология</v>
      </c>
      <c r="C133" t="s">
        <v>1</v>
      </c>
      <c r="D133" t="s">
        <v>114</v>
      </c>
      <c r="E133" t="s">
        <v>271</v>
      </c>
      <c r="F133" s="3">
        <v>218</v>
      </c>
    </row>
    <row r="134" spans="1:6" x14ac:dyDescent="0.25">
      <c r="A134">
        <f>VLOOKUP(D134,ПофНаправление!$C$2:$F$167,4,0)</f>
        <v>10</v>
      </c>
      <c r="B134" t="str">
        <f>VLOOKUP(D134,ПофНаправление!$C$2:$F$167,3,0)</f>
        <v>Психология</v>
      </c>
      <c r="C134" t="s">
        <v>1</v>
      </c>
      <c r="D134" t="s">
        <v>114</v>
      </c>
      <c r="E134" t="s">
        <v>31</v>
      </c>
      <c r="F134" s="3">
        <v>30</v>
      </c>
    </row>
    <row r="135" spans="1:6" x14ac:dyDescent="0.25">
      <c r="A135">
        <f>VLOOKUP(D135,ПофНаправление!$C$2:$F$167,4,0)</f>
        <v>10</v>
      </c>
      <c r="B135" t="str">
        <f>VLOOKUP(D135,ПофНаправление!$C$2:$F$167,3,0)</f>
        <v>Психология</v>
      </c>
      <c r="C135" t="s">
        <v>1</v>
      </c>
      <c r="D135" t="s">
        <v>114</v>
      </c>
      <c r="E135" t="s">
        <v>13</v>
      </c>
      <c r="F135" s="3">
        <v>85</v>
      </c>
    </row>
    <row r="136" spans="1:6" x14ac:dyDescent="0.25">
      <c r="A136">
        <f>VLOOKUP(D136,ПофНаправление!$C$2:$F$167,4,0)</f>
        <v>10</v>
      </c>
      <c r="B136" t="str">
        <f>VLOOKUP(D136,ПофНаправление!$C$2:$F$167,3,0)</f>
        <v>Психология</v>
      </c>
      <c r="C136" t="s">
        <v>1</v>
      </c>
      <c r="D136" t="s">
        <v>114</v>
      </c>
      <c r="E136" t="s">
        <v>14</v>
      </c>
      <c r="F136" s="3">
        <v>78</v>
      </c>
    </row>
    <row r="137" spans="1:6" x14ac:dyDescent="0.25">
      <c r="A137">
        <f>VLOOKUP(D137,ПофНаправление!$C$2:$F$167,4,0)</f>
        <v>10</v>
      </c>
      <c r="B137" t="str">
        <f>VLOOKUP(D137,ПофНаправление!$C$2:$F$167,3,0)</f>
        <v>Психология</v>
      </c>
      <c r="C137" t="s">
        <v>1</v>
      </c>
      <c r="D137" t="s">
        <v>114</v>
      </c>
      <c r="E137" t="s">
        <v>1</v>
      </c>
      <c r="F137" s="3">
        <v>9294</v>
      </c>
    </row>
    <row r="138" spans="1:6" x14ac:dyDescent="0.25">
      <c r="A138">
        <f>VLOOKUP(D138,ПофНаправление!$C$2:$F$167,4,0)</f>
        <v>10</v>
      </c>
      <c r="B138" t="str">
        <f>VLOOKUP(D138,ПофНаправление!$C$2:$F$167,3,0)</f>
        <v>Психология</v>
      </c>
      <c r="C138" t="s">
        <v>1</v>
      </c>
      <c r="D138" t="s">
        <v>114</v>
      </c>
      <c r="E138" t="s">
        <v>26</v>
      </c>
      <c r="F138" s="3">
        <v>127.5</v>
      </c>
    </row>
    <row r="139" spans="1:6" x14ac:dyDescent="0.25">
      <c r="A139">
        <f>VLOOKUP(D139,ПофНаправление!$C$2:$F$167,4,0)</f>
        <v>11</v>
      </c>
      <c r="B139" t="str">
        <f>VLOOKUP(D139,ПофНаправление!$C$2:$F$167,3,0)</f>
        <v>Религия и теология</v>
      </c>
      <c r="C139" t="s">
        <v>266</v>
      </c>
      <c r="D139" t="s">
        <v>2</v>
      </c>
      <c r="E139" t="s">
        <v>266</v>
      </c>
      <c r="F139" s="3">
        <v>1319</v>
      </c>
    </row>
    <row r="140" spans="1:6" x14ac:dyDescent="0.25">
      <c r="A140">
        <f>VLOOKUP(D140,ПофНаправление!$C$2:$F$167,4,0)</f>
        <v>11</v>
      </c>
      <c r="B140" t="str">
        <f>VLOOKUP(D140,ПофНаправление!$C$2:$F$167,3,0)</f>
        <v>Религия и теология</v>
      </c>
      <c r="C140" t="s">
        <v>266</v>
      </c>
      <c r="D140" t="s">
        <v>2</v>
      </c>
      <c r="E140" t="s">
        <v>14</v>
      </c>
      <c r="F140" s="3">
        <v>20</v>
      </c>
    </row>
    <row r="141" spans="1:6" x14ac:dyDescent="0.25">
      <c r="A141">
        <f>VLOOKUP(D141,ПофНаправление!$C$2:$F$167,4,0)</f>
        <v>11</v>
      </c>
      <c r="B141" t="str">
        <f>VLOOKUP(D141,ПофНаправление!$C$2:$F$167,3,0)</f>
        <v>Религия и теология</v>
      </c>
      <c r="C141" t="s">
        <v>266</v>
      </c>
      <c r="D141" t="s">
        <v>2</v>
      </c>
      <c r="E141" t="s">
        <v>35</v>
      </c>
      <c r="F141" s="3">
        <v>18</v>
      </c>
    </row>
    <row r="142" spans="1:6" x14ac:dyDescent="0.25">
      <c r="A142">
        <f>VLOOKUP(D142,ПофНаправление!$C$2:$F$167,4,0)</f>
        <v>12</v>
      </c>
      <c r="B142" t="str">
        <f>VLOOKUP(D142,ПофНаправление!$C$2:$F$167,3,0)</f>
        <v>Теория и управление на образованието</v>
      </c>
      <c r="C142" t="s">
        <v>14</v>
      </c>
      <c r="D142" t="s">
        <v>129</v>
      </c>
      <c r="E142" t="s">
        <v>14</v>
      </c>
      <c r="F142" s="3">
        <v>785</v>
      </c>
    </row>
    <row r="143" spans="1:6" x14ac:dyDescent="0.25">
      <c r="A143">
        <f>VLOOKUP(D143,ПофНаправление!$C$2:$F$167,4,0)</f>
        <v>13</v>
      </c>
      <c r="B143" t="str">
        <f>VLOOKUP(D143,ПофНаправление!$C$2:$F$167,3,0)</f>
        <v>Социални дейности</v>
      </c>
      <c r="C143" t="s">
        <v>14</v>
      </c>
      <c r="D143" t="s">
        <v>107</v>
      </c>
      <c r="E143" t="s">
        <v>14</v>
      </c>
      <c r="F143" s="3">
        <v>756</v>
      </c>
    </row>
    <row r="144" spans="1:6" x14ac:dyDescent="0.25">
      <c r="A144">
        <f>VLOOKUP(D144,ПофНаправление!$C$2:$F$167,4,0)</f>
        <v>13</v>
      </c>
      <c r="B144" t="str">
        <f>VLOOKUP(D144,ПофНаправление!$C$2:$F$167,3,0)</f>
        <v>Социални дейности</v>
      </c>
      <c r="C144" t="s">
        <v>14</v>
      </c>
      <c r="D144" t="s">
        <v>107</v>
      </c>
      <c r="E144" t="s">
        <v>26</v>
      </c>
      <c r="F144" s="3">
        <v>36</v>
      </c>
    </row>
    <row r="145" spans="1:6" x14ac:dyDescent="0.25">
      <c r="A145">
        <f>VLOOKUP(D145,ПофНаправление!$C$2:$F$167,4,0)</f>
        <v>14</v>
      </c>
      <c r="B145" t="str">
        <f>VLOOKUP(D145,ПофНаправление!$C$2:$F$167,3,0)</f>
        <v>Социология, антропология и науки за културата</v>
      </c>
      <c r="C145" t="s">
        <v>8</v>
      </c>
      <c r="D145" t="s">
        <v>36</v>
      </c>
      <c r="E145" t="s">
        <v>8</v>
      </c>
      <c r="F145" s="3">
        <v>577.6</v>
      </c>
    </row>
    <row r="146" spans="1:6" x14ac:dyDescent="0.25">
      <c r="A146">
        <f>VLOOKUP(D146,ПофНаправление!$C$2:$F$167,4,0)</f>
        <v>14</v>
      </c>
      <c r="B146" t="str">
        <f>VLOOKUP(D146,ПофНаправление!$C$2:$F$167,3,0)</f>
        <v>Социология, антропология и науки за културата</v>
      </c>
      <c r="C146" t="s">
        <v>8</v>
      </c>
      <c r="D146" t="s">
        <v>36</v>
      </c>
      <c r="E146" t="s">
        <v>13</v>
      </c>
      <c r="F146" s="3">
        <v>60</v>
      </c>
    </row>
    <row r="147" spans="1:6" x14ac:dyDescent="0.25">
      <c r="A147">
        <f>VLOOKUP(D147,ПофНаправление!$C$2:$F$167,4,0)</f>
        <v>14</v>
      </c>
      <c r="B147" t="str">
        <f>VLOOKUP(D147,ПофНаправление!$C$2:$F$167,3,0)</f>
        <v>Социология, антропология и науки за културата</v>
      </c>
      <c r="C147" t="s">
        <v>13</v>
      </c>
      <c r="D147" t="s">
        <v>82</v>
      </c>
      <c r="E147" t="s">
        <v>13</v>
      </c>
      <c r="F147" s="3">
        <v>171</v>
      </c>
    </row>
    <row r="148" spans="1:6" x14ac:dyDescent="0.25">
      <c r="A148">
        <f>VLOOKUP(D148,ПофНаправление!$C$2:$F$167,4,0)</f>
        <v>14</v>
      </c>
      <c r="B148" t="str">
        <f>VLOOKUP(D148,ПофНаправление!$C$2:$F$167,3,0)</f>
        <v>Социология, антропология и науки за културата</v>
      </c>
      <c r="C148" t="s">
        <v>1</v>
      </c>
      <c r="D148" t="s">
        <v>112</v>
      </c>
      <c r="E148" t="s">
        <v>31</v>
      </c>
      <c r="F148" s="3">
        <v>45</v>
      </c>
    </row>
    <row r="149" spans="1:6" x14ac:dyDescent="0.25">
      <c r="A149">
        <f>VLOOKUP(D149,ПофНаправление!$C$2:$F$167,4,0)</f>
        <v>14</v>
      </c>
      <c r="B149" t="str">
        <f>VLOOKUP(D149,ПофНаправление!$C$2:$F$167,3,0)</f>
        <v>Социология, антропология и науки за културата</v>
      </c>
      <c r="C149" t="s">
        <v>1</v>
      </c>
      <c r="D149" t="s">
        <v>112</v>
      </c>
      <c r="E149" t="s">
        <v>32</v>
      </c>
      <c r="F149" s="3">
        <v>36</v>
      </c>
    </row>
    <row r="150" spans="1:6" x14ac:dyDescent="0.25">
      <c r="A150">
        <f>VLOOKUP(D150,ПофНаправление!$C$2:$F$167,4,0)</f>
        <v>14</v>
      </c>
      <c r="B150" t="str">
        <f>VLOOKUP(D150,ПофНаправление!$C$2:$F$167,3,0)</f>
        <v>Социология, антропология и науки за културата</v>
      </c>
      <c r="C150" t="s">
        <v>1</v>
      </c>
      <c r="D150" t="s">
        <v>112</v>
      </c>
      <c r="E150" t="s">
        <v>272</v>
      </c>
      <c r="F150" s="3">
        <v>36</v>
      </c>
    </row>
    <row r="151" spans="1:6" x14ac:dyDescent="0.25">
      <c r="A151">
        <f>VLOOKUP(D151,ПофНаправление!$C$2:$F$167,4,0)</f>
        <v>14</v>
      </c>
      <c r="B151" t="str">
        <f>VLOOKUP(D151,ПофНаправление!$C$2:$F$167,3,0)</f>
        <v>Социология, антропология и науки за културата</v>
      </c>
      <c r="C151" t="s">
        <v>1</v>
      </c>
      <c r="D151" t="s">
        <v>112</v>
      </c>
      <c r="E151" t="s">
        <v>1</v>
      </c>
      <c r="F151" s="3">
        <v>1674.5</v>
      </c>
    </row>
    <row r="152" spans="1:6" x14ac:dyDescent="0.25">
      <c r="A152">
        <f>VLOOKUP(D152,ПофНаправление!$C$2:$F$167,4,0)</f>
        <v>14</v>
      </c>
      <c r="B152" t="str">
        <f>VLOOKUP(D152,ПофНаправление!$C$2:$F$167,3,0)</f>
        <v>Социология, антропология и науки за културата</v>
      </c>
      <c r="C152" t="s">
        <v>1</v>
      </c>
      <c r="D152" t="s">
        <v>116</v>
      </c>
      <c r="E152" t="s">
        <v>271</v>
      </c>
      <c r="F152" s="3">
        <v>105</v>
      </c>
    </row>
    <row r="153" spans="1:6" x14ac:dyDescent="0.25">
      <c r="A153">
        <f>VLOOKUP(D153,ПофНаправление!$C$2:$F$167,4,0)</f>
        <v>14</v>
      </c>
      <c r="B153" t="str">
        <f>VLOOKUP(D153,ПофНаправление!$C$2:$F$167,3,0)</f>
        <v>Социология, антропология и науки за културата</v>
      </c>
      <c r="C153" t="s">
        <v>1</v>
      </c>
      <c r="D153" t="s">
        <v>116</v>
      </c>
      <c r="E153" t="s">
        <v>1</v>
      </c>
      <c r="F153" s="3">
        <v>1245</v>
      </c>
    </row>
    <row r="154" spans="1:6" x14ac:dyDescent="0.25">
      <c r="A154">
        <f>VLOOKUP(D154,ПофНаправление!$C$2:$F$167,4,0)</f>
        <v>15</v>
      </c>
      <c r="B154" t="str">
        <f>VLOOKUP(D154,ПофНаправление!$C$2:$F$167,3,0)</f>
        <v>Филология</v>
      </c>
      <c r="C154" t="s">
        <v>13</v>
      </c>
      <c r="D154" t="s">
        <v>63</v>
      </c>
      <c r="E154" t="s">
        <v>13</v>
      </c>
      <c r="F154" s="3">
        <v>585</v>
      </c>
    </row>
    <row r="155" spans="1:6" x14ac:dyDescent="0.25">
      <c r="A155">
        <f>VLOOKUP(D155,ПофНаправление!$C$2:$F$167,4,0)</f>
        <v>15</v>
      </c>
      <c r="B155" t="str">
        <f>VLOOKUP(D155,ПофНаправление!$C$2:$F$167,3,0)</f>
        <v>Филология</v>
      </c>
      <c r="C155" t="s">
        <v>13</v>
      </c>
      <c r="D155" t="s">
        <v>67</v>
      </c>
      <c r="E155" t="s">
        <v>13</v>
      </c>
      <c r="F155" s="3">
        <v>352.5</v>
      </c>
    </row>
    <row r="156" spans="1:6" x14ac:dyDescent="0.25">
      <c r="A156">
        <f>VLOOKUP(D156,ПофНаправление!$C$2:$F$167,4,0)</f>
        <v>15</v>
      </c>
      <c r="B156" t="str">
        <f>VLOOKUP(D156,ПофНаправление!$C$2:$F$167,3,0)</f>
        <v>Филология</v>
      </c>
      <c r="C156" t="s">
        <v>13</v>
      </c>
      <c r="D156" t="s">
        <v>67</v>
      </c>
      <c r="E156" t="s">
        <v>32</v>
      </c>
      <c r="F156" s="3">
        <v>9</v>
      </c>
    </row>
    <row r="157" spans="1:6" x14ac:dyDescent="0.25">
      <c r="A157">
        <f>VLOOKUP(D157,ПофНаправление!$C$2:$F$167,4,0)</f>
        <v>15</v>
      </c>
      <c r="B157" t="str">
        <f>VLOOKUP(D157,ПофНаправление!$C$2:$F$167,3,0)</f>
        <v>Филология</v>
      </c>
      <c r="C157" t="s">
        <v>13</v>
      </c>
      <c r="D157" t="s">
        <v>67</v>
      </c>
      <c r="E157" t="s">
        <v>272</v>
      </c>
      <c r="F157" s="3">
        <v>90</v>
      </c>
    </row>
    <row r="158" spans="1:6" x14ac:dyDescent="0.25">
      <c r="A158">
        <f>VLOOKUP(D158,ПофНаправление!$C$2:$F$167,4,0)</f>
        <v>15</v>
      </c>
      <c r="B158" t="str">
        <f>VLOOKUP(D158,ПофНаправление!$C$2:$F$167,3,0)</f>
        <v>Филология</v>
      </c>
      <c r="C158" t="s">
        <v>13</v>
      </c>
      <c r="D158" t="s">
        <v>67</v>
      </c>
      <c r="E158" t="s">
        <v>1</v>
      </c>
      <c r="F158" s="3">
        <v>15</v>
      </c>
    </row>
    <row r="159" spans="1:6" x14ac:dyDescent="0.25">
      <c r="A159">
        <f>VLOOKUP(D159,ПофНаправление!$C$2:$F$167,4,0)</f>
        <v>15</v>
      </c>
      <c r="B159" t="str">
        <f>VLOOKUP(D159,ПофНаправление!$C$2:$F$167,3,0)</f>
        <v>Филология</v>
      </c>
      <c r="C159" t="s">
        <v>13</v>
      </c>
      <c r="D159" t="s">
        <v>68</v>
      </c>
      <c r="E159" t="s">
        <v>13</v>
      </c>
      <c r="F159" s="3">
        <v>96</v>
      </c>
    </row>
    <row r="160" spans="1:6" x14ac:dyDescent="0.25">
      <c r="A160">
        <f>VLOOKUP(D160,ПофНаправление!$C$2:$F$167,4,0)</f>
        <v>15</v>
      </c>
      <c r="B160" t="str">
        <f>VLOOKUP(D160,ПофНаправление!$C$2:$F$167,3,0)</f>
        <v>Филология</v>
      </c>
      <c r="C160" t="s">
        <v>13</v>
      </c>
      <c r="D160" t="s">
        <v>73</v>
      </c>
      <c r="E160" t="s">
        <v>13</v>
      </c>
      <c r="F160" s="3">
        <v>276</v>
      </c>
    </row>
    <row r="161" spans="1:6" x14ac:dyDescent="0.25">
      <c r="A161">
        <f>VLOOKUP(D161,ПофНаправление!$C$2:$F$167,4,0)</f>
        <v>15</v>
      </c>
      <c r="B161" t="str">
        <f>VLOOKUP(D161,ПофНаправление!$C$2:$F$167,3,0)</f>
        <v>Филология</v>
      </c>
      <c r="C161" t="s">
        <v>13</v>
      </c>
      <c r="D161" t="s">
        <v>74</v>
      </c>
      <c r="E161" t="s">
        <v>13</v>
      </c>
      <c r="F161" s="3">
        <v>663</v>
      </c>
    </row>
    <row r="162" spans="1:6" x14ac:dyDescent="0.25">
      <c r="A162">
        <f>VLOOKUP(D162,ПофНаправление!$C$2:$F$167,4,0)</f>
        <v>15</v>
      </c>
      <c r="B162" t="str">
        <f>VLOOKUP(D162,ПофНаправление!$C$2:$F$167,3,0)</f>
        <v>Филология</v>
      </c>
      <c r="C162" t="s">
        <v>13</v>
      </c>
      <c r="D162" t="s">
        <v>74</v>
      </c>
      <c r="E162" t="s">
        <v>32</v>
      </c>
      <c r="F162" s="3">
        <v>75</v>
      </c>
    </row>
    <row r="163" spans="1:6" x14ac:dyDescent="0.25">
      <c r="A163">
        <f>VLOOKUP(D163,ПофНаправление!$C$2:$F$167,4,0)</f>
        <v>15</v>
      </c>
      <c r="B163" t="str">
        <f>VLOOKUP(D163,ПофНаправление!$C$2:$F$167,3,0)</f>
        <v>Филология</v>
      </c>
      <c r="C163" t="s">
        <v>13</v>
      </c>
      <c r="D163" t="s">
        <v>74</v>
      </c>
      <c r="E163" t="s">
        <v>14</v>
      </c>
      <c r="F163" s="3">
        <v>6</v>
      </c>
    </row>
    <row r="164" spans="1:6" x14ac:dyDescent="0.25">
      <c r="A164">
        <f>VLOOKUP(D164,ПофНаправление!$C$2:$F$167,4,0)</f>
        <v>15</v>
      </c>
      <c r="B164" t="str">
        <f>VLOOKUP(D164,ПофНаправление!$C$2:$F$167,3,0)</f>
        <v>Филология</v>
      </c>
      <c r="C164" t="s">
        <v>13</v>
      </c>
      <c r="D164" t="s">
        <v>74</v>
      </c>
      <c r="E164" t="s">
        <v>272</v>
      </c>
      <c r="F164" s="3">
        <v>0</v>
      </c>
    </row>
    <row r="165" spans="1:6" x14ac:dyDescent="0.25">
      <c r="A165">
        <f>VLOOKUP(D165,ПофНаправление!$C$2:$F$167,4,0)</f>
        <v>15</v>
      </c>
      <c r="B165" t="str">
        <f>VLOOKUP(D165,ПофНаправление!$C$2:$F$167,3,0)</f>
        <v>Филология</v>
      </c>
      <c r="C165" t="s">
        <v>13</v>
      </c>
      <c r="D165" t="s">
        <v>74</v>
      </c>
      <c r="E165" t="s">
        <v>1</v>
      </c>
      <c r="F165" s="3">
        <v>6</v>
      </c>
    </row>
    <row r="166" spans="1:6" x14ac:dyDescent="0.25">
      <c r="A166">
        <f>VLOOKUP(D166,ПофНаправление!$C$2:$F$167,4,0)</f>
        <v>15</v>
      </c>
      <c r="B166" t="str">
        <f>VLOOKUP(D166,ПофНаправление!$C$2:$F$167,3,0)</f>
        <v>Филология</v>
      </c>
      <c r="C166" t="s">
        <v>13</v>
      </c>
      <c r="D166" t="s">
        <v>78</v>
      </c>
      <c r="E166" t="s">
        <v>13</v>
      </c>
      <c r="F166" s="3">
        <v>576</v>
      </c>
    </row>
    <row r="167" spans="1:6" x14ac:dyDescent="0.25">
      <c r="A167">
        <f>VLOOKUP(D167,ПофНаправление!$C$2:$F$167,4,0)</f>
        <v>15</v>
      </c>
      <c r="B167" t="str">
        <f>VLOOKUP(D167,ПофНаправление!$C$2:$F$167,3,0)</f>
        <v>Филология</v>
      </c>
      <c r="C167" t="s">
        <v>13</v>
      </c>
      <c r="D167" t="s">
        <v>78</v>
      </c>
      <c r="E167" t="s">
        <v>1</v>
      </c>
      <c r="F167" s="3">
        <v>30</v>
      </c>
    </row>
    <row r="168" spans="1:6" x14ac:dyDescent="0.25">
      <c r="A168">
        <f>VLOOKUP(D168,ПофНаправление!$C$2:$F$167,4,0)</f>
        <v>15</v>
      </c>
      <c r="B168" t="str">
        <f>VLOOKUP(D168,ПофНаправление!$C$2:$F$167,3,0)</f>
        <v>Филология</v>
      </c>
      <c r="C168" t="s">
        <v>13</v>
      </c>
      <c r="D168" t="s">
        <v>80</v>
      </c>
      <c r="E168" t="s">
        <v>13</v>
      </c>
      <c r="F168" s="3">
        <v>307.5</v>
      </c>
    </row>
    <row r="169" spans="1:6" x14ac:dyDescent="0.25">
      <c r="A169">
        <f>VLOOKUP(D169,ПофНаправление!$C$2:$F$167,4,0)</f>
        <v>15</v>
      </c>
      <c r="B169" t="str">
        <f>VLOOKUP(D169,ПофНаправление!$C$2:$F$167,3,0)</f>
        <v>Филология</v>
      </c>
      <c r="C169" t="s">
        <v>13</v>
      </c>
      <c r="D169" t="s">
        <v>83</v>
      </c>
      <c r="E169" t="s">
        <v>13</v>
      </c>
      <c r="F169" s="3">
        <v>48</v>
      </c>
    </row>
    <row r="170" spans="1:6" x14ac:dyDescent="0.25">
      <c r="A170">
        <f>VLOOKUP(D170,ПофНаправление!$C$2:$F$167,4,0)</f>
        <v>15</v>
      </c>
      <c r="B170" t="str">
        <f>VLOOKUP(D170,ПофНаправление!$C$2:$F$167,3,0)</f>
        <v>Филология</v>
      </c>
      <c r="C170" t="s">
        <v>272</v>
      </c>
      <c r="D170" t="s">
        <v>130</v>
      </c>
      <c r="E170" t="s">
        <v>24</v>
      </c>
      <c r="F170" s="3">
        <v>30</v>
      </c>
    </row>
    <row r="171" spans="1:6" x14ac:dyDescent="0.25">
      <c r="A171">
        <f>VLOOKUP(D171,ПофНаправление!$C$2:$F$167,4,0)</f>
        <v>15</v>
      </c>
      <c r="B171" t="str">
        <f>VLOOKUP(D171,ПофНаправление!$C$2:$F$167,3,0)</f>
        <v>Филология</v>
      </c>
      <c r="C171" t="s">
        <v>272</v>
      </c>
      <c r="D171" t="s">
        <v>130</v>
      </c>
      <c r="E171" t="s">
        <v>8</v>
      </c>
      <c r="F171" s="3">
        <v>60</v>
      </c>
    </row>
    <row r="172" spans="1:6" x14ac:dyDescent="0.25">
      <c r="A172">
        <f>VLOOKUP(D172,ПофНаправление!$C$2:$F$167,4,0)</f>
        <v>15</v>
      </c>
      <c r="B172" t="str">
        <f>VLOOKUP(D172,ПофНаправление!$C$2:$F$167,3,0)</f>
        <v>Филология</v>
      </c>
      <c r="C172" t="s">
        <v>272</v>
      </c>
      <c r="D172" t="s">
        <v>130</v>
      </c>
      <c r="E172" t="s">
        <v>13</v>
      </c>
      <c r="F172" s="3">
        <v>162</v>
      </c>
    </row>
    <row r="173" spans="1:6" x14ac:dyDescent="0.25">
      <c r="A173">
        <f>VLOOKUP(D173,ПофНаправление!$C$2:$F$167,4,0)</f>
        <v>15</v>
      </c>
      <c r="B173" t="str">
        <f>VLOOKUP(D173,ПофНаправление!$C$2:$F$167,3,0)</f>
        <v>Филология</v>
      </c>
      <c r="C173" t="s">
        <v>272</v>
      </c>
      <c r="D173" t="s">
        <v>130</v>
      </c>
      <c r="E173" t="s">
        <v>272</v>
      </c>
      <c r="F173" s="3">
        <v>3090</v>
      </c>
    </row>
    <row r="174" spans="1:6" x14ac:dyDescent="0.25">
      <c r="A174">
        <f>VLOOKUP(D174,ПофНаправление!$C$2:$F$167,4,0)</f>
        <v>15</v>
      </c>
      <c r="B174" t="str">
        <f>VLOOKUP(D174,ПофНаправление!$C$2:$F$167,3,0)</f>
        <v>Филология</v>
      </c>
      <c r="C174" t="s">
        <v>272</v>
      </c>
      <c r="D174" t="s">
        <v>130</v>
      </c>
      <c r="E174" t="s">
        <v>35</v>
      </c>
      <c r="F174" s="3">
        <v>249</v>
      </c>
    </row>
    <row r="175" spans="1:6" x14ac:dyDescent="0.25">
      <c r="A175">
        <f>VLOOKUP(D175,ПофНаправление!$C$2:$F$167,4,0)</f>
        <v>15</v>
      </c>
      <c r="B175" t="str">
        <f>VLOOKUP(D175,ПофНаправление!$C$2:$F$167,3,0)</f>
        <v>Филология</v>
      </c>
      <c r="C175" t="s">
        <v>272</v>
      </c>
      <c r="D175" t="s">
        <v>108</v>
      </c>
      <c r="E175" t="s">
        <v>17</v>
      </c>
      <c r="F175" s="3">
        <v>12</v>
      </c>
    </row>
    <row r="176" spans="1:6" x14ac:dyDescent="0.25">
      <c r="A176">
        <f>VLOOKUP(D176,ПофНаправление!$C$2:$F$167,4,0)</f>
        <v>15</v>
      </c>
      <c r="B176" t="str">
        <f>VLOOKUP(D176,ПофНаправление!$C$2:$F$167,3,0)</f>
        <v>Филология</v>
      </c>
      <c r="C176" t="s">
        <v>272</v>
      </c>
      <c r="D176" t="s">
        <v>108</v>
      </c>
      <c r="E176" t="s">
        <v>8</v>
      </c>
      <c r="F176" s="3">
        <v>61.5</v>
      </c>
    </row>
    <row r="177" spans="1:6" x14ac:dyDescent="0.25">
      <c r="A177">
        <f>VLOOKUP(D177,ПофНаправление!$C$2:$F$167,4,0)</f>
        <v>15</v>
      </c>
      <c r="B177" t="str">
        <f>VLOOKUP(D177,ПофНаправление!$C$2:$F$167,3,0)</f>
        <v>Филология</v>
      </c>
      <c r="C177" t="s">
        <v>272</v>
      </c>
      <c r="D177" t="s">
        <v>108</v>
      </c>
      <c r="E177" t="s">
        <v>31</v>
      </c>
      <c r="F177" s="3">
        <v>18</v>
      </c>
    </row>
    <row r="178" spans="1:6" x14ac:dyDescent="0.25">
      <c r="A178">
        <f>VLOOKUP(D178,ПофНаправление!$C$2:$F$167,4,0)</f>
        <v>15</v>
      </c>
      <c r="B178" t="str">
        <f>VLOOKUP(D178,ПофНаправление!$C$2:$F$167,3,0)</f>
        <v>Филология</v>
      </c>
      <c r="C178" t="s">
        <v>272</v>
      </c>
      <c r="D178" t="s">
        <v>108</v>
      </c>
      <c r="E178" t="s">
        <v>13</v>
      </c>
      <c r="F178" s="3">
        <v>249</v>
      </c>
    </row>
    <row r="179" spans="1:6" x14ac:dyDescent="0.25">
      <c r="A179">
        <f>VLOOKUP(D179,ПофНаправление!$C$2:$F$167,4,0)</f>
        <v>15</v>
      </c>
      <c r="B179" t="str">
        <f>VLOOKUP(D179,ПофНаправление!$C$2:$F$167,3,0)</f>
        <v>Филология</v>
      </c>
      <c r="C179" t="s">
        <v>272</v>
      </c>
      <c r="D179" t="s">
        <v>108</v>
      </c>
      <c r="E179" t="s">
        <v>11</v>
      </c>
      <c r="F179" s="3">
        <v>180</v>
      </c>
    </row>
    <row r="180" spans="1:6" x14ac:dyDescent="0.25">
      <c r="A180">
        <f>VLOOKUP(D180,ПофНаправление!$C$2:$F$167,4,0)</f>
        <v>15</v>
      </c>
      <c r="B180" t="str">
        <f>VLOOKUP(D180,ПофНаправление!$C$2:$F$167,3,0)</f>
        <v>Филология</v>
      </c>
      <c r="C180" t="s">
        <v>272</v>
      </c>
      <c r="D180" t="s">
        <v>108</v>
      </c>
      <c r="E180" t="s">
        <v>272</v>
      </c>
      <c r="F180" s="3">
        <v>7633.6</v>
      </c>
    </row>
    <row r="181" spans="1:6" x14ac:dyDescent="0.25">
      <c r="A181">
        <f>VLOOKUP(D181,ПофНаправление!$C$2:$F$167,4,0)</f>
        <v>15</v>
      </c>
      <c r="B181" t="str">
        <f>VLOOKUP(D181,ПофНаправление!$C$2:$F$167,3,0)</f>
        <v>Филология</v>
      </c>
      <c r="C181" t="s">
        <v>272</v>
      </c>
      <c r="D181" t="s">
        <v>108</v>
      </c>
      <c r="E181" t="s">
        <v>1</v>
      </c>
      <c r="F181" s="3">
        <v>208.5</v>
      </c>
    </row>
    <row r="182" spans="1:6" x14ac:dyDescent="0.25">
      <c r="A182">
        <f>VLOOKUP(D182,ПофНаправление!$C$2:$F$167,4,0)</f>
        <v>15</v>
      </c>
      <c r="B182" t="str">
        <f>VLOOKUP(D182,ПофНаправление!$C$2:$F$167,3,0)</f>
        <v>Филология</v>
      </c>
      <c r="C182" t="s">
        <v>272</v>
      </c>
      <c r="D182" t="s">
        <v>108</v>
      </c>
      <c r="E182" t="s">
        <v>35</v>
      </c>
      <c r="F182" s="3">
        <v>9</v>
      </c>
    </row>
    <row r="183" spans="1:6" x14ac:dyDescent="0.25">
      <c r="A183">
        <f>VLOOKUP(D183,ПофНаправление!$C$2:$F$167,4,0)</f>
        <v>15</v>
      </c>
      <c r="B183" t="str">
        <f>VLOOKUP(D183,ПофНаправление!$C$2:$F$167,3,0)</f>
        <v>Филология</v>
      </c>
      <c r="C183" t="s">
        <v>272</v>
      </c>
      <c r="D183" t="s">
        <v>108</v>
      </c>
      <c r="E183" t="s">
        <v>26</v>
      </c>
      <c r="F183" s="3">
        <v>12</v>
      </c>
    </row>
    <row r="184" spans="1:6" x14ac:dyDescent="0.25">
      <c r="A184">
        <f>VLOOKUP(D184,ПофНаправление!$C$2:$F$167,4,0)</f>
        <v>15</v>
      </c>
      <c r="B184" t="str">
        <f>VLOOKUP(D184,ПофНаправление!$C$2:$F$167,3,0)</f>
        <v>Филология</v>
      </c>
      <c r="C184" t="s">
        <v>272</v>
      </c>
      <c r="D184" t="s">
        <v>109</v>
      </c>
      <c r="E184" t="s">
        <v>272</v>
      </c>
      <c r="F184" s="3">
        <v>783</v>
      </c>
    </row>
    <row r="185" spans="1:6" x14ac:dyDescent="0.25">
      <c r="A185">
        <f>VLOOKUP(D185,ПофНаправление!$C$2:$F$167,4,0)</f>
        <v>15</v>
      </c>
      <c r="B185" t="str">
        <f>VLOOKUP(D185,ПофНаправление!$C$2:$F$167,3,0)</f>
        <v>Филология</v>
      </c>
      <c r="C185" t="s">
        <v>272</v>
      </c>
      <c r="D185" t="s">
        <v>131</v>
      </c>
      <c r="E185" t="s">
        <v>272</v>
      </c>
      <c r="F185" s="3">
        <v>11878.5</v>
      </c>
    </row>
    <row r="186" spans="1:6" x14ac:dyDescent="0.25">
      <c r="A186">
        <f>VLOOKUP(D186,ПофНаправление!$C$2:$F$167,4,0)</f>
        <v>15</v>
      </c>
      <c r="B186" t="str">
        <f>VLOOKUP(D186,ПофНаправление!$C$2:$F$167,3,0)</f>
        <v>Филология</v>
      </c>
      <c r="C186" t="s">
        <v>272</v>
      </c>
      <c r="D186" t="s">
        <v>131</v>
      </c>
      <c r="E186" t="s">
        <v>1</v>
      </c>
      <c r="F186" s="3">
        <v>60</v>
      </c>
    </row>
    <row r="187" spans="1:6" x14ac:dyDescent="0.25">
      <c r="A187">
        <f>VLOOKUP(D187,ПофНаправление!$C$2:$F$167,4,0)</f>
        <v>16</v>
      </c>
      <c r="B187" t="str">
        <f>VLOOKUP(D187,ПофНаправление!$C$2:$F$167,3,0)</f>
        <v>Философия</v>
      </c>
      <c r="C187" t="s">
        <v>1</v>
      </c>
      <c r="D187" t="s">
        <v>132</v>
      </c>
      <c r="E187" t="s">
        <v>31</v>
      </c>
      <c r="F187" s="3">
        <v>45</v>
      </c>
    </row>
    <row r="188" spans="1:6" x14ac:dyDescent="0.25">
      <c r="A188">
        <f>VLOOKUP(D188,ПофНаправление!$C$2:$F$167,4,0)</f>
        <v>16</v>
      </c>
      <c r="B188" t="str">
        <f>VLOOKUP(D188,ПофНаправление!$C$2:$F$167,3,0)</f>
        <v>Философия</v>
      </c>
      <c r="C188" t="s">
        <v>1</v>
      </c>
      <c r="D188" t="s">
        <v>132</v>
      </c>
      <c r="E188" t="s">
        <v>272</v>
      </c>
      <c r="F188" s="3">
        <v>54</v>
      </c>
    </row>
    <row r="189" spans="1:6" x14ac:dyDescent="0.25">
      <c r="A189">
        <f>VLOOKUP(D189,ПофНаправление!$C$2:$F$167,4,0)</f>
        <v>16</v>
      </c>
      <c r="B189" t="str">
        <f>VLOOKUP(D189,ПофНаправление!$C$2:$F$167,3,0)</f>
        <v>Философия</v>
      </c>
      <c r="C189" t="s">
        <v>1</v>
      </c>
      <c r="D189" t="s">
        <v>132</v>
      </c>
      <c r="E189" t="s">
        <v>1</v>
      </c>
      <c r="F189" s="3">
        <v>1135.5</v>
      </c>
    </row>
    <row r="190" spans="1:6" x14ac:dyDescent="0.25">
      <c r="A190">
        <f>VLOOKUP(D190,ПофНаправление!$C$2:$F$167,4,0)</f>
        <v>16</v>
      </c>
      <c r="B190" t="str">
        <f>VLOOKUP(D190,ПофНаправление!$C$2:$F$167,3,0)</f>
        <v>Философия</v>
      </c>
      <c r="C190" t="s">
        <v>1</v>
      </c>
      <c r="D190" t="s">
        <v>117</v>
      </c>
      <c r="E190" t="s">
        <v>266</v>
      </c>
      <c r="F190" s="3">
        <v>6</v>
      </c>
    </row>
    <row r="191" spans="1:6" x14ac:dyDescent="0.25">
      <c r="A191">
        <f>VLOOKUP(D191,ПофНаправление!$C$2:$F$167,4,0)</f>
        <v>16</v>
      </c>
      <c r="B191" t="str">
        <f>VLOOKUP(D191,ПофНаправление!$C$2:$F$167,3,0)</f>
        <v>Философия</v>
      </c>
      <c r="C191" t="s">
        <v>1</v>
      </c>
      <c r="D191" t="s">
        <v>117</v>
      </c>
      <c r="E191" t="s">
        <v>4</v>
      </c>
      <c r="F191" s="3">
        <v>8</v>
      </c>
    </row>
    <row r="192" spans="1:6" x14ac:dyDescent="0.25">
      <c r="A192">
        <f>VLOOKUP(D192,ПофНаправление!$C$2:$F$167,4,0)</f>
        <v>16</v>
      </c>
      <c r="B192" t="str">
        <f>VLOOKUP(D192,ПофНаправление!$C$2:$F$167,3,0)</f>
        <v>Философия</v>
      </c>
      <c r="C192" t="s">
        <v>1</v>
      </c>
      <c r="D192" t="s">
        <v>117</v>
      </c>
      <c r="E192" t="s">
        <v>31</v>
      </c>
      <c r="F192" s="3">
        <v>18</v>
      </c>
    </row>
    <row r="193" spans="1:6" x14ac:dyDescent="0.25">
      <c r="A193">
        <f>VLOOKUP(D193,ПофНаправление!$C$2:$F$167,4,0)</f>
        <v>16</v>
      </c>
      <c r="B193" t="str">
        <f>VLOOKUP(D193,ПофНаправление!$C$2:$F$167,3,0)</f>
        <v>Философия</v>
      </c>
      <c r="C193" t="s">
        <v>1</v>
      </c>
      <c r="D193" t="s">
        <v>117</v>
      </c>
      <c r="E193" t="s">
        <v>1</v>
      </c>
      <c r="F193" s="3">
        <v>1428.5</v>
      </c>
    </row>
    <row r="194" spans="1:6" x14ac:dyDescent="0.25">
      <c r="A194">
        <f>VLOOKUP(D194,ПофНаправление!$C$2:$F$167,4,0)</f>
        <v>18</v>
      </c>
      <c r="B194" t="str">
        <f>VLOOKUP(D194,ПофНаправление!$C$2:$F$167,3,0)</f>
        <v>Биологически науки</v>
      </c>
      <c r="C194" t="s">
        <v>4</v>
      </c>
      <c r="D194" t="s">
        <v>5</v>
      </c>
      <c r="E194" t="s">
        <v>4</v>
      </c>
      <c r="F194" s="3">
        <v>717</v>
      </c>
    </row>
    <row r="195" spans="1:6" x14ac:dyDescent="0.25">
      <c r="A195">
        <f>VLOOKUP(D195,ПофНаправление!$C$2:$F$167,4,0)</f>
        <v>18</v>
      </c>
      <c r="B195" t="str">
        <f>VLOOKUP(D195,ПофНаправление!$C$2:$F$167,3,0)</f>
        <v>Биологически науки</v>
      </c>
      <c r="C195" t="s">
        <v>4</v>
      </c>
      <c r="D195" t="s">
        <v>7</v>
      </c>
      <c r="E195" t="s">
        <v>4</v>
      </c>
      <c r="F195" s="3">
        <v>2197.1999999999998</v>
      </c>
    </row>
    <row r="196" spans="1:6" x14ac:dyDescent="0.25">
      <c r="A196">
        <f>VLOOKUP(D196,ПофНаправление!$C$2:$F$167,4,0)</f>
        <v>18</v>
      </c>
      <c r="B196" t="str">
        <f>VLOOKUP(D196,ПофНаправление!$C$2:$F$167,3,0)</f>
        <v>Биологически науки</v>
      </c>
      <c r="C196" t="s">
        <v>4</v>
      </c>
      <c r="D196" t="s">
        <v>7</v>
      </c>
      <c r="E196" t="s">
        <v>8</v>
      </c>
      <c r="F196" s="3">
        <v>45</v>
      </c>
    </row>
    <row r="197" spans="1:6" x14ac:dyDescent="0.25">
      <c r="A197">
        <f>VLOOKUP(D197,ПофНаправление!$C$2:$F$167,4,0)</f>
        <v>18</v>
      </c>
      <c r="B197" t="str">
        <f>VLOOKUP(D197,ПофНаправление!$C$2:$F$167,3,0)</f>
        <v>Биологически науки</v>
      </c>
      <c r="C197" t="s">
        <v>4</v>
      </c>
      <c r="D197" t="s">
        <v>7</v>
      </c>
      <c r="E197" t="s">
        <v>9</v>
      </c>
      <c r="F197" s="3">
        <v>37.5</v>
      </c>
    </row>
    <row r="198" spans="1:6" x14ac:dyDescent="0.25">
      <c r="A198">
        <f>VLOOKUP(D198,ПофНаправление!$C$2:$F$167,4,0)</f>
        <v>18</v>
      </c>
      <c r="B198" t="str">
        <f>VLOOKUP(D198,ПофНаправление!$C$2:$F$167,3,0)</f>
        <v>Биологически науки</v>
      </c>
      <c r="C198" t="s">
        <v>4</v>
      </c>
      <c r="D198" t="s">
        <v>7</v>
      </c>
      <c r="E198" t="s">
        <v>271</v>
      </c>
      <c r="F198" s="3">
        <v>18</v>
      </c>
    </row>
    <row r="199" spans="1:6" x14ac:dyDescent="0.25">
      <c r="A199">
        <f>VLOOKUP(D199,ПофНаправление!$C$2:$F$167,4,0)</f>
        <v>18</v>
      </c>
      <c r="B199" t="str">
        <f>VLOOKUP(D199,ПофНаправление!$C$2:$F$167,3,0)</f>
        <v>Биологически науки</v>
      </c>
      <c r="C199" t="s">
        <v>4</v>
      </c>
      <c r="D199" t="s">
        <v>16</v>
      </c>
      <c r="E199" t="s">
        <v>4</v>
      </c>
      <c r="F199" s="3">
        <v>139.5</v>
      </c>
    </row>
    <row r="200" spans="1:6" x14ac:dyDescent="0.25">
      <c r="A200">
        <f>VLOOKUP(D200,ПофНаправление!$C$2:$F$167,4,0)</f>
        <v>18</v>
      </c>
      <c r="B200" t="str">
        <f>VLOOKUP(D200,ПофНаправление!$C$2:$F$167,3,0)</f>
        <v>Биологически науки</v>
      </c>
      <c r="C200" t="s">
        <v>4</v>
      </c>
      <c r="D200" t="s">
        <v>16</v>
      </c>
      <c r="E200" t="s">
        <v>271</v>
      </c>
      <c r="F200" s="3">
        <v>22.5</v>
      </c>
    </row>
    <row r="201" spans="1:6" x14ac:dyDescent="0.25">
      <c r="A201">
        <f>VLOOKUP(D201,ПофНаправление!$C$2:$F$167,4,0)</f>
        <v>18</v>
      </c>
      <c r="B201" t="str">
        <f>VLOOKUP(D201,ПофНаправление!$C$2:$F$167,3,0)</f>
        <v>Биологически науки</v>
      </c>
      <c r="C201" t="s">
        <v>4</v>
      </c>
      <c r="D201" t="s">
        <v>16</v>
      </c>
      <c r="E201" t="s">
        <v>1</v>
      </c>
      <c r="F201" s="3">
        <v>27</v>
      </c>
    </row>
    <row r="202" spans="1:6" x14ac:dyDescent="0.25">
      <c r="A202">
        <f>VLOOKUP(D202,ПофНаправление!$C$2:$F$167,4,0)</f>
        <v>18</v>
      </c>
      <c r="B202" t="str">
        <f>VLOOKUP(D202,ПофНаправление!$C$2:$F$167,3,0)</f>
        <v>Биологически науки</v>
      </c>
      <c r="C202" t="s">
        <v>4</v>
      </c>
      <c r="D202" t="s">
        <v>18</v>
      </c>
      <c r="E202" t="s">
        <v>4</v>
      </c>
      <c r="F202" s="3">
        <v>1864.5</v>
      </c>
    </row>
    <row r="203" spans="1:6" x14ac:dyDescent="0.25">
      <c r="A203">
        <f>VLOOKUP(D203,ПофНаправление!$C$2:$F$167,4,0)</f>
        <v>18</v>
      </c>
      <c r="B203" t="str">
        <f>VLOOKUP(D203,ПофНаправление!$C$2:$F$167,3,0)</f>
        <v>Биологически науки</v>
      </c>
      <c r="C203" t="s">
        <v>4</v>
      </c>
      <c r="D203" t="s">
        <v>20</v>
      </c>
      <c r="E203" t="s">
        <v>4</v>
      </c>
      <c r="F203" s="3">
        <v>396</v>
      </c>
    </row>
    <row r="204" spans="1:6" x14ac:dyDescent="0.25">
      <c r="A204">
        <f>VLOOKUP(D204,ПофНаправление!$C$2:$F$167,4,0)</f>
        <v>18</v>
      </c>
      <c r="B204" t="str">
        <f>VLOOKUP(D204,ПофНаправление!$C$2:$F$167,3,0)</f>
        <v>Биологически науки</v>
      </c>
      <c r="C204" t="s">
        <v>4</v>
      </c>
      <c r="D204" t="s">
        <v>21</v>
      </c>
      <c r="E204" t="s">
        <v>4</v>
      </c>
      <c r="F204" s="3">
        <v>2778.6</v>
      </c>
    </row>
    <row r="205" spans="1:6" x14ac:dyDescent="0.25">
      <c r="A205">
        <f>VLOOKUP(D205,ПофНаправление!$C$2:$F$167,4,0)</f>
        <v>20</v>
      </c>
      <c r="B205" t="str">
        <f>VLOOKUP(D205,ПофНаправление!$C$2:$F$167,3,0)</f>
        <v>Науки за земята</v>
      </c>
      <c r="C205" t="s">
        <v>17</v>
      </c>
      <c r="D205" t="s">
        <v>22</v>
      </c>
      <c r="E205" t="s">
        <v>17</v>
      </c>
      <c r="F205" s="3">
        <v>783.2</v>
      </c>
    </row>
    <row r="206" spans="1:6" x14ac:dyDescent="0.25">
      <c r="A206">
        <f>VLOOKUP(D206,ПофНаправление!$C$2:$F$167,4,0)</f>
        <v>20</v>
      </c>
      <c r="B206" t="str">
        <f>VLOOKUP(D206,ПофНаправление!$C$2:$F$167,3,0)</f>
        <v>Науки за земята</v>
      </c>
      <c r="C206" t="s">
        <v>17</v>
      </c>
      <c r="D206" t="s">
        <v>22</v>
      </c>
      <c r="E206" t="s">
        <v>271</v>
      </c>
      <c r="F206" s="3">
        <v>13.5</v>
      </c>
    </row>
    <row r="207" spans="1:6" x14ac:dyDescent="0.25">
      <c r="A207">
        <f>VLOOKUP(D207,ПофНаправление!$C$2:$F$167,4,0)</f>
        <v>20</v>
      </c>
      <c r="B207" t="str">
        <f>VLOOKUP(D207,ПофНаправление!$C$2:$F$167,3,0)</f>
        <v>Науки за земята</v>
      </c>
      <c r="C207" t="s">
        <v>17</v>
      </c>
      <c r="D207" t="s">
        <v>22</v>
      </c>
      <c r="E207" t="s">
        <v>26</v>
      </c>
      <c r="F207" s="3">
        <v>6</v>
      </c>
    </row>
    <row r="208" spans="1:6" x14ac:dyDescent="0.25">
      <c r="A208">
        <f>VLOOKUP(D208,ПофНаправление!$C$2:$F$167,4,0)</f>
        <v>20</v>
      </c>
      <c r="B208" t="str">
        <f>VLOOKUP(D208,ПофНаправление!$C$2:$F$167,3,0)</f>
        <v>Науки за земята</v>
      </c>
      <c r="C208" t="s">
        <v>17</v>
      </c>
      <c r="D208" t="s">
        <v>23</v>
      </c>
      <c r="E208" t="s">
        <v>17</v>
      </c>
      <c r="F208" s="3">
        <v>1957.5</v>
      </c>
    </row>
    <row r="209" spans="1:6" x14ac:dyDescent="0.25">
      <c r="A209">
        <f>VLOOKUP(D209,ПофНаправление!$C$2:$F$167,4,0)</f>
        <v>21</v>
      </c>
      <c r="B209" t="str">
        <f>VLOOKUP(D209,ПофНаправление!$C$2:$F$167,3,0)</f>
        <v>Физически науки</v>
      </c>
      <c r="C209" t="s">
        <v>10</v>
      </c>
      <c r="D209" t="s">
        <v>51</v>
      </c>
      <c r="E209" t="s">
        <v>10</v>
      </c>
      <c r="F209" s="3">
        <v>1104.9000000000001</v>
      </c>
    </row>
    <row r="210" spans="1:6" x14ac:dyDescent="0.25">
      <c r="A210">
        <f>VLOOKUP(D210,ПофНаправление!$C$2:$F$167,4,0)</f>
        <v>21</v>
      </c>
      <c r="B210" t="str">
        <f>VLOOKUP(D210,ПофНаправление!$C$2:$F$167,3,0)</f>
        <v>Физически науки</v>
      </c>
      <c r="C210" t="s">
        <v>10</v>
      </c>
      <c r="D210" t="s">
        <v>52</v>
      </c>
      <c r="E210" t="s">
        <v>10</v>
      </c>
      <c r="F210" s="3">
        <v>748.8</v>
      </c>
    </row>
    <row r="211" spans="1:6" x14ac:dyDescent="0.25">
      <c r="A211">
        <f>VLOOKUP(D211,ПофНаправление!$C$2:$F$167,4,0)</f>
        <v>21</v>
      </c>
      <c r="B211" t="str">
        <f>VLOOKUP(D211,ПофНаправление!$C$2:$F$167,3,0)</f>
        <v>Физически науки</v>
      </c>
      <c r="C211" t="s">
        <v>10</v>
      </c>
      <c r="D211" t="s">
        <v>55</v>
      </c>
      <c r="E211" t="s">
        <v>4</v>
      </c>
      <c r="F211" s="3">
        <v>90</v>
      </c>
    </row>
    <row r="212" spans="1:6" x14ac:dyDescent="0.25">
      <c r="A212">
        <f>VLOOKUP(D212,ПофНаправление!$C$2:$F$167,4,0)</f>
        <v>21</v>
      </c>
      <c r="B212" t="str">
        <f>VLOOKUP(D212,ПофНаправление!$C$2:$F$167,3,0)</f>
        <v>Физически науки</v>
      </c>
      <c r="C212" t="s">
        <v>10</v>
      </c>
      <c r="D212" t="s">
        <v>55</v>
      </c>
      <c r="E212" t="s">
        <v>10</v>
      </c>
      <c r="F212" s="3">
        <v>934.5</v>
      </c>
    </row>
    <row r="213" spans="1:6" x14ac:dyDescent="0.25">
      <c r="A213">
        <f>VLOOKUP(D213,ПофНаправление!$C$2:$F$167,4,0)</f>
        <v>21</v>
      </c>
      <c r="B213" t="str">
        <f>VLOOKUP(D213,ПофНаправление!$C$2:$F$167,3,0)</f>
        <v>Физически науки</v>
      </c>
      <c r="C213" t="s">
        <v>10</v>
      </c>
      <c r="D213" t="s">
        <v>55</v>
      </c>
      <c r="E213" t="s">
        <v>6</v>
      </c>
      <c r="F213" s="3">
        <v>45</v>
      </c>
    </row>
    <row r="214" spans="1:6" x14ac:dyDescent="0.25">
      <c r="A214">
        <f>VLOOKUP(D214,ПофНаправление!$C$2:$F$167,4,0)</f>
        <v>21</v>
      </c>
      <c r="B214" t="str">
        <f>VLOOKUP(D214,ПофНаправление!$C$2:$F$167,3,0)</f>
        <v>Физически науки</v>
      </c>
      <c r="C214" t="s">
        <v>10</v>
      </c>
      <c r="D214" t="s">
        <v>56</v>
      </c>
      <c r="E214" t="s">
        <v>4</v>
      </c>
      <c r="F214" s="3">
        <v>98</v>
      </c>
    </row>
    <row r="215" spans="1:6" x14ac:dyDescent="0.25">
      <c r="A215">
        <f>VLOOKUP(D215,ПофНаправление!$C$2:$F$167,4,0)</f>
        <v>21</v>
      </c>
      <c r="B215" t="str">
        <f>VLOOKUP(D215,ПофНаправление!$C$2:$F$167,3,0)</f>
        <v>Физически науки</v>
      </c>
      <c r="C215" t="s">
        <v>10</v>
      </c>
      <c r="D215" t="s">
        <v>56</v>
      </c>
      <c r="E215" t="s">
        <v>66</v>
      </c>
      <c r="F215" s="3">
        <v>65</v>
      </c>
    </row>
    <row r="216" spans="1:6" x14ac:dyDescent="0.25">
      <c r="A216">
        <f>VLOOKUP(D216,ПофНаправление!$C$2:$F$167,4,0)</f>
        <v>21</v>
      </c>
      <c r="B216" t="str">
        <f>VLOOKUP(D216,ПофНаправление!$C$2:$F$167,3,0)</f>
        <v>Физически науки</v>
      </c>
      <c r="C216" t="s">
        <v>10</v>
      </c>
      <c r="D216" t="s">
        <v>56</v>
      </c>
      <c r="E216" t="s">
        <v>9</v>
      </c>
      <c r="F216" s="3">
        <v>91</v>
      </c>
    </row>
    <row r="217" spans="1:6" x14ac:dyDescent="0.25">
      <c r="A217">
        <f>VLOOKUP(D217,ПофНаправление!$C$2:$F$167,4,0)</f>
        <v>21</v>
      </c>
      <c r="B217" t="str">
        <f>VLOOKUP(D217,ПофНаправление!$C$2:$F$167,3,0)</f>
        <v>Физически науки</v>
      </c>
      <c r="C217" t="s">
        <v>10</v>
      </c>
      <c r="D217" t="s">
        <v>56</v>
      </c>
      <c r="E217" t="s">
        <v>10</v>
      </c>
      <c r="F217" s="3">
        <v>1549</v>
      </c>
    </row>
    <row r="218" spans="1:6" x14ac:dyDescent="0.25">
      <c r="A218">
        <f>VLOOKUP(D218,ПофНаправление!$C$2:$F$167,4,0)</f>
        <v>21</v>
      </c>
      <c r="B218" t="str">
        <f>VLOOKUP(D218,ПофНаправление!$C$2:$F$167,3,0)</f>
        <v>Физически науки</v>
      </c>
      <c r="C218" t="s">
        <v>10</v>
      </c>
      <c r="D218" t="s">
        <v>56</v>
      </c>
      <c r="E218" t="s">
        <v>6</v>
      </c>
      <c r="F218" s="3">
        <v>60</v>
      </c>
    </row>
    <row r="219" spans="1:6" x14ac:dyDescent="0.25">
      <c r="A219">
        <f>VLOOKUP(D219,ПофНаправление!$C$2:$F$167,4,0)</f>
        <v>21</v>
      </c>
      <c r="B219" t="str">
        <f>VLOOKUP(D219,ПофНаправление!$C$2:$F$167,3,0)</f>
        <v>Физически науки</v>
      </c>
      <c r="C219" t="s">
        <v>10</v>
      </c>
      <c r="D219" t="s">
        <v>57</v>
      </c>
      <c r="E219" t="s">
        <v>66</v>
      </c>
      <c r="F219" s="3">
        <v>43.5</v>
      </c>
    </row>
    <row r="220" spans="1:6" x14ac:dyDescent="0.25">
      <c r="A220">
        <f>VLOOKUP(D220,ПофНаправление!$C$2:$F$167,4,0)</f>
        <v>21</v>
      </c>
      <c r="B220" t="str">
        <f>VLOOKUP(D220,ПофНаправление!$C$2:$F$167,3,0)</f>
        <v>Физически науки</v>
      </c>
      <c r="C220" t="s">
        <v>10</v>
      </c>
      <c r="D220" t="s">
        <v>57</v>
      </c>
      <c r="E220" t="s">
        <v>10</v>
      </c>
      <c r="F220" s="3">
        <v>207</v>
      </c>
    </row>
    <row r="221" spans="1:6" x14ac:dyDescent="0.25">
      <c r="A221">
        <f>VLOOKUP(D221,ПофНаправление!$C$2:$F$167,4,0)</f>
        <v>21</v>
      </c>
      <c r="B221" t="str">
        <f>VLOOKUP(D221,ПофНаправление!$C$2:$F$167,3,0)</f>
        <v>Физически науки</v>
      </c>
      <c r="C221" t="s">
        <v>10</v>
      </c>
      <c r="D221" t="s">
        <v>61</v>
      </c>
      <c r="E221" t="s">
        <v>10</v>
      </c>
      <c r="F221" s="3">
        <v>263.5</v>
      </c>
    </row>
    <row r="222" spans="1:6" x14ac:dyDescent="0.25">
      <c r="A222">
        <f>VLOOKUP(D222,ПофНаправление!$C$2:$F$167,4,0)</f>
        <v>21</v>
      </c>
      <c r="B222" t="str">
        <f>VLOOKUP(D222,ПофНаправление!$C$2:$F$167,3,0)</f>
        <v>Физически науки</v>
      </c>
      <c r="C222" t="s">
        <v>10</v>
      </c>
      <c r="D222" t="s">
        <v>61</v>
      </c>
      <c r="E222" t="s">
        <v>6</v>
      </c>
      <c r="F222" s="3">
        <v>15</v>
      </c>
    </row>
    <row r="223" spans="1:6" x14ac:dyDescent="0.25">
      <c r="A223">
        <f>VLOOKUP(D223,ПофНаправление!$C$2:$F$167,4,0)</f>
        <v>23</v>
      </c>
      <c r="B223" t="str">
        <f>VLOOKUP(D223,ПофНаправление!$C$2:$F$167,3,0)</f>
        <v>Комуникационна и компютърна техника</v>
      </c>
      <c r="C223" t="s">
        <v>10</v>
      </c>
      <c r="D223" t="s">
        <v>127</v>
      </c>
      <c r="E223" t="s">
        <v>10</v>
      </c>
      <c r="F223" s="3">
        <v>195</v>
      </c>
    </row>
    <row r="224" spans="1:6" x14ac:dyDescent="0.25">
      <c r="A224">
        <f>VLOOKUP(D224,ПофНаправление!$C$2:$F$167,4,0)</f>
        <v>21</v>
      </c>
      <c r="B224" t="str">
        <f>VLOOKUP(D224,ПофНаправление!$C$2:$F$167,3,0)</f>
        <v>Физически науки</v>
      </c>
      <c r="C224" t="s">
        <v>10</v>
      </c>
      <c r="D224" t="s">
        <v>54</v>
      </c>
      <c r="E224" t="s">
        <v>10</v>
      </c>
      <c r="F224" s="3">
        <v>18</v>
      </c>
    </row>
    <row r="225" spans="1:6" x14ac:dyDescent="0.25">
      <c r="A225">
        <f>VLOOKUP(D225,ПофНаправление!$C$2:$F$167,4,0)</f>
        <v>23</v>
      </c>
      <c r="B225" t="str">
        <f>VLOOKUP(D225,ПофНаправление!$C$2:$F$167,3,0)</f>
        <v>Комуникационна и компютърна техника</v>
      </c>
      <c r="C225" t="s">
        <v>10</v>
      </c>
      <c r="D225" t="s">
        <v>128</v>
      </c>
      <c r="E225" t="s">
        <v>10</v>
      </c>
      <c r="F225" s="3">
        <v>261</v>
      </c>
    </row>
    <row r="226" spans="1:6" x14ac:dyDescent="0.25">
      <c r="A226">
        <f>VLOOKUP(D226,ПофНаправление!$C$2:$F$167,4,0)</f>
        <v>24</v>
      </c>
      <c r="B226" t="str">
        <f>VLOOKUP(D226,ПофНаправление!$C$2:$F$167,3,0)</f>
        <v>Информатика и компютърни науки</v>
      </c>
      <c r="C226" t="s">
        <v>11</v>
      </c>
      <c r="D226" t="s">
        <v>84</v>
      </c>
      <c r="E226" t="s">
        <v>10</v>
      </c>
      <c r="F226" s="3">
        <v>96</v>
      </c>
    </row>
    <row r="227" spans="1:6" x14ac:dyDescent="0.25">
      <c r="A227">
        <f>VLOOKUP(D227,ПофНаправление!$C$2:$F$167,4,0)</f>
        <v>24</v>
      </c>
      <c r="B227" t="str">
        <f>VLOOKUP(D227,ПофНаправление!$C$2:$F$167,3,0)</f>
        <v>Информатика и компютърни науки</v>
      </c>
      <c r="C227" t="s">
        <v>11</v>
      </c>
      <c r="D227" t="s">
        <v>84</v>
      </c>
      <c r="E227" t="s">
        <v>11</v>
      </c>
      <c r="F227" s="3">
        <v>14980.5</v>
      </c>
    </row>
    <row r="228" spans="1:6" x14ac:dyDescent="0.25">
      <c r="A228">
        <f>VLOOKUP(D228,ПофНаправление!$C$2:$F$167,4,0)</f>
        <v>24</v>
      </c>
      <c r="B228" t="str">
        <f>VLOOKUP(D228,ПофНаправление!$C$2:$F$167,3,0)</f>
        <v>Информатика и компютърни науки</v>
      </c>
      <c r="C228" t="s">
        <v>11</v>
      </c>
      <c r="D228" t="s">
        <v>84</v>
      </c>
      <c r="E228" t="s">
        <v>6</v>
      </c>
      <c r="F228" s="3">
        <v>30</v>
      </c>
    </row>
    <row r="229" spans="1:6" x14ac:dyDescent="0.25">
      <c r="A229">
        <f>VLOOKUP(D229,ПофНаправление!$C$2:$F$167,4,0)</f>
        <v>25</v>
      </c>
      <c r="B229" t="str">
        <f>VLOOKUP(D229,ПофНаправление!$C$2:$F$167,3,0)</f>
        <v>Математика</v>
      </c>
      <c r="C229" t="s">
        <v>11</v>
      </c>
      <c r="D229" t="s">
        <v>87</v>
      </c>
      <c r="E229" t="s">
        <v>11</v>
      </c>
      <c r="F229" s="3">
        <v>946.5</v>
      </c>
    </row>
    <row r="230" spans="1:6" x14ac:dyDescent="0.25">
      <c r="A230">
        <f>VLOOKUP(D230,ПофНаправление!$C$2:$F$167,4,0)</f>
        <v>25</v>
      </c>
      <c r="B230" t="str">
        <f>VLOOKUP(D230,ПофНаправление!$C$2:$F$167,3,0)</f>
        <v>Математика</v>
      </c>
      <c r="C230" t="s">
        <v>11</v>
      </c>
      <c r="D230" t="s">
        <v>89</v>
      </c>
      <c r="E230" t="s">
        <v>271</v>
      </c>
      <c r="F230" s="3">
        <v>27</v>
      </c>
    </row>
    <row r="231" spans="1:6" x14ac:dyDescent="0.25">
      <c r="A231">
        <f>VLOOKUP(D231,ПофНаправление!$C$2:$F$167,4,0)</f>
        <v>25</v>
      </c>
      <c r="B231" t="str">
        <f>VLOOKUP(D231,ПофНаправление!$C$2:$F$167,3,0)</f>
        <v>Математика</v>
      </c>
      <c r="C231" t="s">
        <v>11</v>
      </c>
      <c r="D231" t="s">
        <v>89</v>
      </c>
      <c r="E231" t="s">
        <v>11</v>
      </c>
      <c r="F231" s="3">
        <v>2130</v>
      </c>
    </row>
    <row r="232" spans="1:6" x14ac:dyDescent="0.25">
      <c r="A232">
        <f>VLOOKUP(D232,ПофНаправление!$C$2:$F$167,4,0)</f>
        <v>26</v>
      </c>
      <c r="B232" t="str">
        <f>VLOOKUP(D232,ПофНаправление!$C$2:$F$167,3,0)</f>
        <v>Химически науки</v>
      </c>
      <c r="C232" t="s">
        <v>6</v>
      </c>
      <c r="D232" t="s">
        <v>118</v>
      </c>
      <c r="E232" t="s">
        <v>4</v>
      </c>
      <c r="F232" s="3">
        <v>124.5</v>
      </c>
    </row>
    <row r="233" spans="1:6" x14ac:dyDescent="0.25">
      <c r="A233">
        <f>VLOOKUP(D233,ПофНаправление!$C$2:$F$167,4,0)</f>
        <v>26</v>
      </c>
      <c r="B233" t="str">
        <f>VLOOKUP(D233,ПофНаправление!$C$2:$F$167,3,0)</f>
        <v>Химически науки</v>
      </c>
      <c r="C233" t="s">
        <v>6</v>
      </c>
      <c r="D233" t="s">
        <v>118</v>
      </c>
      <c r="E233" t="s">
        <v>9</v>
      </c>
      <c r="F233" s="3">
        <v>75</v>
      </c>
    </row>
    <row r="234" spans="1:6" x14ac:dyDescent="0.25">
      <c r="A234">
        <f>VLOOKUP(D234,ПофНаправление!$C$2:$F$167,4,0)</f>
        <v>26</v>
      </c>
      <c r="B234" t="str">
        <f>VLOOKUP(D234,ПофНаправление!$C$2:$F$167,3,0)</f>
        <v>Химически науки</v>
      </c>
      <c r="C234" t="s">
        <v>6</v>
      </c>
      <c r="D234" t="s">
        <v>118</v>
      </c>
      <c r="E234" t="s">
        <v>10</v>
      </c>
      <c r="F234" s="3">
        <v>22.5</v>
      </c>
    </row>
    <row r="235" spans="1:6" x14ac:dyDescent="0.25">
      <c r="A235">
        <f>VLOOKUP(D235,ПофНаправление!$C$2:$F$167,4,0)</f>
        <v>26</v>
      </c>
      <c r="B235" t="str">
        <f>VLOOKUP(D235,ПофНаправление!$C$2:$F$167,3,0)</f>
        <v>Химически науки</v>
      </c>
      <c r="C235" t="s">
        <v>6</v>
      </c>
      <c r="D235" t="s">
        <v>118</v>
      </c>
      <c r="E235" t="s">
        <v>6</v>
      </c>
      <c r="F235" s="3">
        <v>559.5</v>
      </c>
    </row>
    <row r="236" spans="1:6" x14ac:dyDescent="0.25">
      <c r="A236">
        <f>VLOOKUP(D236,ПофНаправление!$C$2:$F$167,4,0)</f>
        <v>26</v>
      </c>
      <c r="B236" t="str">
        <f>VLOOKUP(D236,ПофНаправление!$C$2:$F$167,3,0)</f>
        <v>Химически науки</v>
      </c>
      <c r="C236" t="s">
        <v>6</v>
      </c>
      <c r="D236" t="s">
        <v>119</v>
      </c>
      <c r="E236" t="s">
        <v>6</v>
      </c>
      <c r="F236" s="3">
        <v>1153</v>
      </c>
    </row>
    <row r="237" spans="1:6" x14ac:dyDescent="0.25">
      <c r="A237">
        <f>VLOOKUP(D237,ПофНаправление!$C$2:$F$167,4,0)</f>
        <v>26</v>
      </c>
      <c r="B237" t="str">
        <f>VLOOKUP(D237,ПофНаправление!$C$2:$F$167,3,0)</f>
        <v>Химически науки</v>
      </c>
      <c r="C237" t="s">
        <v>6</v>
      </c>
      <c r="D237" t="s">
        <v>120</v>
      </c>
      <c r="E237" t="s">
        <v>10</v>
      </c>
      <c r="F237" s="3">
        <v>15</v>
      </c>
    </row>
    <row r="238" spans="1:6" x14ac:dyDescent="0.25">
      <c r="A238">
        <f>VLOOKUP(D238,ПофНаправление!$C$2:$F$167,4,0)</f>
        <v>26</v>
      </c>
      <c r="B238" t="str">
        <f>VLOOKUP(D238,ПофНаправление!$C$2:$F$167,3,0)</f>
        <v>Химически науки</v>
      </c>
      <c r="C238" t="s">
        <v>6</v>
      </c>
      <c r="D238" t="s">
        <v>120</v>
      </c>
      <c r="E238" t="s">
        <v>6</v>
      </c>
      <c r="F238" s="3">
        <v>135</v>
      </c>
    </row>
    <row r="239" spans="1:6" x14ac:dyDescent="0.25">
      <c r="A239">
        <f>VLOOKUP(D239,ПофНаправление!$C$2:$F$167,4,0)</f>
        <v>26</v>
      </c>
      <c r="B239" t="str">
        <f>VLOOKUP(D239,ПофНаправление!$C$2:$F$167,3,0)</f>
        <v>Химически науки</v>
      </c>
      <c r="C239" t="s">
        <v>6</v>
      </c>
      <c r="D239" t="s">
        <v>121</v>
      </c>
      <c r="E239" t="s">
        <v>6</v>
      </c>
      <c r="F239" s="3">
        <v>181.5</v>
      </c>
    </row>
    <row r="240" spans="1:6" x14ac:dyDescent="0.25">
      <c r="A240">
        <f>VLOOKUP(D240,ПофНаправление!$C$2:$F$167,4,0)</f>
        <v>26</v>
      </c>
      <c r="B240" t="str">
        <f>VLOOKUP(D240,ПофНаправление!$C$2:$F$167,3,0)</f>
        <v>Химически науки</v>
      </c>
      <c r="C240" t="s">
        <v>6</v>
      </c>
      <c r="D240" t="s">
        <v>124</v>
      </c>
      <c r="E240" t="s">
        <v>10</v>
      </c>
      <c r="F240" s="3">
        <v>9</v>
      </c>
    </row>
    <row r="241" spans="1:6" x14ac:dyDescent="0.25">
      <c r="A241">
        <f>VLOOKUP(D241,ПофНаправление!$C$2:$F$167,4,0)</f>
        <v>26</v>
      </c>
      <c r="B241" t="str">
        <f>VLOOKUP(D241,ПофНаправление!$C$2:$F$167,3,0)</f>
        <v>Химически науки</v>
      </c>
      <c r="C241" t="s">
        <v>6</v>
      </c>
      <c r="D241" t="s">
        <v>124</v>
      </c>
      <c r="E241" t="s">
        <v>6</v>
      </c>
      <c r="F241" s="3">
        <v>232.5</v>
      </c>
    </row>
    <row r="242" spans="1:6" x14ac:dyDescent="0.25">
      <c r="A242">
        <f>VLOOKUP(D242,ПофНаправление!$C$2:$F$167,4,0)</f>
        <v>28</v>
      </c>
      <c r="B242" t="str">
        <f>VLOOKUP(D242,ПофНаправление!$C$2:$F$167,3,0)</f>
        <v>Изобразително изкуство</v>
      </c>
      <c r="C242" t="s">
        <v>32</v>
      </c>
      <c r="D242" t="s">
        <v>92</v>
      </c>
      <c r="E242" t="s">
        <v>32</v>
      </c>
      <c r="F242" s="3">
        <v>375</v>
      </c>
    </row>
    <row r="243" spans="1:6" x14ac:dyDescent="0.25">
      <c r="A243">
        <f>VLOOKUP(D243,ПофНаправление!$C$2:$F$167,4,0)</f>
        <v>30</v>
      </c>
      <c r="B243" t="str">
        <f>VLOOKUP(D243,ПофНаправление!$C$2:$F$167,3,0)</f>
        <v>Медицина</v>
      </c>
      <c r="C243" t="s">
        <v>9</v>
      </c>
      <c r="D243" t="s">
        <v>126</v>
      </c>
      <c r="E243" t="s">
        <v>24</v>
      </c>
      <c r="F243" s="3">
        <v>1020</v>
      </c>
    </row>
    <row r="244" spans="1:6" x14ac:dyDescent="0.25">
      <c r="A244">
        <f>VLOOKUP(D244,ПофНаправление!$C$2:$F$167,4,0)</f>
        <v>30</v>
      </c>
      <c r="B244" t="str">
        <f>VLOOKUP(D244,ПофНаправление!$C$2:$F$167,3,0)</f>
        <v>Медицина</v>
      </c>
      <c r="C244" t="s">
        <v>9</v>
      </c>
      <c r="D244" t="s">
        <v>126</v>
      </c>
      <c r="E244" t="s">
        <v>9</v>
      </c>
      <c r="F244" s="3">
        <v>46447.5</v>
      </c>
    </row>
    <row r="245" spans="1:6" x14ac:dyDescent="0.25">
      <c r="A245">
        <f>VLOOKUP(D245,ПофНаправление!$C$2:$F$167,4,0)</f>
        <v>30</v>
      </c>
      <c r="B245" t="str">
        <f>VLOOKUP(D245,ПофНаправление!$C$2:$F$167,3,0)</f>
        <v>Медицина</v>
      </c>
      <c r="C245" t="s">
        <v>9</v>
      </c>
      <c r="D245" t="s">
        <v>126</v>
      </c>
      <c r="E245" t="s">
        <v>13</v>
      </c>
      <c r="F245" s="3">
        <v>150</v>
      </c>
    </row>
    <row r="246" spans="1:6" x14ac:dyDescent="0.25">
      <c r="A246">
        <f>VLOOKUP(D246,ПофНаправление!$C$2:$F$167,4,0)</f>
        <v>30</v>
      </c>
      <c r="B246" t="str">
        <f>VLOOKUP(D246,ПофНаправление!$C$2:$F$167,3,0)</f>
        <v>Медицина</v>
      </c>
      <c r="C246" t="s">
        <v>9</v>
      </c>
      <c r="D246" t="s">
        <v>126</v>
      </c>
      <c r="E246" t="s">
        <v>11</v>
      </c>
      <c r="F246" s="3">
        <v>285</v>
      </c>
    </row>
    <row r="247" spans="1:6" x14ac:dyDescent="0.25">
      <c r="A247">
        <f>VLOOKUP(D247,ПофНаправление!$C$2:$F$167,4,0)</f>
        <v>30</v>
      </c>
      <c r="B247" t="str">
        <f>VLOOKUP(D247,ПофНаправление!$C$2:$F$167,3,0)</f>
        <v>Медицина</v>
      </c>
      <c r="C247" t="s">
        <v>9</v>
      </c>
      <c r="D247" t="s">
        <v>126</v>
      </c>
      <c r="E247" t="s">
        <v>32</v>
      </c>
      <c r="F247" s="3">
        <v>900</v>
      </c>
    </row>
    <row r="248" spans="1:6" x14ac:dyDescent="0.25">
      <c r="A248">
        <f>VLOOKUP(D248,ПофНаправление!$C$2:$F$167,4,0)</f>
        <v>30</v>
      </c>
      <c r="B248" t="str">
        <f>VLOOKUP(D248,ПофНаправление!$C$2:$F$167,3,0)</f>
        <v>Медицина</v>
      </c>
      <c r="C248" t="s">
        <v>9</v>
      </c>
      <c r="D248" t="s">
        <v>126</v>
      </c>
      <c r="E248" t="s">
        <v>272</v>
      </c>
      <c r="F248" s="3">
        <v>909</v>
      </c>
    </row>
    <row r="249" spans="1:6" x14ac:dyDescent="0.25">
      <c r="A249">
        <f>VLOOKUP(D249,ПофНаправление!$C$2:$F$167,4,0)</f>
        <v>30</v>
      </c>
      <c r="B249" t="str">
        <f>VLOOKUP(D249,ПофНаправление!$C$2:$F$167,3,0)</f>
        <v>Медицина</v>
      </c>
      <c r="C249" t="s">
        <v>9</v>
      </c>
      <c r="D249" t="s">
        <v>126</v>
      </c>
      <c r="E249" t="s">
        <v>1</v>
      </c>
      <c r="F249" s="3">
        <v>474</v>
      </c>
    </row>
    <row r="250" spans="1:6" x14ac:dyDescent="0.25">
      <c r="A250">
        <f>VLOOKUP(D250,ПофНаправление!$C$2:$F$167,4,0)</f>
        <v>30</v>
      </c>
      <c r="B250" t="str">
        <f>VLOOKUP(D250,ПофНаправление!$C$2:$F$167,3,0)</f>
        <v>Медицина</v>
      </c>
      <c r="C250" t="s">
        <v>9</v>
      </c>
      <c r="D250" t="s">
        <v>126</v>
      </c>
      <c r="E250" t="s">
        <v>9</v>
      </c>
      <c r="F250" s="3">
        <v>1080</v>
      </c>
    </row>
    <row r="251" spans="1:6" x14ac:dyDescent="0.25">
      <c r="A251">
        <f>VLOOKUP(D251,ПофНаправление!$C$2:$F$167,4,0)</f>
        <v>30</v>
      </c>
      <c r="B251" t="str">
        <f>VLOOKUP(D251,ПофНаправление!$C$2:$F$167,3,0)</f>
        <v>Медицина</v>
      </c>
      <c r="C251" t="s">
        <v>9</v>
      </c>
      <c r="D251" t="s">
        <v>126</v>
      </c>
      <c r="E251" t="s">
        <v>1</v>
      </c>
      <c r="F251" s="3">
        <v>45</v>
      </c>
    </row>
    <row r="252" spans="1:6" x14ac:dyDescent="0.25">
      <c r="A252">
        <f>VLOOKUP(D252,ПофНаправление!$C$2:$F$167,4,0)</f>
        <v>31</v>
      </c>
      <c r="B252" t="str">
        <f>VLOOKUP(D252,ПофНаправление!$C$2:$F$167,3,0)</f>
        <v>Фармация</v>
      </c>
      <c r="C252" t="s">
        <v>6</v>
      </c>
      <c r="D252" t="s">
        <v>133</v>
      </c>
      <c r="E252" t="s">
        <v>4</v>
      </c>
      <c r="F252" s="3">
        <v>3594</v>
      </c>
    </row>
    <row r="253" spans="1:6" x14ac:dyDescent="0.25">
      <c r="A253">
        <f>VLOOKUP(D253,ПофНаправление!$C$2:$F$167,4,0)</f>
        <v>31</v>
      </c>
      <c r="B253" t="str">
        <f>VLOOKUP(D253,ПофНаправление!$C$2:$F$167,3,0)</f>
        <v>Фармация</v>
      </c>
      <c r="C253" t="s">
        <v>6</v>
      </c>
      <c r="D253" t="s">
        <v>133</v>
      </c>
      <c r="E253" t="s">
        <v>9</v>
      </c>
      <c r="F253" s="3">
        <v>1710</v>
      </c>
    </row>
    <row r="254" spans="1:6" x14ac:dyDescent="0.25">
      <c r="A254">
        <f>VLOOKUP(D254,ПофНаправление!$C$2:$F$167,4,0)</f>
        <v>31</v>
      </c>
      <c r="B254" t="str">
        <f>VLOOKUP(D254,ПофНаправление!$C$2:$F$167,3,0)</f>
        <v>Фармация</v>
      </c>
      <c r="C254" t="s">
        <v>6</v>
      </c>
      <c r="D254" t="s">
        <v>133</v>
      </c>
      <c r="E254" t="s">
        <v>10</v>
      </c>
      <c r="F254" s="3">
        <v>360</v>
      </c>
    </row>
    <row r="255" spans="1:6" x14ac:dyDescent="0.25">
      <c r="A255">
        <f>VLOOKUP(D255,ПофНаправление!$C$2:$F$167,4,0)</f>
        <v>31</v>
      </c>
      <c r="B255" t="str">
        <f>VLOOKUP(D255,ПофНаправление!$C$2:$F$167,3,0)</f>
        <v>Фармация</v>
      </c>
      <c r="C255" t="s">
        <v>6</v>
      </c>
      <c r="D255" t="s">
        <v>133</v>
      </c>
      <c r="E255" t="s">
        <v>6</v>
      </c>
      <c r="F255" s="3">
        <v>10740</v>
      </c>
    </row>
    <row r="256" spans="1:6" x14ac:dyDescent="0.25">
      <c r="A256" t="s">
        <v>275</v>
      </c>
      <c r="F256" s="3">
        <f>SUBTOTAL(109,Table1[Общо часове])</f>
        <v>247179.60000000003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55"/>
  <sheetViews>
    <sheetView topLeftCell="A151" workbookViewId="0">
      <selection activeCell="E162" sqref="E162"/>
    </sheetView>
  </sheetViews>
  <sheetFormatPr defaultRowHeight="16.5" x14ac:dyDescent="0.25"/>
  <cols>
    <col min="2" max="2" width="8" style="21" customWidth="1"/>
    <col min="3" max="3" width="50.42578125" style="22" customWidth="1"/>
    <col min="4" max="4" width="6" style="22" bestFit="1" customWidth="1"/>
    <col min="5" max="5" width="58.28515625" style="20" customWidth="1"/>
    <col min="6" max="6" width="5.5703125" bestFit="1" customWidth="1"/>
    <col min="8" max="8" width="3" bestFit="1" customWidth="1"/>
    <col min="9" max="9" width="9.42578125" bestFit="1" customWidth="1"/>
  </cols>
  <sheetData>
    <row r="1" spans="2:9" ht="17.25" thickBot="1" x14ac:dyDescent="0.3">
      <c r="B1" s="5" t="s">
        <v>140</v>
      </c>
      <c r="C1" s="5" t="s">
        <v>136</v>
      </c>
      <c r="D1" s="5"/>
      <c r="E1" s="4" t="s">
        <v>139</v>
      </c>
      <c r="H1" t="s">
        <v>257</v>
      </c>
      <c r="I1" t="s">
        <v>135</v>
      </c>
    </row>
    <row r="2" spans="2:9" ht="17.25" thickTop="1" x14ac:dyDescent="0.25">
      <c r="B2" s="7" t="s">
        <v>146</v>
      </c>
      <c r="C2" s="9" t="s">
        <v>115</v>
      </c>
      <c r="D2" s="9" t="str">
        <f t="shared" ref="D2:D33" si="0">B2</f>
        <v>3.7</v>
      </c>
      <c r="E2" s="6" t="s">
        <v>145</v>
      </c>
      <c r="F2">
        <f>VLOOKUP(E2,Sheet2!$C$2:$D$121,2,0)</f>
        <v>1</v>
      </c>
      <c r="H2">
        <v>1</v>
      </c>
      <c r="I2" s="121" t="s">
        <v>266</v>
      </c>
    </row>
    <row r="3" spans="2:9" x14ac:dyDescent="0.25">
      <c r="B3" s="7" t="s">
        <v>146</v>
      </c>
      <c r="C3" s="6" t="s">
        <v>183</v>
      </c>
      <c r="D3" s="9" t="str">
        <f t="shared" si="0"/>
        <v>3.7</v>
      </c>
      <c r="E3" s="6" t="s">
        <v>145</v>
      </c>
      <c r="F3">
        <f>VLOOKUP(E3,Sheet2!$C$2:$D$121,2,0)</f>
        <v>1</v>
      </c>
      <c r="H3">
        <v>2</v>
      </c>
      <c r="I3" s="121" t="s">
        <v>4</v>
      </c>
    </row>
    <row r="4" spans="2:9" x14ac:dyDescent="0.25">
      <c r="B4" s="7" t="s">
        <v>146</v>
      </c>
      <c r="C4" s="12" t="s">
        <v>25</v>
      </c>
      <c r="D4" s="9" t="str">
        <f t="shared" si="0"/>
        <v>3.7</v>
      </c>
      <c r="E4" s="12" t="s">
        <v>145</v>
      </c>
      <c r="F4">
        <f>VLOOKUP(E4,Sheet2!$C$2:$D$121,2,0)</f>
        <v>1</v>
      </c>
      <c r="H4">
        <v>3</v>
      </c>
      <c r="I4" s="121" t="s">
        <v>17</v>
      </c>
    </row>
    <row r="5" spans="2:9" x14ac:dyDescent="0.25">
      <c r="B5" s="7" t="s">
        <v>146</v>
      </c>
      <c r="C5" s="6" t="s">
        <v>47</v>
      </c>
      <c r="D5" s="9" t="str">
        <f t="shared" si="0"/>
        <v>3.7</v>
      </c>
      <c r="E5" s="6" t="s">
        <v>145</v>
      </c>
      <c r="F5">
        <f>VLOOKUP(E5,Sheet2!$C$2:$D$121,2,0)</f>
        <v>1</v>
      </c>
      <c r="H5">
        <v>4</v>
      </c>
      <c r="I5" s="121" t="s">
        <v>8</v>
      </c>
    </row>
    <row r="6" spans="2:9" x14ac:dyDescent="0.25">
      <c r="B6" s="7" t="s">
        <v>146</v>
      </c>
      <c r="C6" s="9"/>
      <c r="D6" s="9" t="str">
        <f t="shared" si="0"/>
        <v>3.7</v>
      </c>
      <c r="E6" s="6" t="s">
        <v>145</v>
      </c>
      <c r="F6">
        <f>VLOOKUP(E6,Sheet2!$C$2:$D$121,2,0)</f>
        <v>1</v>
      </c>
      <c r="H6">
        <v>5</v>
      </c>
      <c r="I6" s="121" t="s">
        <v>9</v>
      </c>
    </row>
    <row r="7" spans="2:9" x14ac:dyDescent="0.25">
      <c r="B7" s="7" t="s">
        <v>157</v>
      </c>
      <c r="C7" s="9" t="s">
        <v>45</v>
      </c>
      <c r="D7" s="9" t="str">
        <f t="shared" si="0"/>
        <v>3.8</v>
      </c>
      <c r="E7" s="6" t="s">
        <v>45</v>
      </c>
      <c r="F7">
        <f>VLOOKUP(E7,Sheet2!$C$2:$D$121,2,0)</f>
        <v>2</v>
      </c>
      <c r="H7">
        <v>6</v>
      </c>
      <c r="I7" s="122" t="s">
        <v>271</v>
      </c>
    </row>
    <row r="8" spans="2:9" x14ac:dyDescent="0.25">
      <c r="B8" s="7" t="s">
        <v>157</v>
      </c>
      <c r="C8" s="8" t="s">
        <v>189</v>
      </c>
      <c r="D8" s="9" t="str">
        <f t="shared" si="0"/>
        <v>3.8</v>
      </c>
      <c r="E8" s="6" t="s">
        <v>45</v>
      </c>
      <c r="F8">
        <f>VLOOKUP(E8,Sheet2!$C$2:$D$121,2,0)</f>
        <v>2</v>
      </c>
      <c r="H8">
        <v>7</v>
      </c>
      <c r="I8" s="121" t="s">
        <v>31</v>
      </c>
    </row>
    <row r="9" spans="2:9" x14ac:dyDescent="0.25">
      <c r="B9" s="7" t="s">
        <v>157</v>
      </c>
      <c r="C9" s="6" t="s">
        <v>46</v>
      </c>
      <c r="D9" s="9" t="str">
        <f t="shared" si="0"/>
        <v>3.8</v>
      </c>
      <c r="E9" s="6" t="s">
        <v>45</v>
      </c>
      <c r="F9">
        <f>VLOOKUP(E9,Sheet2!$C$2:$D$121,2,0)</f>
        <v>2</v>
      </c>
      <c r="H9">
        <v>8</v>
      </c>
      <c r="I9" s="121" t="s">
        <v>10</v>
      </c>
    </row>
    <row r="10" spans="2:9" x14ac:dyDescent="0.25">
      <c r="B10" s="7" t="s">
        <v>207</v>
      </c>
      <c r="C10" s="9" t="s">
        <v>27</v>
      </c>
      <c r="D10" s="9" t="str">
        <f t="shared" si="0"/>
        <v>3.9</v>
      </c>
      <c r="E10" s="9" t="s">
        <v>27</v>
      </c>
      <c r="F10">
        <f>VLOOKUP(E10,Sheet2!$C$2:$D$121,2,0)</f>
        <v>3</v>
      </c>
      <c r="H10">
        <v>9</v>
      </c>
      <c r="I10" s="121" t="s">
        <v>13</v>
      </c>
    </row>
    <row r="11" spans="2:9" x14ac:dyDescent="0.25">
      <c r="B11" s="7" t="s">
        <v>151</v>
      </c>
      <c r="C11" s="6" t="s">
        <v>94</v>
      </c>
      <c r="D11" s="9" t="str">
        <f t="shared" si="0"/>
        <v>1.2</v>
      </c>
      <c r="E11" s="6" t="s">
        <v>106</v>
      </c>
      <c r="F11">
        <f>VLOOKUP(E11,Sheet2!$C$2:$D$121,2,0)</f>
        <v>4</v>
      </c>
      <c r="H11">
        <v>10</v>
      </c>
      <c r="I11" s="121" t="s">
        <v>11</v>
      </c>
    </row>
    <row r="12" spans="2:9" x14ac:dyDescent="0.25">
      <c r="B12" s="7" t="s">
        <v>151</v>
      </c>
      <c r="C12" s="6" t="s">
        <v>95</v>
      </c>
      <c r="D12" s="9" t="str">
        <f t="shared" si="0"/>
        <v>1.2</v>
      </c>
      <c r="E12" s="6" t="s">
        <v>106</v>
      </c>
      <c r="F12">
        <f>VLOOKUP(E12,Sheet2!$C$2:$D$121,2,0)</f>
        <v>4</v>
      </c>
      <c r="H12">
        <v>11</v>
      </c>
      <c r="I12" s="121" t="s">
        <v>32</v>
      </c>
    </row>
    <row r="13" spans="2:9" x14ac:dyDescent="0.25">
      <c r="B13" s="7" t="s">
        <v>151</v>
      </c>
      <c r="C13" s="6" t="s">
        <v>98</v>
      </c>
      <c r="D13" s="9" t="str">
        <f t="shared" si="0"/>
        <v>1.2</v>
      </c>
      <c r="E13" s="6" t="s">
        <v>106</v>
      </c>
      <c r="F13">
        <f>VLOOKUP(E13,Sheet2!$C$2:$D$121,2,0)</f>
        <v>4</v>
      </c>
      <c r="H13">
        <v>12</v>
      </c>
      <c r="I13" s="121" t="s">
        <v>14</v>
      </c>
    </row>
    <row r="14" spans="2:9" x14ac:dyDescent="0.25">
      <c r="B14" s="7" t="s">
        <v>151</v>
      </c>
      <c r="C14" s="6" t="s">
        <v>105</v>
      </c>
      <c r="D14" s="9" t="str">
        <f t="shared" si="0"/>
        <v>1.2</v>
      </c>
      <c r="E14" s="6" t="s">
        <v>106</v>
      </c>
      <c r="F14">
        <f>VLOOKUP(E14,Sheet2!$C$2:$D$121,2,0)</f>
        <v>4</v>
      </c>
      <c r="H14">
        <v>13</v>
      </c>
      <c r="I14" s="121" t="s">
        <v>272</v>
      </c>
    </row>
    <row r="15" spans="2:9" x14ac:dyDescent="0.25">
      <c r="B15" s="7" t="s">
        <v>151</v>
      </c>
      <c r="C15" s="9" t="s">
        <v>106</v>
      </c>
      <c r="D15" s="9" t="str">
        <f t="shared" si="0"/>
        <v>1.2</v>
      </c>
      <c r="E15" s="6" t="s">
        <v>106</v>
      </c>
      <c r="F15">
        <f>VLOOKUP(E15,Sheet2!$C$2:$D$121,2,0)</f>
        <v>4</v>
      </c>
      <c r="H15">
        <v>14</v>
      </c>
      <c r="I15" s="121" t="s">
        <v>1</v>
      </c>
    </row>
    <row r="16" spans="2:9" x14ac:dyDescent="0.25">
      <c r="B16" s="11" t="s">
        <v>151</v>
      </c>
      <c r="C16" s="10" t="s">
        <v>99</v>
      </c>
      <c r="D16" s="9" t="str">
        <f t="shared" si="0"/>
        <v>1.2</v>
      </c>
      <c r="E16" s="10" t="s">
        <v>106</v>
      </c>
      <c r="F16">
        <f>VLOOKUP(E16,Sheet2!$C$2:$D$121,2,0)</f>
        <v>4</v>
      </c>
      <c r="H16">
        <v>15</v>
      </c>
      <c r="I16" s="121" t="s">
        <v>6</v>
      </c>
    </row>
    <row r="17" spans="2:9" x14ac:dyDescent="0.25">
      <c r="B17" s="7" t="s">
        <v>151</v>
      </c>
      <c r="C17" s="9" t="s">
        <v>100</v>
      </c>
      <c r="D17" s="9" t="str">
        <f t="shared" si="0"/>
        <v>1.2</v>
      </c>
      <c r="E17" s="6" t="s">
        <v>106</v>
      </c>
      <c r="F17">
        <f>VLOOKUP(E17,Sheet2!$C$2:$D$121,2,0)</f>
        <v>4</v>
      </c>
      <c r="H17">
        <v>16</v>
      </c>
      <c r="I17" s="122" t="s">
        <v>26</v>
      </c>
    </row>
    <row r="18" spans="2:9" x14ac:dyDescent="0.25">
      <c r="B18" s="7" t="s">
        <v>151</v>
      </c>
      <c r="C18" s="6" t="s">
        <v>101</v>
      </c>
      <c r="D18" s="9" t="str">
        <f t="shared" si="0"/>
        <v>1.2</v>
      </c>
      <c r="E18" s="6" t="s">
        <v>106</v>
      </c>
      <c r="F18">
        <f>VLOOKUP(E18,Sheet2!$C$2:$D$121,2,0)</f>
        <v>4</v>
      </c>
      <c r="H18">
        <v>17</v>
      </c>
      <c r="I18" s="121" t="s">
        <v>24</v>
      </c>
    </row>
    <row r="19" spans="2:9" x14ac:dyDescent="0.25">
      <c r="B19" s="7" t="s">
        <v>151</v>
      </c>
      <c r="C19" s="9" t="s">
        <v>102</v>
      </c>
      <c r="D19" s="9" t="str">
        <f t="shared" si="0"/>
        <v>1.2</v>
      </c>
      <c r="E19" s="6" t="s">
        <v>106</v>
      </c>
      <c r="F19">
        <f>VLOOKUP(E19,Sheet2!$C$2:$D$121,2,0)</f>
        <v>4</v>
      </c>
      <c r="H19">
        <v>18</v>
      </c>
      <c r="I19" s="122" t="s">
        <v>3</v>
      </c>
    </row>
    <row r="20" spans="2:9" x14ac:dyDescent="0.25">
      <c r="B20" s="7" t="s">
        <v>151</v>
      </c>
      <c r="C20" s="6" t="s">
        <v>103</v>
      </c>
      <c r="D20" s="9" t="str">
        <f t="shared" si="0"/>
        <v>1.2</v>
      </c>
      <c r="E20" s="6" t="s">
        <v>106</v>
      </c>
      <c r="F20">
        <f>VLOOKUP(E20,Sheet2!$C$2:$D$121,2,0)</f>
        <v>4</v>
      </c>
      <c r="H20">
        <v>19</v>
      </c>
      <c r="I20" s="122" t="s">
        <v>66</v>
      </c>
    </row>
    <row r="21" spans="2:9" x14ac:dyDescent="0.25">
      <c r="B21" s="7" t="s">
        <v>151</v>
      </c>
      <c r="C21" s="9"/>
      <c r="D21" s="9" t="str">
        <f t="shared" si="0"/>
        <v>1.2</v>
      </c>
      <c r="E21" s="6" t="s">
        <v>106</v>
      </c>
      <c r="F21">
        <f>VLOOKUP(E21,Sheet2!$C$2:$D$121,2,0)</f>
        <v>4</v>
      </c>
      <c r="H21">
        <v>20</v>
      </c>
      <c r="I21" s="122" t="s">
        <v>35</v>
      </c>
    </row>
    <row r="22" spans="2:9" x14ac:dyDescent="0.25">
      <c r="B22" s="7" t="s">
        <v>152</v>
      </c>
      <c r="C22" s="9" t="s">
        <v>62</v>
      </c>
      <c r="D22" s="9" t="str">
        <f t="shared" si="0"/>
        <v>1.3</v>
      </c>
      <c r="E22" s="6" t="s">
        <v>178</v>
      </c>
      <c r="F22">
        <f>VLOOKUP(E22,Sheet2!$C$2:$D$121,2,0)</f>
        <v>5</v>
      </c>
      <c r="H22">
        <v>21</v>
      </c>
      <c r="I22" s="121" t="s">
        <v>39</v>
      </c>
    </row>
    <row r="23" spans="2:9" x14ac:dyDescent="0.25">
      <c r="B23" s="7" t="s">
        <v>152</v>
      </c>
      <c r="C23" s="12" t="s">
        <v>12</v>
      </c>
      <c r="D23" s="9" t="str">
        <f t="shared" si="0"/>
        <v>1.3</v>
      </c>
      <c r="E23" s="6" t="s">
        <v>178</v>
      </c>
      <c r="F23">
        <f>VLOOKUP(E23,Sheet2!$C$2:$D$121,2,0)</f>
        <v>5</v>
      </c>
      <c r="H23">
        <v>22</v>
      </c>
      <c r="I23" s="122" t="s">
        <v>29</v>
      </c>
    </row>
    <row r="24" spans="2:9" x14ac:dyDescent="0.25">
      <c r="B24" s="7" t="s">
        <v>152</v>
      </c>
      <c r="C24" s="23" t="s">
        <v>15</v>
      </c>
      <c r="D24" s="9" t="str">
        <f t="shared" si="0"/>
        <v>1.3</v>
      </c>
      <c r="E24" s="6" t="s">
        <v>178</v>
      </c>
      <c r="F24">
        <f>VLOOKUP(E24,Sheet2!$C$2:$D$121,2,0)</f>
        <v>5</v>
      </c>
    </row>
    <row r="25" spans="2:9" x14ac:dyDescent="0.25">
      <c r="B25" s="7" t="s">
        <v>152</v>
      </c>
      <c r="C25" s="9" t="s">
        <v>153</v>
      </c>
      <c r="D25" s="9" t="str">
        <f t="shared" si="0"/>
        <v>1.3</v>
      </c>
      <c r="E25" s="6" t="s">
        <v>178</v>
      </c>
      <c r="F25">
        <f>VLOOKUP(E25,Sheet2!$C$2:$D$121,2,0)</f>
        <v>5</v>
      </c>
    </row>
    <row r="26" spans="2:9" x14ac:dyDescent="0.25">
      <c r="B26" s="7" t="s">
        <v>152</v>
      </c>
      <c r="C26" s="23" t="s">
        <v>19</v>
      </c>
      <c r="D26" s="9" t="str">
        <f t="shared" si="0"/>
        <v>1.3</v>
      </c>
      <c r="E26" s="6" t="s">
        <v>178</v>
      </c>
      <c r="F26">
        <f>VLOOKUP(E26,Sheet2!$C$2:$D$121,2,0)</f>
        <v>5</v>
      </c>
    </row>
    <row r="27" spans="2:9" x14ac:dyDescent="0.25">
      <c r="B27" s="7" t="s">
        <v>152</v>
      </c>
      <c r="C27" s="6" t="s">
        <v>93</v>
      </c>
      <c r="D27" s="9" t="str">
        <f t="shared" si="0"/>
        <v>1.3</v>
      </c>
      <c r="E27" s="6" t="s">
        <v>178</v>
      </c>
      <c r="F27">
        <f>VLOOKUP(E27,Sheet2!$C$2:$D$121,2,0)</f>
        <v>5</v>
      </c>
    </row>
    <row r="28" spans="2:9" x14ac:dyDescent="0.25">
      <c r="B28" s="7" t="s">
        <v>152</v>
      </c>
      <c r="C28" s="9" t="s">
        <v>69</v>
      </c>
      <c r="D28" s="9" t="str">
        <f t="shared" si="0"/>
        <v>1.3</v>
      </c>
      <c r="E28" s="6" t="s">
        <v>178</v>
      </c>
      <c r="F28">
        <f>VLOOKUP(E28,Sheet2!$C$2:$D$121,2,0)</f>
        <v>5</v>
      </c>
    </row>
    <row r="29" spans="2:9" x14ac:dyDescent="0.25">
      <c r="B29" s="7" t="s">
        <v>152</v>
      </c>
      <c r="C29" s="8" t="s">
        <v>38</v>
      </c>
      <c r="D29" s="9" t="str">
        <f t="shared" si="0"/>
        <v>1.3</v>
      </c>
      <c r="E29" s="6" t="s">
        <v>178</v>
      </c>
      <c r="F29">
        <f>VLOOKUP(E29,Sheet2!$C$2:$D$121,2,0)</f>
        <v>5</v>
      </c>
    </row>
    <row r="30" spans="2:9" x14ac:dyDescent="0.25">
      <c r="B30" s="7" t="s">
        <v>152</v>
      </c>
      <c r="C30" s="8" t="s">
        <v>40</v>
      </c>
      <c r="D30" s="9" t="str">
        <f t="shared" si="0"/>
        <v>1.3</v>
      </c>
      <c r="E30" s="6" t="s">
        <v>178</v>
      </c>
      <c r="F30">
        <f>VLOOKUP(E30,Sheet2!$C$2:$D$121,2,0)</f>
        <v>5</v>
      </c>
    </row>
    <row r="31" spans="2:9" x14ac:dyDescent="0.25">
      <c r="B31" s="7" t="s">
        <v>152</v>
      </c>
      <c r="C31" s="9" t="s">
        <v>154</v>
      </c>
      <c r="D31" s="9" t="str">
        <f t="shared" si="0"/>
        <v>1.3</v>
      </c>
      <c r="E31" s="6" t="s">
        <v>178</v>
      </c>
      <c r="F31">
        <f>VLOOKUP(E31,Sheet2!$C$2:$D$121,2,0)</f>
        <v>5</v>
      </c>
    </row>
    <row r="32" spans="2:9" x14ac:dyDescent="0.25">
      <c r="B32" s="7" t="s">
        <v>152</v>
      </c>
      <c r="C32" s="9" t="s">
        <v>70</v>
      </c>
      <c r="D32" s="9" t="str">
        <f t="shared" si="0"/>
        <v>1.3</v>
      </c>
      <c r="E32" s="6" t="s">
        <v>178</v>
      </c>
      <c r="F32">
        <f>VLOOKUP(E32,Sheet2!$C$2:$D$121,2,0)</f>
        <v>5</v>
      </c>
    </row>
    <row r="33" spans="2:6" x14ac:dyDescent="0.25">
      <c r="B33" s="7" t="s">
        <v>152</v>
      </c>
      <c r="C33" s="9" t="s">
        <v>72</v>
      </c>
      <c r="D33" s="9" t="str">
        <f t="shared" si="0"/>
        <v>1.3</v>
      </c>
      <c r="E33" s="6" t="s">
        <v>178</v>
      </c>
      <c r="F33">
        <f>VLOOKUP(E33,Sheet2!$C$2:$D$121,2,0)</f>
        <v>5</v>
      </c>
    </row>
    <row r="34" spans="2:6" x14ac:dyDescent="0.25">
      <c r="B34" s="7" t="s">
        <v>152</v>
      </c>
      <c r="C34" s="9" t="s">
        <v>88</v>
      </c>
      <c r="D34" s="9" t="str">
        <f t="shared" ref="D34:D65" si="1">B34</f>
        <v>1.3</v>
      </c>
      <c r="E34" s="6" t="s">
        <v>178</v>
      </c>
      <c r="F34">
        <f>VLOOKUP(E34,Sheet2!$C$2:$D$121,2,0)</f>
        <v>5</v>
      </c>
    </row>
    <row r="35" spans="2:6" x14ac:dyDescent="0.25">
      <c r="B35" s="7" t="s">
        <v>152</v>
      </c>
      <c r="C35" s="9" t="s">
        <v>96</v>
      </c>
      <c r="D35" s="9" t="str">
        <f t="shared" si="1"/>
        <v>1.3</v>
      </c>
      <c r="E35" s="6" t="s">
        <v>178</v>
      </c>
      <c r="F35">
        <f>VLOOKUP(E35,Sheet2!$C$2:$D$121,2,0)</f>
        <v>5</v>
      </c>
    </row>
    <row r="36" spans="2:6" ht="33" x14ac:dyDescent="0.25">
      <c r="B36" s="7" t="s">
        <v>152</v>
      </c>
      <c r="C36" s="9" t="s">
        <v>175</v>
      </c>
      <c r="D36" s="9" t="str">
        <f t="shared" si="1"/>
        <v>1.3</v>
      </c>
      <c r="E36" s="6" t="s">
        <v>178</v>
      </c>
      <c r="F36">
        <f>VLOOKUP(E36,Sheet2!$C$2:$D$121,2,0)</f>
        <v>5</v>
      </c>
    </row>
    <row r="37" spans="2:6" x14ac:dyDescent="0.25">
      <c r="B37" s="7" t="s">
        <v>152</v>
      </c>
      <c r="C37" s="9" t="s">
        <v>75</v>
      </c>
      <c r="D37" s="9" t="str">
        <f t="shared" si="1"/>
        <v>1.3</v>
      </c>
      <c r="E37" s="6" t="s">
        <v>178</v>
      </c>
      <c r="F37">
        <f>VLOOKUP(E37,Sheet2!$C$2:$D$121,2,0)</f>
        <v>5</v>
      </c>
    </row>
    <row r="38" spans="2:6" x14ac:dyDescent="0.25">
      <c r="B38" s="7" t="s">
        <v>152</v>
      </c>
      <c r="C38" s="9" t="s">
        <v>76</v>
      </c>
      <c r="D38" s="9" t="str">
        <f t="shared" si="1"/>
        <v>1.3</v>
      </c>
      <c r="E38" s="6" t="s">
        <v>178</v>
      </c>
      <c r="F38">
        <f>VLOOKUP(E38,Sheet2!$C$2:$D$121,2,0)</f>
        <v>5</v>
      </c>
    </row>
    <row r="39" spans="2:6" x14ac:dyDescent="0.25">
      <c r="B39" s="7" t="s">
        <v>152</v>
      </c>
      <c r="C39" s="9" t="s">
        <v>77</v>
      </c>
      <c r="D39" s="9" t="str">
        <f t="shared" si="1"/>
        <v>1.3</v>
      </c>
      <c r="E39" s="6" t="s">
        <v>178</v>
      </c>
      <c r="F39">
        <f>VLOOKUP(E39,Sheet2!$C$2:$D$121,2,0)</f>
        <v>5</v>
      </c>
    </row>
    <row r="40" spans="2:6" x14ac:dyDescent="0.25">
      <c r="B40" s="7" t="s">
        <v>152</v>
      </c>
      <c r="C40" s="15" t="s">
        <v>79</v>
      </c>
      <c r="D40" s="9" t="str">
        <f t="shared" si="1"/>
        <v>1.3</v>
      </c>
      <c r="E40" s="6" t="s">
        <v>178</v>
      </c>
      <c r="F40">
        <f>VLOOKUP(E40,Sheet2!$C$2:$D$121,2,0)</f>
        <v>5</v>
      </c>
    </row>
    <row r="41" spans="2:6" ht="33" x14ac:dyDescent="0.25">
      <c r="B41" s="7" t="s">
        <v>152</v>
      </c>
      <c r="C41" s="15" t="s">
        <v>194</v>
      </c>
      <c r="D41" s="9" t="str">
        <f t="shared" si="1"/>
        <v>1.3</v>
      </c>
      <c r="E41" s="6" t="s">
        <v>178</v>
      </c>
      <c r="F41">
        <f>VLOOKUP(E41,Sheet2!$C$2:$D$121,2,0)</f>
        <v>5</v>
      </c>
    </row>
    <row r="42" spans="2:6" x14ac:dyDescent="0.25">
      <c r="B42" s="7" t="s">
        <v>152</v>
      </c>
      <c r="C42" s="14" t="s">
        <v>58</v>
      </c>
      <c r="D42" s="9" t="str">
        <f t="shared" si="1"/>
        <v>1.3</v>
      </c>
      <c r="E42" s="6" t="s">
        <v>178</v>
      </c>
      <c r="F42">
        <f>VLOOKUP(E42,Sheet2!$C$2:$D$121,2,0)</f>
        <v>5</v>
      </c>
    </row>
    <row r="43" spans="2:6" x14ac:dyDescent="0.25">
      <c r="B43" s="7" t="s">
        <v>152</v>
      </c>
      <c r="C43" s="15" t="s">
        <v>59</v>
      </c>
      <c r="D43" s="9" t="str">
        <f t="shared" si="1"/>
        <v>1.3</v>
      </c>
      <c r="E43" s="6" t="s">
        <v>178</v>
      </c>
      <c r="F43">
        <f>VLOOKUP(E43,Sheet2!$C$2:$D$121,2,0)</f>
        <v>5</v>
      </c>
    </row>
    <row r="44" spans="2:6" x14ac:dyDescent="0.25">
      <c r="B44" s="7" t="s">
        <v>152</v>
      </c>
      <c r="C44" s="6" t="s">
        <v>59</v>
      </c>
      <c r="D44" s="9" t="str">
        <f t="shared" si="1"/>
        <v>1.3</v>
      </c>
      <c r="E44" s="6" t="s">
        <v>178</v>
      </c>
      <c r="F44">
        <f>VLOOKUP(E44,Sheet2!$C$2:$D$121,2,0)</f>
        <v>5</v>
      </c>
    </row>
    <row r="45" spans="2:6" x14ac:dyDescent="0.25">
      <c r="B45" s="7" t="s">
        <v>152</v>
      </c>
      <c r="C45" s="6" t="s">
        <v>104</v>
      </c>
      <c r="D45" s="9" t="str">
        <f t="shared" si="1"/>
        <v>1.3</v>
      </c>
      <c r="E45" s="6" t="s">
        <v>178</v>
      </c>
      <c r="F45">
        <f>VLOOKUP(E45,Sheet2!$C$2:$D$121,2,0)</f>
        <v>5</v>
      </c>
    </row>
    <row r="46" spans="2:6" x14ac:dyDescent="0.25">
      <c r="B46" s="7" t="s">
        <v>152</v>
      </c>
      <c r="C46" s="9" t="s">
        <v>81</v>
      </c>
      <c r="D46" s="9" t="str">
        <f t="shared" si="1"/>
        <v>1.3</v>
      </c>
      <c r="E46" s="6" t="s">
        <v>178</v>
      </c>
      <c r="F46">
        <f>VLOOKUP(E46,Sheet2!$C$2:$D$121,2,0)</f>
        <v>5</v>
      </c>
    </row>
    <row r="47" spans="2:6" x14ac:dyDescent="0.25">
      <c r="B47" s="7" t="s">
        <v>152</v>
      </c>
      <c r="C47" s="6" t="s">
        <v>122</v>
      </c>
      <c r="D47" s="9" t="str">
        <f t="shared" si="1"/>
        <v>1.3</v>
      </c>
      <c r="E47" s="6" t="s">
        <v>178</v>
      </c>
      <c r="F47">
        <f>VLOOKUP(E47,Sheet2!$C$2:$D$121,2,0)</f>
        <v>5</v>
      </c>
    </row>
    <row r="48" spans="2:6" x14ac:dyDescent="0.25">
      <c r="B48" s="7" t="s">
        <v>152</v>
      </c>
      <c r="C48" s="6" t="s">
        <v>123</v>
      </c>
      <c r="D48" s="9" t="str">
        <f t="shared" si="1"/>
        <v>1.3</v>
      </c>
      <c r="E48" s="6" t="s">
        <v>178</v>
      </c>
      <c r="F48">
        <f>VLOOKUP(E48,Sheet2!$C$2:$D$121,2,0)</f>
        <v>5</v>
      </c>
    </row>
    <row r="49" spans="2:6" x14ac:dyDescent="0.25">
      <c r="B49" s="7" t="s">
        <v>152</v>
      </c>
      <c r="C49" s="6" t="s">
        <v>199</v>
      </c>
      <c r="D49" s="9" t="str">
        <f t="shared" si="1"/>
        <v>1.3</v>
      </c>
      <c r="E49" s="6" t="s">
        <v>178</v>
      </c>
      <c r="F49">
        <f>VLOOKUP(E49,Sheet2!$C$2:$D$121,2,0)</f>
        <v>5</v>
      </c>
    </row>
    <row r="50" spans="2:6" x14ac:dyDescent="0.25">
      <c r="B50" s="7" t="s">
        <v>152</v>
      </c>
      <c r="C50" s="9"/>
      <c r="D50" s="9" t="str">
        <f t="shared" si="1"/>
        <v>1.3</v>
      </c>
      <c r="E50" s="6" t="s">
        <v>178</v>
      </c>
      <c r="F50">
        <f>VLOOKUP(E50,Sheet2!$C$2:$D$121,2,0)</f>
        <v>5</v>
      </c>
    </row>
    <row r="51" spans="2:6" x14ac:dyDescent="0.25">
      <c r="B51" s="7" t="s">
        <v>142</v>
      </c>
      <c r="C51" s="8" t="s">
        <v>33</v>
      </c>
      <c r="D51" s="9" t="str">
        <f t="shared" si="1"/>
        <v>2.2</v>
      </c>
      <c r="E51" s="6" t="s">
        <v>141</v>
      </c>
      <c r="F51">
        <f>VLOOKUP(E51,Sheet2!$C$2:$D$121,2,0)</f>
        <v>6</v>
      </c>
    </row>
    <row r="52" spans="2:6" x14ac:dyDescent="0.25">
      <c r="B52" s="7" t="s">
        <v>142</v>
      </c>
      <c r="C52" s="9" t="s">
        <v>34</v>
      </c>
      <c r="D52" s="9" t="str">
        <f t="shared" si="1"/>
        <v>2.2</v>
      </c>
      <c r="E52" s="6" t="s">
        <v>141</v>
      </c>
      <c r="F52">
        <f>VLOOKUP(E52,Sheet2!$C$2:$D$121,2,0)</f>
        <v>6</v>
      </c>
    </row>
    <row r="53" spans="2:6" x14ac:dyDescent="0.25">
      <c r="B53" s="7" t="s">
        <v>142</v>
      </c>
      <c r="C53" s="9" t="s">
        <v>173</v>
      </c>
      <c r="D53" s="9" t="str">
        <f t="shared" si="1"/>
        <v>2.2</v>
      </c>
      <c r="E53" s="6" t="s">
        <v>141</v>
      </c>
      <c r="F53">
        <f>VLOOKUP(E53,Sheet2!$C$2:$D$121,2,0)</f>
        <v>6</v>
      </c>
    </row>
    <row r="54" spans="2:6" x14ac:dyDescent="0.25">
      <c r="B54" s="7" t="s">
        <v>142</v>
      </c>
      <c r="C54" s="8" t="s">
        <v>37</v>
      </c>
      <c r="D54" s="9" t="str">
        <f t="shared" si="1"/>
        <v>2.2</v>
      </c>
      <c r="E54" s="6" t="s">
        <v>141</v>
      </c>
      <c r="F54">
        <f>VLOOKUP(E54,Sheet2!$C$2:$D$121,2,0)</f>
        <v>6</v>
      </c>
    </row>
    <row r="55" spans="2:6" x14ac:dyDescent="0.25">
      <c r="B55" s="7" t="s">
        <v>142</v>
      </c>
      <c r="C55" s="9" t="s">
        <v>37</v>
      </c>
      <c r="D55" s="9" t="str">
        <f t="shared" si="1"/>
        <v>2.2</v>
      </c>
      <c r="E55" s="6" t="s">
        <v>141</v>
      </c>
      <c r="F55">
        <f>VLOOKUP(E55,Sheet2!$C$2:$D$121,2,0)</f>
        <v>6</v>
      </c>
    </row>
    <row r="56" spans="2:6" x14ac:dyDescent="0.25">
      <c r="B56" s="7" t="s">
        <v>142</v>
      </c>
      <c r="C56" s="8" t="s">
        <v>160</v>
      </c>
      <c r="D56" s="9" t="str">
        <f t="shared" si="1"/>
        <v>2.2</v>
      </c>
      <c r="E56" s="6" t="s">
        <v>141</v>
      </c>
      <c r="F56">
        <f>VLOOKUP(E56,Sheet2!$C$2:$D$121,2,0)</f>
        <v>6</v>
      </c>
    </row>
    <row r="57" spans="2:6" x14ac:dyDescent="0.25">
      <c r="B57" s="7" t="s">
        <v>142</v>
      </c>
      <c r="C57" s="8" t="s">
        <v>41</v>
      </c>
      <c r="D57" s="9" t="str">
        <f t="shared" si="1"/>
        <v>2.2</v>
      </c>
      <c r="E57" s="6" t="s">
        <v>141</v>
      </c>
      <c r="F57">
        <f>VLOOKUP(E57,Sheet2!$C$2:$D$121,2,0)</f>
        <v>6</v>
      </c>
    </row>
    <row r="58" spans="2:6" x14ac:dyDescent="0.25">
      <c r="B58" s="7" t="s">
        <v>144</v>
      </c>
      <c r="C58" s="9" t="s">
        <v>110</v>
      </c>
      <c r="D58" s="9" t="str">
        <f t="shared" si="1"/>
        <v>3.5</v>
      </c>
      <c r="E58" s="12" t="s">
        <v>143</v>
      </c>
      <c r="F58">
        <f>VLOOKUP(E58,Sheet2!$C$2:$D$121,2,0)</f>
        <v>7</v>
      </c>
    </row>
    <row r="59" spans="2:6" x14ac:dyDescent="0.25">
      <c r="B59" s="7" t="s">
        <v>144</v>
      </c>
      <c r="C59" s="6" t="s">
        <v>48</v>
      </c>
      <c r="D59" s="9" t="str">
        <f t="shared" si="1"/>
        <v>3.5</v>
      </c>
      <c r="E59" s="12" t="s">
        <v>143</v>
      </c>
      <c r="F59">
        <f>VLOOKUP(E59,Sheet2!$C$2:$D$121,2,0)</f>
        <v>7</v>
      </c>
    </row>
    <row r="60" spans="2:6" x14ac:dyDescent="0.25">
      <c r="B60" s="16" t="s">
        <v>144</v>
      </c>
      <c r="C60" s="6" t="s">
        <v>49</v>
      </c>
      <c r="D60" s="9" t="str">
        <f t="shared" si="1"/>
        <v>3.5</v>
      </c>
      <c r="E60" s="19" t="s">
        <v>143</v>
      </c>
      <c r="F60">
        <f>VLOOKUP(E60,Sheet2!$C$2:$D$121,2,0)</f>
        <v>7</v>
      </c>
    </row>
    <row r="61" spans="2:6" x14ac:dyDescent="0.25">
      <c r="B61" s="16" t="s">
        <v>144</v>
      </c>
      <c r="C61" s="6" t="s">
        <v>50</v>
      </c>
      <c r="D61" s="9" t="str">
        <f t="shared" si="1"/>
        <v>3.5</v>
      </c>
      <c r="E61" s="19" t="s">
        <v>143</v>
      </c>
      <c r="F61">
        <f>VLOOKUP(E61,Sheet2!$C$2:$D$121,2,0)</f>
        <v>7</v>
      </c>
    </row>
    <row r="62" spans="2:6" x14ac:dyDescent="0.25">
      <c r="B62" s="16" t="s">
        <v>144</v>
      </c>
      <c r="C62" s="6" t="s">
        <v>188</v>
      </c>
      <c r="D62" s="9" t="str">
        <f t="shared" si="1"/>
        <v>3.5</v>
      </c>
      <c r="E62" s="19" t="s">
        <v>143</v>
      </c>
      <c r="F62">
        <f>VLOOKUP(E62,Sheet2!$C$2:$D$121,2,0)</f>
        <v>7</v>
      </c>
    </row>
    <row r="63" spans="2:6" x14ac:dyDescent="0.25">
      <c r="B63" s="16" t="s">
        <v>144</v>
      </c>
      <c r="C63" s="8" t="s">
        <v>182</v>
      </c>
      <c r="D63" s="9" t="str">
        <f t="shared" si="1"/>
        <v>3.5</v>
      </c>
      <c r="E63" s="12" t="s">
        <v>143</v>
      </c>
      <c r="F63">
        <f>VLOOKUP(E63,Sheet2!$C$2:$D$121,2,0)</f>
        <v>7</v>
      </c>
    </row>
    <row r="64" spans="2:6" x14ac:dyDescent="0.25">
      <c r="B64" s="7" t="s">
        <v>148</v>
      </c>
      <c r="C64" s="6" t="s">
        <v>111</v>
      </c>
      <c r="D64" s="9" t="str">
        <f t="shared" si="1"/>
        <v>3.3</v>
      </c>
      <c r="E64" s="6" t="s">
        <v>147</v>
      </c>
      <c r="F64">
        <f>VLOOKUP(E64,Sheet2!$C$2:$D$121,2,0)</f>
        <v>8</v>
      </c>
    </row>
    <row r="65" spans="2:6" x14ac:dyDescent="0.25">
      <c r="B65" s="7" t="s">
        <v>148</v>
      </c>
      <c r="C65" s="6" t="s">
        <v>65</v>
      </c>
      <c r="D65" s="9" t="str">
        <f t="shared" si="1"/>
        <v>3.3</v>
      </c>
      <c r="E65" s="6" t="s">
        <v>147</v>
      </c>
      <c r="F65">
        <f>VLOOKUP(E65,Sheet2!$C$2:$D$121,2,0)</f>
        <v>8</v>
      </c>
    </row>
    <row r="66" spans="2:6" x14ac:dyDescent="0.25">
      <c r="B66" s="7" t="s">
        <v>148</v>
      </c>
      <c r="C66" s="6" t="s">
        <v>125</v>
      </c>
      <c r="D66" s="9" t="str">
        <f t="shared" ref="D66:D97" si="2">B66</f>
        <v>3.3</v>
      </c>
      <c r="E66" s="6" t="s">
        <v>147</v>
      </c>
      <c r="F66">
        <f>VLOOKUP(E66,Sheet2!$C$2:$D$121,2,0)</f>
        <v>8</v>
      </c>
    </row>
    <row r="67" spans="2:6" x14ac:dyDescent="0.25">
      <c r="B67" s="7" t="s">
        <v>148</v>
      </c>
      <c r="C67" s="6" t="s">
        <v>113</v>
      </c>
      <c r="D67" s="9" t="str">
        <f t="shared" si="2"/>
        <v>3.3</v>
      </c>
      <c r="E67" s="6" t="s">
        <v>147</v>
      </c>
      <c r="F67">
        <f>VLOOKUP(E67,Sheet2!$C$2:$D$121,2,0)</f>
        <v>8</v>
      </c>
    </row>
    <row r="68" spans="2:6" x14ac:dyDescent="0.25">
      <c r="B68" s="7" t="s">
        <v>148</v>
      </c>
      <c r="C68" s="9" t="s">
        <v>115</v>
      </c>
      <c r="D68" s="9" t="str">
        <f t="shared" si="2"/>
        <v>3.3</v>
      </c>
      <c r="E68" s="6" t="s">
        <v>147</v>
      </c>
      <c r="F68">
        <f>VLOOKUP(E68,Sheet2!$C$2:$D$121,2,0)</f>
        <v>8</v>
      </c>
    </row>
    <row r="69" spans="2:6" x14ac:dyDescent="0.25">
      <c r="B69" s="7" t="s">
        <v>148</v>
      </c>
      <c r="C69" s="15"/>
      <c r="D69" s="9" t="str">
        <f t="shared" si="2"/>
        <v>3.3</v>
      </c>
      <c r="E69" s="6" t="s">
        <v>147</v>
      </c>
      <c r="F69">
        <f>VLOOKUP(E69,Sheet2!$C$2:$D$121,2,0)</f>
        <v>8</v>
      </c>
    </row>
    <row r="70" spans="2:6" x14ac:dyDescent="0.25">
      <c r="B70" s="7" t="s">
        <v>185</v>
      </c>
      <c r="C70" s="6" t="s">
        <v>134</v>
      </c>
      <c r="D70" s="9" t="str">
        <f t="shared" si="2"/>
        <v>3.6</v>
      </c>
      <c r="E70" s="6" t="s">
        <v>134</v>
      </c>
      <c r="F70">
        <f>VLOOKUP(E70,Sheet2!$C$2:$D$121,2,0)</f>
        <v>9</v>
      </c>
    </row>
    <row r="71" spans="2:6" x14ac:dyDescent="0.25">
      <c r="B71" s="7" t="s">
        <v>181</v>
      </c>
      <c r="C71" s="6" t="s">
        <v>114</v>
      </c>
      <c r="D71" s="9" t="str">
        <f t="shared" si="2"/>
        <v>3.2</v>
      </c>
      <c r="E71" s="6" t="s">
        <v>114</v>
      </c>
      <c r="F71">
        <f>VLOOKUP(E71,Sheet2!$C$2:$D$121,2,0)</f>
        <v>10</v>
      </c>
    </row>
    <row r="72" spans="2:6" x14ac:dyDescent="0.25">
      <c r="B72" s="7" t="s">
        <v>181</v>
      </c>
      <c r="C72" s="9"/>
      <c r="D72" s="9" t="str">
        <f t="shared" si="2"/>
        <v>3.2</v>
      </c>
      <c r="E72" s="6" t="s">
        <v>114</v>
      </c>
      <c r="F72">
        <f>VLOOKUP(E72,Sheet2!$C$2:$D$121,2,0)</f>
        <v>10</v>
      </c>
    </row>
    <row r="73" spans="2:6" x14ac:dyDescent="0.25">
      <c r="B73" s="7" t="s">
        <v>156</v>
      </c>
      <c r="C73" s="6" t="s">
        <v>0</v>
      </c>
      <c r="D73" s="9" t="str">
        <f t="shared" si="2"/>
        <v>2.4</v>
      </c>
      <c r="E73" s="6" t="s">
        <v>155</v>
      </c>
      <c r="F73">
        <f>VLOOKUP(E73,Sheet2!$C$2:$D$121,2,0)</f>
        <v>11</v>
      </c>
    </row>
    <row r="74" spans="2:6" x14ac:dyDescent="0.25">
      <c r="B74" s="7" t="s">
        <v>156</v>
      </c>
      <c r="C74" s="6" t="s">
        <v>2</v>
      </c>
      <c r="D74" s="9" t="str">
        <f t="shared" si="2"/>
        <v>2.4</v>
      </c>
      <c r="E74" s="6" t="s">
        <v>155</v>
      </c>
      <c r="F74">
        <f>VLOOKUP(E74,Sheet2!$C$2:$D$121,2,0)</f>
        <v>11</v>
      </c>
    </row>
    <row r="75" spans="2:6" x14ac:dyDescent="0.25">
      <c r="B75" s="7" t="s">
        <v>150</v>
      </c>
      <c r="C75" s="9" t="s">
        <v>187</v>
      </c>
      <c r="D75" s="9" t="str">
        <f t="shared" si="2"/>
        <v>1.1</v>
      </c>
      <c r="E75" s="6" t="s">
        <v>149</v>
      </c>
      <c r="F75">
        <f>VLOOKUP(E75,Sheet2!$C$2:$D$121,2,0)</f>
        <v>12</v>
      </c>
    </row>
    <row r="76" spans="2:6" x14ac:dyDescent="0.25">
      <c r="B76" s="7" t="s">
        <v>150</v>
      </c>
      <c r="C76" s="9" t="s">
        <v>129</v>
      </c>
      <c r="D76" s="9" t="str">
        <f t="shared" si="2"/>
        <v>1.1</v>
      </c>
      <c r="E76" s="6" t="s">
        <v>149</v>
      </c>
      <c r="F76">
        <f>VLOOKUP(E76,Sheet2!$C$2:$D$121,2,0)</f>
        <v>12</v>
      </c>
    </row>
    <row r="77" spans="2:6" x14ac:dyDescent="0.25">
      <c r="B77" s="7" t="s">
        <v>186</v>
      </c>
      <c r="C77" s="6" t="s">
        <v>107</v>
      </c>
      <c r="D77" s="9" t="str">
        <f t="shared" si="2"/>
        <v>3.4</v>
      </c>
      <c r="E77" s="6" t="s">
        <v>107</v>
      </c>
      <c r="F77">
        <f>VLOOKUP(E77,Sheet2!$C$2:$D$121,2,0)</f>
        <v>13</v>
      </c>
    </row>
    <row r="78" spans="2:6" x14ac:dyDescent="0.25">
      <c r="B78" s="7" t="s">
        <v>159</v>
      </c>
      <c r="C78" s="9" t="s">
        <v>176</v>
      </c>
      <c r="D78" s="9" t="str">
        <f t="shared" si="2"/>
        <v>3.1</v>
      </c>
      <c r="E78" s="6" t="s">
        <v>158</v>
      </c>
      <c r="F78">
        <f>VLOOKUP(E78,Sheet2!$C$2:$D$121,2,0)</f>
        <v>14</v>
      </c>
    </row>
    <row r="79" spans="2:6" x14ac:dyDescent="0.25">
      <c r="B79" s="7" t="s">
        <v>159</v>
      </c>
      <c r="C79" s="8" t="s">
        <v>36</v>
      </c>
      <c r="D79" s="9" t="str">
        <f t="shared" si="2"/>
        <v>3.1</v>
      </c>
      <c r="E79" s="6" t="s">
        <v>158</v>
      </c>
      <c r="F79">
        <f>VLOOKUP(E79,Sheet2!$C$2:$D$121,2,0)</f>
        <v>14</v>
      </c>
    </row>
    <row r="80" spans="2:6" x14ac:dyDescent="0.25">
      <c r="B80" s="7" t="s">
        <v>159</v>
      </c>
      <c r="C80" s="6" t="s">
        <v>112</v>
      </c>
      <c r="D80" s="9" t="str">
        <f t="shared" si="2"/>
        <v>3.1</v>
      </c>
      <c r="E80" s="6" t="s">
        <v>158</v>
      </c>
      <c r="F80">
        <f>VLOOKUP(E80,Sheet2!$C$2:$D$121,2,0)</f>
        <v>14</v>
      </c>
    </row>
    <row r="81" spans="2:6" x14ac:dyDescent="0.25">
      <c r="B81" s="7" t="s">
        <v>159</v>
      </c>
      <c r="C81" s="6" t="s">
        <v>116</v>
      </c>
      <c r="D81" s="9" t="str">
        <f t="shared" si="2"/>
        <v>3.1</v>
      </c>
      <c r="E81" s="6" t="s">
        <v>158</v>
      </c>
      <c r="F81">
        <f>VLOOKUP(E81,Sheet2!$C$2:$D$121,2,0)</f>
        <v>14</v>
      </c>
    </row>
    <row r="82" spans="2:6" x14ac:dyDescent="0.25">
      <c r="B82" s="7" t="s">
        <v>159</v>
      </c>
      <c r="C82" s="9" t="s">
        <v>42</v>
      </c>
      <c r="D82" s="9" t="str">
        <f t="shared" si="2"/>
        <v>3.1</v>
      </c>
      <c r="E82" s="6" t="s">
        <v>158</v>
      </c>
      <c r="F82">
        <f>VLOOKUP(E82,Sheet2!$C$2:$D$121,2,0)</f>
        <v>14</v>
      </c>
    </row>
    <row r="83" spans="2:6" x14ac:dyDescent="0.25">
      <c r="B83" s="7" t="s">
        <v>159</v>
      </c>
      <c r="C83" s="6" t="s">
        <v>177</v>
      </c>
      <c r="D83" s="9" t="str">
        <f t="shared" si="2"/>
        <v>3.1</v>
      </c>
      <c r="E83" s="6" t="s">
        <v>158</v>
      </c>
      <c r="F83">
        <f>VLOOKUP(E83,Sheet2!$C$2:$D$121,2,0)</f>
        <v>14</v>
      </c>
    </row>
    <row r="84" spans="2:6" x14ac:dyDescent="0.25">
      <c r="B84" s="7" t="s">
        <v>159</v>
      </c>
      <c r="C84" s="9"/>
      <c r="D84" s="9" t="str">
        <f t="shared" si="2"/>
        <v>3.1</v>
      </c>
      <c r="E84" s="6" t="s">
        <v>158</v>
      </c>
      <c r="F84">
        <f>VLOOKUP(E84,Sheet2!$C$2:$D$121,2,0)</f>
        <v>14</v>
      </c>
    </row>
    <row r="85" spans="2:6" x14ac:dyDescent="0.25">
      <c r="B85" s="7" t="s">
        <v>162</v>
      </c>
      <c r="C85" s="6" t="s">
        <v>62</v>
      </c>
      <c r="D85" s="9" t="str">
        <f t="shared" si="2"/>
        <v>2.1</v>
      </c>
      <c r="E85" s="6" t="s">
        <v>161</v>
      </c>
      <c r="F85">
        <f>VLOOKUP(E85,Sheet2!$C$2:$D$121,2,0)</f>
        <v>15</v>
      </c>
    </row>
    <row r="86" spans="2:6" x14ac:dyDescent="0.25">
      <c r="B86" s="7" t="s">
        <v>162</v>
      </c>
      <c r="C86" s="6" t="s">
        <v>63</v>
      </c>
      <c r="D86" s="9" t="str">
        <f t="shared" si="2"/>
        <v>2.1</v>
      </c>
      <c r="E86" s="6" t="s">
        <v>161</v>
      </c>
      <c r="F86">
        <f>VLOOKUP(E86,Sheet2!$C$2:$D$121,2,0)</f>
        <v>15</v>
      </c>
    </row>
    <row r="87" spans="2:6" x14ac:dyDescent="0.25">
      <c r="B87" s="7" t="s">
        <v>162</v>
      </c>
      <c r="C87" s="6" t="s">
        <v>64</v>
      </c>
      <c r="D87" s="9" t="str">
        <f t="shared" si="2"/>
        <v>2.1</v>
      </c>
      <c r="E87" s="6" t="s">
        <v>161</v>
      </c>
      <c r="F87">
        <f>VLOOKUP(E87,Sheet2!$C$2:$D$121,2,0)</f>
        <v>15</v>
      </c>
    </row>
    <row r="88" spans="2:6" x14ac:dyDescent="0.25">
      <c r="B88" s="7" t="s">
        <v>162</v>
      </c>
      <c r="C88" s="15" t="s">
        <v>174</v>
      </c>
      <c r="D88" s="9" t="str">
        <f t="shared" si="2"/>
        <v>2.1</v>
      </c>
      <c r="E88" s="6" t="s">
        <v>161</v>
      </c>
      <c r="F88">
        <f>VLOOKUP(E88,Sheet2!$C$2:$D$121,2,0)</f>
        <v>15</v>
      </c>
    </row>
    <row r="89" spans="2:6" x14ac:dyDescent="0.25">
      <c r="B89" s="7" t="s">
        <v>162</v>
      </c>
      <c r="C89" s="13" t="s">
        <v>130</v>
      </c>
      <c r="D89" s="9" t="str">
        <f t="shared" si="2"/>
        <v>2.1</v>
      </c>
      <c r="E89" s="6" t="s">
        <v>161</v>
      </c>
      <c r="F89">
        <f>VLOOKUP(E89,Sheet2!$C$2:$D$121,2,0)</f>
        <v>15</v>
      </c>
    </row>
    <row r="90" spans="2:6" x14ac:dyDescent="0.25">
      <c r="B90" s="7" t="s">
        <v>162</v>
      </c>
      <c r="C90" s="8" t="s">
        <v>108</v>
      </c>
      <c r="D90" s="9" t="str">
        <f t="shared" si="2"/>
        <v>2.1</v>
      </c>
      <c r="E90" s="6" t="s">
        <v>161</v>
      </c>
      <c r="F90">
        <f>VLOOKUP(E90,Sheet2!$C$2:$D$121,2,0)</f>
        <v>15</v>
      </c>
    </row>
    <row r="91" spans="2:6" x14ac:dyDescent="0.25">
      <c r="B91" s="7" t="s">
        <v>162</v>
      </c>
      <c r="C91" s="6" t="s">
        <v>67</v>
      </c>
      <c r="D91" s="9" t="str">
        <f t="shared" si="2"/>
        <v>2.1</v>
      </c>
      <c r="E91" s="6" t="s">
        <v>161</v>
      </c>
      <c r="F91">
        <f>VLOOKUP(E91,Sheet2!$C$2:$D$121,2,0)</f>
        <v>15</v>
      </c>
    </row>
    <row r="92" spans="2:6" x14ac:dyDescent="0.25">
      <c r="B92" s="7" t="s">
        <v>162</v>
      </c>
      <c r="C92" s="6" t="s">
        <v>68</v>
      </c>
      <c r="D92" s="9" t="str">
        <f t="shared" si="2"/>
        <v>2.1</v>
      </c>
      <c r="E92" s="6" t="s">
        <v>161</v>
      </c>
      <c r="F92">
        <f>VLOOKUP(E92,Sheet2!$C$2:$D$121,2,0)</f>
        <v>15</v>
      </c>
    </row>
    <row r="93" spans="2:6" x14ac:dyDescent="0.25">
      <c r="B93" s="7" t="s">
        <v>162</v>
      </c>
      <c r="C93" s="6" t="s">
        <v>69</v>
      </c>
      <c r="D93" s="9" t="str">
        <f t="shared" si="2"/>
        <v>2.1</v>
      </c>
      <c r="E93" s="6" t="s">
        <v>161</v>
      </c>
      <c r="F93">
        <f>VLOOKUP(E93,Sheet2!$C$2:$D$121,2,0)</f>
        <v>15</v>
      </c>
    </row>
    <row r="94" spans="2:6" x14ac:dyDescent="0.25">
      <c r="B94" s="7" t="s">
        <v>162</v>
      </c>
      <c r="C94" s="6" t="s">
        <v>70</v>
      </c>
      <c r="D94" s="9" t="str">
        <f t="shared" si="2"/>
        <v>2.1</v>
      </c>
      <c r="E94" s="6" t="s">
        <v>161</v>
      </c>
      <c r="F94">
        <f>VLOOKUP(E94,Sheet2!$C$2:$D$121,2,0)</f>
        <v>15</v>
      </c>
    </row>
    <row r="95" spans="2:6" x14ac:dyDescent="0.25">
      <c r="B95" s="7" t="s">
        <v>162</v>
      </c>
      <c r="C95" s="6" t="s">
        <v>71</v>
      </c>
      <c r="D95" s="9" t="str">
        <f t="shared" si="2"/>
        <v>2.1</v>
      </c>
      <c r="E95" s="6" t="s">
        <v>161</v>
      </c>
      <c r="F95">
        <f>VLOOKUP(E95,Sheet2!$C$2:$D$121,2,0)</f>
        <v>15</v>
      </c>
    </row>
    <row r="96" spans="2:6" x14ac:dyDescent="0.25">
      <c r="B96" s="7" t="s">
        <v>162</v>
      </c>
      <c r="C96" s="6" t="s">
        <v>72</v>
      </c>
      <c r="D96" s="9" t="str">
        <f t="shared" si="2"/>
        <v>2.1</v>
      </c>
      <c r="E96" s="6" t="s">
        <v>161</v>
      </c>
      <c r="F96">
        <f>VLOOKUP(E96,Sheet2!$C$2:$D$121,2,0)</f>
        <v>15</v>
      </c>
    </row>
    <row r="97" spans="2:6" x14ac:dyDescent="0.25">
      <c r="B97" s="7" t="s">
        <v>162</v>
      </c>
      <c r="C97" s="6" t="s">
        <v>73</v>
      </c>
      <c r="D97" s="9" t="str">
        <f t="shared" si="2"/>
        <v>2.1</v>
      </c>
      <c r="E97" s="6" t="s">
        <v>161</v>
      </c>
      <c r="F97">
        <f>VLOOKUP(E97,Sheet2!$C$2:$D$121,2,0)</f>
        <v>15</v>
      </c>
    </row>
    <row r="98" spans="2:6" x14ac:dyDescent="0.25">
      <c r="B98" s="11" t="s">
        <v>162</v>
      </c>
      <c r="C98" s="10" t="s">
        <v>74</v>
      </c>
      <c r="D98" s="9" t="str">
        <f t="shared" ref="D98:D129" si="3">B98</f>
        <v>2.1</v>
      </c>
      <c r="E98" s="10" t="s">
        <v>161</v>
      </c>
      <c r="F98">
        <f>VLOOKUP(E98,Sheet2!$C$2:$D$121,2,0)</f>
        <v>15</v>
      </c>
    </row>
    <row r="99" spans="2:6" ht="33" x14ac:dyDescent="0.25">
      <c r="B99" s="7" t="s">
        <v>162</v>
      </c>
      <c r="C99" s="6" t="s">
        <v>175</v>
      </c>
      <c r="D99" s="9" t="str">
        <f t="shared" si="3"/>
        <v>2.1</v>
      </c>
      <c r="E99" s="6" t="s">
        <v>161</v>
      </c>
      <c r="F99">
        <f>VLOOKUP(E99,Sheet2!$C$2:$D$121,2,0)</f>
        <v>15</v>
      </c>
    </row>
    <row r="100" spans="2:6" x14ac:dyDescent="0.25">
      <c r="B100" s="16" t="s">
        <v>162</v>
      </c>
      <c r="C100" s="14" t="s">
        <v>75</v>
      </c>
      <c r="D100" s="9" t="str">
        <f t="shared" si="3"/>
        <v>2.1</v>
      </c>
      <c r="E100" s="14" t="s">
        <v>161</v>
      </c>
      <c r="F100">
        <f>VLOOKUP(E100,Sheet2!$C$2:$D$121,2,0)</f>
        <v>15</v>
      </c>
    </row>
    <row r="101" spans="2:6" x14ac:dyDescent="0.25">
      <c r="B101" s="11" t="s">
        <v>162</v>
      </c>
      <c r="C101" s="10" t="s">
        <v>168</v>
      </c>
      <c r="D101" s="9" t="str">
        <f t="shared" si="3"/>
        <v>2.1</v>
      </c>
      <c r="E101" s="10" t="s">
        <v>161</v>
      </c>
      <c r="F101">
        <f>VLOOKUP(E101,Sheet2!$C$2:$D$121,2,0)</f>
        <v>15</v>
      </c>
    </row>
    <row r="102" spans="2:6" x14ac:dyDescent="0.25">
      <c r="B102" s="7" t="s">
        <v>162</v>
      </c>
      <c r="C102" s="6" t="s">
        <v>76</v>
      </c>
      <c r="D102" s="9" t="str">
        <f t="shared" si="3"/>
        <v>2.1</v>
      </c>
      <c r="E102" s="6" t="s">
        <v>161</v>
      </c>
      <c r="F102">
        <f>VLOOKUP(E102,Sheet2!$C$2:$D$121,2,0)</f>
        <v>15</v>
      </c>
    </row>
    <row r="103" spans="2:6" x14ac:dyDescent="0.25">
      <c r="B103" s="7" t="s">
        <v>162</v>
      </c>
      <c r="C103" s="6" t="s">
        <v>77</v>
      </c>
      <c r="D103" s="9" t="str">
        <f t="shared" si="3"/>
        <v>2.1</v>
      </c>
      <c r="E103" s="6" t="s">
        <v>161</v>
      </c>
      <c r="F103">
        <f>VLOOKUP(E103,Sheet2!$C$2:$D$121,2,0)</f>
        <v>15</v>
      </c>
    </row>
    <row r="104" spans="2:6" x14ac:dyDescent="0.25">
      <c r="B104" s="7" t="s">
        <v>162</v>
      </c>
      <c r="C104" s="8" t="s">
        <v>109</v>
      </c>
      <c r="D104" s="9" t="str">
        <f t="shared" si="3"/>
        <v>2.1</v>
      </c>
      <c r="E104" s="6" t="s">
        <v>161</v>
      </c>
      <c r="F104">
        <f>VLOOKUP(E104,Sheet2!$C$2:$D$121,2,0)</f>
        <v>15</v>
      </c>
    </row>
    <row r="105" spans="2:6" x14ac:dyDescent="0.25">
      <c r="B105" s="7" t="s">
        <v>162</v>
      </c>
      <c r="C105" s="6" t="s">
        <v>78</v>
      </c>
      <c r="D105" s="9" t="str">
        <f t="shared" si="3"/>
        <v>2.1</v>
      </c>
      <c r="E105" s="6" t="s">
        <v>161</v>
      </c>
      <c r="F105">
        <f>VLOOKUP(E105,Sheet2!$C$2:$D$121,2,0)</f>
        <v>15</v>
      </c>
    </row>
    <row r="106" spans="2:6" x14ac:dyDescent="0.25">
      <c r="B106" s="7" t="s">
        <v>162</v>
      </c>
      <c r="C106" s="8" t="s">
        <v>131</v>
      </c>
      <c r="D106" s="9" t="str">
        <f t="shared" si="3"/>
        <v>2.1</v>
      </c>
      <c r="E106" s="6" t="s">
        <v>161</v>
      </c>
      <c r="F106">
        <f>VLOOKUP(E106,Sheet2!$C$2:$D$121,2,0)</f>
        <v>15</v>
      </c>
    </row>
    <row r="107" spans="2:6" x14ac:dyDescent="0.25">
      <c r="B107" s="18" t="s">
        <v>162</v>
      </c>
      <c r="C107" s="17" t="s">
        <v>170</v>
      </c>
      <c r="D107" s="9" t="str">
        <f t="shared" si="3"/>
        <v>2.1</v>
      </c>
      <c r="E107" s="17" t="s">
        <v>161</v>
      </c>
      <c r="F107">
        <f>VLOOKUP(E107,Sheet2!$C$2:$D$121,2,0)</f>
        <v>15</v>
      </c>
    </row>
    <row r="108" spans="2:6" ht="33" x14ac:dyDescent="0.25">
      <c r="B108" s="11" t="s">
        <v>162</v>
      </c>
      <c r="C108" s="10" t="s">
        <v>171</v>
      </c>
      <c r="D108" s="9" t="str">
        <f t="shared" si="3"/>
        <v>2.1</v>
      </c>
      <c r="E108" s="10" t="s">
        <v>161</v>
      </c>
      <c r="F108">
        <f>VLOOKUP(E108,Sheet2!$C$2:$D$121,2,0)</f>
        <v>15</v>
      </c>
    </row>
    <row r="109" spans="2:6" x14ac:dyDescent="0.25">
      <c r="B109" s="7" t="s">
        <v>162</v>
      </c>
      <c r="C109" s="6" t="s">
        <v>79</v>
      </c>
      <c r="D109" s="9" t="str">
        <f t="shared" si="3"/>
        <v>2.1</v>
      </c>
      <c r="E109" s="6" t="s">
        <v>161</v>
      </c>
      <c r="F109">
        <f>VLOOKUP(E109,Sheet2!$C$2:$D$121,2,0)</f>
        <v>15</v>
      </c>
    </row>
    <row r="110" spans="2:6" x14ac:dyDescent="0.25">
      <c r="B110" s="11" t="s">
        <v>162</v>
      </c>
      <c r="C110" s="10" t="s">
        <v>172</v>
      </c>
      <c r="D110" s="9" t="str">
        <f t="shared" si="3"/>
        <v>2.1</v>
      </c>
      <c r="E110" s="10" t="s">
        <v>161</v>
      </c>
      <c r="F110">
        <f>VLOOKUP(E110,Sheet2!$C$2:$D$121,2,0)</f>
        <v>15</v>
      </c>
    </row>
    <row r="111" spans="2:6" x14ac:dyDescent="0.25">
      <c r="B111" s="7" t="s">
        <v>162</v>
      </c>
      <c r="C111" s="6" t="s">
        <v>80</v>
      </c>
      <c r="D111" s="9" t="str">
        <f t="shared" si="3"/>
        <v>2.1</v>
      </c>
      <c r="E111" s="6" t="s">
        <v>161</v>
      </c>
      <c r="F111">
        <f>VLOOKUP(E111,Sheet2!$C$2:$D$121,2,0)</f>
        <v>15</v>
      </c>
    </row>
    <row r="112" spans="2:6" x14ac:dyDescent="0.25">
      <c r="B112" s="7" t="s">
        <v>162</v>
      </c>
      <c r="C112" s="6" t="s">
        <v>81</v>
      </c>
      <c r="D112" s="9" t="str">
        <f t="shared" si="3"/>
        <v>2.1</v>
      </c>
      <c r="E112" s="6" t="s">
        <v>161</v>
      </c>
      <c r="F112">
        <f>VLOOKUP(E112,Sheet2!$C$2:$D$121,2,0)</f>
        <v>15</v>
      </c>
    </row>
    <row r="113" spans="2:6" x14ac:dyDescent="0.25">
      <c r="B113" s="11" t="s">
        <v>162</v>
      </c>
      <c r="C113" s="10" t="s">
        <v>169</v>
      </c>
      <c r="D113" s="9" t="str">
        <f t="shared" si="3"/>
        <v>2.1</v>
      </c>
      <c r="E113" s="10" t="s">
        <v>161</v>
      </c>
      <c r="F113">
        <f>VLOOKUP(E113,Sheet2!$C$2:$D$121,2,0)</f>
        <v>15</v>
      </c>
    </row>
    <row r="114" spans="2:6" x14ac:dyDescent="0.25">
      <c r="B114" s="7" t="s">
        <v>162</v>
      </c>
      <c r="C114" s="6" t="s">
        <v>83</v>
      </c>
      <c r="D114" s="9" t="str">
        <f t="shared" si="3"/>
        <v>2.1</v>
      </c>
      <c r="E114" s="6" t="s">
        <v>161</v>
      </c>
      <c r="F114">
        <f>VLOOKUP(E114,Sheet2!$C$2:$D$121,2,0)</f>
        <v>15</v>
      </c>
    </row>
    <row r="115" spans="2:6" x14ac:dyDescent="0.25">
      <c r="B115" s="7" t="s">
        <v>162</v>
      </c>
      <c r="C115" s="9" t="s">
        <v>184</v>
      </c>
      <c r="D115" s="9" t="str">
        <f t="shared" si="3"/>
        <v>2.1</v>
      </c>
      <c r="E115" s="6" t="s">
        <v>161</v>
      </c>
      <c r="F115">
        <f>VLOOKUP(E115,Sheet2!$C$2:$D$121,2,0)</f>
        <v>15</v>
      </c>
    </row>
    <row r="116" spans="2:6" x14ac:dyDescent="0.25">
      <c r="B116" s="7" t="s">
        <v>179</v>
      </c>
      <c r="C116" s="9" t="s">
        <v>132</v>
      </c>
      <c r="D116" s="9" t="str">
        <f t="shared" si="3"/>
        <v>2.3</v>
      </c>
      <c r="E116" s="6" t="s">
        <v>117</v>
      </c>
      <c r="F116">
        <f>VLOOKUP(E116,Sheet2!$C$2:$D$121,2,0)</f>
        <v>16</v>
      </c>
    </row>
    <row r="117" spans="2:6" x14ac:dyDescent="0.25">
      <c r="B117" s="7" t="s">
        <v>179</v>
      </c>
      <c r="C117" s="6" t="s">
        <v>117</v>
      </c>
      <c r="D117" s="9" t="str">
        <f t="shared" si="3"/>
        <v>2.3</v>
      </c>
      <c r="E117" s="6" t="s">
        <v>117</v>
      </c>
      <c r="F117">
        <f>VLOOKUP(E117,Sheet2!$C$2:$D$121,2,0)</f>
        <v>16</v>
      </c>
    </row>
    <row r="118" spans="2:6" x14ac:dyDescent="0.25">
      <c r="B118" s="16" t="s">
        <v>179</v>
      </c>
      <c r="C118" s="14" t="s">
        <v>180</v>
      </c>
      <c r="D118" s="9" t="str">
        <f t="shared" si="3"/>
        <v>2.3</v>
      </c>
      <c r="E118" s="14" t="s">
        <v>117</v>
      </c>
      <c r="F118">
        <f>VLOOKUP(E118,Sheet2!$C$2:$D$121,2,0)</f>
        <v>16</v>
      </c>
    </row>
    <row r="119" spans="2:6" x14ac:dyDescent="0.25">
      <c r="B119" s="16" t="s">
        <v>210</v>
      </c>
      <c r="C119" s="14" t="s">
        <v>43</v>
      </c>
      <c r="D119" s="9" t="str">
        <f t="shared" si="3"/>
        <v>7.4</v>
      </c>
      <c r="E119" s="14" t="s">
        <v>209</v>
      </c>
      <c r="F119">
        <f>VLOOKUP(E119,Sheet2!$C$2:$D$121,2,0)</f>
        <v>17</v>
      </c>
    </row>
    <row r="120" spans="2:6" x14ac:dyDescent="0.25">
      <c r="B120" s="16" t="s">
        <v>166</v>
      </c>
      <c r="C120" s="19" t="s">
        <v>5</v>
      </c>
      <c r="D120" s="9" t="str">
        <f t="shared" si="3"/>
        <v>4.3</v>
      </c>
      <c r="E120" s="14" t="s">
        <v>165</v>
      </c>
      <c r="F120">
        <f>VLOOKUP(E120,Sheet2!$C$2:$D$121,2,0)</f>
        <v>18</v>
      </c>
    </row>
    <row r="121" spans="2:6" x14ac:dyDescent="0.25">
      <c r="B121" s="16" t="s">
        <v>166</v>
      </c>
      <c r="C121" s="15" t="s">
        <v>7</v>
      </c>
      <c r="D121" s="9" t="str">
        <f t="shared" si="3"/>
        <v>4.3</v>
      </c>
      <c r="E121" s="14" t="s">
        <v>165</v>
      </c>
      <c r="F121">
        <f>VLOOKUP(E121,Sheet2!$C$2:$D$121,2,0)</f>
        <v>18</v>
      </c>
    </row>
    <row r="122" spans="2:6" x14ac:dyDescent="0.25">
      <c r="B122" s="7" t="s">
        <v>166</v>
      </c>
      <c r="C122" s="19" t="s">
        <v>16</v>
      </c>
      <c r="D122" s="9" t="str">
        <f t="shared" si="3"/>
        <v>4.3</v>
      </c>
      <c r="E122" s="6" t="s">
        <v>165</v>
      </c>
      <c r="F122">
        <f>VLOOKUP(E122,Sheet2!$C$2:$D$121,2,0)</f>
        <v>18</v>
      </c>
    </row>
    <row r="123" spans="2:6" x14ac:dyDescent="0.25">
      <c r="B123" s="7" t="s">
        <v>202</v>
      </c>
      <c r="C123" s="15" t="s">
        <v>18</v>
      </c>
      <c r="D123" s="9" t="str">
        <f t="shared" si="3"/>
        <v>5.11</v>
      </c>
      <c r="E123" s="6" t="s">
        <v>165</v>
      </c>
      <c r="F123">
        <f>VLOOKUP(E123,Sheet2!$C$2:$D$121,2,0)</f>
        <v>18</v>
      </c>
    </row>
    <row r="124" spans="2:6" x14ac:dyDescent="0.25">
      <c r="B124" s="7" t="s">
        <v>166</v>
      </c>
      <c r="C124" s="15" t="s">
        <v>20</v>
      </c>
      <c r="D124" s="9" t="str">
        <f t="shared" si="3"/>
        <v>4.3</v>
      </c>
      <c r="E124" s="6" t="s">
        <v>165</v>
      </c>
      <c r="F124">
        <f>VLOOKUP(E124,Sheet2!$C$2:$D$121,2,0)</f>
        <v>18</v>
      </c>
    </row>
    <row r="125" spans="2:6" x14ac:dyDescent="0.25">
      <c r="B125" s="7" t="s">
        <v>166</v>
      </c>
      <c r="C125" s="19" t="s">
        <v>21</v>
      </c>
      <c r="D125" s="9" t="str">
        <f t="shared" si="3"/>
        <v>4.3</v>
      </c>
      <c r="E125" s="6" t="s">
        <v>165</v>
      </c>
      <c r="F125">
        <f>VLOOKUP(E125,Sheet2!$C$2:$D$121,2,0)</f>
        <v>18</v>
      </c>
    </row>
    <row r="126" spans="2:6" x14ac:dyDescent="0.25">
      <c r="B126" s="7" t="s">
        <v>166</v>
      </c>
      <c r="C126" s="15"/>
      <c r="D126" s="9" t="str">
        <f t="shared" si="3"/>
        <v>4.3</v>
      </c>
      <c r="E126" s="6" t="s">
        <v>165</v>
      </c>
      <c r="F126">
        <f>VLOOKUP(E126,Sheet2!$C$2:$D$121,2,0)</f>
        <v>18</v>
      </c>
    </row>
    <row r="127" spans="2:6" x14ac:dyDescent="0.25">
      <c r="B127" s="16" t="s">
        <v>202</v>
      </c>
      <c r="C127" s="137" t="s">
        <v>18</v>
      </c>
      <c r="D127" s="9" t="str">
        <f t="shared" si="3"/>
        <v>5.11</v>
      </c>
      <c r="E127" s="14" t="s">
        <v>18</v>
      </c>
      <c r="F127">
        <f>VLOOKUP(E127,Sheet2!$C$2:$D$121,2,0)</f>
        <v>19</v>
      </c>
    </row>
    <row r="128" spans="2:6" x14ac:dyDescent="0.25">
      <c r="B128" s="16" t="s">
        <v>204</v>
      </c>
      <c r="C128" s="137" t="s">
        <v>22</v>
      </c>
      <c r="D128" s="9" t="str">
        <f t="shared" si="3"/>
        <v>4.4</v>
      </c>
      <c r="E128" s="14" t="s">
        <v>203</v>
      </c>
      <c r="F128">
        <f>VLOOKUP(E128,Sheet2!$C$2:$D$121,2,0)</f>
        <v>20</v>
      </c>
    </row>
    <row r="129" spans="2:6" x14ac:dyDescent="0.25">
      <c r="B129" s="16" t="s">
        <v>204</v>
      </c>
      <c r="C129" s="137" t="s">
        <v>23</v>
      </c>
      <c r="D129" s="9" t="str">
        <f t="shared" si="3"/>
        <v>4.4</v>
      </c>
      <c r="E129" s="14" t="s">
        <v>203</v>
      </c>
      <c r="F129">
        <f>VLOOKUP(E129,Sheet2!$C$2:$D$121,2,0)</f>
        <v>20</v>
      </c>
    </row>
    <row r="130" spans="2:6" x14ac:dyDescent="0.25">
      <c r="B130" s="16" t="s">
        <v>191</v>
      </c>
      <c r="C130" s="14" t="s">
        <v>51</v>
      </c>
      <c r="D130" s="9" t="str">
        <f t="shared" ref="D130:D165" si="4">B130</f>
        <v>4.1</v>
      </c>
      <c r="E130" s="14" t="s">
        <v>190</v>
      </c>
      <c r="F130">
        <f>VLOOKUP(E130,Sheet2!$C$2:$D$121,2,0)</f>
        <v>21</v>
      </c>
    </row>
    <row r="131" spans="2:6" x14ac:dyDescent="0.25">
      <c r="B131" s="16" t="s">
        <v>191</v>
      </c>
      <c r="C131" s="14" t="s">
        <v>52</v>
      </c>
      <c r="D131" s="9" t="str">
        <f t="shared" si="4"/>
        <v>4.1</v>
      </c>
      <c r="E131" s="14" t="s">
        <v>190</v>
      </c>
      <c r="F131">
        <f>VLOOKUP(E131,Sheet2!$C$2:$D$121,2,0)</f>
        <v>21</v>
      </c>
    </row>
    <row r="132" spans="2:6" x14ac:dyDescent="0.25">
      <c r="B132" s="16" t="s">
        <v>191</v>
      </c>
      <c r="C132" s="14" t="s">
        <v>53</v>
      </c>
      <c r="D132" s="9" t="str">
        <f t="shared" si="4"/>
        <v>4.1</v>
      </c>
      <c r="E132" s="14" t="s">
        <v>190</v>
      </c>
      <c r="F132">
        <f>VLOOKUP(E132,Sheet2!$C$2:$D$121,2,0)</f>
        <v>21</v>
      </c>
    </row>
    <row r="133" spans="2:6" x14ac:dyDescent="0.25">
      <c r="B133" s="18" t="s">
        <v>191</v>
      </c>
      <c r="C133" s="17" t="s">
        <v>54</v>
      </c>
      <c r="D133" s="9" t="str">
        <f t="shared" si="4"/>
        <v>4.1</v>
      </c>
      <c r="E133" s="17" t="s">
        <v>190</v>
      </c>
      <c r="F133">
        <f>VLOOKUP(E133,Sheet2!$C$2:$D$121,2,0)</f>
        <v>21</v>
      </c>
    </row>
    <row r="134" spans="2:6" x14ac:dyDescent="0.25">
      <c r="B134" s="16" t="s">
        <v>191</v>
      </c>
      <c r="C134" s="14" t="s">
        <v>55</v>
      </c>
      <c r="D134" s="9" t="str">
        <f t="shared" si="4"/>
        <v>4.1</v>
      </c>
      <c r="E134" s="14" t="s">
        <v>190</v>
      </c>
      <c r="F134">
        <f>VLOOKUP(E134,Sheet2!$C$2:$D$121,2,0)</f>
        <v>21</v>
      </c>
    </row>
    <row r="135" spans="2:6" x14ac:dyDescent="0.25">
      <c r="B135" s="16" t="s">
        <v>191</v>
      </c>
      <c r="C135" s="14" t="s">
        <v>56</v>
      </c>
      <c r="D135" s="9" t="str">
        <f t="shared" si="4"/>
        <v>4.1</v>
      </c>
      <c r="E135" s="14" t="s">
        <v>190</v>
      </c>
      <c r="F135">
        <f>VLOOKUP(E135,Sheet2!$C$2:$D$121,2,0)</f>
        <v>21</v>
      </c>
    </row>
    <row r="136" spans="2:6" x14ac:dyDescent="0.25">
      <c r="B136" s="16" t="s">
        <v>191</v>
      </c>
      <c r="C136" s="14" t="s">
        <v>57</v>
      </c>
      <c r="D136" s="9" t="str">
        <f t="shared" si="4"/>
        <v>4.1</v>
      </c>
      <c r="E136" s="14" t="s">
        <v>190</v>
      </c>
      <c r="F136">
        <f>VLOOKUP(E136,Sheet2!$C$2:$D$121,2,0)</f>
        <v>21</v>
      </c>
    </row>
    <row r="137" spans="2:6" x14ac:dyDescent="0.25">
      <c r="B137" s="16" t="s">
        <v>191</v>
      </c>
      <c r="C137" s="14" t="s">
        <v>198</v>
      </c>
      <c r="D137" s="9" t="str">
        <f t="shared" si="4"/>
        <v>4.1</v>
      </c>
      <c r="E137" s="14" t="s">
        <v>190</v>
      </c>
      <c r="F137">
        <f>VLOOKUP(E137,Sheet2!$C$2:$D$121,2,0)</f>
        <v>21</v>
      </c>
    </row>
    <row r="138" spans="2:6" x14ac:dyDescent="0.25">
      <c r="B138" s="16" t="s">
        <v>191</v>
      </c>
      <c r="C138" s="14" t="s">
        <v>60</v>
      </c>
      <c r="D138" s="9" t="str">
        <f t="shared" si="4"/>
        <v>4.1</v>
      </c>
      <c r="E138" s="14" t="s">
        <v>190</v>
      </c>
      <c r="F138">
        <f>VLOOKUP(E138,Sheet2!$C$2:$D$121,2,0)</f>
        <v>21</v>
      </c>
    </row>
    <row r="139" spans="2:6" x14ac:dyDescent="0.25">
      <c r="B139" s="16" t="s">
        <v>191</v>
      </c>
      <c r="C139" s="14" t="s">
        <v>61</v>
      </c>
      <c r="D139" s="9" t="str">
        <f t="shared" si="4"/>
        <v>4.1</v>
      </c>
      <c r="E139" s="14" t="s">
        <v>190</v>
      </c>
      <c r="F139">
        <f>VLOOKUP(E139,Sheet2!$C$2:$D$121,2,0)</f>
        <v>21</v>
      </c>
    </row>
    <row r="140" spans="2:6" x14ac:dyDescent="0.25">
      <c r="B140" s="16" t="s">
        <v>196</v>
      </c>
      <c r="C140" s="14" t="s">
        <v>173</v>
      </c>
      <c r="D140" s="9" t="str">
        <f t="shared" si="4"/>
        <v>5.3</v>
      </c>
      <c r="E140" s="19" t="s">
        <v>195</v>
      </c>
      <c r="F140">
        <f>VLOOKUP(E140,Sheet2!$C$2:$D$121,2,0)</f>
        <v>23</v>
      </c>
    </row>
    <row r="141" spans="2:6" x14ac:dyDescent="0.25">
      <c r="B141" s="16" t="s">
        <v>196</v>
      </c>
      <c r="C141" s="15" t="s">
        <v>127</v>
      </c>
      <c r="D141" s="9" t="str">
        <f t="shared" si="4"/>
        <v>5.3</v>
      </c>
      <c r="E141" s="19" t="s">
        <v>195</v>
      </c>
      <c r="F141">
        <f>VLOOKUP(E141,Sheet2!$C$2:$D$121,2,0)</f>
        <v>23</v>
      </c>
    </row>
    <row r="142" spans="2:6" x14ac:dyDescent="0.25">
      <c r="B142" s="16" t="s">
        <v>196</v>
      </c>
      <c r="C142" s="13" t="s">
        <v>197</v>
      </c>
      <c r="D142" s="9" t="str">
        <f t="shared" si="4"/>
        <v>5.3</v>
      </c>
      <c r="E142" s="14" t="s">
        <v>195</v>
      </c>
      <c r="F142">
        <f>VLOOKUP(E142,Sheet2!$C$2:$D$121,2,0)</f>
        <v>23</v>
      </c>
    </row>
    <row r="143" spans="2:6" x14ac:dyDescent="0.25">
      <c r="B143" s="16" t="s">
        <v>196</v>
      </c>
      <c r="C143" s="14" t="s">
        <v>54</v>
      </c>
      <c r="D143" s="9" t="str">
        <f t="shared" si="4"/>
        <v>5.3</v>
      </c>
      <c r="E143" s="14" t="s">
        <v>195</v>
      </c>
      <c r="F143">
        <f>VLOOKUP(E143,Sheet2!$C$2:$D$121,2,0)</f>
        <v>23</v>
      </c>
    </row>
    <row r="144" spans="2:6" x14ac:dyDescent="0.25">
      <c r="B144" s="16" t="s">
        <v>196</v>
      </c>
      <c r="C144" s="15" t="s">
        <v>128</v>
      </c>
      <c r="D144" s="9" t="str">
        <f t="shared" si="4"/>
        <v>5.3</v>
      </c>
      <c r="E144" s="19" t="s">
        <v>195</v>
      </c>
      <c r="F144">
        <f>VLOOKUP(E144,Sheet2!$C$2:$D$121,2,0)</f>
        <v>23</v>
      </c>
    </row>
    <row r="145" spans="2:6" x14ac:dyDescent="0.25">
      <c r="B145" s="16" t="s">
        <v>193</v>
      </c>
      <c r="C145" s="15" t="s">
        <v>84</v>
      </c>
      <c r="D145" s="9" t="str">
        <f t="shared" si="4"/>
        <v>4.6</v>
      </c>
      <c r="E145" s="19" t="s">
        <v>192</v>
      </c>
      <c r="F145">
        <f>VLOOKUP(E145,Sheet2!$C$2:$D$121,2,0)</f>
        <v>24</v>
      </c>
    </row>
    <row r="146" spans="2:6" x14ac:dyDescent="0.25">
      <c r="B146" s="134" t="s">
        <v>216</v>
      </c>
      <c r="C146" s="19" t="s">
        <v>84</v>
      </c>
      <c r="D146" s="9" t="str">
        <f t="shared" si="4"/>
        <v>4.6.</v>
      </c>
      <c r="E146" s="19" t="s">
        <v>192</v>
      </c>
      <c r="F146">
        <f>VLOOKUP(E146,Sheet2!$C$2:$D$121,2,0)</f>
        <v>24</v>
      </c>
    </row>
    <row r="147" spans="2:6" x14ac:dyDescent="0.25">
      <c r="B147" s="134" t="s">
        <v>216</v>
      </c>
      <c r="C147" s="19" t="s">
        <v>85</v>
      </c>
      <c r="D147" s="9" t="str">
        <f t="shared" si="4"/>
        <v>4.6.</v>
      </c>
      <c r="E147" s="19" t="s">
        <v>192</v>
      </c>
      <c r="F147">
        <f>VLOOKUP(E147,Sheet2!$C$2:$D$121,2,0)</f>
        <v>24</v>
      </c>
    </row>
    <row r="148" spans="2:6" x14ac:dyDescent="0.25">
      <c r="B148" s="134" t="s">
        <v>216</v>
      </c>
      <c r="C148" s="19" t="s">
        <v>86</v>
      </c>
      <c r="D148" s="9" t="str">
        <f t="shared" si="4"/>
        <v>4.6.</v>
      </c>
      <c r="E148" s="19" t="s">
        <v>192</v>
      </c>
      <c r="F148">
        <f>VLOOKUP(E148,Sheet2!$C$2:$D$121,2,0)</f>
        <v>24</v>
      </c>
    </row>
    <row r="149" spans="2:6" x14ac:dyDescent="0.25">
      <c r="B149" s="134" t="s">
        <v>216</v>
      </c>
      <c r="C149" s="19" t="s">
        <v>90</v>
      </c>
      <c r="D149" s="9" t="str">
        <f t="shared" si="4"/>
        <v>4.6.</v>
      </c>
      <c r="E149" s="19" t="s">
        <v>192</v>
      </c>
      <c r="F149">
        <f>VLOOKUP(E149,Sheet2!$C$2:$D$121,2,0)</f>
        <v>24</v>
      </c>
    </row>
    <row r="150" spans="2:6" x14ac:dyDescent="0.25">
      <c r="B150" s="16" t="s">
        <v>193</v>
      </c>
      <c r="C150" s="15"/>
      <c r="D150" s="9" t="str">
        <f t="shared" si="4"/>
        <v>4.6</v>
      </c>
      <c r="E150" s="19" t="s">
        <v>192</v>
      </c>
      <c r="F150">
        <f>VLOOKUP(E150,Sheet2!$C$2:$D$121,2,0)</f>
        <v>24</v>
      </c>
    </row>
    <row r="151" spans="2:6" x14ac:dyDescent="0.25">
      <c r="B151" s="134" t="s">
        <v>167</v>
      </c>
      <c r="C151" s="19" t="s">
        <v>87</v>
      </c>
      <c r="D151" s="9" t="str">
        <f t="shared" si="4"/>
        <v>4.5.</v>
      </c>
      <c r="E151" s="19" t="s">
        <v>87</v>
      </c>
      <c r="F151">
        <f>VLOOKUP(E151,Sheet2!$C$2:$D$121,2,0)</f>
        <v>25</v>
      </c>
    </row>
    <row r="152" spans="2:6" x14ac:dyDescent="0.25">
      <c r="B152" s="134" t="s">
        <v>167</v>
      </c>
      <c r="C152" s="19" t="s">
        <v>89</v>
      </c>
      <c r="D152" s="9" t="str">
        <f t="shared" si="4"/>
        <v>4.5.</v>
      </c>
      <c r="E152" s="19" t="s">
        <v>87</v>
      </c>
      <c r="F152">
        <f>VLOOKUP(E152,Sheet2!$C$2:$D$121,2,0)</f>
        <v>25</v>
      </c>
    </row>
    <row r="153" spans="2:6" x14ac:dyDescent="0.25">
      <c r="B153" s="134" t="s">
        <v>167</v>
      </c>
      <c r="C153" s="14" t="s">
        <v>91</v>
      </c>
      <c r="D153" s="9" t="str">
        <f t="shared" si="4"/>
        <v>4.5.</v>
      </c>
      <c r="E153" s="19" t="s">
        <v>87</v>
      </c>
      <c r="F153">
        <f>VLOOKUP(E153,Sheet2!$C$2:$D$121,2,0)</f>
        <v>25</v>
      </c>
    </row>
    <row r="154" spans="2:6" x14ac:dyDescent="0.25">
      <c r="B154" s="16" t="s">
        <v>164</v>
      </c>
      <c r="C154" s="14" t="s">
        <v>118</v>
      </c>
      <c r="D154" s="9" t="str">
        <f t="shared" si="4"/>
        <v>4.2</v>
      </c>
      <c r="E154" s="14" t="s">
        <v>163</v>
      </c>
      <c r="F154">
        <f>VLOOKUP(E154,Sheet2!$C$2:$D$121,2,0)</f>
        <v>26</v>
      </c>
    </row>
    <row r="155" spans="2:6" x14ac:dyDescent="0.25">
      <c r="B155" s="16" t="s">
        <v>164</v>
      </c>
      <c r="C155" s="15" t="s">
        <v>119</v>
      </c>
      <c r="D155" s="9" t="str">
        <f t="shared" si="4"/>
        <v>4.2</v>
      </c>
      <c r="E155" s="14" t="s">
        <v>163</v>
      </c>
      <c r="F155">
        <f>VLOOKUP(E155,Sheet2!$C$2:$D$121,2,0)</f>
        <v>26</v>
      </c>
    </row>
    <row r="156" spans="2:6" x14ac:dyDescent="0.25">
      <c r="B156" s="16" t="s">
        <v>164</v>
      </c>
      <c r="C156" s="15" t="s">
        <v>120</v>
      </c>
      <c r="D156" s="9" t="str">
        <f t="shared" si="4"/>
        <v>4.2</v>
      </c>
      <c r="E156" s="14" t="s">
        <v>163</v>
      </c>
      <c r="F156">
        <f>VLOOKUP(E156,Sheet2!$C$2:$D$121,2,0)</f>
        <v>26</v>
      </c>
    </row>
    <row r="157" spans="2:6" x14ac:dyDescent="0.25">
      <c r="B157" s="16" t="s">
        <v>164</v>
      </c>
      <c r="C157" s="15" t="s">
        <v>121</v>
      </c>
      <c r="D157" s="9" t="str">
        <f t="shared" si="4"/>
        <v>4.2</v>
      </c>
      <c r="E157" s="14" t="s">
        <v>163</v>
      </c>
      <c r="F157">
        <f>VLOOKUP(E157,Sheet2!$C$2:$D$121,2,0)</f>
        <v>26</v>
      </c>
    </row>
    <row r="158" spans="2:6" x14ac:dyDescent="0.25">
      <c r="B158" s="16" t="s">
        <v>164</v>
      </c>
      <c r="C158" s="14" t="s">
        <v>124</v>
      </c>
      <c r="D158" s="9" t="str">
        <f t="shared" si="4"/>
        <v>4.2</v>
      </c>
      <c r="E158" s="14" t="s">
        <v>163</v>
      </c>
      <c r="F158">
        <f>VLOOKUP(E158,Sheet2!$C$2:$D$121,2,0)</f>
        <v>26</v>
      </c>
    </row>
    <row r="159" spans="2:6" x14ac:dyDescent="0.25">
      <c r="B159" s="16" t="s">
        <v>164</v>
      </c>
      <c r="C159" s="15"/>
      <c r="D159" s="9" t="str">
        <f t="shared" si="4"/>
        <v>4.2</v>
      </c>
      <c r="E159" s="14" t="s">
        <v>163</v>
      </c>
      <c r="F159">
        <f>VLOOKUP(E159,Sheet2!$C$2:$D$121,2,0)</f>
        <v>26</v>
      </c>
    </row>
    <row r="160" spans="2:6" x14ac:dyDescent="0.25">
      <c r="B160" s="16" t="s">
        <v>212</v>
      </c>
      <c r="C160" s="14" t="s">
        <v>44</v>
      </c>
      <c r="D160" s="9" t="str">
        <f t="shared" si="4"/>
        <v>7.5</v>
      </c>
      <c r="E160" s="14" t="s">
        <v>211</v>
      </c>
      <c r="F160">
        <f>VLOOKUP(E160,Sheet2!$C$2:$D$121,2,0)</f>
        <v>27</v>
      </c>
    </row>
    <row r="161" spans="2:6" x14ac:dyDescent="0.25">
      <c r="B161" s="16" t="s">
        <v>213</v>
      </c>
      <c r="C161" s="14" t="s">
        <v>92</v>
      </c>
      <c r="D161" s="9" t="str">
        <f t="shared" si="4"/>
        <v>8.2</v>
      </c>
      <c r="E161" s="14" t="s">
        <v>93</v>
      </c>
      <c r="F161">
        <f>VLOOKUP(E161,Sheet2!$C$2:$D$121,2,0)</f>
        <v>28</v>
      </c>
    </row>
    <row r="162" spans="2:6" x14ac:dyDescent="0.25">
      <c r="B162" s="16" t="s">
        <v>215</v>
      </c>
      <c r="C162" s="14" t="s">
        <v>97</v>
      </c>
      <c r="D162" s="9" t="str">
        <f t="shared" si="4"/>
        <v>8.3</v>
      </c>
      <c r="E162" s="14" t="s">
        <v>214</v>
      </c>
      <c r="F162">
        <f>VLOOKUP(E162,Sheet2!$C$2:$D$121,2,0)</f>
        <v>29</v>
      </c>
    </row>
    <row r="163" spans="2:6" x14ac:dyDescent="0.25">
      <c r="B163" s="16" t="s">
        <v>208</v>
      </c>
      <c r="C163" s="14" t="s">
        <v>126</v>
      </c>
      <c r="D163" s="9" t="str">
        <f t="shared" si="4"/>
        <v>7.1</v>
      </c>
      <c r="E163" s="14" t="s">
        <v>126</v>
      </c>
      <c r="F163">
        <f>VLOOKUP(E163,Sheet2!$C$2:$D$121,2,0)</f>
        <v>30</v>
      </c>
    </row>
    <row r="164" spans="2:6" x14ac:dyDescent="0.25">
      <c r="B164" s="16" t="s">
        <v>200</v>
      </c>
      <c r="C164" s="14" t="s">
        <v>133</v>
      </c>
      <c r="D164" s="9" t="str">
        <f t="shared" si="4"/>
        <v>7.3</v>
      </c>
      <c r="E164" s="14" t="s">
        <v>133</v>
      </c>
      <c r="F164">
        <f>VLOOKUP(E164,Sheet2!$C$2:$D$121,2,0)</f>
        <v>31</v>
      </c>
    </row>
    <row r="165" spans="2:6" x14ac:dyDescent="0.25">
      <c r="B165" s="16" t="s">
        <v>200</v>
      </c>
      <c r="C165" s="14" t="s">
        <v>201</v>
      </c>
      <c r="D165" s="9" t="str">
        <f t="shared" si="4"/>
        <v>7.3</v>
      </c>
      <c r="E165" s="14" t="s">
        <v>133</v>
      </c>
      <c r="F165">
        <f>VLOOKUP(E165,Sheet2!$C$2:$D$121,2,0)</f>
        <v>31</v>
      </c>
    </row>
    <row r="166" spans="2:6" ht="15" x14ac:dyDescent="0.25">
      <c r="B166" s="132" t="s">
        <v>256</v>
      </c>
      <c r="C166" s="135" t="s">
        <v>30</v>
      </c>
      <c r="D166" s="80" t="s">
        <v>256</v>
      </c>
      <c r="E166" s="135" t="s">
        <v>30</v>
      </c>
      <c r="F166">
        <v>50</v>
      </c>
    </row>
    <row r="167" spans="2:6" x14ac:dyDescent="0.25">
      <c r="B167" s="133" t="s">
        <v>206</v>
      </c>
      <c r="C167" s="136" t="s">
        <v>5</v>
      </c>
      <c r="D167" s="79" t="str">
        <f>B167</f>
        <v>6.1</v>
      </c>
      <c r="E167" s="136" t="s">
        <v>205</v>
      </c>
      <c r="F167">
        <v>51</v>
      </c>
    </row>
    <row r="168" spans="2:6" ht="15" x14ac:dyDescent="0.25">
      <c r="B168"/>
      <c r="C168"/>
      <c r="D168"/>
      <c r="E168"/>
    </row>
    <row r="169" spans="2:6" ht="15" x14ac:dyDescent="0.25">
      <c r="B169"/>
      <c r="C169"/>
      <c r="D169"/>
      <c r="E169"/>
    </row>
    <row r="170" spans="2:6" ht="15" x14ac:dyDescent="0.25">
      <c r="B170"/>
      <c r="C170"/>
      <c r="D170"/>
      <c r="E170"/>
    </row>
    <row r="171" spans="2:6" ht="15" x14ac:dyDescent="0.25">
      <c r="B171"/>
      <c r="C171"/>
      <c r="D171"/>
      <c r="E171"/>
    </row>
    <row r="172" spans="2:6" ht="15" x14ac:dyDescent="0.25">
      <c r="B172"/>
      <c r="C172"/>
      <c r="D172"/>
      <c r="E172"/>
    </row>
    <row r="173" spans="2:6" ht="15" x14ac:dyDescent="0.25">
      <c r="B173"/>
      <c r="C173"/>
      <c r="D173"/>
      <c r="E173"/>
    </row>
    <row r="174" spans="2:6" ht="15" x14ac:dyDescent="0.25">
      <c r="B174"/>
      <c r="C174"/>
      <c r="D174"/>
      <c r="E174"/>
    </row>
    <row r="175" spans="2:6" ht="15" x14ac:dyDescent="0.25">
      <c r="B175"/>
      <c r="C175"/>
      <c r="D175"/>
      <c r="E175"/>
    </row>
    <row r="176" spans="2:6" ht="15" x14ac:dyDescent="0.25">
      <c r="B176"/>
      <c r="C176"/>
      <c r="D176"/>
      <c r="E176"/>
    </row>
    <row r="177" spans="2:5" ht="15" x14ac:dyDescent="0.25">
      <c r="B177"/>
      <c r="C177"/>
      <c r="D177"/>
      <c r="E177"/>
    </row>
    <row r="178" spans="2:5" ht="15" x14ac:dyDescent="0.25">
      <c r="B178"/>
      <c r="C178"/>
      <c r="D178"/>
      <c r="E178"/>
    </row>
    <row r="179" spans="2:5" ht="15" x14ac:dyDescent="0.25">
      <c r="B179"/>
      <c r="C179"/>
      <c r="D179"/>
      <c r="E179"/>
    </row>
    <row r="180" spans="2:5" ht="15" x14ac:dyDescent="0.25">
      <c r="B180"/>
      <c r="C180"/>
      <c r="D180"/>
      <c r="E180"/>
    </row>
    <row r="181" spans="2:5" ht="15" x14ac:dyDescent="0.25">
      <c r="B181"/>
      <c r="C181"/>
      <c r="D181"/>
      <c r="E181"/>
    </row>
    <row r="182" spans="2:5" ht="15" x14ac:dyDescent="0.25">
      <c r="B182"/>
      <c r="C182"/>
      <c r="D182"/>
      <c r="E182"/>
    </row>
    <row r="183" spans="2:5" ht="15" x14ac:dyDescent="0.25">
      <c r="B183"/>
      <c r="C183"/>
      <c r="D183"/>
      <c r="E183"/>
    </row>
    <row r="184" spans="2:5" ht="15" x14ac:dyDescent="0.25">
      <c r="B184"/>
      <c r="C184"/>
      <c r="D184"/>
      <c r="E184"/>
    </row>
    <row r="185" spans="2:5" ht="15" x14ac:dyDescent="0.25">
      <c r="B185"/>
      <c r="C185"/>
      <c r="D185"/>
      <c r="E185"/>
    </row>
    <row r="186" spans="2:5" ht="15" x14ac:dyDescent="0.25">
      <c r="B186"/>
      <c r="C186"/>
      <c r="D186"/>
      <c r="E186"/>
    </row>
    <row r="187" spans="2:5" ht="15" x14ac:dyDescent="0.25">
      <c r="B187"/>
      <c r="C187"/>
      <c r="D187"/>
      <c r="E187"/>
    </row>
    <row r="188" spans="2:5" ht="15" x14ac:dyDescent="0.25">
      <c r="B188"/>
      <c r="C188"/>
      <c r="D188"/>
      <c r="E188"/>
    </row>
    <row r="189" spans="2:5" ht="15" x14ac:dyDescent="0.25">
      <c r="B189"/>
      <c r="C189"/>
      <c r="D189"/>
      <c r="E189"/>
    </row>
    <row r="190" spans="2:5" ht="15" x14ac:dyDescent="0.25">
      <c r="B190"/>
      <c r="C190"/>
      <c r="D190"/>
      <c r="E190"/>
    </row>
    <row r="191" spans="2:5" ht="15" x14ac:dyDescent="0.25">
      <c r="B191"/>
      <c r="C191"/>
      <c r="D191"/>
      <c r="E191"/>
    </row>
    <row r="192" spans="2:5" ht="15" x14ac:dyDescent="0.25">
      <c r="B192"/>
      <c r="C192"/>
      <c r="D192"/>
      <c r="E192"/>
    </row>
    <row r="193" spans="2:5" ht="15" x14ac:dyDescent="0.25">
      <c r="B193"/>
      <c r="C193"/>
      <c r="D193"/>
      <c r="E193"/>
    </row>
    <row r="194" spans="2:5" ht="15" x14ac:dyDescent="0.25">
      <c r="B194"/>
      <c r="C194"/>
      <c r="D194"/>
      <c r="E194"/>
    </row>
    <row r="195" spans="2:5" ht="15" x14ac:dyDescent="0.25">
      <c r="B195"/>
      <c r="C195"/>
      <c r="D195"/>
      <c r="E195"/>
    </row>
    <row r="196" spans="2:5" ht="15" x14ac:dyDescent="0.25">
      <c r="B196"/>
      <c r="C196"/>
      <c r="D196"/>
      <c r="E196"/>
    </row>
    <row r="197" spans="2:5" ht="15" x14ac:dyDescent="0.25">
      <c r="B197"/>
      <c r="C197"/>
      <c r="D197"/>
      <c r="E197"/>
    </row>
    <row r="198" spans="2:5" ht="15" x14ac:dyDescent="0.25">
      <c r="B198"/>
      <c r="C198"/>
      <c r="D198"/>
      <c r="E198"/>
    </row>
    <row r="199" spans="2:5" ht="15" x14ac:dyDescent="0.25">
      <c r="B199"/>
      <c r="C199"/>
      <c r="D199"/>
      <c r="E199"/>
    </row>
    <row r="200" spans="2:5" ht="15" x14ac:dyDescent="0.25">
      <c r="B200"/>
      <c r="C200"/>
      <c r="D200"/>
      <c r="E200"/>
    </row>
    <row r="201" spans="2:5" ht="15" x14ac:dyDescent="0.25">
      <c r="B201"/>
      <c r="C201"/>
      <c r="D201"/>
      <c r="E201"/>
    </row>
    <row r="202" spans="2:5" ht="15" x14ac:dyDescent="0.25">
      <c r="B202"/>
      <c r="C202"/>
      <c r="D202"/>
      <c r="E202"/>
    </row>
    <row r="203" spans="2:5" ht="15" x14ac:dyDescent="0.25">
      <c r="B203"/>
      <c r="C203"/>
      <c r="D203"/>
      <c r="E203"/>
    </row>
    <row r="204" spans="2:5" ht="15" x14ac:dyDescent="0.25">
      <c r="B204"/>
      <c r="C204"/>
      <c r="D204"/>
      <c r="E204"/>
    </row>
    <row r="205" spans="2:5" ht="15" x14ac:dyDescent="0.25">
      <c r="B205"/>
      <c r="C205"/>
      <c r="D205"/>
      <c r="E205"/>
    </row>
    <row r="206" spans="2:5" ht="15" x14ac:dyDescent="0.25">
      <c r="B206"/>
      <c r="C206"/>
      <c r="D206"/>
      <c r="E206"/>
    </row>
    <row r="207" spans="2:5" ht="15" x14ac:dyDescent="0.25">
      <c r="B207"/>
      <c r="C207"/>
      <c r="D207"/>
      <c r="E207"/>
    </row>
    <row r="208" spans="2:5" ht="15" x14ac:dyDescent="0.25">
      <c r="B208"/>
      <c r="C208"/>
      <c r="D208"/>
      <c r="E208"/>
    </row>
    <row r="209" spans="2:5" ht="15" x14ac:dyDescent="0.25">
      <c r="B209"/>
      <c r="C209"/>
      <c r="D209"/>
      <c r="E209"/>
    </row>
    <row r="210" spans="2:5" ht="15" x14ac:dyDescent="0.25">
      <c r="B210"/>
      <c r="C210"/>
      <c r="D210"/>
      <c r="E210"/>
    </row>
    <row r="211" spans="2:5" ht="15" x14ac:dyDescent="0.25">
      <c r="B211"/>
      <c r="C211"/>
      <c r="D211"/>
      <c r="E211"/>
    </row>
    <row r="212" spans="2:5" ht="15" x14ac:dyDescent="0.25">
      <c r="B212"/>
      <c r="C212"/>
      <c r="D212"/>
      <c r="E212"/>
    </row>
    <row r="213" spans="2:5" ht="15" x14ac:dyDescent="0.25">
      <c r="B213"/>
      <c r="C213"/>
      <c r="D213"/>
      <c r="E213"/>
    </row>
    <row r="214" spans="2:5" ht="15" x14ac:dyDescent="0.25">
      <c r="B214"/>
      <c r="C214"/>
      <c r="D214"/>
      <c r="E214"/>
    </row>
    <row r="215" spans="2:5" ht="15" x14ac:dyDescent="0.25">
      <c r="B215"/>
      <c r="C215"/>
      <c r="D215"/>
      <c r="E215"/>
    </row>
    <row r="216" spans="2:5" ht="15" x14ac:dyDescent="0.25">
      <c r="B216"/>
      <c r="C216"/>
      <c r="D216"/>
      <c r="E216"/>
    </row>
    <row r="217" spans="2:5" ht="15" x14ac:dyDescent="0.25">
      <c r="B217"/>
      <c r="C217"/>
      <c r="D217"/>
      <c r="E217"/>
    </row>
    <row r="218" spans="2:5" ht="15" x14ac:dyDescent="0.25">
      <c r="B218"/>
      <c r="C218"/>
      <c r="D218"/>
      <c r="E218"/>
    </row>
    <row r="219" spans="2:5" ht="15" x14ac:dyDescent="0.25">
      <c r="B219"/>
      <c r="C219"/>
      <c r="D219"/>
      <c r="E219"/>
    </row>
    <row r="220" spans="2:5" ht="15" x14ac:dyDescent="0.25">
      <c r="B220"/>
      <c r="C220"/>
      <c r="D220"/>
      <c r="E220"/>
    </row>
    <row r="221" spans="2:5" ht="15" x14ac:dyDescent="0.25">
      <c r="B221"/>
      <c r="C221"/>
      <c r="D221"/>
      <c r="E221"/>
    </row>
    <row r="222" spans="2:5" ht="15" x14ac:dyDescent="0.25">
      <c r="B222"/>
      <c r="C222"/>
      <c r="D222"/>
      <c r="E222"/>
    </row>
    <row r="223" spans="2:5" ht="15" x14ac:dyDescent="0.25">
      <c r="B223"/>
      <c r="C223"/>
      <c r="D223"/>
      <c r="E223"/>
    </row>
    <row r="224" spans="2:5" ht="15" x14ac:dyDescent="0.25">
      <c r="B224"/>
      <c r="C224"/>
      <c r="D224"/>
      <c r="E224"/>
    </row>
    <row r="225" spans="2:5" ht="15" x14ac:dyDescent="0.25">
      <c r="B225"/>
      <c r="C225"/>
      <c r="D225"/>
      <c r="E225"/>
    </row>
    <row r="226" spans="2:5" ht="15" x14ac:dyDescent="0.25">
      <c r="B226"/>
      <c r="C226"/>
      <c r="D226"/>
      <c r="E226"/>
    </row>
    <row r="227" spans="2:5" ht="15" x14ac:dyDescent="0.25">
      <c r="B227"/>
      <c r="C227"/>
      <c r="D227"/>
      <c r="E227"/>
    </row>
    <row r="228" spans="2:5" ht="15" x14ac:dyDescent="0.25">
      <c r="B228"/>
      <c r="C228"/>
      <c r="D228"/>
      <c r="E228"/>
    </row>
    <row r="229" spans="2:5" ht="15" x14ac:dyDescent="0.25">
      <c r="B229"/>
      <c r="C229"/>
      <c r="D229"/>
      <c r="E229"/>
    </row>
    <row r="230" spans="2:5" ht="15" x14ac:dyDescent="0.25">
      <c r="B230"/>
      <c r="C230"/>
      <c r="D230"/>
      <c r="E230"/>
    </row>
    <row r="231" spans="2:5" ht="15" x14ac:dyDescent="0.25">
      <c r="B231"/>
      <c r="C231"/>
      <c r="D231"/>
      <c r="E231"/>
    </row>
    <row r="232" spans="2:5" ht="15" x14ac:dyDescent="0.25">
      <c r="B232"/>
      <c r="C232"/>
      <c r="D232"/>
      <c r="E232"/>
    </row>
    <row r="233" spans="2:5" ht="15" x14ac:dyDescent="0.25">
      <c r="B233"/>
      <c r="C233"/>
      <c r="D233"/>
      <c r="E233"/>
    </row>
    <row r="234" spans="2:5" ht="15" x14ac:dyDescent="0.25">
      <c r="B234"/>
      <c r="C234"/>
      <c r="D234"/>
      <c r="E234"/>
    </row>
    <row r="235" spans="2:5" ht="15" x14ac:dyDescent="0.25">
      <c r="B235"/>
      <c r="C235"/>
      <c r="D235"/>
      <c r="E235"/>
    </row>
    <row r="236" spans="2:5" ht="15" x14ac:dyDescent="0.25">
      <c r="B236"/>
      <c r="C236"/>
      <c r="D236"/>
      <c r="E236"/>
    </row>
    <row r="237" spans="2:5" ht="15" x14ac:dyDescent="0.25">
      <c r="B237"/>
      <c r="C237"/>
      <c r="D237"/>
      <c r="E237"/>
    </row>
    <row r="238" spans="2:5" ht="15" x14ac:dyDescent="0.25">
      <c r="B238"/>
      <c r="C238"/>
      <c r="D238"/>
      <c r="E238"/>
    </row>
    <row r="239" spans="2:5" ht="15" x14ac:dyDescent="0.25">
      <c r="B239"/>
      <c r="C239"/>
      <c r="D239"/>
      <c r="E239"/>
    </row>
    <row r="240" spans="2:5" ht="15" x14ac:dyDescent="0.25">
      <c r="B240"/>
      <c r="C240"/>
      <c r="D240"/>
      <c r="E240"/>
    </row>
    <row r="241" spans="2:5" ht="15" x14ac:dyDescent="0.25">
      <c r="B241"/>
      <c r="C241"/>
      <c r="D241"/>
      <c r="E241"/>
    </row>
    <row r="242" spans="2:5" ht="15" x14ac:dyDescent="0.25">
      <c r="B242"/>
      <c r="C242"/>
      <c r="D242"/>
      <c r="E242"/>
    </row>
    <row r="243" spans="2:5" ht="15" x14ac:dyDescent="0.25">
      <c r="B243"/>
      <c r="C243"/>
      <c r="D243"/>
      <c r="E243"/>
    </row>
    <row r="244" spans="2:5" ht="15" x14ac:dyDescent="0.25">
      <c r="B244"/>
      <c r="C244"/>
      <c r="D244"/>
      <c r="E244"/>
    </row>
    <row r="245" spans="2:5" ht="15" x14ac:dyDescent="0.25">
      <c r="B245"/>
      <c r="C245"/>
      <c r="D245"/>
      <c r="E245"/>
    </row>
    <row r="246" spans="2:5" ht="15" x14ac:dyDescent="0.25">
      <c r="B246"/>
      <c r="C246"/>
      <c r="D246"/>
      <c r="E246"/>
    </row>
    <row r="247" spans="2:5" ht="15" x14ac:dyDescent="0.25">
      <c r="B247"/>
      <c r="C247"/>
      <c r="D247"/>
      <c r="E247"/>
    </row>
    <row r="248" spans="2:5" ht="15" x14ac:dyDescent="0.25">
      <c r="B248"/>
      <c r="C248"/>
      <c r="D248"/>
      <c r="E248"/>
    </row>
    <row r="249" spans="2:5" ht="15" x14ac:dyDescent="0.25">
      <c r="B249"/>
      <c r="C249"/>
      <c r="D249"/>
      <c r="E249"/>
    </row>
    <row r="250" spans="2:5" ht="15" x14ac:dyDescent="0.25">
      <c r="B250"/>
      <c r="C250"/>
      <c r="D250"/>
      <c r="E250"/>
    </row>
    <row r="251" spans="2:5" ht="15" x14ac:dyDescent="0.25">
      <c r="B251"/>
      <c r="C251"/>
      <c r="D251"/>
      <c r="E251"/>
    </row>
    <row r="252" spans="2:5" ht="15" x14ac:dyDescent="0.25">
      <c r="B252"/>
      <c r="C252"/>
      <c r="D252"/>
      <c r="E252"/>
    </row>
    <row r="253" spans="2:5" ht="15" x14ac:dyDescent="0.25">
      <c r="B253"/>
      <c r="C253"/>
      <c r="D253"/>
      <c r="E253"/>
    </row>
    <row r="254" spans="2:5" ht="15" x14ac:dyDescent="0.25">
      <c r="B254"/>
      <c r="C254"/>
      <c r="D254"/>
      <c r="E254"/>
    </row>
    <row r="255" spans="2:5" ht="15" x14ac:dyDescent="0.25">
      <c r="B255"/>
      <c r="C255"/>
      <c r="D255"/>
      <c r="E255"/>
    </row>
    <row r="256" spans="2:5" ht="15" x14ac:dyDescent="0.25">
      <c r="B256"/>
      <c r="C256"/>
      <c r="D256"/>
      <c r="E256"/>
    </row>
    <row r="257" spans="2:5" ht="15" x14ac:dyDescent="0.25">
      <c r="B257"/>
      <c r="C257"/>
      <c r="D257"/>
      <c r="E257"/>
    </row>
    <row r="258" spans="2:5" ht="15" x14ac:dyDescent="0.25">
      <c r="B258"/>
      <c r="C258"/>
      <c r="D258"/>
      <c r="E258"/>
    </row>
    <row r="259" spans="2:5" ht="15" x14ac:dyDescent="0.25">
      <c r="B259"/>
      <c r="C259"/>
      <c r="D259"/>
      <c r="E259"/>
    </row>
    <row r="260" spans="2:5" ht="15" x14ac:dyDescent="0.25">
      <c r="B260"/>
      <c r="C260"/>
      <c r="D260"/>
      <c r="E260"/>
    </row>
    <row r="261" spans="2:5" ht="15" x14ac:dyDescent="0.25">
      <c r="B261"/>
      <c r="C261"/>
      <c r="D261"/>
      <c r="E261"/>
    </row>
    <row r="262" spans="2:5" ht="15" x14ac:dyDescent="0.25">
      <c r="B262"/>
      <c r="C262"/>
      <c r="D262"/>
      <c r="E262"/>
    </row>
    <row r="263" spans="2:5" ht="15" x14ac:dyDescent="0.25">
      <c r="B263"/>
      <c r="C263"/>
      <c r="D263"/>
      <c r="E263"/>
    </row>
    <row r="264" spans="2:5" ht="15" x14ac:dyDescent="0.25">
      <c r="B264"/>
      <c r="C264"/>
      <c r="D264"/>
      <c r="E264"/>
    </row>
    <row r="265" spans="2:5" ht="15" x14ac:dyDescent="0.25">
      <c r="B265"/>
      <c r="C265"/>
      <c r="D265"/>
      <c r="E265"/>
    </row>
    <row r="266" spans="2:5" ht="15" x14ac:dyDescent="0.25">
      <c r="B266"/>
      <c r="C266"/>
      <c r="D266"/>
      <c r="E266"/>
    </row>
    <row r="267" spans="2:5" ht="15" x14ac:dyDescent="0.25">
      <c r="B267"/>
      <c r="C267"/>
      <c r="D267"/>
      <c r="E267"/>
    </row>
    <row r="268" spans="2:5" ht="15" x14ac:dyDescent="0.25">
      <c r="B268"/>
      <c r="C268"/>
      <c r="D268"/>
      <c r="E268"/>
    </row>
    <row r="269" spans="2:5" ht="15" x14ac:dyDescent="0.25">
      <c r="B269"/>
      <c r="C269"/>
      <c r="D269"/>
      <c r="E269"/>
    </row>
    <row r="270" spans="2:5" ht="15" x14ac:dyDescent="0.25">
      <c r="B270"/>
      <c r="C270"/>
      <c r="D270"/>
      <c r="E270"/>
    </row>
    <row r="271" spans="2:5" ht="15" x14ac:dyDescent="0.25">
      <c r="B271"/>
      <c r="C271"/>
      <c r="D271"/>
      <c r="E271"/>
    </row>
    <row r="272" spans="2:5" ht="15" x14ac:dyDescent="0.25">
      <c r="B272"/>
      <c r="C272"/>
      <c r="D272"/>
      <c r="E272"/>
    </row>
    <row r="273" spans="2:5" ht="15" x14ac:dyDescent="0.25">
      <c r="B273"/>
      <c r="C273"/>
      <c r="D273"/>
      <c r="E273"/>
    </row>
    <row r="274" spans="2:5" ht="15" x14ac:dyDescent="0.25">
      <c r="B274"/>
      <c r="C274"/>
      <c r="D274"/>
      <c r="E274"/>
    </row>
    <row r="275" spans="2:5" ht="15" x14ac:dyDescent="0.25">
      <c r="B275"/>
      <c r="C275"/>
      <c r="D275"/>
      <c r="E275"/>
    </row>
    <row r="276" spans="2:5" ht="15" x14ac:dyDescent="0.25">
      <c r="B276"/>
      <c r="C276"/>
      <c r="D276"/>
      <c r="E276"/>
    </row>
    <row r="277" spans="2:5" ht="15" x14ac:dyDescent="0.25">
      <c r="B277"/>
      <c r="C277"/>
      <c r="D277"/>
      <c r="E277"/>
    </row>
    <row r="278" spans="2:5" ht="15" x14ac:dyDescent="0.25">
      <c r="B278"/>
      <c r="C278"/>
      <c r="D278"/>
      <c r="E278"/>
    </row>
    <row r="279" spans="2:5" ht="15" x14ac:dyDescent="0.25">
      <c r="B279"/>
      <c r="C279"/>
      <c r="D279"/>
      <c r="E279"/>
    </row>
    <row r="280" spans="2:5" ht="15" x14ac:dyDescent="0.25">
      <c r="B280"/>
      <c r="C280"/>
      <c r="D280"/>
      <c r="E280"/>
    </row>
    <row r="281" spans="2:5" ht="15" x14ac:dyDescent="0.25">
      <c r="B281"/>
      <c r="C281"/>
      <c r="D281"/>
      <c r="E281"/>
    </row>
    <row r="282" spans="2:5" ht="15" x14ac:dyDescent="0.25">
      <c r="B282"/>
      <c r="C282"/>
      <c r="D282"/>
      <c r="E282"/>
    </row>
    <row r="283" spans="2:5" ht="15" x14ac:dyDescent="0.25">
      <c r="B283"/>
      <c r="C283"/>
      <c r="D283"/>
      <c r="E283"/>
    </row>
    <row r="284" spans="2:5" ht="15" x14ac:dyDescent="0.25">
      <c r="B284"/>
      <c r="C284"/>
      <c r="D284"/>
      <c r="E284"/>
    </row>
    <row r="285" spans="2:5" ht="15" x14ac:dyDescent="0.25">
      <c r="B285"/>
      <c r="C285"/>
      <c r="D285"/>
      <c r="E285"/>
    </row>
    <row r="286" spans="2:5" ht="15" x14ac:dyDescent="0.25">
      <c r="B286"/>
      <c r="C286"/>
      <c r="D286"/>
      <c r="E286"/>
    </row>
    <row r="287" spans="2:5" ht="15" x14ac:dyDescent="0.25">
      <c r="B287"/>
      <c r="C287"/>
      <c r="D287"/>
      <c r="E287"/>
    </row>
    <row r="288" spans="2:5" ht="15" x14ac:dyDescent="0.25">
      <c r="B288"/>
      <c r="C288"/>
      <c r="D288"/>
      <c r="E288"/>
    </row>
    <row r="289" spans="2:5" ht="15" x14ac:dyDescent="0.25">
      <c r="B289"/>
      <c r="C289"/>
      <c r="D289"/>
      <c r="E289"/>
    </row>
    <row r="290" spans="2:5" ht="15" x14ac:dyDescent="0.25">
      <c r="B290"/>
      <c r="C290"/>
      <c r="D290"/>
      <c r="E290"/>
    </row>
    <row r="291" spans="2:5" ht="15" x14ac:dyDescent="0.25">
      <c r="B291"/>
      <c r="C291"/>
      <c r="D291"/>
      <c r="E291"/>
    </row>
    <row r="292" spans="2:5" ht="15" x14ac:dyDescent="0.25">
      <c r="B292"/>
      <c r="C292"/>
      <c r="D292"/>
      <c r="E292"/>
    </row>
    <row r="293" spans="2:5" ht="15" x14ac:dyDescent="0.25">
      <c r="B293"/>
      <c r="C293"/>
      <c r="D293"/>
      <c r="E293"/>
    </row>
    <row r="294" spans="2:5" ht="15" x14ac:dyDescent="0.25">
      <c r="B294"/>
      <c r="C294"/>
      <c r="D294"/>
      <c r="E294"/>
    </row>
    <row r="295" spans="2:5" ht="15" x14ac:dyDescent="0.25">
      <c r="B295"/>
      <c r="C295"/>
      <c r="D295"/>
      <c r="E295"/>
    </row>
    <row r="296" spans="2:5" ht="15" x14ac:dyDescent="0.25">
      <c r="B296"/>
      <c r="C296"/>
      <c r="D296"/>
      <c r="E296"/>
    </row>
    <row r="297" spans="2:5" ht="15" x14ac:dyDescent="0.25">
      <c r="B297"/>
      <c r="C297"/>
      <c r="D297"/>
      <c r="E297"/>
    </row>
    <row r="298" spans="2:5" ht="15" x14ac:dyDescent="0.25">
      <c r="B298"/>
      <c r="C298"/>
      <c r="D298"/>
      <c r="E298"/>
    </row>
    <row r="299" spans="2:5" ht="15" x14ac:dyDescent="0.25">
      <c r="B299"/>
      <c r="C299"/>
      <c r="D299"/>
      <c r="E299"/>
    </row>
    <row r="300" spans="2:5" ht="15" x14ac:dyDescent="0.25">
      <c r="B300"/>
      <c r="C300"/>
      <c r="D300"/>
      <c r="E300"/>
    </row>
    <row r="301" spans="2:5" ht="15" x14ac:dyDescent="0.25">
      <c r="B301"/>
      <c r="C301"/>
      <c r="D301"/>
      <c r="E301"/>
    </row>
    <row r="302" spans="2:5" ht="15" x14ac:dyDescent="0.25">
      <c r="B302"/>
      <c r="C302"/>
      <c r="D302"/>
      <c r="E302"/>
    </row>
    <row r="303" spans="2:5" ht="15" x14ac:dyDescent="0.25">
      <c r="B303"/>
      <c r="C303"/>
      <c r="D303"/>
      <c r="E303"/>
    </row>
    <row r="304" spans="2:5" ht="15" x14ac:dyDescent="0.25">
      <c r="B304"/>
      <c r="C304"/>
      <c r="D304"/>
      <c r="E304"/>
    </row>
    <row r="305" spans="2:5" ht="15" x14ac:dyDescent="0.25">
      <c r="B305"/>
      <c r="C305"/>
      <c r="D305"/>
      <c r="E305"/>
    </row>
    <row r="306" spans="2:5" ht="15" x14ac:dyDescent="0.25">
      <c r="B306"/>
      <c r="C306"/>
      <c r="D306"/>
      <c r="E306"/>
    </row>
    <row r="307" spans="2:5" ht="15" x14ac:dyDescent="0.25">
      <c r="B307"/>
      <c r="C307"/>
      <c r="D307"/>
      <c r="E307"/>
    </row>
    <row r="308" spans="2:5" ht="15" x14ac:dyDescent="0.25">
      <c r="B308"/>
      <c r="C308"/>
      <c r="D308"/>
      <c r="E308"/>
    </row>
    <row r="309" spans="2:5" ht="15" x14ac:dyDescent="0.25">
      <c r="B309"/>
      <c r="C309"/>
      <c r="D309"/>
      <c r="E309"/>
    </row>
    <row r="310" spans="2:5" ht="15" x14ac:dyDescent="0.25">
      <c r="B310"/>
      <c r="C310"/>
      <c r="D310"/>
      <c r="E310"/>
    </row>
    <row r="311" spans="2:5" ht="15" x14ac:dyDescent="0.25">
      <c r="B311"/>
      <c r="C311"/>
      <c r="D311"/>
      <c r="E311"/>
    </row>
    <row r="312" spans="2:5" ht="15" x14ac:dyDescent="0.25">
      <c r="B312"/>
      <c r="C312"/>
      <c r="D312"/>
      <c r="E312"/>
    </row>
    <row r="313" spans="2:5" ht="15" x14ac:dyDescent="0.25">
      <c r="B313"/>
      <c r="C313"/>
      <c r="D313"/>
      <c r="E313"/>
    </row>
    <row r="314" spans="2:5" ht="15" x14ac:dyDescent="0.25">
      <c r="B314"/>
      <c r="C314"/>
      <c r="D314"/>
      <c r="E314"/>
    </row>
    <row r="315" spans="2:5" ht="15" x14ac:dyDescent="0.25">
      <c r="B315"/>
      <c r="C315"/>
      <c r="D315"/>
      <c r="E315"/>
    </row>
    <row r="316" spans="2:5" ht="15" x14ac:dyDescent="0.25">
      <c r="B316"/>
      <c r="C316"/>
      <c r="D316"/>
      <c r="E316"/>
    </row>
    <row r="317" spans="2:5" ht="15" x14ac:dyDescent="0.25">
      <c r="B317"/>
      <c r="C317"/>
      <c r="D317"/>
      <c r="E317"/>
    </row>
    <row r="318" spans="2:5" ht="15" x14ac:dyDescent="0.25">
      <c r="B318"/>
      <c r="C318"/>
      <c r="D318"/>
      <c r="E318"/>
    </row>
    <row r="319" spans="2:5" ht="15" x14ac:dyDescent="0.25">
      <c r="B319"/>
      <c r="C319"/>
      <c r="D319"/>
      <c r="E319"/>
    </row>
    <row r="320" spans="2:5" ht="15" x14ac:dyDescent="0.25">
      <c r="B320"/>
      <c r="C320"/>
      <c r="D320"/>
      <c r="E320"/>
    </row>
    <row r="321" spans="2:5" ht="15" x14ac:dyDescent="0.25">
      <c r="B321"/>
      <c r="C321"/>
      <c r="D321"/>
      <c r="E321"/>
    </row>
    <row r="322" spans="2:5" ht="15" x14ac:dyDescent="0.25">
      <c r="B322"/>
      <c r="C322"/>
      <c r="D322"/>
      <c r="E322"/>
    </row>
    <row r="323" spans="2:5" ht="15" x14ac:dyDescent="0.25">
      <c r="B323"/>
      <c r="C323"/>
      <c r="D323"/>
      <c r="E323"/>
    </row>
    <row r="324" spans="2:5" ht="15" x14ac:dyDescent="0.25">
      <c r="B324"/>
      <c r="C324"/>
      <c r="D324"/>
      <c r="E324"/>
    </row>
    <row r="325" spans="2:5" ht="15" x14ac:dyDescent="0.25">
      <c r="B325"/>
      <c r="C325"/>
      <c r="D325"/>
      <c r="E325"/>
    </row>
    <row r="326" spans="2:5" ht="15" x14ac:dyDescent="0.25">
      <c r="B326"/>
      <c r="C326"/>
      <c r="D326"/>
      <c r="E326"/>
    </row>
    <row r="327" spans="2:5" ht="15" x14ac:dyDescent="0.25">
      <c r="B327"/>
      <c r="C327"/>
      <c r="D327"/>
      <c r="E327"/>
    </row>
    <row r="328" spans="2:5" ht="15" x14ac:dyDescent="0.25">
      <c r="B328"/>
      <c r="C328"/>
      <c r="D328"/>
      <c r="E328"/>
    </row>
    <row r="329" spans="2:5" ht="15" x14ac:dyDescent="0.25">
      <c r="B329"/>
      <c r="C329"/>
      <c r="D329"/>
      <c r="E329"/>
    </row>
    <row r="330" spans="2:5" ht="15" x14ac:dyDescent="0.25">
      <c r="B330"/>
      <c r="C330"/>
      <c r="D330"/>
      <c r="E330"/>
    </row>
    <row r="331" spans="2:5" ht="15" x14ac:dyDescent="0.25">
      <c r="B331"/>
      <c r="C331"/>
      <c r="D331"/>
      <c r="E331"/>
    </row>
    <row r="332" spans="2:5" ht="15" x14ac:dyDescent="0.25">
      <c r="B332"/>
      <c r="C332"/>
      <c r="D332"/>
      <c r="E332"/>
    </row>
    <row r="333" spans="2:5" ht="15" x14ac:dyDescent="0.25">
      <c r="B333"/>
      <c r="C333"/>
      <c r="D333"/>
      <c r="E333"/>
    </row>
    <row r="334" spans="2:5" ht="15" x14ac:dyDescent="0.25">
      <c r="B334"/>
      <c r="C334"/>
      <c r="D334"/>
      <c r="E334"/>
    </row>
    <row r="335" spans="2:5" ht="15" x14ac:dyDescent="0.25">
      <c r="B335"/>
      <c r="C335"/>
      <c r="D335"/>
      <c r="E335"/>
    </row>
    <row r="336" spans="2:5" ht="15" x14ac:dyDescent="0.25">
      <c r="B336"/>
      <c r="C336"/>
      <c r="D336"/>
      <c r="E336"/>
    </row>
    <row r="337" spans="2:5" ht="15" x14ac:dyDescent="0.25">
      <c r="B337"/>
      <c r="C337"/>
      <c r="D337"/>
      <c r="E337"/>
    </row>
    <row r="338" spans="2:5" ht="15" x14ac:dyDescent="0.25">
      <c r="B338"/>
      <c r="C338"/>
      <c r="D338"/>
      <c r="E338"/>
    </row>
    <row r="339" spans="2:5" ht="15" x14ac:dyDescent="0.25">
      <c r="B339"/>
      <c r="C339"/>
      <c r="D339"/>
      <c r="E339"/>
    </row>
    <row r="340" spans="2:5" ht="15" x14ac:dyDescent="0.25">
      <c r="B340"/>
      <c r="C340"/>
      <c r="D340"/>
      <c r="E340"/>
    </row>
    <row r="341" spans="2:5" ht="15" x14ac:dyDescent="0.25">
      <c r="B341"/>
      <c r="C341"/>
      <c r="D341"/>
      <c r="E341"/>
    </row>
    <row r="342" spans="2:5" ht="15" x14ac:dyDescent="0.25">
      <c r="B342"/>
      <c r="C342"/>
      <c r="D342"/>
      <c r="E342"/>
    </row>
    <row r="343" spans="2:5" ht="15" x14ac:dyDescent="0.25">
      <c r="B343"/>
      <c r="C343"/>
      <c r="D343"/>
      <c r="E343"/>
    </row>
    <row r="344" spans="2:5" ht="15" x14ac:dyDescent="0.25">
      <c r="B344"/>
      <c r="C344"/>
      <c r="D344"/>
      <c r="E344"/>
    </row>
    <row r="345" spans="2:5" ht="15" x14ac:dyDescent="0.25">
      <c r="B345"/>
      <c r="C345"/>
      <c r="D345"/>
      <c r="E345"/>
    </row>
    <row r="346" spans="2:5" ht="15" x14ac:dyDescent="0.25">
      <c r="B346"/>
      <c r="C346"/>
      <c r="D346"/>
      <c r="E346"/>
    </row>
    <row r="347" spans="2:5" ht="15" x14ac:dyDescent="0.25">
      <c r="B347"/>
      <c r="C347"/>
      <c r="D347"/>
      <c r="E347"/>
    </row>
    <row r="348" spans="2:5" ht="15" x14ac:dyDescent="0.25">
      <c r="B348"/>
      <c r="C348"/>
      <c r="D348"/>
      <c r="E348"/>
    </row>
    <row r="349" spans="2:5" ht="15" x14ac:dyDescent="0.25">
      <c r="B349"/>
      <c r="C349"/>
      <c r="D349"/>
      <c r="E349"/>
    </row>
    <row r="350" spans="2:5" ht="15" x14ac:dyDescent="0.25">
      <c r="B350"/>
      <c r="C350"/>
      <c r="D350"/>
      <c r="E350"/>
    </row>
    <row r="351" spans="2:5" ht="15" x14ac:dyDescent="0.25">
      <c r="B351"/>
      <c r="C351"/>
      <c r="D351"/>
      <c r="E351"/>
    </row>
    <row r="352" spans="2:5" ht="15" x14ac:dyDescent="0.25">
      <c r="B352"/>
      <c r="C352"/>
      <c r="D352"/>
      <c r="E352"/>
    </row>
    <row r="353" spans="2:5" ht="15" x14ac:dyDescent="0.25">
      <c r="B353"/>
      <c r="C353"/>
      <c r="D353"/>
      <c r="E353"/>
    </row>
    <row r="354" spans="2:5" ht="15" x14ac:dyDescent="0.25">
      <c r="B354"/>
      <c r="C354"/>
      <c r="D354"/>
      <c r="E354"/>
    </row>
    <row r="355" spans="2:5" ht="15" x14ac:dyDescent="0.25">
      <c r="B355"/>
      <c r="C355"/>
      <c r="D355"/>
      <c r="E355"/>
    </row>
    <row r="356" spans="2:5" ht="15" x14ac:dyDescent="0.25">
      <c r="B356"/>
      <c r="C356"/>
      <c r="D356"/>
      <c r="E356"/>
    </row>
    <row r="357" spans="2:5" ht="15" x14ac:dyDescent="0.25">
      <c r="B357"/>
      <c r="C357"/>
      <c r="D357"/>
      <c r="E357"/>
    </row>
    <row r="358" spans="2:5" ht="15" x14ac:dyDescent="0.25">
      <c r="B358"/>
      <c r="C358"/>
      <c r="D358"/>
      <c r="E358"/>
    </row>
    <row r="359" spans="2:5" ht="15" x14ac:dyDescent="0.25">
      <c r="B359"/>
      <c r="C359"/>
      <c r="D359"/>
      <c r="E359"/>
    </row>
    <row r="360" spans="2:5" ht="15" x14ac:dyDescent="0.25">
      <c r="B360"/>
      <c r="C360"/>
      <c r="D360"/>
      <c r="E360"/>
    </row>
    <row r="361" spans="2:5" ht="15" x14ac:dyDescent="0.25">
      <c r="B361"/>
      <c r="C361"/>
      <c r="D361"/>
      <c r="E361"/>
    </row>
    <row r="362" spans="2:5" ht="15" x14ac:dyDescent="0.25">
      <c r="B362"/>
      <c r="C362"/>
      <c r="D362"/>
      <c r="E362"/>
    </row>
    <row r="363" spans="2:5" ht="15" x14ac:dyDescent="0.25">
      <c r="B363"/>
      <c r="C363"/>
      <c r="D363"/>
      <c r="E363"/>
    </row>
    <row r="364" spans="2:5" ht="15" x14ac:dyDescent="0.25">
      <c r="B364"/>
      <c r="C364"/>
      <c r="D364"/>
      <c r="E364"/>
    </row>
    <row r="365" spans="2:5" ht="15" x14ac:dyDescent="0.25">
      <c r="B365"/>
      <c r="C365"/>
      <c r="D365"/>
      <c r="E365"/>
    </row>
    <row r="366" spans="2:5" ht="15" x14ac:dyDescent="0.25">
      <c r="B366"/>
      <c r="C366"/>
      <c r="D366"/>
      <c r="E366"/>
    </row>
    <row r="367" spans="2:5" ht="15" x14ac:dyDescent="0.25">
      <c r="B367"/>
      <c r="C367"/>
      <c r="D367"/>
      <c r="E367"/>
    </row>
    <row r="368" spans="2:5" ht="15" x14ac:dyDescent="0.25">
      <c r="B368"/>
      <c r="C368"/>
      <c r="D368"/>
      <c r="E368"/>
    </row>
    <row r="369" spans="2:5" ht="15" x14ac:dyDescent="0.25">
      <c r="B369"/>
      <c r="C369"/>
      <c r="D369"/>
      <c r="E369"/>
    </row>
    <row r="370" spans="2:5" ht="15" x14ac:dyDescent="0.25">
      <c r="B370"/>
      <c r="C370"/>
      <c r="D370"/>
      <c r="E370"/>
    </row>
    <row r="371" spans="2:5" ht="15" x14ac:dyDescent="0.25">
      <c r="B371"/>
      <c r="C371"/>
      <c r="D371"/>
      <c r="E371"/>
    </row>
    <row r="372" spans="2:5" ht="15" x14ac:dyDescent="0.25">
      <c r="B372"/>
      <c r="C372"/>
      <c r="D372"/>
      <c r="E372"/>
    </row>
    <row r="373" spans="2:5" ht="15" x14ac:dyDescent="0.25">
      <c r="B373"/>
      <c r="C373"/>
      <c r="D373"/>
      <c r="E373"/>
    </row>
    <row r="374" spans="2:5" ht="15" x14ac:dyDescent="0.25">
      <c r="B374"/>
      <c r="C374"/>
      <c r="D374"/>
      <c r="E374"/>
    </row>
    <row r="375" spans="2:5" ht="15" x14ac:dyDescent="0.25">
      <c r="B375"/>
      <c r="C375"/>
      <c r="D375"/>
      <c r="E375"/>
    </row>
    <row r="376" spans="2:5" ht="15" x14ac:dyDescent="0.25">
      <c r="B376"/>
      <c r="C376"/>
      <c r="D376"/>
      <c r="E376"/>
    </row>
    <row r="377" spans="2:5" ht="15" x14ac:dyDescent="0.25">
      <c r="B377"/>
      <c r="C377"/>
      <c r="D377"/>
      <c r="E377"/>
    </row>
    <row r="378" spans="2:5" ht="15" x14ac:dyDescent="0.25">
      <c r="B378"/>
      <c r="C378"/>
      <c r="D378"/>
      <c r="E378"/>
    </row>
    <row r="379" spans="2:5" ht="15" x14ac:dyDescent="0.25">
      <c r="B379"/>
      <c r="C379"/>
      <c r="D379"/>
      <c r="E379"/>
    </row>
    <row r="380" spans="2:5" ht="15" x14ac:dyDescent="0.25">
      <c r="B380"/>
      <c r="C380"/>
      <c r="D380"/>
      <c r="E380"/>
    </row>
    <row r="381" spans="2:5" ht="15" x14ac:dyDescent="0.25">
      <c r="B381"/>
      <c r="C381"/>
      <c r="D381"/>
      <c r="E381"/>
    </row>
    <row r="382" spans="2:5" ht="15" x14ac:dyDescent="0.25">
      <c r="B382"/>
      <c r="C382"/>
      <c r="D382"/>
      <c r="E382"/>
    </row>
    <row r="383" spans="2:5" ht="15" x14ac:dyDescent="0.25">
      <c r="B383"/>
      <c r="C383"/>
      <c r="D383"/>
      <c r="E383"/>
    </row>
    <row r="384" spans="2:5" ht="15" x14ac:dyDescent="0.25">
      <c r="B384"/>
      <c r="C384"/>
      <c r="D384"/>
      <c r="E384"/>
    </row>
    <row r="385" spans="2:5" ht="15" x14ac:dyDescent="0.25">
      <c r="B385"/>
      <c r="C385"/>
      <c r="D385"/>
      <c r="E385"/>
    </row>
    <row r="386" spans="2:5" ht="15" x14ac:dyDescent="0.25">
      <c r="B386"/>
      <c r="C386"/>
      <c r="D386"/>
      <c r="E386"/>
    </row>
    <row r="387" spans="2:5" ht="15" x14ac:dyDescent="0.25">
      <c r="B387"/>
      <c r="C387"/>
      <c r="D387"/>
      <c r="E387"/>
    </row>
    <row r="388" spans="2:5" ht="15" x14ac:dyDescent="0.25">
      <c r="B388"/>
      <c r="C388"/>
      <c r="D388"/>
      <c r="E388"/>
    </row>
    <row r="389" spans="2:5" ht="15" x14ac:dyDescent="0.25">
      <c r="B389"/>
      <c r="C389"/>
      <c r="D389"/>
      <c r="E389"/>
    </row>
    <row r="390" spans="2:5" ht="15" x14ac:dyDescent="0.25">
      <c r="B390"/>
      <c r="C390"/>
      <c r="D390"/>
      <c r="E390"/>
    </row>
    <row r="391" spans="2:5" ht="15" x14ac:dyDescent="0.25">
      <c r="B391"/>
      <c r="C391"/>
      <c r="D391"/>
      <c r="E391"/>
    </row>
    <row r="392" spans="2:5" ht="15" x14ac:dyDescent="0.25">
      <c r="B392"/>
      <c r="C392"/>
      <c r="D392"/>
      <c r="E392"/>
    </row>
    <row r="393" spans="2:5" ht="15" x14ac:dyDescent="0.25">
      <c r="B393"/>
      <c r="C393"/>
      <c r="D393"/>
      <c r="E393"/>
    </row>
    <row r="394" spans="2:5" ht="15" x14ac:dyDescent="0.25">
      <c r="B394"/>
      <c r="C394"/>
      <c r="D394"/>
      <c r="E394"/>
    </row>
    <row r="395" spans="2:5" ht="15" x14ac:dyDescent="0.25">
      <c r="B395"/>
      <c r="C395"/>
      <c r="D395"/>
      <c r="E395"/>
    </row>
    <row r="396" spans="2:5" ht="15" x14ac:dyDescent="0.25">
      <c r="B396"/>
      <c r="C396"/>
      <c r="D396"/>
      <c r="E396"/>
    </row>
    <row r="397" spans="2:5" ht="15" x14ac:dyDescent="0.25">
      <c r="B397"/>
      <c r="C397"/>
      <c r="D397"/>
      <c r="E397"/>
    </row>
    <row r="398" spans="2:5" ht="15" x14ac:dyDescent="0.25">
      <c r="B398"/>
      <c r="C398"/>
      <c r="D398"/>
      <c r="E398"/>
    </row>
    <row r="399" spans="2:5" ht="15" x14ac:dyDescent="0.25">
      <c r="B399"/>
      <c r="C399"/>
      <c r="D399"/>
      <c r="E399"/>
    </row>
    <row r="400" spans="2:5" ht="15" x14ac:dyDescent="0.25">
      <c r="B400"/>
      <c r="C400"/>
      <c r="D400"/>
      <c r="E400"/>
    </row>
    <row r="401" spans="2:5" ht="15" x14ac:dyDescent="0.25">
      <c r="B401"/>
      <c r="C401"/>
      <c r="D401"/>
      <c r="E401"/>
    </row>
    <row r="402" spans="2:5" ht="15" x14ac:dyDescent="0.25">
      <c r="B402"/>
      <c r="C402"/>
      <c r="D402"/>
      <c r="E402"/>
    </row>
    <row r="403" spans="2:5" ht="15" x14ac:dyDescent="0.25">
      <c r="B403"/>
      <c r="C403"/>
      <c r="D403"/>
      <c r="E403"/>
    </row>
    <row r="404" spans="2:5" ht="15" x14ac:dyDescent="0.25">
      <c r="B404"/>
      <c r="C404"/>
      <c r="D404"/>
      <c r="E404"/>
    </row>
    <row r="405" spans="2:5" ht="15" x14ac:dyDescent="0.25">
      <c r="B405"/>
      <c r="C405"/>
      <c r="D405"/>
      <c r="E405"/>
    </row>
    <row r="406" spans="2:5" ht="15" x14ac:dyDescent="0.25">
      <c r="B406"/>
      <c r="C406"/>
      <c r="D406"/>
      <c r="E406"/>
    </row>
    <row r="407" spans="2:5" ht="15" x14ac:dyDescent="0.25">
      <c r="B407"/>
      <c r="C407"/>
      <c r="D407"/>
      <c r="E407"/>
    </row>
    <row r="408" spans="2:5" ht="15" x14ac:dyDescent="0.25">
      <c r="B408"/>
      <c r="C408"/>
      <c r="D408"/>
      <c r="E408"/>
    </row>
    <row r="409" spans="2:5" ht="15" x14ac:dyDescent="0.25">
      <c r="B409"/>
      <c r="C409"/>
      <c r="D409"/>
      <c r="E409"/>
    </row>
    <row r="410" spans="2:5" ht="15" x14ac:dyDescent="0.25">
      <c r="B410"/>
      <c r="C410"/>
      <c r="D410"/>
      <c r="E410"/>
    </row>
    <row r="411" spans="2:5" ht="15" x14ac:dyDescent="0.25">
      <c r="B411"/>
      <c r="C411"/>
      <c r="D411"/>
      <c r="E411"/>
    </row>
    <row r="412" spans="2:5" ht="15" x14ac:dyDescent="0.25">
      <c r="B412"/>
      <c r="C412"/>
      <c r="D412"/>
      <c r="E412"/>
    </row>
    <row r="413" spans="2:5" ht="15" x14ac:dyDescent="0.25">
      <c r="B413"/>
      <c r="C413"/>
      <c r="D413"/>
      <c r="E413"/>
    </row>
    <row r="414" spans="2:5" ht="15" x14ac:dyDescent="0.25">
      <c r="B414"/>
      <c r="C414"/>
      <c r="D414"/>
      <c r="E414"/>
    </row>
    <row r="415" spans="2:5" ht="15" x14ac:dyDescent="0.25">
      <c r="B415"/>
      <c r="C415"/>
      <c r="D415"/>
      <c r="E415"/>
    </row>
    <row r="416" spans="2:5" ht="15" x14ac:dyDescent="0.25">
      <c r="B416"/>
      <c r="C416"/>
      <c r="D416"/>
      <c r="E416"/>
    </row>
    <row r="417" spans="2:5" ht="15" x14ac:dyDescent="0.25">
      <c r="B417"/>
      <c r="C417"/>
      <c r="D417"/>
      <c r="E417"/>
    </row>
    <row r="418" spans="2:5" ht="15" x14ac:dyDescent="0.25">
      <c r="B418"/>
      <c r="C418"/>
      <c r="D418"/>
      <c r="E418"/>
    </row>
    <row r="419" spans="2:5" ht="15" x14ac:dyDescent="0.25">
      <c r="B419"/>
      <c r="C419"/>
      <c r="D419"/>
      <c r="E419"/>
    </row>
    <row r="420" spans="2:5" ht="15" x14ac:dyDescent="0.25">
      <c r="B420"/>
      <c r="C420"/>
      <c r="D420"/>
      <c r="E420"/>
    </row>
    <row r="421" spans="2:5" ht="15" x14ac:dyDescent="0.25">
      <c r="B421"/>
      <c r="C421"/>
      <c r="D421"/>
      <c r="E421"/>
    </row>
    <row r="422" spans="2:5" ht="15" x14ac:dyDescent="0.25">
      <c r="B422"/>
      <c r="C422"/>
      <c r="D422"/>
      <c r="E422"/>
    </row>
    <row r="423" spans="2:5" ht="15" x14ac:dyDescent="0.25">
      <c r="B423"/>
      <c r="C423"/>
      <c r="D423"/>
      <c r="E423"/>
    </row>
    <row r="424" spans="2:5" ht="15" x14ac:dyDescent="0.25">
      <c r="B424"/>
      <c r="C424"/>
      <c r="D424"/>
      <c r="E424"/>
    </row>
    <row r="425" spans="2:5" ht="15" x14ac:dyDescent="0.25">
      <c r="B425"/>
      <c r="C425"/>
      <c r="D425"/>
      <c r="E425"/>
    </row>
    <row r="426" spans="2:5" ht="15" x14ac:dyDescent="0.25">
      <c r="B426"/>
      <c r="C426"/>
      <c r="D426"/>
      <c r="E426"/>
    </row>
    <row r="427" spans="2:5" ht="15" x14ac:dyDescent="0.25">
      <c r="B427"/>
      <c r="C427"/>
      <c r="D427"/>
      <c r="E427"/>
    </row>
    <row r="428" spans="2:5" ht="15" x14ac:dyDescent="0.25">
      <c r="B428"/>
      <c r="C428"/>
      <c r="D428"/>
      <c r="E428"/>
    </row>
    <row r="429" spans="2:5" ht="15" x14ac:dyDescent="0.25">
      <c r="B429"/>
      <c r="C429"/>
      <c r="D429"/>
      <c r="E429"/>
    </row>
    <row r="430" spans="2:5" ht="15" x14ac:dyDescent="0.25">
      <c r="B430"/>
      <c r="C430"/>
      <c r="D430"/>
      <c r="E430"/>
    </row>
    <row r="431" spans="2:5" ht="15" x14ac:dyDescent="0.25">
      <c r="B431"/>
      <c r="C431"/>
      <c r="D431"/>
      <c r="E431"/>
    </row>
    <row r="432" spans="2:5" ht="15" x14ac:dyDescent="0.25">
      <c r="B432"/>
      <c r="C432"/>
      <c r="D432"/>
      <c r="E432"/>
    </row>
    <row r="433" spans="2:5" ht="15" x14ac:dyDescent="0.25">
      <c r="B433"/>
      <c r="C433"/>
      <c r="D433"/>
      <c r="E433"/>
    </row>
    <row r="434" spans="2:5" ht="15" x14ac:dyDescent="0.25">
      <c r="B434"/>
      <c r="C434"/>
      <c r="D434"/>
      <c r="E434"/>
    </row>
    <row r="435" spans="2:5" ht="15" x14ac:dyDescent="0.25">
      <c r="B435"/>
      <c r="C435"/>
      <c r="D435"/>
      <c r="E435"/>
    </row>
    <row r="436" spans="2:5" ht="15" x14ac:dyDescent="0.25">
      <c r="B436"/>
      <c r="C436"/>
      <c r="D436"/>
      <c r="E436"/>
    </row>
    <row r="437" spans="2:5" ht="15" x14ac:dyDescent="0.25">
      <c r="B437"/>
      <c r="C437"/>
      <c r="D437"/>
      <c r="E437"/>
    </row>
    <row r="438" spans="2:5" ht="15" x14ac:dyDescent="0.25">
      <c r="B438"/>
      <c r="C438"/>
      <c r="D438"/>
      <c r="E438"/>
    </row>
    <row r="439" spans="2:5" ht="15" x14ac:dyDescent="0.25">
      <c r="B439"/>
      <c r="C439"/>
      <c r="D439"/>
      <c r="E439"/>
    </row>
    <row r="440" spans="2:5" ht="15" x14ac:dyDescent="0.25">
      <c r="B440"/>
      <c r="C440"/>
      <c r="D440"/>
      <c r="E440"/>
    </row>
    <row r="441" spans="2:5" ht="15" x14ac:dyDescent="0.25">
      <c r="B441"/>
      <c r="C441"/>
      <c r="D441"/>
      <c r="E441"/>
    </row>
    <row r="442" spans="2:5" ht="15" x14ac:dyDescent="0.25">
      <c r="B442"/>
      <c r="C442"/>
      <c r="D442"/>
      <c r="E442"/>
    </row>
    <row r="443" spans="2:5" ht="15" x14ac:dyDescent="0.25">
      <c r="B443"/>
      <c r="C443"/>
      <c r="D443"/>
      <c r="E443"/>
    </row>
    <row r="444" spans="2:5" ht="15" x14ac:dyDescent="0.25">
      <c r="B444"/>
      <c r="C444"/>
      <c r="D444"/>
      <c r="E444"/>
    </row>
    <row r="445" spans="2:5" ht="15" x14ac:dyDescent="0.25">
      <c r="B445"/>
      <c r="C445"/>
      <c r="D445"/>
      <c r="E445"/>
    </row>
    <row r="446" spans="2:5" ht="15" x14ac:dyDescent="0.25">
      <c r="B446"/>
      <c r="C446"/>
      <c r="D446"/>
      <c r="E446"/>
    </row>
    <row r="447" spans="2:5" ht="15" x14ac:dyDescent="0.25">
      <c r="B447"/>
      <c r="C447"/>
      <c r="D447"/>
      <c r="E447"/>
    </row>
    <row r="448" spans="2:5" ht="15" x14ac:dyDescent="0.25">
      <c r="B448"/>
      <c r="C448"/>
      <c r="D448"/>
      <c r="E448"/>
    </row>
    <row r="449" spans="2:5" ht="15" x14ac:dyDescent="0.25">
      <c r="B449"/>
      <c r="C449"/>
      <c r="D449"/>
      <c r="E449"/>
    </row>
    <row r="450" spans="2:5" ht="15" x14ac:dyDescent="0.25">
      <c r="B450"/>
      <c r="C450"/>
      <c r="D450"/>
      <c r="E450"/>
    </row>
    <row r="451" spans="2:5" ht="15" x14ac:dyDescent="0.25">
      <c r="B451"/>
      <c r="C451"/>
      <c r="D451"/>
      <c r="E451"/>
    </row>
    <row r="452" spans="2:5" ht="15" x14ac:dyDescent="0.25">
      <c r="B452"/>
      <c r="C452"/>
      <c r="D452"/>
      <c r="E452"/>
    </row>
    <row r="453" spans="2:5" ht="15" x14ac:dyDescent="0.25">
      <c r="B453"/>
      <c r="C453"/>
      <c r="D453"/>
      <c r="E453"/>
    </row>
    <row r="454" spans="2:5" ht="15" x14ac:dyDescent="0.25">
      <c r="B454"/>
      <c r="C454"/>
      <c r="D454"/>
      <c r="E454"/>
    </row>
    <row r="455" spans="2:5" ht="15" x14ac:dyDescent="0.25">
      <c r="B455"/>
      <c r="C455"/>
      <c r="D455"/>
      <c r="E455"/>
    </row>
    <row r="456" spans="2:5" ht="15" x14ac:dyDescent="0.25">
      <c r="B456"/>
      <c r="C456"/>
      <c r="D456"/>
      <c r="E456"/>
    </row>
    <row r="457" spans="2:5" ht="15" x14ac:dyDescent="0.25">
      <c r="B457"/>
      <c r="C457"/>
      <c r="D457"/>
      <c r="E457"/>
    </row>
    <row r="458" spans="2:5" ht="15" x14ac:dyDescent="0.25">
      <c r="B458"/>
      <c r="C458"/>
      <c r="D458"/>
      <c r="E458"/>
    </row>
    <row r="459" spans="2:5" ht="15" x14ac:dyDescent="0.25">
      <c r="B459"/>
      <c r="C459"/>
      <c r="D459"/>
      <c r="E459"/>
    </row>
    <row r="460" spans="2:5" ht="15" x14ac:dyDescent="0.25">
      <c r="B460"/>
      <c r="C460"/>
      <c r="D460"/>
      <c r="E460"/>
    </row>
    <row r="461" spans="2:5" ht="15" x14ac:dyDescent="0.25">
      <c r="B461"/>
      <c r="C461"/>
      <c r="D461"/>
      <c r="E461"/>
    </row>
    <row r="462" spans="2:5" ht="15" x14ac:dyDescent="0.25">
      <c r="B462"/>
      <c r="C462"/>
      <c r="D462"/>
      <c r="E462"/>
    </row>
    <row r="463" spans="2:5" ht="15" x14ac:dyDescent="0.25">
      <c r="B463"/>
      <c r="C463"/>
      <c r="D463"/>
      <c r="E463"/>
    </row>
    <row r="464" spans="2:5" ht="15" x14ac:dyDescent="0.25">
      <c r="B464"/>
      <c r="C464"/>
      <c r="D464"/>
      <c r="E464"/>
    </row>
    <row r="465" spans="2:5" ht="15" x14ac:dyDescent="0.25">
      <c r="B465"/>
      <c r="C465"/>
      <c r="D465"/>
      <c r="E465"/>
    </row>
    <row r="466" spans="2:5" ht="15" x14ac:dyDescent="0.25">
      <c r="B466"/>
      <c r="C466"/>
      <c r="D466"/>
      <c r="E466"/>
    </row>
    <row r="467" spans="2:5" ht="15" x14ac:dyDescent="0.25">
      <c r="B467"/>
      <c r="C467"/>
      <c r="D467"/>
      <c r="E467"/>
    </row>
    <row r="468" spans="2:5" ht="15" x14ac:dyDescent="0.25">
      <c r="B468"/>
      <c r="C468"/>
      <c r="D468"/>
      <c r="E468"/>
    </row>
    <row r="469" spans="2:5" ht="15" x14ac:dyDescent="0.25">
      <c r="B469"/>
      <c r="C469"/>
      <c r="D469"/>
      <c r="E469"/>
    </row>
    <row r="470" spans="2:5" ht="15" x14ac:dyDescent="0.25">
      <c r="B470"/>
      <c r="C470"/>
      <c r="D470"/>
      <c r="E470"/>
    </row>
    <row r="471" spans="2:5" ht="15" x14ac:dyDescent="0.25">
      <c r="B471"/>
      <c r="C471"/>
      <c r="D471"/>
      <c r="E471"/>
    </row>
    <row r="472" spans="2:5" ht="15" x14ac:dyDescent="0.25">
      <c r="B472"/>
      <c r="C472"/>
      <c r="D472"/>
      <c r="E472"/>
    </row>
    <row r="473" spans="2:5" ht="15" x14ac:dyDescent="0.25">
      <c r="B473"/>
      <c r="C473"/>
      <c r="D473"/>
      <c r="E473"/>
    </row>
    <row r="474" spans="2:5" ht="15" x14ac:dyDescent="0.25">
      <c r="B474"/>
      <c r="C474"/>
      <c r="D474"/>
      <c r="E474"/>
    </row>
    <row r="475" spans="2:5" ht="15" x14ac:dyDescent="0.25">
      <c r="B475"/>
      <c r="C475"/>
      <c r="D475"/>
      <c r="E475"/>
    </row>
    <row r="476" spans="2:5" ht="15" x14ac:dyDescent="0.25">
      <c r="B476"/>
      <c r="C476"/>
      <c r="D476"/>
      <c r="E476"/>
    </row>
    <row r="477" spans="2:5" ht="15" x14ac:dyDescent="0.25">
      <c r="B477"/>
      <c r="C477"/>
      <c r="D477"/>
      <c r="E477"/>
    </row>
    <row r="478" spans="2:5" ht="15" x14ac:dyDescent="0.25">
      <c r="B478"/>
      <c r="C478"/>
      <c r="D478"/>
      <c r="E478"/>
    </row>
    <row r="479" spans="2:5" ht="15" x14ac:dyDescent="0.25">
      <c r="B479"/>
      <c r="C479"/>
      <c r="D479"/>
      <c r="E479"/>
    </row>
    <row r="480" spans="2:5" ht="15" x14ac:dyDescent="0.25">
      <c r="B480"/>
      <c r="C480"/>
      <c r="D480"/>
      <c r="E480"/>
    </row>
    <row r="481" spans="2:5" ht="15" x14ac:dyDescent="0.25">
      <c r="B481"/>
      <c r="C481"/>
      <c r="D481"/>
      <c r="E481"/>
    </row>
    <row r="482" spans="2:5" ht="15" x14ac:dyDescent="0.25">
      <c r="B482"/>
      <c r="C482"/>
      <c r="D482"/>
      <c r="E482"/>
    </row>
    <row r="483" spans="2:5" ht="15" x14ac:dyDescent="0.25">
      <c r="B483"/>
      <c r="C483"/>
      <c r="D483"/>
      <c r="E483"/>
    </row>
    <row r="484" spans="2:5" ht="15" x14ac:dyDescent="0.25">
      <c r="B484"/>
      <c r="C484"/>
      <c r="D484"/>
      <c r="E484"/>
    </row>
    <row r="485" spans="2:5" ht="15" x14ac:dyDescent="0.25">
      <c r="B485"/>
      <c r="C485"/>
      <c r="D485"/>
      <c r="E485"/>
    </row>
    <row r="486" spans="2:5" ht="15" x14ac:dyDescent="0.25">
      <c r="B486"/>
      <c r="C486"/>
      <c r="D486"/>
      <c r="E486"/>
    </row>
    <row r="487" spans="2:5" ht="15" x14ac:dyDescent="0.25">
      <c r="B487"/>
      <c r="C487"/>
      <c r="D487"/>
      <c r="E487"/>
    </row>
    <row r="488" spans="2:5" ht="15" x14ac:dyDescent="0.25">
      <c r="B488"/>
      <c r="C488"/>
      <c r="D488"/>
      <c r="E488"/>
    </row>
    <row r="489" spans="2:5" ht="15" x14ac:dyDescent="0.25">
      <c r="B489"/>
      <c r="C489"/>
      <c r="D489"/>
      <c r="E489"/>
    </row>
    <row r="490" spans="2:5" ht="15" x14ac:dyDescent="0.25">
      <c r="B490"/>
      <c r="C490"/>
      <c r="D490"/>
      <c r="E490"/>
    </row>
    <row r="491" spans="2:5" ht="15" x14ac:dyDescent="0.25">
      <c r="B491"/>
      <c r="C491"/>
      <c r="D491"/>
      <c r="E491"/>
    </row>
    <row r="492" spans="2:5" ht="15" x14ac:dyDescent="0.25">
      <c r="B492"/>
      <c r="C492"/>
      <c r="D492"/>
      <c r="E492"/>
    </row>
    <row r="493" spans="2:5" ht="15" x14ac:dyDescent="0.25">
      <c r="B493"/>
      <c r="C493"/>
      <c r="D493"/>
      <c r="E493"/>
    </row>
    <row r="494" spans="2:5" ht="15" x14ac:dyDescent="0.25">
      <c r="B494"/>
      <c r="C494"/>
      <c r="D494"/>
      <c r="E494"/>
    </row>
    <row r="495" spans="2:5" ht="15" x14ac:dyDescent="0.25">
      <c r="B495"/>
      <c r="C495"/>
      <c r="D495"/>
      <c r="E495"/>
    </row>
    <row r="496" spans="2:5" ht="15" x14ac:dyDescent="0.25">
      <c r="B496"/>
      <c r="C496"/>
      <c r="D496"/>
      <c r="E496"/>
    </row>
    <row r="497" spans="2:5" ht="15" x14ac:dyDescent="0.25">
      <c r="B497"/>
      <c r="C497"/>
      <c r="D497"/>
      <c r="E497"/>
    </row>
    <row r="498" spans="2:5" ht="15" x14ac:dyDescent="0.25">
      <c r="B498"/>
      <c r="C498"/>
      <c r="D498"/>
      <c r="E498"/>
    </row>
    <row r="499" spans="2:5" ht="15" x14ac:dyDescent="0.25">
      <c r="B499"/>
      <c r="C499"/>
      <c r="D499"/>
      <c r="E499"/>
    </row>
    <row r="500" spans="2:5" ht="15" x14ac:dyDescent="0.25">
      <c r="B500"/>
      <c r="C500"/>
      <c r="D500"/>
      <c r="E500"/>
    </row>
    <row r="501" spans="2:5" ht="15" x14ac:dyDescent="0.25">
      <c r="B501"/>
      <c r="C501"/>
      <c r="D501"/>
      <c r="E501"/>
    </row>
    <row r="502" spans="2:5" ht="15" x14ac:dyDescent="0.25">
      <c r="B502"/>
      <c r="C502"/>
      <c r="D502"/>
      <c r="E502"/>
    </row>
    <row r="503" spans="2:5" ht="15" x14ac:dyDescent="0.25">
      <c r="B503"/>
      <c r="C503"/>
      <c r="D503"/>
      <c r="E503"/>
    </row>
    <row r="504" spans="2:5" ht="15" x14ac:dyDescent="0.25">
      <c r="B504"/>
      <c r="C504"/>
      <c r="D504"/>
      <c r="E504"/>
    </row>
    <row r="505" spans="2:5" ht="15" x14ac:dyDescent="0.25">
      <c r="B505"/>
      <c r="C505"/>
      <c r="D505"/>
      <c r="E505"/>
    </row>
    <row r="506" spans="2:5" ht="15" x14ac:dyDescent="0.25">
      <c r="B506"/>
      <c r="C506"/>
      <c r="D506"/>
      <c r="E506"/>
    </row>
    <row r="507" spans="2:5" ht="15" x14ac:dyDescent="0.25">
      <c r="B507"/>
      <c r="C507"/>
      <c r="D507"/>
      <c r="E507"/>
    </row>
    <row r="508" spans="2:5" ht="15" x14ac:dyDescent="0.25">
      <c r="B508"/>
      <c r="C508"/>
      <c r="D508"/>
      <c r="E508"/>
    </row>
    <row r="509" spans="2:5" ht="15" x14ac:dyDescent="0.25">
      <c r="B509"/>
      <c r="C509"/>
      <c r="D509"/>
      <c r="E509"/>
    </row>
    <row r="510" spans="2:5" ht="15" x14ac:dyDescent="0.25">
      <c r="B510"/>
      <c r="C510"/>
      <c r="D510"/>
      <c r="E510"/>
    </row>
    <row r="511" spans="2:5" ht="15" x14ac:dyDescent="0.25">
      <c r="B511"/>
      <c r="C511"/>
      <c r="D511"/>
      <c r="E511"/>
    </row>
    <row r="512" spans="2:5" ht="15" x14ac:dyDescent="0.25">
      <c r="B512"/>
      <c r="C512"/>
      <c r="D512"/>
      <c r="E512"/>
    </row>
    <row r="513" spans="2:5" ht="15" x14ac:dyDescent="0.25">
      <c r="B513"/>
      <c r="C513"/>
      <c r="D513"/>
      <c r="E513"/>
    </row>
    <row r="514" spans="2:5" ht="15" x14ac:dyDescent="0.25">
      <c r="B514"/>
      <c r="C514"/>
      <c r="D514"/>
      <c r="E514"/>
    </row>
    <row r="515" spans="2:5" ht="15" x14ac:dyDescent="0.25">
      <c r="B515"/>
      <c r="C515"/>
      <c r="D515"/>
      <c r="E515"/>
    </row>
    <row r="516" spans="2:5" ht="15" x14ac:dyDescent="0.25">
      <c r="B516"/>
      <c r="C516"/>
      <c r="D516"/>
      <c r="E516"/>
    </row>
    <row r="517" spans="2:5" ht="15" x14ac:dyDescent="0.25">
      <c r="B517"/>
      <c r="C517"/>
      <c r="D517"/>
      <c r="E517"/>
    </row>
    <row r="518" spans="2:5" ht="15" x14ac:dyDescent="0.25">
      <c r="B518"/>
      <c r="C518"/>
      <c r="D518"/>
      <c r="E518"/>
    </row>
    <row r="519" spans="2:5" ht="15" x14ac:dyDescent="0.25">
      <c r="B519"/>
      <c r="C519"/>
      <c r="D519"/>
      <c r="E519"/>
    </row>
    <row r="520" spans="2:5" ht="15" x14ac:dyDescent="0.25">
      <c r="B520"/>
      <c r="C520"/>
      <c r="D520"/>
      <c r="E520"/>
    </row>
    <row r="521" spans="2:5" ht="15" x14ac:dyDescent="0.25">
      <c r="B521"/>
      <c r="C521"/>
      <c r="D521"/>
      <c r="E521"/>
    </row>
    <row r="522" spans="2:5" ht="15" x14ac:dyDescent="0.25">
      <c r="B522"/>
      <c r="C522"/>
      <c r="D522"/>
      <c r="E522"/>
    </row>
    <row r="523" spans="2:5" ht="15" x14ac:dyDescent="0.25">
      <c r="B523"/>
      <c r="C523"/>
      <c r="D523"/>
      <c r="E523"/>
    </row>
    <row r="524" spans="2:5" ht="15" x14ac:dyDescent="0.25">
      <c r="B524"/>
      <c r="C524"/>
      <c r="D524"/>
      <c r="E524"/>
    </row>
    <row r="525" spans="2:5" ht="15" x14ac:dyDescent="0.25">
      <c r="B525"/>
      <c r="C525"/>
      <c r="D525"/>
      <c r="E525"/>
    </row>
    <row r="526" spans="2:5" ht="15" x14ac:dyDescent="0.25">
      <c r="B526"/>
      <c r="C526"/>
      <c r="D526"/>
      <c r="E526"/>
    </row>
    <row r="527" spans="2:5" ht="15" x14ac:dyDescent="0.25">
      <c r="B527"/>
      <c r="C527"/>
      <c r="D527"/>
      <c r="E527"/>
    </row>
    <row r="528" spans="2:5" ht="15" x14ac:dyDescent="0.25">
      <c r="B528"/>
      <c r="C528"/>
      <c r="D528"/>
      <c r="E528"/>
    </row>
    <row r="529" spans="2:5" ht="15" x14ac:dyDescent="0.25">
      <c r="B529"/>
      <c r="C529"/>
      <c r="D529"/>
      <c r="E529"/>
    </row>
    <row r="530" spans="2:5" ht="15" x14ac:dyDescent="0.25">
      <c r="B530"/>
      <c r="C530"/>
      <c r="D530"/>
      <c r="E530"/>
    </row>
    <row r="531" spans="2:5" ht="15" x14ac:dyDescent="0.25">
      <c r="B531"/>
      <c r="C531"/>
      <c r="D531"/>
      <c r="E531"/>
    </row>
    <row r="532" spans="2:5" ht="15" x14ac:dyDescent="0.25">
      <c r="B532"/>
      <c r="C532"/>
      <c r="D532"/>
      <c r="E532"/>
    </row>
    <row r="533" spans="2:5" ht="15" x14ac:dyDescent="0.25">
      <c r="B533"/>
      <c r="C533"/>
      <c r="D533"/>
      <c r="E533"/>
    </row>
    <row r="534" spans="2:5" ht="15" x14ac:dyDescent="0.25">
      <c r="B534"/>
      <c r="C534"/>
      <c r="D534"/>
      <c r="E534"/>
    </row>
    <row r="535" spans="2:5" ht="15" x14ac:dyDescent="0.25">
      <c r="B535"/>
      <c r="C535"/>
      <c r="D535"/>
      <c r="E535"/>
    </row>
    <row r="536" spans="2:5" ht="15" x14ac:dyDescent="0.25">
      <c r="B536"/>
      <c r="C536"/>
      <c r="D536"/>
      <c r="E536"/>
    </row>
    <row r="537" spans="2:5" ht="15" x14ac:dyDescent="0.25">
      <c r="B537"/>
      <c r="C537"/>
      <c r="D537"/>
      <c r="E537"/>
    </row>
    <row r="538" spans="2:5" ht="15" x14ac:dyDescent="0.25">
      <c r="B538"/>
      <c r="C538"/>
      <c r="D538"/>
      <c r="E538"/>
    </row>
    <row r="539" spans="2:5" ht="15" x14ac:dyDescent="0.25">
      <c r="B539"/>
      <c r="C539"/>
      <c r="D539"/>
      <c r="E539"/>
    </row>
    <row r="540" spans="2:5" ht="15" x14ac:dyDescent="0.25">
      <c r="B540"/>
      <c r="C540"/>
      <c r="D540"/>
      <c r="E540"/>
    </row>
    <row r="541" spans="2:5" ht="15" x14ac:dyDescent="0.25">
      <c r="B541"/>
      <c r="C541"/>
      <c r="D541"/>
      <c r="E541"/>
    </row>
    <row r="542" spans="2:5" ht="15" x14ac:dyDescent="0.25">
      <c r="B542"/>
      <c r="C542"/>
      <c r="D542"/>
      <c r="E542"/>
    </row>
    <row r="543" spans="2:5" ht="15" x14ac:dyDescent="0.25">
      <c r="B543"/>
      <c r="C543"/>
      <c r="D543"/>
      <c r="E543"/>
    </row>
    <row r="544" spans="2:5" ht="15" x14ac:dyDescent="0.25">
      <c r="B544"/>
      <c r="C544"/>
      <c r="D544"/>
      <c r="E544"/>
    </row>
    <row r="545" spans="2:5" ht="15" x14ac:dyDescent="0.25">
      <c r="B545"/>
      <c r="C545"/>
      <c r="D545"/>
      <c r="E545"/>
    </row>
    <row r="546" spans="2:5" ht="15" x14ac:dyDescent="0.25">
      <c r="B546"/>
      <c r="C546"/>
      <c r="D546"/>
      <c r="E546"/>
    </row>
    <row r="547" spans="2:5" ht="15" x14ac:dyDescent="0.25">
      <c r="B547"/>
      <c r="C547"/>
      <c r="D547"/>
      <c r="E547"/>
    </row>
    <row r="548" spans="2:5" ht="15" x14ac:dyDescent="0.25">
      <c r="B548"/>
      <c r="C548"/>
      <c r="D548"/>
      <c r="E548"/>
    </row>
    <row r="549" spans="2:5" ht="15" x14ac:dyDescent="0.25">
      <c r="B549"/>
      <c r="C549"/>
      <c r="D549"/>
      <c r="E549"/>
    </row>
    <row r="550" spans="2:5" ht="15" x14ac:dyDescent="0.25">
      <c r="B550"/>
      <c r="C550"/>
      <c r="D550"/>
      <c r="E550"/>
    </row>
    <row r="551" spans="2:5" ht="15" x14ac:dyDescent="0.25">
      <c r="B551"/>
      <c r="C551"/>
      <c r="D551"/>
      <c r="E551"/>
    </row>
    <row r="552" spans="2:5" ht="15" x14ac:dyDescent="0.25">
      <c r="B552"/>
      <c r="C552"/>
      <c r="D552"/>
      <c r="E552"/>
    </row>
    <row r="553" spans="2:5" ht="15" x14ac:dyDescent="0.25">
      <c r="B553"/>
      <c r="C553"/>
      <c r="D553"/>
      <c r="E553"/>
    </row>
    <row r="554" spans="2:5" ht="15" x14ac:dyDescent="0.25">
      <c r="B554"/>
      <c r="C554"/>
      <c r="D554"/>
      <c r="E554"/>
    </row>
    <row r="555" spans="2:5" ht="15" x14ac:dyDescent="0.25">
      <c r="B555"/>
      <c r="C555"/>
      <c r="D555"/>
      <c r="E555"/>
    </row>
    <row r="556" spans="2:5" ht="15" x14ac:dyDescent="0.25">
      <c r="B556"/>
      <c r="C556"/>
      <c r="D556"/>
      <c r="E556"/>
    </row>
    <row r="557" spans="2:5" ht="15" x14ac:dyDescent="0.25">
      <c r="B557"/>
      <c r="C557"/>
      <c r="D557"/>
      <c r="E557"/>
    </row>
    <row r="558" spans="2:5" ht="15" x14ac:dyDescent="0.25">
      <c r="B558"/>
      <c r="C558"/>
      <c r="D558"/>
      <c r="E558"/>
    </row>
    <row r="559" spans="2:5" ht="15" x14ac:dyDescent="0.25">
      <c r="B559"/>
      <c r="C559"/>
      <c r="D559"/>
      <c r="E559"/>
    </row>
    <row r="560" spans="2:5" ht="15" x14ac:dyDescent="0.25">
      <c r="B560"/>
      <c r="C560"/>
      <c r="D560"/>
      <c r="E560"/>
    </row>
    <row r="561" spans="2:5" ht="15" x14ac:dyDescent="0.25">
      <c r="B561"/>
      <c r="C561"/>
      <c r="D561"/>
      <c r="E561"/>
    </row>
    <row r="562" spans="2:5" ht="15" x14ac:dyDescent="0.25">
      <c r="B562"/>
      <c r="C562"/>
      <c r="D562"/>
      <c r="E562"/>
    </row>
    <row r="563" spans="2:5" ht="15" x14ac:dyDescent="0.25">
      <c r="B563"/>
      <c r="C563"/>
      <c r="D563"/>
      <c r="E563"/>
    </row>
    <row r="564" spans="2:5" ht="15" x14ac:dyDescent="0.25">
      <c r="B564"/>
      <c r="C564"/>
      <c r="D564"/>
      <c r="E564"/>
    </row>
    <row r="565" spans="2:5" ht="15" x14ac:dyDescent="0.25">
      <c r="B565"/>
      <c r="C565"/>
      <c r="D565"/>
      <c r="E565"/>
    </row>
    <row r="566" spans="2:5" ht="15" x14ac:dyDescent="0.25">
      <c r="B566"/>
      <c r="C566"/>
      <c r="D566"/>
      <c r="E566"/>
    </row>
    <row r="567" spans="2:5" ht="15" x14ac:dyDescent="0.25">
      <c r="B567"/>
      <c r="C567"/>
      <c r="D567"/>
      <c r="E567"/>
    </row>
    <row r="568" spans="2:5" ht="15" x14ac:dyDescent="0.25">
      <c r="B568"/>
      <c r="C568"/>
      <c r="D568"/>
      <c r="E568"/>
    </row>
    <row r="569" spans="2:5" ht="15" x14ac:dyDescent="0.25">
      <c r="B569"/>
      <c r="C569"/>
      <c r="D569"/>
      <c r="E569"/>
    </row>
    <row r="570" spans="2:5" ht="15" x14ac:dyDescent="0.25">
      <c r="B570"/>
      <c r="C570"/>
      <c r="D570"/>
      <c r="E570"/>
    </row>
    <row r="571" spans="2:5" ht="15" x14ac:dyDescent="0.25">
      <c r="B571"/>
      <c r="C571"/>
      <c r="D571"/>
      <c r="E571"/>
    </row>
    <row r="572" spans="2:5" ht="15" x14ac:dyDescent="0.25">
      <c r="B572"/>
      <c r="C572"/>
      <c r="D572"/>
      <c r="E572"/>
    </row>
    <row r="573" spans="2:5" ht="15" x14ac:dyDescent="0.25">
      <c r="B573"/>
      <c r="C573"/>
      <c r="D573"/>
      <c r="E573"/>
    </row>
    <row r="574" spans="2:5" ht="15" x14ac:dyDescent="0.25">
      <c r="B574"/>
      <c r="C574"/>
      <c r="D574"/>
      <c r="E574"/>
    </row>
    <row r="575" spans="2:5" ht="15" x14ac:dyDescent="0.25">
      <c r="B575"/>
      <c r="C575"/>
      <c r="D575"/>
      <c r="E575"/>
    </row>
    <row r="576" spans="2:5" ht="15" x14ac:dyDescent="0.25">
      <c r="B576"/>
      <c r="C576"/>
      <c r="D576"/>
      <c r="E576"/>
    </row>
    <row r="577" spans="2:5" ht="15" x14ac:dyDescent="0.25">
      <c r="B577"/>
      <c r="C577"/>
      <c r="D577"/>
      <c r="E577"/>
    </row>
    <row r="578" spans="2:5" ht="15" x14ac:dyDescent="0.25">
      <c r="B578"/>
      <c r="C578"/>
      <c r="D578"/>
      <c r="E578"/>
    </row>
    <row r="579" spans="2:5" ht="15" x14ac:dyDescent="0.25">
      <c r="B579"/>
      <c r="C579"/>
      <c r="D579"/>
      <c r="E579"/>
    </row>
    <row r="580" spans="2:5" ht="15" x14ac:dyDescent="0.25">
      <c r="B580"/>
      <c r="C580"/>
      <c r="D580"/>
      <c r="E580"/>
    </row>
    <row r="581" spans="2:5" ht="15" x14ac:dyDescent="0.25">
      <c r="B581"/>
      <c r="C581"/>
      <c r="D581"/>
      <c r="E581"/>
    </row>
    <row r="582" spans="2:5" ht="15" x14ac:dyDescent="0.25">
      <c r="B582"/>
      <c r="C582"/>
      <c r="D582"/>
      <c r="E582"/>
    </row>
    <row r="583" spans="2:5" ht="15" x14ac:dyDescent="0.25">
      <c r="B583"/>
      <c r="C583"/>
      <c r="D583"/>
      <c r="E583"/>
    </row>
    <row r="584" spans="2:5" ht="15" x14ac:dyDescent="0.25">
      <c r="B584"/>
      <c r="C584"/>
      <c r="D584"/>
      <c r="E584"/>
    </row>
    <row r="585" spans="2:5" ht="15" x14ac:dyDescent="0.25">
      <c r="B585"/>
      <c r="C585"/>
      <c r="D585"/>
      <c r="E585"/>
    </row>
    <row r="586" spans="2:5" ht="15" x14ac:dyDescent="0.25">
      <c r="B586"/>
      <c r="C586"/>
      <c r="D586"/>
      <c r="E586"/>
    </row>
    <row r="587" spans="2:5" ht="15" x14ac:dyDescent="0.25">
      <c r="B587"/>
      <c r="C587"/>
      <c r="D587"/>
      <c r="E587"/>
    </row>
    <row r="588" spans="2:5" ht="15" x14ac:dyDescent="0.25">
      <c r="B588"/>
      <c r="C588"/>
      <c r="D588"/>
      <c r="E588"/>
    </row>
    <row r="589" spans="2:5" ht="15" x14ac:dyDescent="0.25">
      <c r="B589"/>
      <c r="C589"/>
      <c r="D589"/>
      <c r="E589"/>
    </row>
    <row r="590" spans="2:5" ht="15" x14ac:dyDescent="0.25">
      <c r="B590"/>
      <c r="C590"/>
      <c r="D590"/>
      <c r="E590"/>
    </row>
    <row r="591" spans="2:5" ht="15" x14ac:dyDescent="0.25">
      <c r="B591"/>
      <c r="C591"/>
      <c r="D591"/>
      <c r="E591"/>
    </row>
    <row r="592" spans="2:5" ht="15" x14ac:dyDescent="0.25">
      <c r="B592"/>
      <c r="C592"/>
      <c r="D592"/>
      <c r="E592"/>
    </row>
    <row r="593" spans="2:5" ht="15" x14ac:dyDescent="0.25">
      <c r="B593"/>
      <c r="C593"/>
      <c r="D593"/>
      <c r="E593"/>
    </row>
    <row r="594" spans="2:5" ht="15" x14ac:dyDescent="0.25">
      <c r="B594"/>
      <c r="C594"/>
      <c r="D594"/>
      <c r="E594"/>
    </row>
    <row r="595" spans="2:5" ht="15" x14ac:dyDescent="0.25">
      <c r="B595"/>
      <c r="C595"/>
      <c r="D595"/>
      <c r="E595"/>
    </row>
    <row r="596" spans="2:5" ht="15" x14ac:dyDescent="0.25">
      <c r="B596"/>
      <c r="C596"/>
      <c r="D596"/>
      <c r="E596"/>
    </row>
    <row r="597" spans="2:5" ht="15" x14ac:dyDescent="0.25">
      <c r="B597"/>
      <c r="C597"/>
      <c r="D597"/>
      <c r="E597"/>
    </row>
    <row r="598" spans="2:5" ht="15" x14ac:dyDescent="0.25">
      <c r="B598"/>
      <c r="C598"/>
      <c r="D598"/>
      <c r="E598"/>
    </row>
    <row r="599" spans="2:5" ht="15" x14ac:dyDescent="0.25">
      <c r="B599"/>
      <c r="C599"/>
      <c r="D599"/>
      <c r="E599"/>
    </row>
    <row r="600" spans="2:5" ht="15" x14ac:dyDescent="0.25">
      <c r="B600"/>
      <c r="C600"/>
      <c r="D600"/>
      <c r="E600"/>
    </row>
    <row r="601" spans="2:5" ht="15" x14ac:dyDescent="0.25">
      <c r="B601"/>
      <c r="C601"/>
      <c r="D601"/>
      <c r="E601"/>
    </row>
    <row r="602" spans="2:5" ht="15" x14ac:dyDescent="0.25">
      <c r="B602"/>
      <c r="C602"/>
      <c r="D602"/>
      <c r="E602"/>
    </row>
    <row r="603" spans="2:5" ht="15" x14ac:dyDescent="0.25">
      <c r="B603"/>
      <c r="C603"/>
      <c r="D603"/>
      <c r="E603"/>
    </row>
    <row r="604" spans="2:5" ht="15" x14ac:dyDescent="0.25">
      <c r="B604"/>
      <c r="C604"/>
      <c r="D604"/>
      <c r="E604"/>
    </row>
    <row r="605" spans="2:5" ht="15" x14ac:dyDescent="0.25">
      <c r="B605"/>
      <c r="C605"/>
      <c r="D605"/>
      <c r="E605"/>
    </row>
    <row r="606" spans="2:5" ht="15" x14ac:dyDescent="0.25">
      <c r="B606"/>
      <c r="C606"/>
      <c r="D606"/>
      <c r="E606"/>
    </row>
    <row r="607" spans="2:5" ht="15" x14ac:dyDescent="0.25">
      <c r="B607"/>
      <c r="C607"/>
      <c r="D607"/>
      <c r="E607"/>
    </row>
    <row r="608" spans="2:5" ht="15" x14ac:dyDescent="0.25">
      <c r="B608"/>
      <c r="C608"/>
      <c r="D608"/>
      <c r="E608"/>
    </row>
    <row r="609" spans="2:5" ht="15" x14ac:dyDescent="0.25">
      <c r="B609"/>
      <c r="C609"/>
      <c r="D609"/>
      <c r="E609"/>
    </row>
    <row r="610" spans="2:5" ht="15" x14ac:dyDescent="0.25">
      <c r="B610"/>
      <c r="C610"/>
      <c r="D610"/>
      <c r="E610"/>
    </row>
    <row r="611" spans="2:5" ht="15" x14ac:dyDescent="0.25">
      <c r="B611"/>
      <c r="C611"/>
      <c r="D611"/>
      <c r="E611"/>
    </row>
    <row r="612" spans="2:5" ht="15" x14ac:dyDescent="0.25">
      <c r="B612"/>
      <c r="C612"/>
      <c r="D612"/>
      <c r="E612"/>
    </row>
    <row r="613" spans="2:5" ht="15" x14ac:dyDescent="0.25">
      <c r="B613"/>
      <c r="C613"/>
      <c r="D613"/>
      <c r="E613"/>
    </row>
    <row r="614" spans="2:5" ht="15" x14ac:dyDescent="0.25">
      <c r="B614"/>
      <c r="C614"/>
      <c r="D614"/>
      <c r="E614"/>
    </row>
    <row r="615" spans="2:5" ht="15" x14ac:dyDescent="0.25">
      <c r="B615"/>
      <c r="C615"/>
      <c r="D615"/>
      <c r="E615"/>
    </row>
    <row r="616" spans="2:5" ht="15" x14ac:dyDescent="0.25">
      <c r="B616"/>
      <c r="C616"/>
      <c r="D616"/>
      <c r="E616"/>
    </row>
    <row r="617" spans="2:5" ht="15" x14ac:dyDescent="0.25">
      <c r="B617"/>
      <c r="C617"/>
      <c r="D617"/>
      <c r="E617"/>
    </row>
    <row r="618" spans="2:5" ht="15" x14ac:dyDescent="0.25">
      <c r="B618"/>
      <c r="C618"/>
      <c r="D618"/>
      <c r="E618"/>
    </row>
    <row r="619" spans="2:5" ht="15" x14ac:dyDescent="0.25">
      <c r="B619"/>
      <c r="C619"/>
      <c r="D619"/>
      <c r="E619"/>
    </row>
    <row r="620" spans="2:5" ht="15" x14ac:dyDescent="0.25">
      <c r="B620"/>
      <c r="C620"/>
      <c r="D620"/>
      <c r="E620"/>
    </row>
    <row r="621" spans="2:5" ht="15" x14ac:dyDescent="0.25">
      <c r="B621"/>
      <c r="C621"/>
      <c r="D621"/>
      <c r="E621"/>
    </row>
    <row r="622" spans="2:5" ht="15" x14ac:dyDescent="0.25">
      <c r="B622"/>
      <c r="C622"/>
      <c r="D622"/>
      <c r="E622"/>
    </row>
    <row r="623" spans="2:5" ht="15" x14ac:dyDescent="0.25">
      <c r="B623"/>
      <c r="C623"/>
      <c r="D623"/>
      <c r="E623"/>
    </row>
    <row r="624" spans="2:5" ht="15" x14ac:dyDescent="0.25">
      <c r="B624"/>
      <c r="C624"/>
      <c r="D624"/>
      <c r="E624"/>
    </row>
    <row r="625" spans="2:5" ht="15" x14ac:dyDescent="0.25">
      <c r="B625"/>
      <c r="C625"/>
      <c r="D625"/>
      <c r="E625"/>
    </row>
    <row r="626" spans="2:5" ht="15" x14ac:dyDescent="0.25">
      <c r="B626"/>
      <c r="C626"/>
      <c r="D626"/>
      <c r="E626"/>
    </row>
    <row r="627" spans="2:5" ht="15" x14ac:dyDescent="0.25">
      <c r="B627"/>
      <c r="C627"/>
      <c r="D627"/>
      <c r="E627"/>
    </row>
    <row r="628" spans="2:5" ht="15" x14ac:dyDescent="0.25">
      <c r="B628"/>
      <c r="C628"/>
      <c r="D628"/>
      <c r="E628"/>
    </row>
    <row r="629" spans="2:5" ht="15" x14ac:dyDescent="0.25">
      <c r="B629"/>
      <c r="C629"/>
      <c r="D629"/>
      <c r="E629"/>
    </row>
    <row r="630" spans="2:5" ht="15" x14ac:dyDescent="0.25">
      <c r="B630"/>
      <c r="C630"/>
      <c r="D630"/>
      <c r="E630"/>
    </row>
    <row r="631" spans="2:5" ht="15" x14ac:dyDescent="0.25">
      <c r="B631"/>
      <c r="C631"/>
      <c r="D631"/>
      <c r="E631"/>
    </row>
    <row r="632" spans="2:5" ht="15" x14ac:dyDescent="0.25">
      <c r="B632"/>
      <c r="C632"/>
      <c r="D632"/>
      <c r="E632"/>
    </row>
    <row r="633" spans="2:5" ht="15" x14ac:dyDescent="0.25">
      <c r="B633"/>
      <c r="C633"/>
      <c r="D633"/>
      <c r="E633"/>
    </row>
    <row r="634" spans="2:5" ht="15" x14ac:dyDescent="0.25">
      <c r="B634"/>
      <c r="C634"/>
      <c r="D634"/>
      <c r="E634"/>
    </row>
    <row r="635" spans="2:5" ht="15" x14ac:dyDescent="0.25">
      <c r="B635"/>
      <c r="C635"/>
      <c r="D635"/>
      <c r="E635"/>
    </row>
    <row r="636" spans="2:5" ht="15" x14ac:dyDescent="0.25">
      <c r="B636"/>
      <c r="C636"/>
      <c r="D636"/>
      <c r="E636"/>
    </row>
    <row r="637" spans="2:5" ht="15" x14ac:dyDescent="0.25">
      <c r="B637"/>
      <c r="C637"/>
      <c r="D637"/>
      <c r="E637"/>
    </row>
    <row r="638" spans="2:5" ht="15" x14ac:dyDescent="0.25">
      <c r="B638"/>
      <c r="C638"/>
      <c r="D638"/>
      <c r="E638"/>
    </row>
    <row r="639" spans="2:5" ht="15" x14ac:dyDescent="0.25">
      <c r="B639"/>
      <c r="C639"/>
      <c r="D639"/>
      <c r="E639"/>
    </row>
    <row r="640" spans="2:5" ht="15" x14ac:dyDescent="0.25">
      <c r="B640"/>
      <c r="C640"/>
      <c r="D640"/>
      <c r="E640"/>
    </row>
    <row r="641" spans="2:5" ht="15" x14ac:dyDescent="0.25">
      <c r="B641"/>
      <c r="C641"/>
      <c r="D641"/>
      <c r="E641"/>
    </row>
    <row r="642" spans="2:5" ht="15" x14ac:dyDescent="0.25">
      <c r="B642"/>
      <c r="C642"/>
      <c r="D642"/>
      <c r="E642"/>
    </row>
    <row r="643" spans="2:5" ht="15" x14ac:dyDescent="0.25">
      <c r="B643"/>
      <c r="C643"/>
      <c r="D643"/>
      <c r="E643"/>
    </row>
    <row r="644" spans="2:5" ht="15" x14ac:dyDescent="0.25">
      <c r="B644"/>
      <c r="C644"/>
      <c r="D644"/>
      <c r="E644"/>
    </row>
    <row r="645" spans="2:5" ht="15" x14ac:dyDescent="0.25">
      <c r="B645"/>
      <c r="C645"/>
      <c r="D645"/>
      <c r="E645"/>
    </row>
    <row r="646" spans="2:5" ht="15" x14ac:dyDescent="0.25">
      <c r="B646"/>
      <c r="C646"/>
      <c r="D646"/>
      <c r="E646"/>
    </row>
    <row r="647" spans="2:5" ht="15" x14ac:dyDescent="0.25">
      <c r="B647"/>
      <c r="C647"/>
      <c r="D647"/>
      <c r="E647"/>
    </row>
    <row r="648" spans="2:5" ht="15" x14ac:dyDescent="0.25">
      <c r="B648"/>
      <c r="C648"/>
      <c r="D648"/>
      <c r="E648"/>
    </row>
    <row r="649" spans="2:5" ht="15" x14ac:dyDescent="0.25">
      <c r="B649"/>
      <c r="C649"/>
      <c r="D649"/>
      <c r="E649"/>
    </row>
    <row r="650" spans="2:5" ht="15" x14ac:dyDescent="0.25">
      <c r="B650"/>
      <c r="C650"/>
      <c r="D650"/>
      <c r="E650"/>
    </row>
    <row r="651" spans="2:5" ht="15" x14ac:dyDescent="0.25">
      <c r="B651"/>
      <c r="C651"/>
      <c r="D651"/>
      <c r="E651"/>
    </row>
    <row r="652" spans="2:5" ht="15" x14ac:dyDescent="0.25">
      <c r="B652"/>
      <c r="C652"/>
      <c r="D652"/>
      <c r="E652"/>
    </row>
    <row r="653" spans="2:5" ht="15" x14ac:dyDescent="0.25">
      <c r="B653"/>
      <c r="C653"/>
      <c r="D653"/>
      <c r="E653"/>
    </row>
    <row r="654" spans="2:5" ht="15" x14ac:dyDescent="0.25">
      <c r="B654"/>
      <c r="C654"/>
      <c r="D654"/>
      <c r="E654"/>
    </row>
    <row r="655" spans="2:5" ht="15" x14ac:dyDescent="0.25">
      <c r="B655"/>
      <c r="C655"/>
      <c r="D655"/>
      <c r="E655"/>
    </row>
    <row r="656" spans="2:5" ht="15" x14ac:dyDescent="0.25">
      <c r="B656"/>
      <c r="C656"/>
      <c r="D656"/>
      <c r="E656"/>
    </row>
    <row r="657" spans="2:5" ht="15" x14ac:dyDescent="0.25">
      <c r="B657"/>
      <c r="C657"/>
      <c r="D657"/>
      <c r="E657"/>
    </row>
    <row r="658" spans="2:5" ht="15" x14ac:dyDescent="0.25">
      <c r="B658"/>
      <c r="C658"/>
      <c r="D658"/>
      <c r="E658"/>
    </row>
    <row r="659" spans="2:5" ht="15" x14ac:dyDescent="0.25">
      <c r="B659"/>
      <c r="C659"/>
      <c r="D659"/>
      <c r="E659"/>
    </row>
    <row r="660" spans="2:5" ht="15" x14ac:dyDescent="0.25">
      <c r="B660"/>
      <c r="C660"/>
      <c r="D660"/>
      <c r="E660"/>
    </row>
    <row r="661" spans="2:5" ht="15" x14ac:dyDescent="0.25">
      <c r="B661"/>
      <c r="C661"/>
      <c r="D661"/>
      <c r="E661"/>
    </row>
    <row r="662" spans="2:5" ht="15" x14ac:dyDescent="0.25">
      <c r="B662"/>
      <c r="C662"/>
      <c r="D662"/>
      <c r="E662"/>
    </row>
    <row r="663" spans="2:5" ht="15" x14ac:dyDescent="0.25">
      <c r="B663"/>
      <c r="C663"/>
      <c r="D663"/>
      <c r="E663"/>
    </row>
    <row r="664" spans="2:5" ht="15" x14ac:dyDescent="0.25">
      <c r="B664"/>
      <c r="C664"/>
      <c r="D664"/>
      <c r="E664"/>
    </row>
    <row r="665" spans="2:5" ht="15" x14ac:dyDescent="0.25">
      <c r="B665"/>
      <c r="C665"/>
      <c r="D665"/>
      <c r="E665"/>
    </row>
    <row r="666" spans="2:5" ht="15" x14ac:dyDescent="0.25">
      <c r="B666"/>
      <c r="C666"/>
      <c r="D666"/>
      <c r="E666"/>
    </row>
    <row r="667" spans="2:5" ht="15" x14ac:dyDescent="0.25">
      <c r="B667"/>
      <c r="C667"/>
      <c r="D667"/>
      <c r="E667"/>
    </row>
    <row r="668" spans="2:5" ht="15" x14ac:dyDescent="0.25">
      <c r="B668"/>
      <c r="C668"/>
      <c r="D668"/>
      <c r="E668"/>
    </row>
    <row r="669" spans="2:5" ht="15" x14ac:dyDescent="0.25">
      <c r="B669"/>
      <c r="C669"/>
      <c r="D669"/>
      <c r="E669"/>
    </row>
    <row r="670" spans="2:5" ht="15" x14ac:dyDescent="0.25">
      <c r="B670"/>
      <c r="C670"/>
      <c r="D670"/>
      <c r="E670"/>
    </row>
    <row r="671" spans="2:5" ht="15" x14ac:dyDescent="0.25">
      <c r="B671"/>
      <c r="C671"/>
      <c r="D671"/>
      <c r="E671"/>
    </row>
    <row r="672" spans="2:5" ht="15" x14ac:dyDescent="0.25">
      <c r="B672"/>
      <c r="C672"/>
      <c r="D672"/>
      <c r="E672"/>
    </row>
    <row r="673" spans="2:5" ht="15" x14ac:dyDescent="0.25">
      <c r="B673"/>
      <c r="C673"/>
      <c r="D673"/>
      <c r="E673"/>
    </row>
    <row r="674" spans="2:5" ht="15" x14ac:dyDescent="0.25">
      <c r="B674"/>
      <c r="C674"/>
      <c r="D674"/>
      <c r="E674"/>
    </row>
    <row r="675" spans="2:5" ht="15" x14ac:dyDescent="0.25">
      <c r="B675"/>
      <c r="C675"/>
      <c r="D675"/>
      <c r="E675"/>
    </row>
    <row r="676" spans="2:5" ht="15" x14ac:dyDescent="0.25">
      <c r="B676"/>
      <c r="C676"/>
      <c r="D676"/>
      <c r="E676"/>
    </row>
    <row r="677" spans="2:5" ht="15" x14ac:dyDescent="0.25">
      <c r="B677"/>
      <c r="C677"/>
      <c r="D677"/>
      <c r="E677"/>
    </row>
    <row r="678" spans="2:5" ht="15" x14ac:dyDescent="0.25">
      <c r="B678"/>
      <c r="C678"/>
      <c r="D678"/>
      <c r="E678"/>
    </row>
    <row r="679" spans="2:5" ht="15" x14ac:dyDescent="0.25">
      <c r="B679"/>
      <c r="C679"/>
      <c r="D679"/>
      <c r="E679"/>
    </row>
    <row r="680" spans="2:5" ht="15" x14ac:dyDescent="0.25">
      <c r="B680"/>
      <c r="C680"/>
      <c r="D680"/>
      <c r="E680"/>
    </row>
    <row r="681" spans="2:5" ht="15" x14ac:dyDescent="0.25">
      <c r="B681"/>
      <c r="C681"/>
      <c r="D681"/>
      <c r="E681"/>
    </row>
    <row r="682" spans="2:5" ht="15" x14ac:dyDescent="0.25">
      <c r="B682"/>
      <c r="C682"/>
      <c r="D682"/>
      <c r="E682"/>
    </row>
    <row r="683" spans="2:5" ht="15" x14ac:dyDescent="0.25">
      <c r="B683"/>
      <c r="C683"/>
      <c r="D683"/>
      <c r="E683"/>
    </row>
    <row r="684" spans="2:5" ht="15" x14ac:dyDescent="0.25">
      <c r="B684"/>
      <c r="C684"/>
      <c r="D684"/>
      <c r="E684"/>
    </row>
    <row r="685" spans="2:5" ht="15" x14ac:dyDescent="0.25">
      <c r="B685"/>
      <c r="C685"/>
      <c r="D685"/>
      <c r="E685"/>
    </row>
    <row r="686" spans="2:5" ht="15" x14ac:dyDescent="0.25">
      <c r="B686"/>
      <c r="C686"/>
      <c r="D686"/>
      <c r="E686"/>
    </row>
    <row r="687" spans="2:5" ht="15" x14ac:dyDescent="0.25">
      <c r="B687"/>
      <c r="C687"/>
      <c r="D687"/>
      <c r="E687"/>
    </row>
    <row r="688" spans="2:5" ht="15" x14ac:dyDescent="0.25">
      <c r="B688"/>
      <c r="C688"/>
      <c r="D688"/>
      <c r="E688"/>
    </row>
    <row r="689" spans="2:5" ht="15" x14ac:dyDescent="0.25">
      <c r="B689"/>
      <c r="C689"/>
      <c r="D689"/>
      <c r="E689"/>
    </row>
    <row r="690" spans="2:5" ht="15" x14ac:dyDescent="0.25">
      <c r="B690"/>
      <c r="C690"/>
      <c r="D690"/>
      <c r="E690"/>
    </row>
    <row r="691" spans="2:5" ht="15" x14ac:dyDescent="0.25">
      <c r="B691"/>
      <c r="C691"/>
      <c r="D691"/>
      <c r="E691"/>
    </row>
    <row r="692" spans="2:5" ht="15" x14ac:dyDescent="0.25">
      <c r="B692"/>
      <c r="C692"/>
      <c r="D692"/>
      <c r="E692"/>
    </row>
    <row r="693" spans="2:5" ht="15" x14ac:dyDescent="0.25">
      <c r="B693"/>
      <c r="C693"/>
      <c r="D693"/>
      <c r="E693"/>
    </row>
    <row r="694" spans="2:5" ht="15" x14ac:dyDescent="0.25">
      <c r="B694"/>
      <c r="C694"/>
      <c r="D694"/>
      <c r="E694"/>
    </row>
    <row r="695" spans="2:5" ht="15" x14ac:dyDescent="0.25">
      <c r="B695"/>
      <c r="C695"/>
      <c r="D695"/>
      <c r="E695"/>
    </row>
    <row r="696" spans="2:5" ht="15" x14ac:dyDescent="0.25">
      <c r="B696"/>
      <c r="C696"/>
      <c r="D696"/>
      <c r="E696"/>
    </row>
    <row r="697" spans="2:5" ht="15" x14ac:dyDescent="0.25">
      <c r="B697"/>
      <c r="C697"/>
      <c r="D697"/>
      <c r="E697"/>
    </row>
    <row r="698" spans="2:5" ht="15" x14ac:dyDescent="0.25">
      <c r="B698"/>
      <c r="C698"/>
      <c r="D698"/>
      <c r="E698"/>
    </row>
    <row r="699" spans="2:5" ht="15" x14ac:dyDescent="0.25">
      <c r="B699"/>
      <c r="C699"/>
      <c r="D699"/>
      <c r="E699"/>
    </row>
    <row r="700" spans="2:5" ht="15" x14ac:dyDescent="0.25">
      <c r="B700"/>
      <c r="C700"/>
      <c r="D700"/>
      <c r="E700"/>
    </row>
    <row r="701" spans="2:5" ht="15" x14ac:dyDescent="0.25">
      <c r="B701"/>
      <c r="C701"/>
      <c r="D701"/>
      <c r="E701"/>
    </row>
    <row r="702" spans="2:5" ht="15" x14ac:dyDescent="0.25">
      <c r="B702"/>
      <c r="C702"/>
      <c r="D702"/>
      <c r="E702"/>
    </row>
    <row r="703" spans="2:5" ht="15" x14ac:dyDescent="0.25">
      <c r="B703"/>
      <c r="C703"/>
      <c r="D703"/>
      <c r="E703"/>
    </row>
    <row r="704" spans="2:5" ht="15" x14ac:dyDescent="0.25">
      <c r="B704"/>
      <c r="C704"/>
      <c r="D704"/>
      <c r="E704"/>
    </row>
    <row r="705" spans="2:5" ht="15" x14ac:dyDescent="0.25">
      <c r="B705"/>
      <c r="C705"/>
      <c r="D705"/>
      <c r="E705"/>
    </row>
    <row r="706" spans="2:5" ht="15" x14ac:dyDescent="0.25">
      <c r="B706"/>
      <c r="C706"/>
      <c r="D706"/>
      <c r="E706"/>
    </row>
    <row r="707" spans="2:5" ht="15" x14ac:dyDescent="0.25">
      <c r="B707"/>
      <c r="C707"/>
      <c r="D707"/>
      <c r="E707"/>
    </row>
    <row r="708" spans="2:5" ht="15" x14ac:dyDescent="0.25">
      <c r="B708"/>
      <c r="C708"/>
      <c r="D708"/>
      <c r="E708"/>
    </row>
    <row r="709" spans="2:5" ht="15" x14ac:dyDescent="0.25">
      <c r="B709"/>
      <c r="C709"/>
      <c r="D709"/>
      <c r="E709"/>
    </row>
    <row r="710" spans="2:5" ht="15" x14ac:dyDescent="0.25">
      <c r="B710"/>
      <c r="C710"/>
      <c r="D710"/>
      <c r="E710"/>
    </row>
    <row r="711" spans="2:5" ht="15" x14ac:dyDescent="0.25">
      <c r="B711"/>
      <c r="C711"/>
      <c r="D711"/>
      <c r="E711"/>
    </row>
    <row r="712" spans="2:5" ht="15" x14ac:dyDescent="0.25">
      <c r="B712"/>
      <c r="C712"/>
      <c r="D712"/>
      <c r="E712"/>
    </row>
    <row r="713" spans="2:5" ht="15" x14ac:dyDescent="0.25">
      <c r="B713"/>
      <c r="C713"/>
      <c r="D713"/>
      <c r="E713"/>
    </row>
    <row r="714" spans="2:5" ht="15" x14ac:dyDescent="0.25">
      <c r="B714"/>
      <c r="C714"/>
      <c r="D714"/>
      <c r="E714"/>
    </row>
    <row r="715" spans="2:5" ht="15" x14ac:dyDescent="0.25">
      <c r="B715"/>
      <c r="C715"/>
      <c r="D715"/>
      <c r="E715"/>
    </row>
    <row r="716" spans="2:5" ht="15" x14ac:dyDescent="0.25">
      <c r="B716"/>
      <c r="C716"/>
      <c r="D716"/>
      <c r="E716"/>
    </row>
    <row r="717" spans="2:5" ht="15" x14ac:dyDescent="0.25">
      <c r="B717"/>
      <c r="C717"/>
      <c r="D717"/>
      <c r="E717"/>
    </row>
    <row r="718" spans="2:5" ht="15" x14ac:dyDescent="0.25">
      <c r="B718"/>
      <c r="C718"/>
      <c r="D718"/>
      <c r="E718"/>
    </row>
    <row r="719" spans="2:5" ht="15" x14ac:dyDescent="0.25">
      <c r="B719"/>
      <c r="C719"/>
      <c r="D719"/>
      <c r="E719"/>
    </row>
    <row r="720" spans="2:5" ht="15" x14ac:dyDescent="0.25">
      <c r="B720"/>
      <c r="C720"/>
      <c r="D720"/>
      <c r="E720"/>
    </row>
    <row r="721" spans="2:5" ht="15" x14ac:dyDescent="0.25">
      <c r="B721"/>
      <c r="C721"/>
      <c r="D721"/>
      <c r="E721"/>
    </row>
    <row r="722" spans="2:5" ht="15" x14ac:dyDescent="0.25">
      <c r="B722"/>
      <c r="C722"/>
      <c r="D722"/>
      <c r="E722"/>
    </row>
    <row r="723" spans="2:5" ht="15" x14ac:dyDescent="0.25">
      <c r="B723"/>
      <c r="C723"/>
      <c r="D723"/>
      <c r="E723"/>
    </row>
    <row r="724" spans="2:5" ht="15" x14ac:dyDescent="0.25">
      <c r="B724"/>
      <c r="C724"/>
      <c r="D724"/>
      <c r="E724"/>
    </row>
    <row r="725" spans="2:5" ht="15" x14ac:dyDescent="0.25">
      <c r="B725"/>
      <c r="C725"/>
      <c r="D725"/>
      <c r="E725"/>
    </row>
    <row r="726" spans="2:5" ht="15" x14ac:dyDescent="0.25">
      <c r="B726"/>
      <c r="C726"/>
      <c r="D726"/>
      <c r="E726"/>
    </row>
    <row r="727" spans="2:5" ht="15" x14ac:dyDescent="0.25">
      <c r="B727"/>
      <c r="C727"/>
      <c r="D727"/>
      <c r="E727"/>
    </row>
    <row r="728" spans="2:5" ht="15" x14ac:dyDescent="0.25">
      <c r="B728"/>
      <c r="C728"/>
      <c r="D728"/>
      <c r="E728"/>
    </row>
    <row r="729" spans="2:5" ht="15" x14ac:dyDescent="0.25">
      <c r="B729"/>
      <c r="C729"/>
      <c r="D729"/>
      <c r="E729"/>
    </row>
    <row r="730" spans="2:5" ht="15" x14ac:dyDescent="0.25">
      <c r="B730"/>
      <c r="C730"/>
      <c r="D730"/>
      <c r="E730"/>
    </row>
    <row r="731" spans="2:5" ht="15" x14ac:dyDescent="0.25">
      <c r="B731"/>
      <c r="C731"/>
      <c r="D731"/>
      <c r="E731"/>
    </row>
    <row r="732" spans="2:5" ht="15" x14ac:dyDescent="0.25">
      <c r="B732"/>
      <c r="C732"/>
      <c r="D732"/>
      <c r="E732"/>
    </row>
    <row r="733" spans="2:5" ht="15" x14ac:dyDescent="0.25">
      <c r="B733"/>
      <c r="C733"/>
      <c r="D733"/>
      <c r="E733"/>
    </row>
    <row r="734" spans="2:5" ht="15" x14ac:dyDescent="0.25">
      <c r="B734"/>
      <c r="C734"/>
      <c r="D734"/>
      <c r="E734"/>
    </row>
    <row r="735" spans="2:5" ht="15" x14ac:dyDescent="0.25">
      <c r="B735"/>
      <c r="C735"/>
      <c r="D735"/>
      <c r="E735"/>
    </row>
    <row r="736" spans="2:5" ht="15" x14ac:dyDescent="0.25">
      <c r="B736"/>
      <c r="C736"/>
      <c r="D736"/>
      <c r="E736"/>
    </row>
    <row r="737" spans="2:5" ht="15" x14ac:dyDescent="0.25">
      <c r="B737"/>
      <c r="C737"/>
      <c r="D737"/>
      <c r="E737"/>
    </row>
    <row r="738" spans="2:5" ht="15" x14ac:dyDescent="0.25">
      <c r="B738"/>
      <c r="C738"/>
      <c r="D738"/>
      <c r="E738"/>
    </row>
    <row r="739" spans="2:5" ht="15" x14ac:dyDescent="0.25">
      <c r="B739"/>
      <c r="C739"/>
      <c r="D739"/>
      <c r="E739"/>
    </row>
    <row r="740" spans="2:5" ht="15" x14ac:dyDescent="0.25">
      <c r="B740"/>
      <c r="C740"/>
      <c r="D740"/>
      <c r="E740"/>
    </row>
    <row r="741" spans="2:5" ht="15" x14ac:dyDescent="0.25">
      <c r="B741"/>
      <c r="C741"/>
      <c r="D741"/>
      <c r="E741"/>
    </row>
    <row r="742" spans="2:5" ht="15" x14ac:dyDescent="0.25">
      <c r="B742"/>
      <c r="C742"/>
      <c r="D742"/>
      <c r="E742"/>
    </row>
    <row r="743" spans="2:5" ht="15" x14ac:dyDescent="0.25">
      <c r="B743"/>
      <c r="C743"/>
      <c r="D743"/>
      <c r="E743"/>
    </row>
    <row r="744" spans="2:5" ht="15" x14ac:dyDescent="0.25">
      <c r="B744"/>
      <c r="C744"/>
      <c r="D744"/>
      <c r="E744"/>
    </row>
    <row r="745" spans="2:5" ht="15" x14ac:dyDescent="0.25">
      <c r="B745"/>
      <c r="C745"/>
      <c r="D745"/>
      <c r="E745"/>
    </row>
    <row r="746" spans="2:5" ht="15" x14ac:dyDescent="0.25">
      <c r="B746"/>
      <c r="C746"/>
      <c r="D746"/>
      <c r="E746"/>
    </row>
    <row r="747" spans="2:5" ht="15" x14ac:dyDescent="0.25">
      <c r="B747"/>
      <c r="C747"/>
      <c r="D747"/>
      <c r="E747"/>
    </row>
    <row r="748" spans="2:5" ht="15" x14ac:dyDescent="0.25">
      <c r="B748"/>
      <c r="C748"/>
      <c r="D748"/>
      <c r="E748"/>
    </row>
    <row r="749" spans="2:5" ht="15" x14ac:dyDescent="0.25">
      <c r="B749"/>
      <c r="C749"/>
      <c r="D749"/>
      <c r="E749"/>
    </row>
    <row r="750" spans="2:5" ht="15" x14ac:dyDescent="0.25">
      <c r="B750"/>
      <c r="C750"/>
      <c r="D750"/>
      <c r="E750"/>
    </row>
    <row r="751" spans="2:5" ht="15" x14ac:dyDescent="0.25">
      <c r="B751"/>
      <c r="C751"/>
      <c r="D751"/>
      <c r="E751"/>
    </row>
    <row r="752" spans="2:5" ht="15" x14ac:dyDescent="0.25">
      <c r="B752"/>
      <c r="C752"/>
      <c r="D752"/>
      <c r="E752"/>
    </row>
    <row r="753" spans="2:5" ht="15" x14ac:dyDescent="0.25">
      <c r="B753"/>
      <c r="C753"/>
      <c r="D753"/>
      <c r="E753"/>
    </row>
    <row r="754" spans="2:5" ht="15" x14ac:dyDescent="0.25">
      <c r="B754"/>
      <c r="C754"/>
      <c r="D754"/>
      <c r="E754"/>
    </row>
    <row r="755" spans="2:5" ht="15" x14ac:dyDescent="0.25">
      <c r="B755"/>
      <c r="C755"/>
      <c r="D755"/>
      <c r="E755"/>
    </row>
    <row r="756" spans="2:5" ht="15" x14ac:dyDescent="0.25">
      <c r="B756"/>
      <c r="C756"/>
      <c r="D756"/>
      <c r="E756"/>
    </row>
    <row r="757" spans="2:5" ht="15" x14ac:dyDescent="0.25">
      <c r="B757"/>
      <c r="C757"/>
      <c r="D757"/>
      <c r="E757"/>
    </row>
    <row r="758" spans="2:5" ht="15" x14ac:dyDescent="0.25">
      <c r="B758"/>
      <c r="C758"/>
      <c r="D758"/>
      <c r="E758"/>
    </row>
    <row r="759" spans="2:5" ht="15" x14ac:dyDescent="0.25">
      <c r="B759"/>
      <c r="C759"/>
      <c r="D759"/>
      <c r="E759"/>
    </row>
    <row r="760" spans="2:5" ht="15" x14ac:dyDescent="0.25">
      <c r="B760"/>
      <c r="C760"/>
      <c r="D760"/>
      <c r="E760"/>
    </row>
    <row r="761" spans="2:5" ht="15" x14ac:dyDescent="0.25">
      <c r="B761"/>
      <c r="C761"/>
      <c r="D761"/>
      <c r="E761"/>
    </row>
    <row r="762" spans="2:5" ht="15" x14ac:dyDescent="0.25">
      <c r="B762"/>
      <c r="C762"/>
      <c r="D762"/>
      <c r="E762"/>
    </row>
    <row r="763" spans="2:5" ht="15" x14ac:dyDescent="0.25">
      <c r="B763"/>
      <c r="C763"/>
      <c r="D763"/>
      <c r="E763"/>
    </row>
    <row r="764" spans="2:5" ht="15" x14ac:dyDescent="0.25">
      <c r="B764"/>
      <c r="C764"/>
      <c r="D764"/>
      <c r="E764"/>
    </row>
    <row r="765" spans="2:5" ht="15" x14ac:dyDescent="0.25">
      <c r="B765"/>
      <c r="C765"/>
      <c r="D765"/>
      <c r="E765"/>
    </row>
    <row r="766" spans="2:5" ht="15" x14ac:dyDescent="0.25">
      <c r="B766"/>
      <c r="C766"/>
      <c r="D766"/>
      <c r="E766"/>
    </row>
    <row r="767" spans="2:5" ht="15" x14ac:dyDescent="0.25">
      <c r="B767"/>
      <c r="C767"/>
      <c r="D767"/>
      <c r="E767"/>
    </row>
    <row r="768" spans="2:5" ht="15" x14ac:dyDescent="0.25">
      <c r="B768"/>
      <c r="C768"/>
      <c r="D768"/>
      <c r="E768"/>
    </row>
    <row r="769" spans="2:5" ht="15" x14ac:dyDescent="0.25">
      <c r="B769"/>
      <c r="C769"/>
      <c r="D769"/>
      <c r="E769"/>
    </row>
    <row r="770" spans="2:5" ht="15" x14ac:dyDescent="0.25">
      <c r="B770"/>
      <c r="C770"/>
      <c r="D770"/>
      <c r="E770"/>
    </row>
    <row r="771" spans="2:5" ht="15" x14ac:dyDescent="0.25">
      <c r="B771"/>
      <c r="C771"/>
      <c r="D771"/>
      <c r="E771"/>
    </row>
    <row r="772" spans="2:5" ht="15" x14ac:dyDescent="0.25">
      <c r="B772"/>
      <c r="C772"/>
      <c r="D772"/>
      <c r="E772"/>
    </row>
    <row r="773" spans="2:5" ht="15" x14ac:dyDescent="0.25">
      <c r="B773"/>
      <c r="C773"/>
      <c r="D773"/>
      <c r="E773"/>
    </row>
    <row r="774" spans="2:5" ht="15" x14ac:dyDescent="0.25">
      <c r="B774"/>
      <c r="C774"/>
      <c r="D774"/>
      <c r="E774"/>
    </row>
    <row r="775" spans="2:5" ht="15" x14ac:dyDescent="0.25">
      <c r="B775"/>
      <c r="C775"/>
      <c r="D775"/>
      <c r="E775"/>
    </row>
    <row r="776" spans="2:5" ht="15" x14ac:dyDescent="0.25">
      <c r="B776"/>
      <c r="C776"/>
      <c r="D776"/>
      <c r="E776"/>
    </row>
    <row r="777" spans="2:5" ht="15" x14ac:dyDescent="0.25">
      <c r="B777"/>
      <c r="C777"/>
      <c r="D777"/>
      <c r="E777"/>
    </row>
    <row r="778" spans="2:5" ht="15" x14ac:dyDescent="0.25">
      <c r="B778"/>
      <c r="C778"/>
      <c r="D778"/>
      <c r="E778"/>
    </row>
    <row r="779" spans="2:5" ht="15" x14ac:dyDescent="0.25">
      <c r="B779"/>
      <c r="C779"/>
      <c r="D779"/>
      <c r="E779"/>
    </row>
    <row r="780" spans="2:5" ht="15" x14ac:dyDescent="0.25">
      <c r="B780"/>
      <c r="C780"/>
      <c r="D780"/>
      <c r="E780"/>
    </row>
    <row r="781" spans="2:5" ht="15" x14ac:dyDescent="0.25">
      <c r="B781"/>
      <c r="C781"/>
      <c r="D781"/>
      <c r="E781"/>
    </row>
    <row r="782" spans="2:5" ht="15" x14ac:dyDescent="0.25">
      <c r="B782"/>
      <c r="C782"/>
      <c r="D782"/>
      <c r="E782"/>
    </row>
    <row r="783" spans="2:5" ht="15" x14ac:dyDescent="0.25">
      <c r="B783"/>
      <c r="C783"/>
      <c r="D783"/>
      <c r="E783"/>
    </row>
    <row r="784" spans="2:5" ht="15" x14ac:dyDescent="0.25">
      <c r="B784"/>
      <c r="C784"/>
      <c r="D784"/>
      <c r="E784"/>
    </row>
    <row r="785" spans="2:5" ht="15" x14ac:dyDescent="0.25">
      <c r="B785"/>
      <c r="C785"/>
      <c r="D785"/>
      <c r="E785"/>
    </row>
    <row r="786" spans="2:5" ht="15" x14ac:dyDescent="0.25">
      <c r="B786"/>
      <c r="C786"/>
      <c r="D786"/>
      <c r="E786"/>
    </row>
    <row r="787" spans="2:5" ht="15" x14ac:dyDescent="0.25">
      <c r="B787"/>
      <c r="C787"/>
      <c r="D787"/>
      <c r="E787"/>
    </row>
    <row r="788" spans="2:5" ht="15" x14ac:dyDescent="0.25">
      <c r="B788"/>
      <c r="C788"/>
      <c r="D788"/>
      <c r="E788"/>
    </row>
    <row r="789" spans="2:5" ht="15" x14ac:dyDescent="0.25">
      <c r="B789"/>
      <c r="C789"/>
      <c r="D789"/>
      <c r="E789"/>
    </row>
    <row r="790" spans="2:5" ht="15" x14ac:dyDescent="0.25">
      <c r="B790"/>
      <c r="C790"/>
      <c r="D790"/>
      <c r="E790"/>
    </row>
    <row r="791" spans="2:5" ht="15" x14ac:dyDescent="0.25">
      <c r="B791"/>
      <c r="C791"/>
      <c r="D791"/>
      <c r="E791"/>
    </row>
    <row r="792" spans="2:5" ht="15" x14ac:dyDescent="0.25">
      <c r="B792"/>
      <c r="C792"/>
      <c r="D792"/>
      <c r="E792"/>
    </row>
    <row r="793" spans="2:5" ht="15" x14ac:dyDescent="0.25">
      <c r="B793"/>
      <c r="C793"/>
      <c r="D793"/>
      <c r="E793"/>
    </row>
    <row r="794" spans="2:5" ht="15" x14ac:dyDescent="0.25">
      <c r="B794"/>
      <c r="C794"/>
      <c r="D794"/>
      <c r="E794"/>
    </row>
    <row r="795" spans="2:5" ht="15" x14ac:dyDescent="0.25">
      <c r="B795"/>
      <c r="C795"/>
      <c r="D795"/>
      <c r="E795"/>
    </row>
    <row r="796" spans="2:5" ht="15" x14ac:dyDescent="0.25">
      <c r="B796"/>
      <c r="C796"/>
      <c r="D796"/>
      <c r="E796"/>
    </row>
    <row r="797" spans="2:5" ht="15" x14ac:dyDescent="0.25">
      <c r="B797"/>
      <c r="C797"/>
      <c r="D797"/>
      <c r="E797"/>
    </row>
    <row r="798" spans="2:5" ht="15" x14ac:dyDescent="0.25">
      <c r="B798"/>
      <c r="C798"/>
      <c r="D798"/>
      <c r="E798"/>
    </row>
    <row r="799" spans="2:5" ht="15" x14ac:dyDescent="0.25">
      <c r="B799"/>
      <c r="C799"/>
      <c r="D799"/>
      <c r="E799"/>
    </row>
    <row r="800" spans="2:5" ht="15" x14ac:dyDescent="0.25">
      <c r="B800"/>
      <c r="C800"/>
      <c r="D800"/>
      <c r="E800"/>
    </row>
    <row r="801" spans="2:5" ht="15" x14ac:dyDescent="0.25">
      <c r="B801"/>
      <c r="C801"/>
      <c r="D801"/>
      <c r="E801"/>
    </row>
    <row r="802" spans="2:5" ht="15" x14ac:dyDescent="0.25">
      <c r="B802"/>
      <c r="C802"/>
      <c r="D802"/>
      <c r="E802"/>
    </row>
    <row r="803" spans="2:5" ht="15" x14ac:dyDescent="0.25">
      <c r="B803"/>
      <c r="C803"/>
      <c r="D803"/>
      <c r="E803"/>
    </row>
    <row r="804" spans="2:5" ht="15" x14ac:dyDescent="0.25">
      <c r="B804"/>
      <c r="C804"/>
      <c r="D804"/>
      <c r="E804"/>
    </row>
    <row r="805" spans="2:5" ht="15" x14ac:dyDescent="0.25">
      <c r="B805"/>
      <c r="C805"/>
      <c r="D805"/>
      <c r="E805"/>
    </row>
    <row r="806" spans="2:5" ht="15" x14ac:dyDescent="0.25">
      <c r="B806"/>
      <c r="C806"/>
      <c r="D806"/>
      <c r="E806"/>
    </row>
    <row r="807" spans="2:5" ht="15" x14ac:dyDescent="0.25">
      <c r="B807"/>
      <c r="C807"/>
      <c r="D807"/>
      <c r="E807"/>
    </row>
    <row r="808" spans="2:5" ht="15" x14ac:dyDescent="0.25">
      <c r="B808"/>
      <c r="C808"/>
      <c r="D808"/>
      <c r="E808"/>
    </row>
    <row r="809" spans="2:5" ht="15" x14ac:dyDescent="0.25">
      <c r="B809"/>
      <c r="C809"/>
      <c r="D809"/>
      <c r="E809"/>
    </row>
    <row r="810" spans="2:5" ht="15" x14ac:dyDescent="0.25">
      <c r="B810"/>
      <c r="C810"/>
      <c r="D810"/>
      <c r="E810"/>
    </row>
    <row r="811" spans="2:5" ht="15" x14ac:dyDescent="0.25">
      <c r="B811"/>
      <c r="C811"/>
      <c r="D811"/>
      <c r="E811"/>
    </row>
    <row r="812" spans="2:5" ht="15" x14ac:dyDescent="0.25">
      <c r="B812"/>
      <c r="C812"/>
      <c r="D812"/>
      <c r="E812"/>
    </row>
    <row r="813" spans="2:5" ht="15" x14ac:dyDescent="0.25">
      <c r="B813"/>
      <c r="C813"/>
      <c r="D813"/>
      <c r="E813"/>
    </row>
    <row r="814" spans="2:5" ht="15" x14ac:dyDescent="0.25">
      <c r="B814"/>
      <c r="C814"/>
      <c r="D814"/>
      <c r="E814"/>
    </row>
    <row r="815" spans="2:5" ht="15" x14ac:dyDescent="0.25">
      <c r="B815"/>
      <c r="C815"/>
      <c r="D815"/>
      <c r="E815"/>
    </row>
    <row r="816" spans="2:5" ht="15" x14ac:dyDescent="0.25">
      <c r="B816"/>
      <c r="C816"/>
      <c r="D816"/>
      <c r="E816"/>
    </row>
    <row r="817" spans="2:5" ht="15" x14ac:dyDescent="0.25">
      <c r="B817"/>
      <c r="C817"/>
      <c r="D817"/>
      <c r="E817"/>
    </row>
    <row r="818" spans="2:5" ht="15" x14ac:dyDescent="0.25">
      <c r="B818"/>
      <c r="C818"/>
      <c r="D818"/>
      <c r="E818"/>
    </row>
    <row r="819" spans="2:5" ht="15" x14ac:dyDescent="0.25">
      <c r="B819"/>
      <c r="C819"/>
      <c r="D819"/>
      <c r="E819"/>
    </row>
    <row r="820" spans="2:5" ht="15" x14ac:dyDescent="0.25">
      <c r="B820"/>
      <c r="C820"/>
      <c r="D820"/>
      <c r="E820"/>
    </row>
    <row r="821" spans="2:5" ht="15" x14ac:dyDescent="0.25">
      <c r="B821"/>
      <c r="C821"/>
      <c r="D821"/>
      <c r="E821"/>
    </row>
    <row r="822" spans="2:5" ht="15" x14ac:dyDescent="0.25">
      <c r="B822"/>
      <c r="C822"/>
      <c r="D822"/>
      <c r="E822"/>
    </row>
    <row r="823" spans="2:5" ht="15" x14ac:dyDescent="0.25">
      <c r="B823"/>
      <c r="C823"/>
      <c r="D823"/>
      <c r="E823"/>
    </row>
    <row r="824" spans="2:5" ht="15" x14ac:dyDescent="0.25">
      <c r="B824"/>
      <c r="C824"/>
      <c r="D824"/>
      <c r="E824"/>
    </row>
    <row r="825" spans="2:5" ht="15" x14ac:dyDescent="0.25">
      <c r="B825"/>
      <c r="C825"/>
      <c r="D825"/>
      <c r="E825"/>
    </row>
    <row r="826" spans="2:5" ht="15" x14ac:dyDescent="0.25">
      <c r="B826"/>
      <c r="C826"/>
      <c r="D826"/>
      <c r="E826"/>
    </row>
    <row r="827" spans="2:5" ht="15" x14ac:dyDescent="0.25">
      <c r="B827"/>
      <c r="C827"/>
      <c r="D827"/>
      <c r="E827"/>
    </row>
    <row r="828" spans="2:5" ht="15" x14ac:dyDescent="0.25">
      <c r="B828"/>
      <c r="C828"/>
      <c r="D828"/>
      <c r="E828"/>
    </row>
    <row r="829" spans="2:5" ht="15" x14ac:dyDescent="0.25">
      <c r="B829"/>
      <c r="C829"/>
      <c r="D829"/>
      <c r="E829"/>
    </row>
    <row r="830" spans="2:5" ht="15" x14ac:dyDescent="0.25">
      <c r="B830"/>
      <c r="C830"/>
      <c r="D830"/>
      <c r="E830"/>
    </row>
    <row r="831" spans="2:5" ht="15" x14ac:dyDescent="0.25">
      <c r="B831"/>
      <c r="C831"/>
      <c r="D831"/>
      <c r="E831"/>
    </row>
    <row r="832" spans="2:5" ht="15" x14ac:dyDescent="0.25">
      <c r="B832"/>
      <c r="C832"/>
      <c r="D832"/>
      <c r="E832"/>
    </row>
    <row r="833" spans="2:5" ht="15" x14ac:dyDescent="0.25">
      <c r="B833"/>
      <c r="C833"/>
      <c r="D833"/>
      <c r="E833"/>
    </row>
    <row r="834" spans="2:5" ht="15" x14ac:dyDescent="0.25">
      <c r="B834"/>
      <c r="C834"/>
      <c r="D834"/>
      <c r="E834"/>
    </row>
    <row r="835" spans="2:5" ht="15" x14ac:dyDescent="0.25">
      <c r="B835"/>
      <c r="C835"/>
      <c r="D835"/>
      <c r="E835"/>
    </row>
    <row r="836" spans="2:5" ht="15" x14ac:dyDescent="0.25">
      <c r="B836"/>
      <c r="C836"/>
      <c r="D836"/>
      <c r="E836"/>
    </row>
    <row r="837" spans="2:5" ht="15" x14ac:dyDescent="0.25">
      <c r="B837"/>
      <c r="C837"/>
      <c r="D837"/>
      <c r="E837"/>
    </row>
    <row r="838" spans="2:5" ht="15" x14ac:dyDescent="0.25">
      <c r="B838"/>
      <c r="C838"/>
      <c r="D838"/>
      <c r="E838"/>
    </row>
    <row r="839" spans="2:5" ht="15" x14ac:dyDescent="0.25">
      <c r="B839"/>
      <c r="C839"/>
      <c r="D839"/>
      <c r="E839"/>
    </row>
    <row r="840" spans="2:5" ht="15" x14ac:dyDescent="0.25">
      <c r="B840"/>
      <c r="C840"/>
      <c r="D840"/>
      <c r="E840"/>
    </row>
    <row r="841" spans="2:5" ht="15" x14ac:dyDescent="0.25">
      <c r="B841"/>
      <c r="C841"/>
      <c r="D841"/>
      <c r="E841"/>
    </row>
    <row r="842" spans="2:5" ht="15" x14ac:dyDescent="0.25">
      <c r="B842"/>
      <c r="C842"/>
      <c r="D842"/>
      <c r="E842"/>
    </row>
    <row r="843" spans="2:5" ht="15" x14ac:dyDescent="0.25">
      <c r="B843"/>
      <c r="C843"/>
      <c r="D843"/>
      <c r="E843"/>
    </row>
    <row r="844" spans="2:5" ht="15" x14ac:dyDescent="0.25">
      <c r="B844"/>
      <c r="C844"/>
      <c r="D844"/>
      <c r="E844"/>
    </row>
    <row r="845" spans="2:5" ht="15" x14ac:dyDescent="0.25">
      <c r="B845"/>
      <c r="C845"/>
      <c r="D845"/>
      <c r="E845"/>
    </row>
    <row r="846" spans="2:5" ht="15" x14ac:dyDescent="0.25">
      <c r="B846"/>
      <c r="C846"/>
      <c r="D846"/>
      <c r="E846"/>
    </row>
    <row r="847" spans="2:5" ht="15" x14ac:dyDescent="0.25">
      <c r="B847"/>
      <c r="C847"/>
      <c r="D847"/>
      <c r="E847"/>
    </row>
    <row r="848" spans="2:5" ht="15" x14ac:dyDescent="0.25">
      <c r="B848"/>
      <c r="C848"/>
      <c r="D848"/>
      <c r="E848"/>
    </row>
    <row r="849" spans="2:5" ht="15" x14ac:dyDescent="0.25">
      <c r="B849"/>
      <c r="C849"/>
      <c r="D849"/>
      <c r="E849"/>
    </row>
    <row r="850" spans="2:5" ht="15" x14ac:dyDescent="0.25">
      <c r="B850"/>
      <c r="C850"/>
      <c r="D850"/>
      <c r="E850"/>
    </row>
    <row r="851" spans="2:5" ht="15" x14ac:dyDescent="0.25">
      <c r="B851"/>
      <c r="C851"/>
      <c r="D851"/>
      <c r="E851"/>
    </row>
    <row r="852" spans="2:5" ht="15" x14ac:dyDescent="0.25">
      <c r="B852"/>
      <c r="C852"/>
      <c r="D852"/>
      <c r="E852"/>
    </row>
    <row r="853" spans="2:5" ht="15" x14ac:dyDescent="0.25">
      <c r="B853"/>
      <c r="C853"/>
      <c r="D853"/>
      <c r="E853"/>
    </row>
    <row r="854" spans="2:5" ht="15" x14ac:dyDescent="0.25">
      <c r="B854"/>
      <c r="C854"/>
      <c r="D854"/>
      <c r="E854"/>
    </row>
    <row r="855" spans="2:5" ht="15" x14ac:dyDescent="0.25">
      <c r="B855"/>
      <c r="C855"/>
      <c r="D855"/>
      <c r="E855"/>
    </row>
    <row r="856" spans="2:5" ht="15" x14ac:dyDescent="0.25">
      <c r="B856"/>
      <c r="C856"/>
      <c r="D856"/>
      <c r="E856"/>
    </row>
    <row r="857" spans="2:5" ht="15" x14ac:dyDescent="0.25">
      <c r="B857"/>
      <c r="C857"/>
      <c r="D857"/>
      <c r="E857"/>
    </row>
    <row r="858" spans="2:5" ht="15" x14ac:dyDescent="0.25">
      <c r="B858"/>
      <c r="C858"/>
      <c r="D858"/>
      <c r="E858"/>
    </row>
    <row r="859" spans="2:5" ht="15" x14ac:dyDescent="0.25">
      <c r="B859"/>
      <c r="C859"/>
      <c r="D859"/>
      <c r="E859"/>
    </row>
    <row r="860" spans="2:5" ht="15" x14ac:dyDescent="0.25">
      <c r="B860"/>
      <c r="C860"/>
      <c r="D860"/>
      <c r="E860"/>
    </row>
    <row r="861" spans="2:5" ht="15" x14ac:dyDescent="0.25">
      <c r="B861"/>
      <c r="C861"/>
      <c r="D861"/>
      <c r="E861"/>
    </row>
    <row r="862" spans="2:5" ht="15" x14ac:dyDescent="0.25">
      <c r="B862"/>
      <c r="C862"/>
      <c r="D862"/>
      <c r="E862"/>
    </row>
    <row r="863" spans="2:5" ht="15" x14ac:dyDescent="0.25">
      <c r="B863"/>
      <c r="C863"/>
      <c r="D863"/>
      <c r="E863"/>
    </row>
    <row r="864" spans="2:5" ht="15" x14ac:dyDescent="0.25">
      <c r="B864"/>
      <c r="C864"/>
      <c r="D864"/>
      <c r="E864"/>
    </row>
    <row r="865" spans="2:5" ht="15" x14ac:dyDescent="0.25">
      <c r="B865"/>
      <c r="C865"/>
      <c r="D865"/>
      <c r="E865"/>
    </row>
    <row r="866" spans="2:5" ht="15" x14ac:dyDescent="0.25">
      <c r="B866"/>
      <c r="C866"/>
      <c r="D866"/>
      <c r="E866"/>
    </row>
    <row r="867" spans="2:5" ht="15" x14ac:dyDescent="0.25">
      <c r="B867"/>
      <c r="C867"/>
      <c r="D867"/>
      <c r="E867"/>
    </row>
    <row r="868" spans="2:5" ht="15" x14ac:dyDescent="0.25">
      <c r="B868"/>
      <c r="C868"/>
      <c r="D868"/>
      <c r="E868"/>
    </row>
    <row r="869" spans="2:5" ht="15" x14ac:dyDescent="0.25">
      <c r="B869"/>
      <c r="C869"/>
      <c r="D869"/>
      <c r="E869"/>
    </row>
    <row r="870" spans="2:5" ht="15" x14ac:dyDescent="0.25">
      <c r="B870"/>
      <c r="C870"/>
      <c r="D870"/>
      <c r="E870"/>
    </row>
    <row r="871" spans="2:5" ht="15" x14ac:dyDescent="0.25">
      <c r="B871"/>
      <c r="C871"/>
      <c r="D871"/>
      <c r="E871"/>
    </row>
    <row r="872" spans="2:5" ht="15" x14ac:dyDescent="0.25">
      <c r="B872"/>
      <c r="C872"/>
      <c r="D872"/>
      <c r="E872"/>
    </row>
    <row r="873" spans="2:5" ht="15" x14ac:dyDescent="0.25">
      <c r="B873"/>
      <c r="C873"/>
      <c r="D873"/>
      <c r="E873"/>
    </row>
    <row r="874" spans="2:5" ht="15" x14ac:dyDescent="0.25">
      <c r="B874"/>
      <c r="C874"/>
      <c r="D874"/>
      <c r="E874"/>
    </row>
    <row r="875" spans="2:5" ht="15" x14ac:dyDescent="0.25">
      <c r="B875"/>
      <c r="C875"/>
      <c r="D875"/>
      <c r="E875"/>
    </row>
    <row r="876" spans="2:5" ht="15" x14ac:dyDescent="0.25">
      <c r="B876"/>
      <c r="C876"/>
      <c r="D876"/>
      <c r="E876"/>
    </row>
    <row r="877" spans="2:5" ht="15" x14ac:dyDescent="0.25">
      <c r="B877"/>
      <c r="C877"/>
      <c r="D877"/>
      <c r="E877"/>
    </row>
    <row r="878" spans="2:5" ht="15" x14ac:dyDescent="0.25">
      <c r="B878"/>
      <c r="C878"/>
      <c r="D878"/>
      <c r="E878"/>
    </row>
    <row r="879" spans="2:5" ht="15" x14ac:dyDescent="0.25">
      <c r="B879"/>
      <c r="C879"/>
      <c r="D879"/>
      <c r="E879"/>
    </row>
    <row r="880" spans="2:5" ht="15" x14ac:dyDescent="0.25">
      <c r="B880"/>
      <c r="C880"/>
      <c r="D880"/>
      <c r="E880"/>
    </row>
    <row r="881" spans="2:5" ht="15" x14ac:dyDescent="0.25">
      <c r="B881"/>
      <c r="C881"/>
      <c r="D881"/>
      <c r="E881"/>
    </row>
    <row r="882" spans="2:5" ht="15" x14ac:dyDescent="0.25">
      <c r="B882"/>
      <c r="C882"/>
      <c r="D882"/>
      <c r="E882"/>
    </row>
    <row r="883" spans="2:5" ht="15" x14ac:dyDescent="0.25">
      <c r="B883"/>
      <c r="C883"/>
      <c r="D883"/>
      <c r="E883"/>
    </row>
    <row r="884" spans="2:5" ht="15" x14ac:dyDescent="0.25">
      <c r="B884"/>
      <c r="C884"/>
      <c r="D884"/>
      <c r="E884"/>
    </row>
    <row r="885" spans="2:5" ht="15" x14ac:dyDescent="0.25">
      <c r="B885"/>
      <c r="C885"/>
      <c r="D885"/>
      <c r="E885"/>
    </row>
    <row r="886" spans="2:5" ht="15" x14ac:dyDescent="0.25">
      <c r="B886"/>
      <c r="C886"/>
      <c r="D886"/>
      <c r="E886"/>
    </row>
    <row r="887" spans="2:5" ht="15" x14ac:dyDescent="0.25">
      <c r="B887"/>
      <c r="C887"/>
      <c r="D887"/>
      <c r="E887"/>
    </row>
    <row r="888" spans="2:5" ht="15" x14ac:dyDescent="0.25">
      <c r="B888"/>
      <c r="C888"/>
      <c r="D888"/>
      <c r="E888"/>
    </row>
    <row r="889" spans="2:5" ht="15" x14ac:dyDescent="0.25">
      <c r="B889"/>
      <c r="C889"/>
      <c r="D889"/>
      <c r="E889"/>
    </row>
    <row r="890" spans="2:5" ht="15" x14ac:dyDescent="0.25">
      <c r="B890"/>
      <c r="C890"/>
      <c r="D890"/>
      <c r="E890"/>
    </row>
    <row r="891" spans="2:5" ht="15" x14ac:dyDescent="0.25">
      <c r="B891"/>
      <c r="C891"/>
      <c r="D891"/>
      <c r="E891"/>
    </row>
    <row r="892" spans="2:5" ht="15" x14ac:dyDescent="0.25">
      <c r="B892"/>
      <c r="C892"/>
      <c r="D892"/>
      <c r="E892"/>
    </row>
    <row r="893" spans="2:5" ht="15" x14ac:dyDescent="0.25">
      <c r="B893"/>
      <c r="C893"/>
      <c r="D893"/>
      <c r="E893"/>
    </row>
    <row r="894" spans="2:5" ht="15" x14ac:dyDescent="0.25">
      <c r="B894"/>
      <c r="C894"/>
      <c r="D894"/>
      <c r="E894"/>
    </row>
    <row r="895" spans="2:5" ht="15" x14ac:dyDescent="0.25">
      <c r="B895"/>
      <c r="C895"/>
      <c r="D895"/>
      <c r="E895"/>
    </row>
    <row r="896" spans="2:5" ht="15" x14ac:dyDescent="0.25">
      <c r="B896"/>
      <c r="C896"/>
      <c r="D896"/>
      <c r="E896"/>
    </row>
    <row r="897" spans="2:5" ht="15" x14ac:dyDescent="0.25">
      <c r="B897"/>
      <c r="C897"/>
      <c r="D897"/>
      <c r="E897"/>
    </row>
    <row r="898" spans="2:5" ht="15" x14ac:dyDescent="0.25">
      <c r="B898"/>
      <c r="C898"/>
      <c r="D898"/>
      <c r="E898"/>
    </row>
    <row r="899" spans="2:5" ht="15" x14ac:dyDescent="0.25">
      <c r="B899"/>
      <c r="C899"/>
      <c r="D899"/>
      <c r="E899"/>
    </row>
    <row r="900" spans="2:5" ht="15" x14ac:dyDescent="0.25">
      <c r="B900"/>
      <c r="C900"/>
      <c r="D900"/>
      <c r="E900"/>
    </row>
    <row r="901" spans="2:5" ht="15" x14ac:dyDescent="0.25">
      <c r="B901"/>
      <c r="C901"/>
      <c r="D901"/>
      <c r="E901"/>
    </row>
    <row r="902" spans="2:5" ht="15" x14ac:dyDescent="0.25">
      <c r="B902"/>
      <c r="C902"/>
      <c r="D902"/>
      <c r="E902"/>
    </row>
    <row r="903" spans="2:5" ht="15" x14ac:dyDescent="0.25">
      <c r="B903"/>
      <c r="C903"/>
      <c r="D903"/>
      <c r="E903"/>
    </row>
    <row r="904" spans="2:5" ht="15" x14ac:dyDescent="0.25">
      <c r="B904"/>
      <c r="C904"/>
      <c r="D904"/>
      <c r="E904"/>
    </row>
    <row r="905" spans="2:5" ht="15" x14ac:dyDescent="0.25">
      <c r="B905"/>
      <c r="C905"/>
      <c r="D905"/>
      <c r="E905"/>
    </row>
    <row r="906" spans="2:5" ht="15" x14ac:dyDescent="0.25">
      <c r="B906"/>
      <c r="C906"/>
      <c r="D906"/>
      <c r="E906"/>
    </row>
    <row r="907" spans="2:5" ht="15" x14ac:dyDescent="0.25">
      <c r="B907"/>
      <c r="C907"/>
      <c r="D907"/>
      <c r="E907"/>
    </row>
    <row r="908" spans="2:5" ht="15" x14ac:dyDescent="0.25">
      <c r="B908"/>
      <c r="C908"/>
      <c r="D908"/>
      <c r="E908"/>
    </row>
    <row r="909" spans="2:5" ht="15" x14ac:dyDescent="0.25">
      <c r="B909"/>
      <c r="C909"/>
      <c r="D909"/>
      <c r="E909"/>
    </row>
    <row r="910" spans="2:5" ht="15" x14ac:dyDescent="0.25">
      <c r="B910"/>
      <c r="C910"/>
      <c r="D910"/>
      <c r="E910"/>
    </row>
    <row r="911" spans="2:5" ht="15" x14ac:dyDescent="0.25">
      <c r="B911"/>
      <c r="C911"/>
      <c r="D911"/>
      <c r="E911"/>
    </row>
    <row r="912" spans="2:5" ht="15" x14ac:dyDescent="0.25">
      <c r="B912"/>
      <c r="C912"/>
      <c r="D912"/>
      <c r="E912"/>
    </row>
    <row r="913" spans="2:5" ht="15" x14ac:dyDescent="0.25">
      <c r="B913"/>
      <c r="C913"/>
      <c r="D913"/>
      <c r="E913"/>
    </row>
    <row r="914" spans="2:5" ht="15" x14ac:dyDescent="0.25">
      <c r="B914"/>
      <c r="C914"/>
      <c r="D914"/>
      <c r="E914"/>
    </row>
    <row r="915" spans="2:5" ht="15" x14ac:dyDescent="0.25">
      <c r="B915"/>
      <c r="C915"/>
      <c r="D915"/>
      <c r="E915"/>
    </row>
    <row r="916" spans="2:5" ht="15" x14ac:dyDescent="0.25">
      <c r="B916"/>
      <c r="C916"/>
      <c r="D916"/>
      <c r="E916"/>
    </row>
    <row r="917" spans="2:5" ht="15" x14ac:dyDescent="0.25">
      <c r="B917"/>
      <c r="C917"/>
      <c r="D917"/>
      <c r="E917"/>
    </row>
    <row r="918" spans="2:5" ht="15" x14ac:dyDescent="0.25">
      <c r="B918"/>
      <c r="C918"/>
      <c r="D918"/>
      <c r="E918"/>
    </row>
    <row r="919" spans="2:5" ht="15" x14ac:dyDescent="0.25">
      <c r="B919"/>
      <c r="C919"/>
      <c r="D919"/>
      <c r="E919"/>
    </row>
    <row r="920" spans="2:5" ht="15" x14ac:dyDescent="0.25">
      <c r="B920"/>
      <c r="C920"/>
      <c r="D920"/>
      <c r="E920"/>
    </row>
    <row r="921" spans="2:5" ht="15" x14ac:dyDescent="0.25">
      <c r="B921"/>
      <c r="C921"/>
      <c r="D921"/>
      <c r="E921"/>
    </row>
    <row r="922" spans="2:5" ht="15" x14ac:dyDescent="0.25">
      <c r="B922"/>
      <c r="C922"/>
      <c r="D922"/>
      <c r="E922"/>
    </row>
    <row r="923" spans="2:5" ht="15" x14ac:dyDescent="0.25">
      <c r="B923"/>
      <c r="C923"/>
      <c r="D923"/>
      <c r="E923"/>
    </row>
    <row r="924" spans="2:5" ht="15" x14ac:dyDescent="0.25">
      <c r="B924"/>
      <c r="C924"/>
      <c r="D924"/>
      <c r="E924"/>
    </row>
    <row r="925" spans="2:5" ht="15" x14ac:dyDescent="0.25">
      <c r="B925"/>
      <c r="C925"/>
      <c r="D925"/>
      <c r="E925"/>
    </row>
    <row r="926" spans="2:5" ht="15" x14ac:dyDescent="0.25">
      <c r="B926"/>
      <c r="C926"/>
      <c r="D926"/>
      <c r="E926"/>
    </row>
    <row r="927" spans="2:5" ht="15" x14ac:dyDescent="0.25">
      <c r="B927"/>
      <c r="C927"/>
      <c r="D927"/>
      <c r="E927"/>
    </row>
    <row r="928" spans="2:5" ht="15" x14ac:dyDescent="0.25">
      <c r="B928"/>
      <c r="C928"/>
      <c r="D928"/>
      <c r="E928"/>
    </row>
    <row r="929" spans="2:5" ht="15" x14ac:dyDescent="0.25">
      <c r="B929"/>
      <c r="C929"/>
      <c r="D929"/>
      <c r="E929"/>
    </row>
    <row r="930" spans="2:5" ht="15" x14ac:dyDescent="0.25">
      <c r="B930"/>
      <c r="C930"/>
      <c r="D930"/>
      <c r="E930"/>
    </row>
    <row r="931" spans="2:5" ht="15" x14ac:dyDescent="0.25">
      <c r="B931"/>
      <c r="C931"/>
      <c r="D931"/>
      <c r="E931"/>
    </row>
    <row r="932" spans="2:5" ht="15" x14ac:dyDescent="0.25">
      <c r="B932"/>
      <c r="C932"/>
      <c r="D932"/>
      <c r="E932"/>
    </row>
    <row r="933" spans="2:5" ht="15" x14ac:dyDescent="0.25">
      <c r="B933"/>
      <c r="C933"/>
      <c r="D933"/>
      <c r="E933"/>
    </row>
    <row r="934" spans="2:5" ht="15" x14ac:dyDescent="0.25">
      <c r="B934"/>
      <c r="C934"/>
      <c r="D934"/>
      <c r="E934"/>
    </row>
    <row r="935" spans="2:5" ht="15" x14ac:dyDescent="0.25">
      <c r="B935"/>
      <c r="C935"/>
      <c r="D935"/>
      <c r="E935"/>
    </row>
    <row r="936" spans="2:5" ht="15" x14ac:dyDescent="0.25">
      <c r="B936"/>
      <c r="C936"/>
      <c r="D936"/>
      <c r="E936"/>
    </row>
    <row r="937" spans="2:5" ht="15" x14ac:dyDescent="0.25">
      <c r="B937"/>
      <c r="C937"/>
      <c r="D937"/>
      <c r="E937"/>
    </row>
    <row r="938" spans="2:5" ht="15" x14ac:dyDescent="0.25">
      <c r="B938"/>
      <c r="C938"/>
      <c r="D938"/>
      <c r="E938"/>
    </row>
    <row r="939" spans="2:5" ht="15" x14ac:dyDescent="0.25">
      <c r="B939"/>
      <c r="C939"/>
      <c r="D939"/>
      <c r="E939"/>
    </row>
    <row r="940" spans="2:5" ht="15" x14ac:dyDescent="0.25">
      <c r="B940"/>
      <c r="C940"/>
      <c r="D940"/>
      <c r="E940"/>
    </row>
    <row r="941" spans="2:5" ht="15" x14ac:dyDescent="0.25">
      <c r="B941"/>
      <c r="C941"/>
      <c r="D941"/>
      <c r="E941"/>
    </row>
    <row r="942" spans="2:5" ht="15" x14ac:dyDescent="0.25">
      <c r="B942"/>
      <c r="C942"/>
      <c r="D942"/>
      <c r="E942"/>
    </row>
    <row r="943" spans="2:5" ht="15" x14ac:dyDescent="0.25">
      <c r="B943"/>
      <c r="C943"/>
      <c r="D943"/>
      <c r="E943"/>
    </row>
    <row r="944" spans="2:5" ht="15" x14ac:dyDescent="0.25">
      <c r="B944"/>
      <c r="C944"/>
      <c r="D944"/>
      <c r="E944"/>
    </row>
    <row r="945" spans="2:5" ht="15" x14ac:dyDescent="0.25">
      <c r="B945"/>
      <c r="C945"/>
      <c r="D945"/>
      <c r="E945"/>
    </row>
    <row r="946" spans="2:5" ht="15" x14ac:dyDescent="0.25">
      <c r="B946"/>
      <c r="C946"/>
      <c r="D946"/>
      <c r="E946"/>
    </row>
    <row r="947" spans="2:5" ht="15" x14ac:dyDescent="0.25">
      <c r="B947"/>
      <c r="C947"/>
      <c r="D947"/>
      <c r="E947"/>
    </row>
    <row r="948" spans="2:5" ht="15" x14ac:dyDescent="0.25">
      <c r="B948"/>
      <c r="C948"/>
      <c r="D948"/>
      <c r="E948"/>
    </row>
    <row r="949" spans="2:5" ht="15" x14ac:dyDescent="0.25">
      <c r="B949"/>
      <c r="C949"/>
      <c r="D949"/>
      <c r="E949"/>
    </row>
    <row r="950" spans="2:5" ht="15" x14ac:dyDescent="0.25">
      <c r="B950"/>
      <c r="C950"/>
      <c r="D950"/>
      <c r="E950"/>
    </row>
    <row r="951" spans="2:5" ht="15" x14ac:dyDescent="0.25">
      <c r="B951"/>
      <c r="C951"/>
      <c r="D951"/>
      <c r="E951"/>
    </row>
    <row r="952" spans="2:5" ht="15" x14ac:dyDescent="0.25">
      <c r="B952"/>
      <c r="C952"/>
      <c r="D952"/>
      <c r="E952"/>
    </row>
    <row r="953" spans="2:5" ht="15" x14ac:dyDescent="0.25">
      <c r="B953"/>
      <c r="C953"/>
      <c r="D953"/>
      <c r="E953"/>
    </row>
    <row r="954" spans="2:5" ht="15" x14ac:dyDescent="0.25">
      <c r="B954"/>
      <c r="C954"/>
      <c r="D954"/>
      <c r="E954"/>
    </row>
    <row r="955" spans="2:5" ht="15" x14ac:dyDescent="0.25">
      <c r="B955"/>
      <c r="C955"/>
      <c r="D955"/>
      <c r="E955"/>
    </row>
    <row r="956" spans="2:5" ht="15" x14ac:dyDescent="0.25">
      <c r="B956"/>
      <c r="C956"/>
      <c r="D956"/>
      <c r="E956"/>
    </row>
    <row r="957" spans="2:5" ht="15" x14ac:dyDescent="0.25">
      <c r="B957"/>
      <c r="C957"/>
      <c r="D957"/>
      <c r="E957"/>
    </row>
    <row r="958" spans="2:5" ht="15" x14ac:dyDescent="0.25">
      <c r="B958"/>
      <c r="C958"/>
      <c r="D958"/>
      <c r="E958"/>
    </row>
    <row r="959" spans="2:5" ht="15" x14ac:dyDescent="0.25">
      <c r="B959"/>
      <c r="C959"/>
      <c r="D959"/>
      <c r="E959"/>
    </row>
    <row r="960" spans="2:5" ht="15" x14ac:dyDescent="0.25">
      <c r="B960"/>
      <c r="C960"/>
      <c r="D960"/>
      <c r="E960"/>
    </row>
    <row r="961" spans="2:5" ht="15" x14ac:dyDescent="0.25">
      <c r="B961"/>
      <c r="C961"/>
      <c r="D961"/>
      <c r="E961"/>
    </row>
    <row r="962" spans="2:5" ht="15" x14ac:dyDescent="0.25">
      <c r="B962"/>
      <c r="C962"/>
      <c r="D962"/>
      <c r="E962"/>
    </row>
    <row r="963" spans="2:5" ht="15" x14ac:dyDescent="0.25">
      <c r="B963"/>
      <c r="C963"/>
      <c r="D963"/>
      <c r="E963"/>
    </row>
    <row r="964" spans="2:5" ht="15" x14ac:dyDescent="0.25">
      <c r="B964"/>
      <c r="C964"/>
      <c r="D964"/>
      <c r="E964"/>
    </row>
    <row r="965" spans="2:5" ht="15" x14ac:dyDescent="0.25">
      <c r="B965"/>
      <c r="C965"/>
      <c r="D965"/>
      <c r="E965"/>
    </row>
    <row r="966" spans="2:5" ht="15" x14ac:dyDescent="0.25">
      <c r="B966"/>
      <c r="C966"/>
      <c r="D966"/>
      <c r="E966"/>
    </row>
    <row r="967" spans="2:5" ht="15" x14ac:dyDescent="0.25">
      <c r="B967"/>
      <c r="C967"/>
      <c r="D967"/>
      <c r="E967"/>
    </row>
    <row r="968" spans="2:5" ht="15" x14ac:dyDescent="0.25">
      <c r="B968"/>
      <c r="C968"/>
      <c r="D968"/>
      <c r="E968"/>
    </row>
    <row r="969" spans="2:5" ht="15" x14ac:dyDescent="0.25">
      <c r="B969"/>
      <c r="C969"/>
      <c r="D969"/>
      <c r="E969"/>
    </row>
    <row r="970" spans="2:5" ht="15" x14ac:dyDescent="0.25">
      <c r="B970"/>
      <c r="C970"/>
      <c r="D970"/>
      <c r="E970"/>
    </row>
    <row r="971" spans="2:5" ht="15" x14ac:dyDescent="0.25">
      <c r="B971"/>
      <c r="C971"/>
      <c r="D971"/>
      <c r="E971"/>
    </row>
    <row r="972" spans="2:5" ht="15" x14ac:dyDescent="0.25">
      <c r="B972"/>
      <c r="C972"/>
      <c r="D972"/>
      <c r="E972"/>
    </row>
    <row r="973" spans="2:5" ht="15" x14ac:dyDescent="0.25">
      <c r="B973"/>
      <c r="C973"/>
      <c r="D973"/>
      <c r="E973"/>
    </row>
    <row r="974" spans="2:5" ht="15" x14ac:dyDescent="0.25">
      <c r="B974"/>
      <c r="C974"/>
      <c r="D974"/>
      <c r="E974"/>
    </row>
    <row r="975" spans="2:5" ht="15" x14ac:dyDescent="0.25">
      <c r="B975"/>
      <c r="C975"/>
      <c r="D975"/>
      <c r="E975"/>
    </row>
    <row r="976" spans="2:5" ht="15" x14ac:dyDescent="0.25">
      <c r="B976"/>
      <c r="C976"/>
      <c r="D976"/>
      <c r="E976"/>
    </row>
    <row r="977" spans="2:5" ht="15" x14ac:dyDescent="0.25">
      <c r="B977"/>
      <c r="C977"/>
      <c r="D977"/>
      <c r="E977"/>
    </row>
    <row r="978" spans="2:5" ht="15" x14ac:dyDescent="0.25">
      <c r="B978"/>
      <c r="C978"/>
      <c r="D978"/>
      <c r="E978"/>
    </row>
    <row r="979" spans="2:5" ht="15" x14ac:dyDescent="0.25">
      <c r="B979"/>
      <c r="C979"/>
      <c r="D979"/>
      <c r="E979"/>
    </row>
    <row r="980" spans="2:5" ht="15" x14ac:dyDescent="0.25">
      <c r="B980"/>
      <c r="C980"/>
      <c r="D980"/>
      <c r="E980"/>
    </row>
    <row r="981" spans="2:5" ht="15" x14ac:dyDescent="0.25">
      <c r="B981"/>
      <c r="C981"/>
      <c r="D981"/>
      <c r="E981"/>
    </row>
    <row r="982" spans="2:5" ht="15" x14ac:dyDescent="0.25">
      <c r="B982"/>
      <c r="C982"/>
      <c r="D982"/>
      <c r="E982"/>
    </row>
    <row r="983" spans="2:5" ht="15" x14ac:dyDescent="0.25">
      <c r="B983"/>
      <c r="C983"/>
      <c r="D983"/>
      <c r="E983"/>
    </row>
    <row r="984" spans="2:5" ht="15" x14ac:dyDescent="0.25">
      <c r="B984"/>
      <c r="C984"/>
      <c r="D984"/>
      <c r="E984"/>
    </row>
    <row r="985" spans="2:5" ht="15" x14ac:dyDescent="0.25">
      <c r="B985"/>
      <c r="C985"/>
      <c r="D985"/>
      <c r="E985"/>
    </row>
    <row r="986" spans="2:5" ht="15" x14ac:dyDescent="0.25">
      <c r="B986"/>
      <c r="C986"/>
      <c r="D986"/>
      <c r="E986"/>
    </row>
    <row r="987" spans="2:5" ht="15" x14ac:dyDescent="0.25">
      <c r="B987"/>
      <c r="C987"/>
      <c r="D987"/>
      <c r="E987"/>
    </row>
    <row r="988" spans="2:5" ht="15" x14ac:dyDescent="0.25">
      <c r="B988"/>
      <c r="C988"/>
      <c r="D988"/>
      <c r="E988"/>
    </row>
    <row r="989" spans="2:5" ht="15" x14ac:dyDescent="0.25">
      <c r="B989"/>
      <c r="C989"/>
      <c r="D989"/>
      <c r="E989"/>
    </row>
    <row r="990" spans="2:5" ht="15" x14ac:dyDescent="0.25">
      <c r="B990"/>
      <c r="C990"/>
      <c r="D990"/>
      <c r="E990"/>
    </row>
    <row r="991" spans="2:5" ht="15" x14ac:dyDescent="0.25">
      <c r="B991"/>
      <c r="C991"/>
      <c r="D991"/>
      <c r="E991"/>
    </row>
    <row r="992" spans="2:5" ht="15" x14ac:dyDescent="0.25">
      <c r="B992"/>
      <c r="C992"/>
      <c r="D992"/>
      <c r="E992"/>
    </row>
    <row r="993" spans="2:5" ht="15" x14ac:dyDescent="0.25">
      <c r="B993"/>
      <c r="C993"/>
      <c r="D993"/>
      <c r="E993"/>
    </row>
    <row r="994" spans="2:5" ht="15" x14ac:dyDescent="0.25">
      <c r="B994"/>
      <c r="C994"/>
      <c r="D994"/>
      <c r="E994"/>
    </row>
    <row r="995" spans="2:5" ht="15" x14ac:dyDescent="0.25">
      <c r="B995"/>
      <c r="C995"/>
      <c r="D995"/>
      <c r="E995"/>
    </row>
    <row r="996" spans="2:5" ht="15" x14ac:dyDescent="0.25">
      <c r="B996"/>
      <c r="C996"/>
      <c r="D996"/>
      <c r="E996"/>
    </row>
    <row r="997" spans="2:5" ht="15" x14ac:dyDescent="0.25">
      <c r="B997"/>
      <c r="C997"/>
      <c r="D997"/>
      <c r="E997"/>
    </row>
    <row r="998" spans="2:5" ht="15" x14ac:dyDescent="0.25">
      <c r="B998"/>
      <c r="C998"/>
      <c r="D998"/>
      <c r="E998"/>
    </row>
    <row r="999" spans="2:5" ht="15" x14ac:dyDescent="0.25">
      <c r="B999"/>
      <c r="C999"/>
      <c r="D999"/>
      <c r="E999"/>
    </row>
    <row r="1000" spans="2:5" ht="15" x14ac:dyDescent="0.25">
      <c r="B1000"/>
      <c r="C1000"/>
      <c r="D1000"/>
      <c r="E1000"/>
    </row>
    <row r="1001" spans="2:5" ht="15" x14ac:dyDescent="0.25">
      <c r="B1001"/>
      <c r="C1001"/>
      <c r="D1001"/>
      <c r="E1001"/>
    </row>
    <row r="1002" spans="2:5" ht="15" x14ac:dyDescent="0.25">
      <c r="B1002"/>
      <c r="C1002"/>
      <c r="D1002"/>
      <c r="E1002"/>
    </row>
    <row r="1003" spans="2:5" ht="15" x14ac:dyDescent="0.25">
      <c r="B1003"/>
      <c r="C1003"/>
      <c r="D1003"/>
      <c r="E1003"/>
    </row>
    <row r="1004" spans="2:5" ht="15" x14ac:dyDescent="0.25">
      <c r="B1004"/>
      <c r="C1004"/>
      <c r="D1004"/>
      <c r="E1004"/>
    </row>
    <row r="1005" spans="2:5" ht="15" x14ac:dyDescent="0.25">
      <c r="B1005"/>
      <c r="C1005"/>
      <c r="D1005"/>
      <c r="E1005"/>
    </row>
    <row r="1006" spans="2:5" ht="15" x14ac:dyDescent="0.25">
      <c r="B1006"/>
      <c r="C1006"/>
      <c r="D1006"/>
      <c r="E1006"/>
    </row>
    <row r="1007" spans="2:5" ht="15" x14ac:dyDescent="0.25">
      <c r="B1007"/>
      <c r="C1007"/>
      <c r="D1007"/>
      <c r="E1007"/>
    </row>
    <row r="1008" spans="2:5" ht="15" x14ac:dyDescent="0.25">
      <c r="B1008"/>
      <c r="C1008"/>
      <c r="D1008"/>
      <c r="E1008"/>
    </row>
    <row r="1009" spans="2:5" ht="15" x14ac:dyDescent="0.25">
      <c r="B1009"/>
      <c r="C1009"/>
      <c r="D1009"/>
      <c r="E1009"/>
    </row>
    <row r="1010" spans="2:5" ht="15" x14ac:dyDescent="0.25">
      <c r="B1010"/>
      <c r="C1010"/>
      <c r="D1010"/>
      <c r="E1010"/>
    </row>
    <row r="1011" spans="2:5" ht="15" x14ac:dyDescent="0.25">
      <c r="B1011"/>
      <c r="C1011"/>
      <c r="D1011"/>
      <c r="E1011"/>
    </row>
    <row r="1012" spans="2:5" ht="15" x14ac:dyDescent="0.25">
      <c r="B1012"/>
      <c r="C1012"/>
      <c r="D1012"/>
      <c r="E1012"/>
    </row>
    <row r="1013" spans="2:5" ht="15" x14ac:dyDescent="0.25">
      <c r="B1013"/>
      <c r="C1013"/>
      <c r="D1013"/>
      <c r="E1013"/>
    </row>
    <row r="1014" spans="2:5" ht="15" x14ac:dyDescent="0.25">
      <c r="B1014"/>
      <c r="C1014"/>
      <c r="D1014"/>
      <c r="E1014"/>
    </row>
    <row r="1015" spans="2:5" ht="15" x14ac:dyDescent="0.25">
      <c r="B1015"/>
      <c r="C1015"/>
      <c r="D1015"/>
      <c r="E1015"/>
    </row>
    <row r="1016" spans="2:5" ht="15" x14ac:dyDescent="0.25">
      <c r="B1016"/>
      <c r="C1016"/>
      <c r="D1016"/>
      <c r="E1016"/>
    </row>
    <row r="1017" spans="2:5" ht="15" x14ac:dyDescent="0.25">
      <c r="B1017"/>
      <c r="C1017"/>
      <c r="D1017"/>
      <c r="E1017"/>
    </row>
    <row r="1018" spans="2:5" ht="15" x14ac:dyDescent="0.25">
      <c r="B1018"/>
      <c r="C1018"/>
      <c r="D1018"/>
      <c r="E1018"/>
    </row>
    <row r="1019" spans="2:5" ht="15" x14ac:dyDescent="0.25">
      <c r="B1019"/>
      <c r="C1019"/>
      <c r="D1019"/>
      <c r="E1019"/>
    </row>
    <row r="1020" spans="2:5" ht="15" x14ac:dyDescent="0.25">
      <c r="B1020"/>
      <c r="C1020"/>
      <c r="D1020"/>
      <c r="E1020"/>
    </row>
    <row r="1021" spans="2:5" ht="15" x14ac:dyDescent="0.25">
      <c r="B1021"/>
      <c r="C1021"/>
      <c r="D1021"/>
      <c r="E1021"/>
    </row>
    <row r="1022" spans="2:5" ht="15" x14ac:dyDescent="0.25">
      <c r="B1022"/>
      <c r="C1022"/>
      <c r="D1022"/>
      <c r="E1022"/>
    </row>
    <row r="1023" spans="2:5" ht="15" x14ac:dyDescent="0.25">
      <c r="B1023"/>
      <c r="C1023"/>
      <c r="D1023"/>
      <c r="E1023"/>
    </row>
    <row r="1024" spans="2:5" ht="15" x14ac:dyDescent="0.25">
      <c r="B1024"/>
      <c r="C1024"/>
      <c r="D1024"/>
      <c r="E1024"/>
    </row>
    <row r="1025" spans="2:5" ht="15" x14ac:dyDescent="0.25">
      <c r="B1025"/>
      <c r="C1025"/>
      <c r="D1025"/>
      <c r="E1025"/>
    </row>
    <row r="1026" spans="2:5" ht="15" x14ac:dyDescent="0.25">
      <c r="B1026"/>
      <c r="C1026"/>
      <c r="D1026"/>
      <c r="E1026"/>
    </row>
    <row r="1027" spans="2:5" ht="15" x14ac:dyDescent="0.25">
      <c r="B1027"/>
      <c r="C1027"/>
      <c r="D1027"/>
      <c r="E1027"/>
    </row>
    <row r="1028" spans="2:5" ht="15" x14ac:dyDescent="0.25">
      <c r="B1028"/>
      <c r="C1028"/>
      <c r="D1028"/>
      <c r="E1028"/>
    </row>
    <row r="1029" spans="2:5" ht="15" x14ac:dyDescent="0.25">
      <c r="B1029"/>
      <c r="C1029"/>
      <c r="D1029"/>
      <c r="E1029"/>
    </row>
    <row r="1030" spans="2:5" ht="15" x14ac:dyDescent="0.25">
      <c r="B1030"/>
      <c r="C1030"/>
      <c r="D1030"/>
      <c r="E1030"/>
    </row>
    <row r="1031" spans="2:5" ht="15" x14ac:dyDescent="0.25">
      <c r="B1031"/>
      <c r="C1031"/>
      <c r="D1031"/>
      <c r="E1031"/>
    </row>
    <row r="1032" spans="2:5" ht="15" x14ac:dyDescent="0.25">
      <c r="B1032"/>
      <c r="C1032"/>
      <c r="D1032"/>
      <c r="E1032"/>
    </row>
    <row r="1033" spans="2:5" ht="15" x14ac:dyDescent="0.25">
      <c r="B1033"/>
      <c r="C1033"/>
      <c r="D1033"/>
      <c r="E1033"/>
    </row>
    <row r="1034" spans="2:5" ht="15" x14ac:dyDescent="0.25">
      <c r="B1034"/>
      <c r="C1034"/>
      <c r="D1034"/>
      <c r="E1034"/>
    </row>
    <row r="1035" spans="2:5" ht="15" x14ac:dyDescent="0.25">
      <c r="B1035"/>
      <c r="C1035"/>
      <c r="D1035"/>
      <c r="E1035"/>
    </row>
    <row r="1036" spans="2:5" ht="15" x14ac:dyDescent="0.25">
      <c r="B1036"/>
      <c r="C1036"/>
      <c r="D1036"/>
      <c r="E1036"/>
    </row>
    <row r="1037" spans="2:5" ht="15" x14ac:dyDescent="0.25">
      <c r="B1037"/>
      <c r="C1037"/>
      <c r="D1037"/>
      <c r="E1037"/>
    </row>
    <row r="1038" spans="2:5" ht="15" x14ac:dyDescent="0.25">
      <c r="B1038"/>
      <c r="C1038"/>
      <c r="D1038"/>
      <c r="E1038"/>
    </row>
    <row r="1039" spans="2:5" ht="15" x14ac:dyDescent="0.25">
      <c r="B1039"/>
      <c r="C1039"/>
      <c r="D1039"/>
      <c r="E1039"/>
    </row>
    <row r="1040" spans="2:5" ht="15" x14ac:dyDescent="0.25">
      <c r="B1040"/>
      <c r="C1040"/>
      <c r="D1040"/>
      <c r="E1040"/>
    </row>
    <row r="1041" spans="2:5" ht="15" x14ac:dyDescent="0.25">
      <c r="B1041"/>
      <c r="C1041"/>
      <c r="D1041"/>
      <c r="E1041"/>
    </row>
    <row r="1042" spans="2:5" ht="15" x14ac:dyDescent="0.25">
      <c r="B1042"/>
      <c r="C1042"/>
      <c r="D1042"/>
      <c r="E1042"/>
    </row>
    <row r="1043" spans="2:5" ht="15" x14ac:dyDescent="0.25">
      <c r="B1043"/>
      <c r="C1043"/>
      <c r="D1043"/>
      <c r="E1043"/>
    </row>
    <row r="1044" spans="2:5" ht="15" x14ac:dyDescent="0.25">
      <c r="B1044"/>
      <c r="C1044"/>
      <c r="D1044"/>
      <c r="E1044"/>
    </row>
    <row r="1045" spans="2:5" ht="15" x14ac:dyDescent="0.25">
      <c r="B1045"/>
      <c r="C1045"/>
      <c r="D1045"/>
      <c r="E1045"/>
    </row>
    <row r="1046" spans="2:5" ht="15" x14ac:dyDescent="0.25">
      <c r="B1046"/>
      <c r="C1046"/>
      <c r="D1046"/>
      <c r="E1046"/>
    </row>
    <row r="1047" spans="2:5" ht="15" x14ac:dyDescent="0.25">
      <c r="B1047"/>
      <c r="C1047"/>
      <c r="D1047"/>
      <c r="E1047"/>
    </row>
    <row r="1048" spans="2:5" ht="15" x14ac:dyDescent="0.25">
      <c r="B1048"/>
      <c r="C1048"/>
      <c r="D1048"/>
      <c r="E1048"/>
    </row>
    <row r="1049" spans="2:5" ht="15" x14ac:dyDescent="0.25">
      <c r="B1049"/>
      <c r="C1049"/>
      <c r="D1049"/>
      <c r="E1049"/>
    </row>
    <row r="1050" spans="2:5" ht="15" x14ac:dyDescent="0.25">
      <c r="B1050"/>
      <c r="C1050"/>
      <c r="D1050"/>
      <c r="E1050"/>
    </row>
    <row r="1051" spans="2:5" ht="15" x14ac:dyDescent="0.25">
      <c r="B1051"/>
      <c r="C1051"/>
      <c r="D1051"/>
      <c r="E1051"/>
    </row>
    <row r="1052" spans="2:5" ht="15" x14ac:dyDescent="0.25">
      <c r="B1052"/>
      <c r="C1052"/>
      <c r="D1052"/>
      <c r="E1052"/>
    </row>
    <row r="1053" spans="2:5" ht="15" x14ac:dyDescent="0.25">
      <c r="B1053"/>
      <c r="C1053"/>
      <c r="D1053"/>
      <c r="E1053"/>
    </row>
    <row r="1054" spans="2:5" ht="15" x14ac:dyDescent="0.25">
      <c r="B1054"/>
      <c r="C1054"/>
      <c r="D1054"/>
      <c r="E1054"/>
    </row>
    <row r="1055" spans="2:5" ht="15" x14ac:dyDescent="0.25">
      <c r="B1055"/>
      <c r="C1055"/>
      <c r="D1055"/>
      <c r="E1055"/>
    </row>
  </sheetData>
  <autoFilter ref="B1:F167">
    <sortState ref="B2:F167">
      <sortCondition ref="F1:F167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selection activeCell="H56" sqref="G56:H63"/>
    </sheetView>
  </sheetViews>
  <sheetFormatPr defaultRowHeight="15" x14ac:dyDescent="0.25"/>
  <cols>
    <col min="1" max="1" width="41.7109375" customWidth="1"/>
    <col min="2" max="2" width="7.5703125" style="91" bestFit="1" customWidth="1"/>
    <col min="3" max="3" width="53.85546875" customWidth="1"/>
    <col min="4" max="4" width="3" style="91" bestFit="1" customWidth="1"/>
    <col min="5" max="5" width="35.85546875" customWidth="1"/>
    <col min="6" max="6" width="42.5703125" bestFit="1" customWidth="1"/>
  </cols>
  <sheetData>
    <row r="1" spans="1:6" ht="15.75" thickBot="1" x14ac:dyDescent="0.3">
      <c r="A1" s="1" t="str">
        <f>F1</f>
        <v>специалности</v>
      </c>
      <c r="B1" s="95" t="s">
        <v>257</v>
      </c>
      <c r="C1" s="92" t="s">
        <v>255</v>
      </c>
      <c r="D1" s="93"/>
      <c r="E1" s="95" t="s">
        <v>258</v>
      </c>
      <c r="F1" s="96" t="s">
        <v>259</v>
      </c>
    </row>
    <row r="2" spans="1:6" ht="15.75" thickBot="1" x14ac:dyDescent="0.3">
      <c r="A2" t="str">
        <f>F2</f>
        <v>Регионално развитие и политика</v>
      </c>
      <c r="B2" s="87">
        <v>1</v>
      </c>
      <c r="C2" s="24" t="s">
        <v>145</v>
      </c>
      <c r="D2" s="94">
        <f>B2</f>
        <v>1</v>
      </c>
      <c r="E2" s="25" t="s">
        <v>17</v>
      </c>
      <c r="F2" s="26" t="s">
        <v>25</v>
      </c>
    </row>
    <row r="3" spans="1:6" ht="15.75" thickBot="1" x14ac:dyDescent="0.3">
      <c r="A3" t="str">
        <f t="shared" ref="A3:A66" si="0">F3</f>
        <v>Стопанско управление</v>
      </c>
      <c r="B3" s="87">
        <v>1</v>
      </c>
      <c r="C3" s="27" t="s">
        <v>145</v>
      </c>
      <c r="D3" s="94">
        <f t="shared" ref="D3:D66" si="1">B3</f>
        <v>1</v>
      </c>
      <c r="E3" s="28" t="s">
        <v>217</v>
      </c>
      <c r="F3" s="29" t="s">
        <v>47</v>
      </c>
    </row>
    <row r="4" spans="1:6" ht="15.75" thickBot="1" x14ac:dyDescent="0.3">
      <c r="A4" t="str">
        <f t="shared" si="0"/>
        <v>Публична администрация</v>
      </c>
      <c r="B4" s="87">
        <v>1</v>
      </c>
      <c r="C4" s="30" t="s">
        <v>145</v>
      </c>
      <c r="D4" s="94">
        <f t="shared" si="1"/>
        <v>1</v>
      </c>
      <c r="E4" s="31" t="s">
        <v>1</v>
      </c>
      <c r="F4" s="32" t="s">
        <v>115</v>
      </c>
    </row>
    <row r="5" spans="1:6" ht="15.75" thickBot="1" x14ac:dyDescent="0.3">
      <c r="A5" t="str">
        <f t="shared" si="0"/>
        <v>Икономика</v>
      </c>
      <c r="B5" s="81">
        <v>2</v>
      </c>
      <c r="C5" s="33" t="s">
        <v>45</v>
      </c>
      <c r="D5" s="94">
        <f t="shared" si="1"/>
        <v>2</v>
      </c>
      <c r="E5" s="34" t="s">
        <v>217</v>
      </c>
      <c r="F5" s="35" t="s">
        <v>45</v>
      </c>
    </row>
    <row r="6" spans="1:6" ht="15.75" thickBot="1" x14ac:dyDescent="0.3">
      <c r="A6" t="str">
        <f t="shared" si="0"/>
        <v>Туризъм</v>
      </c>
      <c r="B6" s="81">
        <v>3</v>
      </c>
      <c r="C6" s="33" t="s">
        <v>27</v>
      </c>
      <c r="D6" s="94">
        <f t="shared" si="1"/>
        <v>3</v>
      </c>
      <c r="E6" s="34" t="s">
        <v>17</v>
      </c>
      <c r="F6" s="35" t="s">
        <v>27</v>
      </c>
    </row>
    <row r="7" spans="1:6" ht="15.75" thickBot="1" x14ac:dyDescent="0.3">
      <c r="A7" t="str">
        <f t="shared" si="0"/>
        <v>Логопедия</v>
      </c>
      <c r="B7" s="88">
        <v>4</v>
      </c>
      <c r="C7" s="36" t="s">
        <v>106</v>
      </c>
      <c r="D7" s="94">
        <f t="shared" si="1"/>
        <v>4</v>
      </c>
      <c r="E7" s="37" t="s">
        <v>32</v>
      </c>
      <c r="F7" s="38" t="s">
        <v>94</v>
      </c>
    </row>
    <row r="8" spans="1:6" ht="15.75" thickBot="1" x14ac:dyDescent="0.3">
      <c r="A8" t="str">
        <f t="shared" si="0"/>
        <v>НУПЧЕ</v>
      </c>
      <c r="B8" s="88">
        <v>4</v>
      </c>
      <c r="C8" s="27" t="s">
        <v>106</v>
      </c>
      <c r="D8" s="94">
        <f t="shared" si="1"/>
        <v>4</v>
      </c>
      <c r="E8" s="28" t="s">
        <v>32</v>
      </c>
      <c r="F8" s="29" t="s">
        <v>218</v>
      </c>
    </row>
    <row r="9" spans="1:6" ht="26.25" thickBot="1" x14ac:dyDescent="0.3">
      <c r="A9" t="str">
        <f t="shared" si="0"/>
        <v>Педагогика на масовата и художествената комуникация</v>
      </c>
      <c r="B9" s="88">
        <v>4</v>
      </c>
      <c r="C9" s="27" t="s">
        <v>106</v>
      </c>
      <c r="D9" s="94">
        <f t="shared" si="1"/>
        <v>4</v>
      </c>
      <c r="E9" s="28" t="s">
        <v>32</v>
      </c>
      <c r="F9" s="29" t="s">
        <v>99</v>
      </c>
    </row>
    <row r="10" spans="1:6" ht="15.75" thickBot="1" x14ac:dyDescent="0.3">
      <c r="A10" t="str">
        <f t="shared" si="0"/>
        <v>ПНУП</v>
      </c>
      <c r="B10" s="88">
        <v>4</v>
      </c>
      <c r="C10" s="27" t="s">
        <v>106</v>
      </c>
      <c r="D10" s="94">
        <f t="shared" si="1"/>
        <v>4</v>
      </c>
      <c r="E10" s="28" t="s">
        <v>32</v>
      </c>
      <c r="F10" s="29" t="s">
        <v>219</v>
      </c>
    </row>
    <row r="11" spans="1:6" ht="15.75" thickBot="1" x14ac:dyDescent="0.3">
      <c r="A11" t="str">
        <f t="shared" si="0"/>
        <v>ПУПЧЕ</v>
      </c>
      <c r="B11" s="88">
        <v>4</v>
      </c>
      <c r="C11" s="27" t="s">
        <v>106</v>
      </c>
      <c r="D11" s="94">
        <f t="shared" si="1"/>
        <v>4</v>
      </c>
      <c r="E11" s="28" t="s">
        <v>32</v>
      </c>
      <c r="F11" s="29" t="s">
        <v>220</v>
      </c>
    </row>
    <row r="12" spans="1:6" ht="15.75" thickBot="1" x14ac:dyDescent="0.3">
      <c r="A12" t="str">
        <f t="shared" si="0"/>
        <v>Социална педагогика</v>
      </c>
      <c r="B12" s="88">
        <v>4</v>
      </c>
      <c r="C12" s="27" t="s">
        <v>106</v>
      </c>
      <c r="D12" s="94">
        <f t="shared" si="1"/>
        <v>4</v>
      </c>
      <c r="E12" s="28" t="s">
        <v>32</v>
      </c>
      <c r="F12" s="29" t="s">
        <v>102</v>
      </c>
    </row>
    <row r="13" spans="1:6" ht="15.75" thickBot="1" x14ac:dyDescent="0.3">
      <c r="A13" t="str">
        <f t="shared" si="0"/>
        <v>Специална педагогика</v>
      </c>
      <c r="B13" s="88">
        <v>4</v>
      </c>
      <c r="C13" s="27" t="s">
        <v>106</v>
      </c>
      <c r="D13" s="94">
        <f t="shared" si="1"/>
        <v>4</v>
      </c>
      <c r="E13" s="28" t="s">
        <v>32</v>
      </c>
      <c r="F13" s="29" t="s">
        <v>103</v>
      </c>
    </row>
    <row r="14" spans="1:6" ht="15.75" thickBot="1" x14ac:dyDescent="0.3">
      <c r="A14" t="str">
        <f t="shared" si="0"/>
        <v>Неформално образование</v>
      </c>
      <c r="B14" s="88">
        <v>4</v>
      </c>
      <c r="C14" s="39" t="s">
        <v>106</v>
      </c>
      <c r="D14" s="94">
        <f t="shared" si="1"/>
        <v>4</v>
      </c>
      <c r="E14" s="40" t="s">
        <v>14</v>
      </c>
      <c r="F14" s="41" t="s">
        <v>105</v>
      </c>
    </row>
    <row r="15" spans="1:6" ht="15.75" thickBot="1" x14ac:dyDescent="0.3">
      <c r="A15" t="str">
        <f t="shared" si="0"/>
        <v>Педагогика</v>
      </c>
      <c r="B15" s="88">
        <v>4</v>
      </c>
      <c r="C15" s="30" t="s">
        <v>106</v>
      </c>
      <c r="D15" s="94">
        <f t="shared" si="1"/>
        <v>4</v>
      </c>
      <c r="E15" s="31" t="s">
        <v>14</v>
      </c>
      <c r="F15" s="32" t="s">
        <v>106</v>
      </c>
    </row>
    <row r="16" spans="1:6" ht="15.75" thickBot="1" x14ac:dyDescent="0.3">
      <c r="A16" t="str">
        <f t="shared" si="0"/>
        <v>Биология и английски език</v>
      </c>
      <c r="B16" s="89">
        <v>5</v>
      </c>
      <c r="C16" s="39" t="s">
        <v>178</v>
      </c>
      <c r="D16" s="94">
        <f t="shared" si="1"/>
        <v>5</v>
      </c>
      <c r="E16" s="40" t="s">
        <v>4</v>
      </c>
      <c r="F16" s="38" t="s">
        <v>12</v>
      </c>
    </row>
    <row r="17" spans="1:6" ht="15.75" thickBot="1" x14ac:dyDescent="0.3">
      <c r="A17" t="str">
        <f t="shared" si="0"/>
        <v>география и биология</v>
      </c>
      <c r="B17" s="89">
        <v>5</v>
      </c>
      <c r="C17" s="39" t="s">
        <v>178</v>
      </c>
      <c r="D17" s="94">
        <f t="shared" si="1"/>
        <v>5</v>
      </c>
      <c r="E17" s="28" t="s">
        <v>221</v>
      </c>
      <c r="F17" s="29" t="s">
        <v>222</v>
      </c>
    </row>
    <row r="18" spans="1:6" ht="15.75" thickBot="1" x14ac:dyDescent="0.3">
      <c r="A18" t="str">
        <f t="shared" si="0"/>
        <v>биология и химия</v>
      </c>
      <c r="B18" s="89">
        <v>5</v>
      </c>
      <c r="C18" s="39" t="s">
        <v>178</v>
      </c>
      <c r="D18" s="94">
        <f t="shared" si="1"/>
        <v>5</v>
      </c>
      <c r="E18" s="28" t="s">
        <v>223</v>
      </c>
      <c r="F18" s="29" t="s">
        <v>224</v>
      </c>
    </row>
    <row r="19" spans="1:6" ht="15.75" thickBot="1" x14ac:dyDescent="0.3">
      <c r="A19" t="str">
        <f t="shared" si="0"/>
        <v>история и география</v>
      </c>
      <c r="B19" s="89">
        <v>5</v>
      </c>
      <c r="C19" s="39" t="s">
        <v>178</v>
      </c>
      <c r="D19" s="94">
        <f t="shared" si="1"/>
        <v>5</v>
      </c>
      <c r="E19" s="28" t="s">
        <v>225</v>
      </c>
      <c r="F19" s="29" t="s">
        <v>226</v>
      </c>
    </row>
    <row r="20" spans="1:6" ht="15.75" thickBot="1" x14ac:dyDescent="0.3">
      <c r="A20" t="str">
        <f t="shared" si="0"/>
        <v>история и философия</v>
      </c>
      <c r="B20" s="89">
        <v>5</v>
      </c>
      <c r="C20" s="39" t="s">
        <v>178</v>
      </c>
      <c r="D20" s="94">
        <f t="shared" si="1"/>
        <v>5</v>
      </c>
      <c r="E20" s="28" t="s">
        <v>227</v>
      </c>
      <c r="F20" s="29" t="s">
        <v>228</v>
      </c>
    </row>
    <row r="21" spans="1:6" ht="15.75" thickBot="1" x14ac:dyDescent="0.3">
      <c r="A21" t="str">
        <f t="shared" si="0"/>
        <v>физика и информатика</v>
      </c>
      <c r="B21" s="89">
        <v>5</v>
      </c>
      <c r="C21" s="39" t="s">
        <v>178</v>
      </c>
      <c r="D21" s="94">
        <f t="shared" si="1"/>
        <v>5</v>
      </c>
      <c r="E21" s="28" t="s">
        <v>229</v>
      </c>
      <c r="F21" s="29" t="s">
        <v>230</v>
      </c>
    </row>
    <row r="22" spans="1:6" ht="15.75" thickBot="1" x14ac:dyDescent="0.3">
      <c r="A22" t="str">
        <f t="shared" si="0"/>
        <v>физика и математика</v>
      </c>
      <c r="B22" s="89">
        <v>5</v>
      </c>
      <c r="C22" s="39" t="s">
        <v>178</v>
      </c>
      <c r="D22" s="94">
        <f t="shared" si="1"/>
        <v>5</v>
      </c>
      <c r="E22" s="28" t="s">
        <v>229</v>
      </c>
      <c r="F22" s="29" t="s">
        <v>231</v>
      </c>
    </row>
    <row r="23" spans="1:6" ht="15.75" thickBot="1" x14ac:dyDescent="0.3">
      <c r="A23" t="str">
        <f t="shared" si="0"/>
        <v>математика и информатика</v>
      </c>
      <c r="B23" s="89">
        <v>5</v>
      </c>
      <c r="C23" s="39" t="s">
        <v>178</v>
      </c>
      <c r="D23" s="94">
        <f t="shared" si="1"/>
        <v>5</v>
      </c>
      <c r="E23" s="28" t="s">
        <v>11</v>
      </c>
      <c r="F23" s="29" t="s">
        <v>232</v>
      </c>
    </row>
    <row r="24" spans="1:6" ht="15.75" thickBot="1" x14ac:dyDescent="0.3">
      <c r="A24" t="str">
        <f t="shared" si="0"/>
        <v>изобразително изкуство</v>
      </c>
      <c r="B24" s="89">
        <v>5</v>
      </c>
      <c r="C24" s="39" t="s">
        <v>178</v>
      </c>
      <c r="D24" s="94">
        <f t="shared" si="1"/>
        <v>5</v>
      </c>
      <c r="E24" s="28" t="s">
        <v>32</v>
      </c>
      <c r="F24" s="29" t="s">
        <v>233</v>
      </c>
    </row>
    <row r="25" spans="1:6" ht="15.75" thickBot="1" x14ac:dyDescent="0.3">
      <c r="A25" t="str">
        <f t="shared" si="0"/>
        <v>музика</v>
      </c>
      <c r="B25" s="89">
        <v>5</v>
      </c>
      <c r="C25" s="39" t="s">
        <v>178</v>
      </c>
      <c r="D25" s="94">
        <f t="shared" si="1"/>
        <v>5</v>
      </c>
      <c r="E25" s="28" t="s">
        <v>32</v>
      </c>
      <c r="F25" s="29" t="s">
        <v>234</v>
      </c>
    </row>
    <row r="26" spans="1:6" ht="15.75" thickBot="1" x14ac:dyDescent="0.3">
      <c r="A26" t="str">
        <f t="shared" si="0"/>
        <v>физическо възпитание и спорт</v>
      </c>
      <c r="B26" s="89">
        <v>5</v>
      </c>
      <c r="C26" s="39" t="s">
        <v>178</v>
      </c>
      <c r="D26" s="94">
        <f t="shared" si="1"/>
        <v>5</v>
      </c>
      <c r="E26" s="28" t="s">
        <v>32</v>
      </c>
      <c r="F26" s="29" t="s">
        <v>235</v>
      </c>
    </row>
    <row r="27" spans="1:6" ht="15.75" thickBot="1" x14ac:dyDescent="0.3">
      <c r="A27" t="str">
        <f t="shared" si="0"/>
        <v>химия и английски език</v>
      </c>
      <c r="B27" s="89">
        <v>5</v>
      </c>
      <c r="C27" s="39" t="s">
        <v>178</v>
      </c>
      <c r="D27" s="94">
        <f t="shared" si="1"/>
        <v>5</v>
      </c>
      <c r="E27" s="28" t="s">
        <v>6</v>
      </c>
      <c r="F27" s="29" t="s">
        <v>236</v>
      </c>
    </row>
    <row r="28" spans="1:6" ht="15.75" thickBot="1" x14ac:dyDescent="0.3">
      <c r="A28" t="str">
        <f t="shared" si="0"/>
        <v>химия и информатика</v>
      </c>
      <c r="B28" s="89">
        <v>5</v>
      </c>
      <c r="C28" s="39" t="s">
        <v>178</v>
      </c>
      <c r="D28" s="94">
        <f t="shared" si="1"/>
        <v>5</v>
      </c>
      <c r="E28" s="28" t="s">
        <v>237</v>
      </c>
      <c r="F28" s="29" t="s">
        <v>238</v>
      </c>
    </row>
    <row r="29" spans="1:6" ht="15.75" thickBot="1" x14ac:dyDescent="0.3">
      <c r="A29" t="str">
        <f t="shared" si="0"/>
        <v>докторанти</v>
      </c>
      <c r="B29" s="89">
        <v>5</v>
      </c>
      <c r="C29" s="97" t="s">
        <v>178</v>
      </c>
      <c r="D29" s="94">
        <f t="shared" si="1"/>
        <v>5</v>
      </c>
      <c r="E29" s="42" t="s">
        <v>14</v>
      </c>
      <c r="F29" s="43" t="s">
        <v>239</v>
      </c>
    </row>
    <row r="30" spans="1:6" ht="15.75" thickBot="1" x14ac:dyDescent="0.3">
      <c r="A30" t="str">
        <f t="shared" si="0"/>
        <v>докторанти</v>
      </c>
      <c r="B30" s="89">
        <v>5</v>
      </c>
      <c r="C30" s="97" t="s">
        <v>178</v>
      </c>
      <c r="D30" s="94">
        <f t="shared" si="1"/>
        <v>5</v>
      </c>
      <c r="E30" s="42" t="s">
        <v>13</v>
      </c>
      <c r="F30" s="43" t="s">
        <v>239</v>
      </c>
    </row>
    <row r="31" spans="1:6" ht="15.75" thickBot="1" x14ac:dyDescent="0.3">
      <c r="A31" t="str">
        <f t="shared" si="0"/>
        <v>докторанти</v>
      </c>
      <c r="B31" s="89">
        <v>5</v>
      </c>
      <c r="C31" s="98" t="s">
        <v>178</v>
      </c>
      <c r="D31" s="94">
        <f t="shared" si="1"/>
        <v>5</v>
      </c>
      <c r="E31" s="44" t="s">
        <v>28</v>
      </c>
      <c r="F31" s="45" t="s">
        <v>239</v>
      </c>
    </row>
    <row r="32" spans="1:6" ht="15.75" thickBot="1" x14ac:dyDescent="0.3">
      <c r="A32" t="str">
        <f t="shared" si="0"/>
        <v>Археология</v>
      </c>
      <c r="B32" s="89">
        <v>6</v>
      </c>
      <c r="C32" s="39" t="s">
        <v>141</v>
      </c>
      <c r="D32" s="94">
        <f t="shared" si="1"/>
        <v>6</v>
      </c>
      <c r="E32" s="40" t="s">
        <v>8</v>
      </c>
      <c r="F32" s="38" t="s">
        <v>33</v>
      </c>
    </row>
    <row r="33" spans="1:6" ht="15.75" thickBot="1" x14ac:dyDescent="0.3">
      <c r="A33" t="str">
        <f t="shared" si="0"/>
        <v>Архивистика и документалистика</v>
      </c>
      <c r="B33" s="89">
        <v>6</v>
      </c>
      <c r="C33" s="27" t="s">
        <v>141</v>
      </c>
      <c r="D33" s="94">
        <f t="shared" si="1"/>
        <v>6</v>
      </c>
      <c r="E33" s="28" t="s">
        <v>8</v>
      </c>
      <c r="F33" s="29" t="s">
        <v>34</v>
      </c>
    </row>
    <row r="34" spans="1:6" ht="15.75" thickBot="1" x14ac:dyDescent="0.3">
      <c r="A34" t="str">
        <f t="shared" si="0"/>
        <v>История</v>
      </c>
      <c r="B34" s="89">
        <v>6</v>
      </c>
      <c r="C34" s="27" t="s">
        <v>141</v>
      </c>
      <c r="D34" s="94">
        <f t="shared" si="1"/>
        <v>6</v>
      </c>
      <c r="E34" s="28" t="s">
        <v>8</v>
      </c>
      <c r="F34" s="29" t="s">
        <v>37</v>
      </c>
    </row>
    <row r="35" spans="1:6" ht="15.75" thickBot="1" x14ac:dyDescent="0.3">
      <c r="A35" t="str">
        <f t="shared" si="0"/>
        <v>Минало и съвремие на Югоизточна Европа</v>
      </c>
      <c r="B35" s="89">
        <v>6</v>
      </c>
      <c r="C35" s="30" t="s">
        <v>141</v>
      </c>
      <c r="D35" s="94">
        <f t="shared" si="1"/>
        <v>6</v>
      </c>
      <c r="E35" s="31" t="s">
        <v>8</v>
      </c>
      <c r="F35" s="32" t="s">
        <v>41</v>
      </c>
    </row>
    <row r="36" spans="1:6" ht="15.75" thickBot="1" x14ac:dyDescent="0.3">
      <c r="A36" t="str">
        <f t="shared" si="0"/>
        <v>Връзки с обществеността</v>
      </c>
      <c r="B36" s="89">
        <v>7</v>
      </c>
      <c r="C36" s="39" t="s">
        <v>143</v>
      </c>
      <c r="D36" s="94">
        <f t="shared" si="1"/>
        <v>7</v>
      </c>
      <c r="E36" s="40" t="s">
        <v>31</v>
      </c>
      <c r="F36" s="38" t="s">
        <v>48</v>
      </c>
    </row>
    <row r="37" spans="1:6" ht="15.75" thickBot="1" x14ac:dyDescent="0.3">
      <c r="A37" t="str">
        <f t="shared" si="0"/>
        <v>Журналистика</v>
      </c>
      <c r="B37" s="89">
        <v>7</v>
      </c>
      <c r="C37" s="27" t="s">
        <v>143</v>
      </c>
      <c r="D37" s="94">
        <f t="shared" si="1"/>
        <v>7</v>
      </c>
      <c r="E37" s="28" t="s">
        <v>31</v>
      </c>
      <c r="F37" s="29" t="s">
        <v>49</v>
      </c>
    </row>
    <row r="38" spans="1:6" ht="15.75" thickBot="1" x14ac:dyDescent="0.3">
      <c r="A38" t="str">
        <f t="shared" si="0"/>
        <v>Книгоиздаване</v>
      </c>
      <c r="B38" s="89">
        <v>7</v>
      </c>
      <c r="C38" s="27" t="s">
        <v>143</v>
      </c>
      <c r="D38" s="94">
        <f t="shared" si="1"/>
        <v>7</v>
      </c>
      <c r="E38" s="28" t="s">
        <v>31</v>
      </c>
      <c r="F38" s="29" t="s">
        <v>50</v>
      </c>
    </row>
    <row r="39" spans="1:6" ht="15.75" thickBot="1" x14ac:dyDescent="0.3">
      <c r="A39" t="str">
        <f t="shared" si="0"/>
        <v>Библиотечно - информационни науки</v>
      </c>
      <c r="B39" s="89">
        <v>7</v>
      </c>
      <c r="C39" s="30" t="s">
        <v>143</v>
      </c>
      <c r="D39" s="94">
        <f t="shared" si="1"/>
        <v>7</v>
      </c>
      <c r="E39" s="31" t="s">
        <v>1</v>
      </c>
      <c r="F39" s="32" t="s">
        <v>240</v>
      </c>
    </row>
    <row r="40" spans="1:6" ht="15.75" thickBot="1" x14ac:dyDescent="0.3">
      <c r="A40" t="str">
        <f t="shared" si="0"/>
        <v xml:space="preserve">Европейски съюз и европейска интеграция </v>
      </c>
      <c r="B40" s="89">
        <v>8</v>
      </c>
      <c r="C40" s="39" t="s">
        <v>147</v>
      </c>
      <c r="D40" s="94">
        <f t="shared" si="1"/>
        <v>8</v>
      </c>
      <c r="E40" s="40" t="s">
        <v>13</v>
      </c>
      <c r="F40" s="38" t="s">
        <v>241</v>
      </c>
    </row>
    <row r="41" spans="1:6" ht="15.75" thickBot="1" x14ac:dyDescent="0.3">
      <c r="A41" t="str">
        <f t="shared" si="0"/>
        <v xml:space="preserve">Европеистика </v>
      </c>
      <c r="B41" s="89">
        <v>8</v>
      </c>
      <c r="C41" s="27" t="s">
        <v>147</v>
      </c>
      <c r="D41" s="94">
        <f t="shared" si="1"/>
        <v>8</v>
      </c>
      <c r="E41" s="28" t="s">
        <v>1</v>
      </c>
      <c r="F41" s="29" t="s">
        <v>242</v>
      </c>
    </row>
    <row r="42" spans="1:6" ht="15.75" thickBot="1" x14ac:dyDescent="0.3">
      <c r="A42" t="str">
        <f t="shared" si="0"/>
        <v>Политология</v>
      </c>
      <c r="B42" s="89">
        <v>8</v>
      </c>
      <c r="C42" s="27" t="s">
        <v>147</v>
      </c>
      <c r="D42" s="94">
        <f t="shared" si="1"/>
        <v>8</v>
      </c>
      <c r="E42" s="28" t="s">
        <v>1</v>
      </c>
      <c r="F42" s="29" t="s">
        <v>113</v>
      </c>
    </row>
    <row r="43" spans="1:6" ht="15.75" thickBot="1" x14ac:dyDescent="0.3">
      <c r="A43" t="str">
        <f t="shared" si="0"/>
        <v>Международни отношения</v>
      </c>
      <c r="B43" s="89">
        <v>8</v>
      </c>
      <c r="C43" s="30" t="s">
        <v>147</v>
      </c>
      <c r="D43" s="94">
        <f t="shared" si="1"/>
        <v>8</v>
      </c>
      <c r="E43" s="31" t="s">
        <v>26</v>
      </c>
      <c r="F43" s="32" t="s">
        <v>125</v>
      </c>
    </row>
    <row r="44" spans="1:6" ht="15.75" thickBot="1" x14ac:dyDescent="0.3">
      <c r="A44" t="str">
        <f t="shared" si="0"/>
        <v>Право</v>
      </c>
      <c r="B44" s="82">
        <v>9</v>
      </c>
      <c r="C44" s="46" t="s">
        <v>134</v>
      </c>
      <c r="D44" s="94">
        <f t="shared" si="1"/>
        <v>9</v>
      </c>
      <c r="E44" s="47" t="s">
        <v>26</v>
      </c>
      <c r="F44" s="48" t="s">
        <v>134</v>
      </c>
    </row>
    <row r="45" spans="1:6" ht="15.75" thickBot="1" x14ac:dyDescent="0.3">
      <c r="A45" t="str">
        <f t="shared" si="0"/>
        <v>Психология</v>
      </c>
      <c r="B45" s="81">
        <v>10</v>
      </c>
      <c r="C45" s="33" t="s">
        <v>114</v>
      </c>
      <c r="D45" s="94">
        <f t="shared" si="1"/>
        <v>10</v>
      </c>
      <c r="E45" s="34" t="s">
        <v>1</v>
      </c>
      <c r="F45" s="35" t="s">
        <v>114</v>
      </c>
    </row>
    <row r="46" spans="1:6" ht="15.75" thickBot="1" x14ac:dyDescent="0.3">
      <c r="A46" t="str">
        <f t="shared" si="0"/>
        <v>Религията в Европа</v>
      </c>
      <c r="B46" s="89">
        <v>11</v>
      </c>
      <c r="C46" s="36" t="s">
        <v>155</v>
      </c>
      <c r="D46" s="94">
        <f t="shared" si="1"/>
        <v>11</v>
      </c>
      <c r="E46" s="37" t="s">
        <v>243</v>
      </c>
      <c r="F46" s="41" t="s">
        <v>0</v>
      </c>
    </row>
    <row r="47" spans="1:6" ht="15.75" thickBot="1" x14ac:dyDescent="0.3">
      <c r="A47" t="str">
        <f t="shared" si="0"/>
        <v>Теология</v>
      </c>
      <c r="B47" s="89">
        <v>11</v>
      </c>
      <c r="C47" s="30" t="s">
        <v>155</v>
      </c>
      <c r="D47" s="94">
        <f t="shared" si="1"/>
        <v>11</v>
      </c>
      <c r="E47" s="31" t="s">
        <v>243</v>
      </c>
      <c r="F47" s="32" t="s">
        <v>2</v>
      </c>
    </row>
    <row r="48" spans="1:6" ht="15.75" thickBot="1" x14ac:dyDescent="0.3">
      <c r="A48" t="str">
        <f t="shared" si="0"/>
        <v>Образователен мениджмънт - докторанти</v>
      </c>
      <c r="B48" s="83">
        <v>12</v>
      </c>
      <c r="C48" s="49" t="s">
        <v>149</v>
      </c>
      <c r="D48" s="94">
        <f t="shared" si="1"/>
        <v>12</v>
      </c>
      <c r="E48" s="50" t="s">
        <v>14</v>
      </c>
      <c r="F48" s="51" t="s">
        <v>244</v>
      </c>
    </row>
    <row r="49" spans="1:6" ht="15.75" thickBot="1" x14ac:dyDescent="0.3">
      <c r="A49" t="str">
        <f t="shared" si="0"/>
        <v>Социални дейности</v>
      </c>
      <c r="B49" s="81">
        <v>13</v>
      </c>
      <c r="C49" s="33" t="s">
        <v>107</v>
      </c>
      <c r="D49" s="94">
        <f t="shared" si="1"/>
        <v>13</v>
      </c>
      <c r="E49" s="34" t="s">
        <v>14</v>
      </c>
      <c r="F49" s="52" t="s">
        <v>107</v>
      </c>
    </row>
    <row r="50" spans="1:6" ht="15.75" thickBot="1" x14ac:dyDescent="0.3">
      <c r="A50" t="str">
        <f t="shared" si="0"/>
        <v>Етнология</v>
      </c>
      <c r="B50" s="89">
        <v>14</v>
      </c>
      <c r="C50" s="39" t="s">
        <v>158</v>
      </c>
      <c r="D50" s="94">
        <f t="shared" si="1"/>
        <v>14</v>
      </c>
      <c r="E50" s="37" t="s">
        <v>8</v>
      </c>
      <c r="F50" s="38" t="s">
        <v>36</v>
      </c>
    </row>
    <row r="51" spans="1:6" ht="15.75" thickBot="1" x14ac:dyDescent="0.3">
      <c r="A51" t="str">
        <f t="shared" si="0"/>
        <v>Хебраистика</v>
      </c>
      <c r="B51" s="89">
        <v>14</v>
      </c>
      <c r="C51" s="27" t="s">
        <v>158</v>
      </c>
      <c r="D51" s="94">
        <f t="shared" si="1"/>
        <v>14</v>
      </c>
      <c r="E51" s="28" t="s">
        <v>8</v>
      </c>
      <c r="F51" s="29" t="s">
        <v>42</v>
      </c>
    </row>
    <row r="52" spans="1:6" ht="15.75" thickBot="1" x14ac:dyDescent="0.3">
      <c r="A52" t="str">
        <f t="shared" si="0"/>
        <v>Южна, Източна и Югоизточна Азия</v>
      </c>
      <c r="B52" s="89">
        <v>14</v>
      </c>
      <c r="C52" s="27" t="s">
        <v>158</v>
      </c>
      <c r="D52" s="94">
        <f t="shared" si="1"/>
        <v>14</v>
      </c>
      <c r="E52" s="28" t="s">
        <v>13</v>
      </c>
      <c r="F52" s="29" t="s">
        <v>177</v>
      </c>
    </row>
    <row r="53" spans="1:6" ht="15.75" thickBot="1" x14ac:dyDescent="0.3">
      <c r="A53" t="str">
        <f t="shared" si="0"/>
        <v>Културология</v>
      </c>
      <c r="B53" s="89">
        <v>14</v>
      </c>
      <c r="C53" s="27" t="s">
        <v>158</v>
      </c>
      <c r="D53" s="94">
        <f t="shared" si="1"/>
        <v>14</v>
      </c>
      <c r="E53" s="28" t="s">
        <v>1</v>
      </c>
      <c r="F53" s="29" t="s">
        <v>112</v>
      </c>
    </row>
    <row r="54" spans="1:6" ht="15.75" thickBot="1" x14ac:dyDescent="0.3">
      <c r="A54" t="str">
        <f t="shared" si="0"/>
        <v>Социология</v>
      </c>
      <c r="B54" s="89">
        <v>14</v>
      </c>
      <c r="C54" s="27" t="s">
        <v>158</v>
      </c>
      <c r="D54" s="94">
        <f t="shared" si="1"/>
        <v>14</v>
      </c>
      <c r="E54" s="28" t="s">
        <v>1</v>
      </c>
      <c r="F54" s="29" t="s">
        <v>116</v>
      </c>
    </row>
    <row r="55" spans="1:6" ht="15.75" thickBot="1" x14ac:dyDescent="0.3">
      <c r="A55" t="str">
        <f t="shared" si="0"/>
        <v>фолклористика - докторантура</v>
      </c>
      <c r="B55" s="89">
        <v>14</v>
      </c>
      <c r="C55" s="53" t="s">
        <v>158</v>
      </c>
      <c r="D55" s="94">
        <f t="shared" si="1"/>
        <v>14</v>
      </c>
      <c r="E55" s="54" t="s">
        <v>28</v>
      </c>
      <c r="F55" s="55" t="s">
        <v>245</v>
      </c>
    </row>
    <row r="56" spans="1:6" ht="15.75" thickBot="1" x14ac:dyDescent="0.3">
      <c r="A56" t="str">
        <f t="shared" si="0"/>
        <v>Английска филология</v>
      </c>
      <c r="B56" s="89">
        <v>15</v>
      </c>
      <c r="C56" s="39" t="s">
        <v>161</v>
      </c>
      <c r="D56" s="94">
        <f t="shared" si="1"/>
        <v>15</v>
      </c>
      <c r="E56" s="37" t="s">
        <v>13</v>
      </c>
      <c r="F56" s="38" t="s">
        <v>62</v>
      </c>
    </row>
    <row r="57" spans="1:6" ht="15.75" thickBot="1" x14ac:dyDescent="0.3">
      <c r="A57" t="str">
        <f t="shared" si="0"/>
        <v>Арабистика</v>
      </c>
      <c r="B57" s="89">
        <v>15</v>
      </c>
      <c r="C57" s="27" t="s">
        <v>161</v>
      </c>
      <c r="D57" s="94">
        <f t="shared" si="1"/>
        <v>15</v>
      </c>
      <c r="E57" s="28" t="s">
        <v>13</v>
      </c>
      <c r="F57" s="29" t="s">
        <v>63</v>
      </c>
    </row>
    <row r="58" spans="1:6" ht="15.75" thickBot="1" x14ac:dyDescent="0.3">
      <c r="A58" t="str">
        <f t="shared" si="0"/>
        <v>Арменистика и кавказология</v>
      </c>
      <c r="B58" s="89">
        <v>15</v>
      </c>
      <c r="C58" s="27" t="s">
        <v>161</v>
      </c>
      <c r="D58" s="94">
        <f t="shared" si="1"/>
        <v>15</v>
      </c>
      <c r="E58" s="28" t="s">
        <v>13</v>
      </c>
      <c r="F58" s="29" t="s">
        <v>64</v>
      </c>
    </row>
    <row r="59" spans="1:6" ht="15.75" thickBot="1" x14ac:dyDescent="0.3">
      <c r="A59" t="str">
        <f t="shared" si="0"/>
        <v>Индология</v>
      </c>
      <c r="B59" s="89">
        <v>15</v>
      </c>
      <c r="C59" s="27" t="s">
        <v>161</v>
      </c>
      <c r="D59" s="94">
        <f t="shared" si="1"/>
        <v>15</v>
      </c>
      <c r="E59" s="28" t="s">
        <v>13</v>
      </c>
      <c r="F59" s="29" t="s">
        <v>67</v>
      </c>
    </row>
    <row r="60" spans="1:6" ht="15.75" thickBot="1" x14ac:dyDescent="0.3">
      <c r="A60" t="str">
        <f t="shared" si="0"/>
        <v>Иранистика</v>
      </c>
      <c r="B60" s="89">
        <v>15</v>
      </c>
      <c r="C60" s="27" t="s">
        <v>161</v>
      </c>
      <c r="D60" s="94">
        <f t="shared" si="1"/>
        <v>15</v>
      </c>
      <c r="E60" s="28" t="s">
        <v>13</v>
      </c>
      <c r="F60" s="29" t="s">
        <v>68</v>
      </c>
    </row>
    <row r="61" spans="1:6" ht="15.75" thickBot="1" x14ac:dyDescent="0.3">
      <c r="A61" t="str">
        <f t="shared" si="0"/>
        <v>Испанска филология</v>
      </c>
      <c r="B61" s="89">
        <v>15</v>
      </c>
      <c r="C61" s="27" t="s">
        <v>161</v>
      </c>
      <c r="D61" s="94">
        <f t="shared" si="1"/>
        <v>15</v>
      </c>
      <c r="E61" s="28" t="s">
        <v>13</v>
      </c>
      <c r="F61" s="29" t="s">
        <v>69</v>
      </c>
    </row>
    <row r="62" spans="1:6" ht="15.75" thickBot="1" x14ac:dyDescent="0.3">
      <c r="A62" t="str">
        <f t="shared" si="0"/>
        <v>Италианска филология</v>
      </c>
      <c r="B62" s="89">
        <v>15</v>
      </c>
      <c r="C62" s="27" t="s">
        <v>161</v>
      </c>
      <c r="D62" s="94">
        <f t="shared" si="1"/>
        <v>15</v>
      </c>
      <c r="E62" s="28" t="s">
        <v>13</v>
      </c>
      <c r="F62" s="29" t="s">
        <v>70</v>
      </c>
    </row>
    <row r="63" spans="1:6" ht="15.75" thickBot="1" x14ac:dyDescent="0.3">
      <c r="A63" t="str">
        <f t="shared" si="0"/>
        <v>Китаистика</v>
      </c>
      <c r="B63" s="89">
        <v>15</v>
      </c>
      <c r="C63" s="27" t="s">
        <v>161</v>
      </c>
      <c r="D63" s="94">
        <f t="shared" si="1"/>
        <v>15</v>
      </c>
      <c r="E63" s="28" t="s">
        <v>13</v>
      </c>
      <c r="F63" s="29" t="s">
        <v>71</v>
      </c>
    </row>
    <row r="64" spans="1:6" ht="15.75" thickBot="1" x14ac:dyDescent="0.3">
      <c r="A64" t="str">
        <f t="shared" si="0"/>
        <v>Класическа филология</v>
      </c>
      <c r="B64" s="89">
        <v>15</v>
      </c>
      <c r="C64" s="27" t="s">
        <v>161</v>
      </c>
      <c r="D64" s="94">
        <f t="shared" si="1"/>
        <v>15</v>
      </c>
      <c r="E64" s="28" t="s">
        <v>13</v>
      </c>
      <c r="F64" s="29" t="s">
        <v>72</v>
      </c>
    </row>
    <row r="65" spans="1:6" ht="15.75" thickBot="1" x14ac:dyDescent="0.3">
      <c r="A65" t="str">
        <f t="shared" si="0"/>
        <v>Кореистика</v>
      </c>
      <c r="B65" s="89">
        <v>15</v>
      </c>
      <c r="C65" s="27" t="s">
        <v>161</v>
      </c>
      <c r="D65" s="94">
        <f t="shared" si="1"/>
        <v>15</v>
      </c>
      <c r="E65" s="28" t="s">
        <v>13</v>
      </c>
      <c r="F65" s="29" t="s">
        <v>73</v>
      </c>
    </row>
    <row r="66" spans="1:6" ht="15.75" thickBot="1" x14ac:dyDescent="0.3">
      <c r="A66" t="str">
        <f t="shared" si="0"/>
        <v>Немска филология</v>
      </c>
      <c r="B66" s="89">
        <v>15</v>
      </c>
      <c r="C66" s="27" t="s">
        <v>161</v>
      </c>
      <c r="D66" s="94">
        <f t="shared" si="1"/>
        <v>15</v>
      </c>
      <c r="E66" s="28" t="s">
        <v>13</v>
      </c>
      <c r="F66" s="29" t="s">
        <v>74</v>
      </c>
    </row>
    <row r="67" spans="1:6" ht="15.75" thickBot="1" x14ac:dyDescent="0.3">
      <c r="A67" t="str">
        <f t="shared" ref="A67:A121" si="2">F67</f>
        <v>Новогръцка филология</v>
      </c>
      <c r="B67" s="89">
        <v>15</v>
      </c>
      <c r="C67" s="27" t="s">
        <v>161</v>
      </c>
      <c r="D67" s="94">
        <f t="shared" ref="D67:D121" si="3">B67</f>
        <v>15</v>
      </c>
      <c r="E67" s="28" t="s">
        <v>13</v>
      </c>
      <c r="F67" s="29" t="s">
        <v>75</v>
      </c>
    </row>
    <row r="68" spans="1:6" ht="15.75" thickBot="1" x14ac:dyDescent="0.3">
      <c r="A68" t="str">
        <f t="shared" si="2"/>
        <v>Португалска филология</v>
      </c>
      <c r="B68" s="89">
        <v>15</v>
      </c>
      <c r="C68" s="27" t="s">
        <v>161</v>
      </c>
      <c r="D68" s="94">
        <f t="shared" si="3"/>
        <v>15</v>
      </c>
      <c r="E68" s="28" t="s">
        <v>13</v>
      </c>
      <c r="F68" s="29" t="s">
        <v>76</v>
      </c>
    </row>
    <row r="69" spans="1:6" ht="15.75" thickBot="1" x14ac:dyDescent="0.3">
      <c r="A69" t="str">
        <f t="shared" si="2"/>
        <v>Румънска филология</v>
      </c>
      <c r="B69" s="89">
        <v>15</v>
      </c>
      <c r="C69" s="27" t="s">
        <v>161</v>
      </c>
      <c r="D69" s="94">
        <f t="shared" si="3"/>
        <v>15</v>
      </c>
      <c r="E69" s="28" t="s">
        <v>13</v>
      </c>
      <c r="F69" s="29" t="s">
        <v>77</v>
      </c>
    </row>
    <row r="70" spans="1:6" ht="15.75" thickBot="1" x14ac:dyDescent="0.3">
      <c r="A70" t="str">
        <f t="shared" si="2"/>
        <v>Скандинавистика</v>
      </c>
      <c r="B70" s="89">
        <v>15</v>
      </c>
      <c r="C70" s="27" t="s">
        <v>161</v>
      </c>
      <c r="D70" s="94">
        <f t="shared" si="3"/>
        <v>15</v>
      </c>
      <c r="E70" s="28" t="s">
        <v>13</v>
      </c>
      <c r="F70" s="29" t="s">
        <v>78</v>
      </c>
    </row>
    <row r="71" spans="1:6" ht="15.75" thickBot="1" x14ac:dyDescent="0.3">
      <c r="A71" t="str">
        <f t="shared" si="2"/>
        <v>Тюркология</v>
      </c>
      <c r="B71" s="89">
        <v>15</v>
      </c>
      <c r="C71" s="27" t="s">
        <v>161</v>
      </c>
      <c r="D71" s="94">
        <f t="shared" si="3"/>
        <v>15</v>
      </c>
      <c r="E71" s="28" t="s">
        <v>13</v>
      </c>
      <c r="F71" s="29" t="s">
        <v>79</v>
      </c>
    </row>
    <row r="72" spans="1:6" ht="15.75" thickBot="1" x14ac:dyDescent="0.3">
      <c r="A72" t="str">
        <f t="shared" si="2"/>
        <v>Унгарска филология</v>
      </c>
      <c r="B72" s="89">
        <v>15</v>
      </c>
      <c r="C72" s="27" t="s">
        <v>161</v>
      </c>
      <c r="D72" s="94">
        <f t="shared" si="3"/>
        <v>15</v>
      </c>
      <c r="E72" s="28" t="s">
        <v>13</v>
      </c>
      <c r="F72" s="29" t="s">
        <v>80</v>
      </c>
    </row>
    <row r="73" spans="1:6" ht="15.75" thickBot="1" x14ac:dyDescent="0.3">
      <c r="A73" t="str">
        <f t="shared" si="2"/>
        <v>Френска филология</v>
      </c>
      <c r="B73" s="89">
        <v>15</v>
      </c>
      <c r="C73" s="27" t="s">
        <v>161</v>
      </c>
      <c r="D73" s="94">
        <f t="shared" si="3"/>
        <v>15</v>
      </c>
      <c r="E73" s="28" t="s">
        <v>13</v>
      </c>
      <c r="F73" s="29" t="s">
        <v>81</v>
      </c>
    </row>
    <row r="74" spans="1:6" ht="15.75" thickBot="1" x14ac:dyDescent="0.3">
      <c r="A74" t="str">
        <f t="shared" si="2"/>
        <v>Японистика</v>
      </c>
      <c r="B74" s="89">
        <v>15</v>
      </c>
      <c r="C74" s="27" t="s">
        <v>161</v>
      </c>
      <c r="D74" s="94">
        <f t="shared" si="3"/>
        <v>15</v>
      </c>
      <c r="E74" s="28" t="s">
        <v>13</v>
      </c>
      <c r="F74" s="29" t="s">
        <v>83</v>
      </c>
    </row>
    <row r="75" spans="1:6" ht="15.75" thickBot="1" x14ac:dyDescent="0.3">
      <c r="A75" t="str">
        <f t="shared" si="2"/>
        <v>Балканистика</v>
      </c>
      <c r="B75" s="89">
        <v>15</v>
      </c>
      <c r="C75" s="56" t="s">
        <v>161</v>
      </c>
      <c r="D75" s="94">
        <f t="shared" si="3"/>
        <v>15</v>
      </c>
      <c r="E75" s="57" t="s">
        <v>28</v>
      </c>
      <c r="F75" s="58" t="s">
        <v>130</v>
      </c>
    </row>
    <row r="76" spans="1:6" ht="15.75" thickBot="1" x14ac:dyDescent="0.3">
      <c r="A76" t="str">
        <f t="shared" si="2"/>
        <v>Българска филология</v>
      </c>
      <c r="B76" s="89">
        <v>15</v>
      </c>
      <c r="C76" s="27" t="s">
        <v>161</v>
      </c>
      <c r="D76" s="94">
        <f t="shared" si="3"/>
        <v>15</v>
      </c>
      <c r="E76" s="28" t="s">
        <v>28</v>
      </c>
      <c r="F76" s="29" t="s">
        <v>108</v>
      </c>
    </row>
    <row r="77" spans="1:6" ht="15.75" thickBot="1" x14ac:dyDescent="0.3">
      <c r="A77" t="str">
        <f t="shared" si="2"/>
        <v>Руска филология</v>
      </c>
      <c r="B77" s="89">
        <v>15</v>
      </c>
      <c r="C77" s="27" t="s">
        <v>161</v>
      </c>
      <c r="D77" s="94">
        <f t="shared" si="3"/>
        <v>15</v>
      </c>
      <c r="E77" s="28" t="s">
        <v>28</v>
      </c>
      <c r="F77" s="29" t="s">
        <v>109</v>
      </c>
    </row>
    <row r="78" spans="1:6" ht="15.75" thickBot="1" x14ac:dyDescent="0.3">
      <c r="A78" t="str">
        <f t="shared" si="2"/>
        <v>Славянска филология</v>
      </c>
      <c r="B78" s="89">
        <v>15</v>
      </c>
      <c r="C78" s="56" t="s">
        <v>161</v>
      </c>
      <c r="D78" s="94">
        <f t="shared" si="3"/>
        <v>15</v>
      </c>
      <c r="E78" s="57" t="s">
        <v>28</v>
      </c>
      <c r="F78" s="58" t="s">
        <v>131</v>
      </c>
    </row>
    <row r="79" spans="1:6" ht="15.75" thickBot="1" x14ac:dyDescent="0.3">
      <c r="A79" t="str">
        <f t="shared" si="2"/>
        <v>докторантура - български език</v>
      </c>
      <c r="B79" s="89">
        <v>15</v>
      </c>
      <c r="C79" s="53" t="s">
        <v>161</v>
      </c>
      <c r="D79" s="94">
        <f t="shared" si="3"/>
        <v>15</v>
      </c>
      <c r="E79" s="54" t="s">
        <v>66</v>
      </c>
      <c r="F79" s="55" t="s">
        <v>246</v>
      </c>
    </row>
    <row r="80" spans="1:6" ht="15.75" thickBot="1" x14ac:dyDescent="0.3">
      <c r="A80" t="str">
        <f t="shared" si="2"/>
        <v>Реторика</v>
      </c>
      <c r="B80" s="89">
        <v>16</v>
      </c>
      <c r="C80" s="59" t="s">
        <v>117</v>
      </c>
      <c r="D80" s="94">
        <f t="shared" si="3"/>
        <v>16</v>
      </c>
      <c r="E80" s="60" t="s">
        <v>1</v>
      </c>
      <c r="F80" s="61" t="s">
        <v>132</v>
      </c>
    </row>
    <row r="81" spans="1:6" ht="15.75" thickBot="1" x14ac:dyDescent="0.3">
      <c r="A81" t="str">
        <f t="shared" si="2"/>
        <v>Философия</v>
      </c>
      <c r="B81" s="89">
        <v>16</v>
      </c>
      <c r="C81" s="30" t="s">
        <v>117</v>
      </c>
      <c r="D81" s="94">
        <f t="shared" si="3"/>
        <v>16</v>
      </c>
      <c r="E81" s="31" t="s">
        <v>1</v>
      </c>
      <c r="F81" s="32" t="s">
        <v>117</v>
      </c>
    </row>
    <row r="82" spans="1:6" ht="15.75" thickBot="1" x14ac:dyDescent="0.3">
      <c r="A82" t="str">
        <f t="shared" si="2"/>
        <v>Медицинска рехабилитация и ерготерапия</v>
      </c>
      <c r="B82" s="81">
        <v>17</v>
      </c>
      <c r="C82" s="62" t="s">
        <v>209</v>
      </c>
      <c r="D82" s="94">
        <f t="shared" si="3"/>
        <v>17</v>
      </c>
      <c r="E82" s="63" t="s">
        <v>247</v>
      </c>
      <c r="F82" s="35" t="s">
        <v>43</v>
      </c>
    </row>
    <row r="83" spans="1:6" ht="15.75" thickBot="1" x14ac:dyDescent="0.3">
      <c r="A83" t="str">
        <f t="shared" si="2"/>
        <v xml:space="preserve">Агробиотехнологии </v>
      </c>
      <c r="B83" s="89">
        <v>18</v>
      </c>
      <c r="C83" s="39" t="s">
        <v>165</v>
      </c>
      <c r="D83" s="94">
        <f t="shared" si="3"/>
        <v>18</v>
      </c>
      <c r="E83" s="40" t="s">
        <v>4</v>
      </c>
      <c r="F83" s="38" t="s">
        <v>248</v>
      </c>
    </row>
    <row r="84" spans="1:6" ht="15.75" thickBot="1" x14ac:dyDescent="0.3">
      <c r="A84" t="str">
        <f t="shared" si="2"/>
        <v>Биология</v>
      </c>
      <c r="B84" s="89">
        <v>18</v>
      </c>
      <c r="C84" s="27" t="s">
        <v>165</v>
      </c>
      <c r="D84" s="94">
        <f t="shared" si="3"/>
        <v>18</v>
      </c>
      <c r="E84" s="28" t="s">
        <v>4</v>
      </c>
      <c r="F84" s="29" t="s">
        <v>7</v>
      </c>
    </row>
    <row r="85" spans="1:6" ht="15.75" thickBot="1" x14ac:dyDescent="0.3">
      <c r="A85" t="str">
        <f t="shared" si="2"/>
        <v>Биомениджмънт и устойчиво развитие</v>
      </c>
      <c r="B85" s="89">
        <v>18</v>
      </c>
      <c r="C85" s="27" t="s">
        <v>165</v>
      </c>
      <c r="D85" s="94">
        <f t="shared" si="3"/>
        <v>18</v>
      </c>
      <c r="E85" s="28" t="s">
        <v>4</v>
      </c>
      <c r="F85" s="29" t="s">
        <v>16</v>
      </c>
    </row>
    <row r="86" spans="1:6" ht="15.75" thickBot="1" x14ac:dyDescent="0.3">
      <c r="A86" t="str">
        <f t="shared" si="2"/>
        <v>Екология и опазване на околната среда</v>
      </c>
      <c r="B86" s="89">
        <v>18</v>
      </c>
      <c r="C86" s="27" t="s">
        <v>165</v>
      </c>
      <c r="D86" s="94">
        <f t="shared" si="3"/>
        <v>18</v>
      </c>
      <c r="E86" s="28" t="s">
        <v>4</v>
      </c>
      <c r="F86" s="29" t="s">
        <v>20</v>
      </c>
    </row>
    <row r="87" spans="1:6" ht="15.75" thickBot="1" x14ac:dyDescent="0.3">
      <c r="A87" t="str">
        <f t="shared" si="2"/>
        <v>Молекулярна биология</v>
      </c>
      <c r="B87" s="89">
        <v>18</v>
      </c>
      <c r="C87" s="30" t="s">
        <v>165</v>
      </c>
      <c r="D87" s="94">
        <f t="shared" si="3"/>
        <v>18</v>
      </c>
      <c r="E87" s="31" t="s">
        <v>4</v>
      </c>
      <c r="F87" s="32" t="s">
        <v>21</v>
      </c>
    </row>
    <row r="88" spans="1:6" ht="15.75" thickBot="1" x14ac:dyDescent="0.3">
      <c r="A88" t="str">
        <f t="shared" si="2"/>
        <v>Биотехнологии</v>
      </c>
      <c r="B88" s="81">
        <v>19</v>
      </c>
      <c r="C88" s="33" t="s">
        <v>18</v>
      </c>
      <c r="D88" s="94">
        <f t="shared" si="3"/>
        <v>19</v>
      </c>
      <c r="E88" s="34" t="s">
        <v>4</v>
      </c>
      <c r="F88" s="35" t="s">
        <v>18</v>
      </c>
    </row>
    <row r="89" spans="1:6" ht="15.75" thickBot="1" x14ac:dyDescent="0.3">
      <c r="A89" t="str">
        <f t="shared" si="2"/>
        <v>География</v>
      </c>
      <c r="B89" s="89">
        <v>20</v>
      </c>
      <c r="C89" s="36" t="s">
        <v>203</v>
      </c>
      <c r="D89" s="94">
        <f t="shared" si="3"/>
        <v>20</v>
      </c>
      <c r="E89" s="37" t="s">
        <v>17</v>
      </c>
      <c r="F89" s="38" t="s">
        <v>22</v>
      </c>
    </row>
    <row r="90" spans="1:6" ht="15.75" thickBot="1" x14ac:dyDescent="0.3">
      <c r="A90" t="str">
        <f t="shared" si="2"/>
        <v>Геология</v>
      </c>
      <c r="B90" s="89">
        <v>20</v>
      </c>
      <c r="C90" s="30" t="s">
        <v>203</v>
      </c>
      <c r="D90" s="94">
        <f t="shared" si="3"/>
        <v>20</v>
      </c>
      <c r="E90" s="31" t="s">
        <v>17</v>
      </c>
      <c r="F90" s="32" t="s">
        <v>23</v>
      </c>
    </row>
    <row r="91" spans="1:6" ht="15.75" thickBot="1" x14ac:dyDescent="0.3">
      <c r="A91" t="str">
        <f t="shared" si="2"/>
        <v>Астрофизика, метеорология и геофизика</v>
      </c>
      <c r="B91" s="89">
        <v>21</v>
      </c>
      <c r="C91" s="36" t="s">
        <v>190</v>
      </c>
      <c r="D91" s="94">
        <f t="shared" si="3"/>
        <v>21</v>
      </c>
      <c r="E91" s="37" t="s">
        <v>10</v>
      </c>
      <c r="F91" s="38" t="s">
        <v>51</v>
      </c>
    </row>
    <row r="92" spans="1:6" ht="15.75" thickBot="1" x14ac:dyDescent="0.3">
      <c r="A92" t="str">
        <f t="shared" si="2"/>
        <v>Инженерна физика</v>
      </c>
      <c r="B92" s="89">
        <v>21</v>
      </c>
      <c r="C92" s="27" t="s">
        <v>190</v>
      </c>
      <c r="D92" s="94">
        <f t="shared" si="3"/>
        <v>21</v>
      </c>
      <c r="E92" s="28" t="s">
        <v>10</v>
      </c>
      <c r="F92" s="29" t="s">
        <v>52</v>
      </c>
    </row>
    <row r="93" spans="1:6" ht="15.75" thickBot="1" x14ac:dyDescent="0.3">
      <c r="A93" t="str">
        <f t="shared" si="2"/>
        <v>Квантова и космическа теоретична физика</v>
      </c>
      <c r="B93" s="89">
        <v>21</v>
      </c>
      <c r="C93" s="27" t="s">
        <v>190</v>
      </c>
      <c r="D93" s="94">
        <f t="shared" si="3"/>
        <v>21</v>
      </c>
      <c r="E93" s="28" t="s">
        <v>10</v>
      </c>
      <c r="F93" s="29" t="s">
        <v>53</v>
      </c>
    </row>
    <row r="94" spans="1:6" ht="15.75" thickBot="1" x14ac:dyDescent="0.3">
      <c r="A94" t="str">
        <f t="shared" si="2"/>
        <v>Комуникации и физична електроника</v>
      </c>
      <c r="B94" s="89">
        <v>21</v>
      </c>
      <c r="C94" s="27" t="s">
        <v>190</v>
      </c>
      <c r="D94" s="94">
        <f t="shared" si="3"/>
        <v>21</v>
      </c>
      <c r="E94" s="28" t="s">
        <v>10</v>
      </c>
      <c r="F94" s="29" t="s">
        <v>54</v>
      </c>
    </row>
    <row r="95" spans="1:6" ht="15.75" thickBot="1" x14ac:dyDescent="0.3">
      <c r="A95" t="str">
        <f t="shared" si="2"/>
        <v>Медицинска физика</v>
      </c>
      <c r="B95" s="89">
        <v>21</v>
      </c>
      <c r="C95" s="27" t="s">
        <v>190</v>
      </c>
      <c r="D95" s="94">
        <f t="shared" si="3"/>
        <v>21</v>
      </c>
      <c r="E95" s="28" t="s">
        <v>10</v>
      </c>
      <c r="F95" s="29" t="s">
        <v>55</v>
      </c>
    </row>
    <row r="96" spans="1:6" ht="15.75" thickBot="1" x14ac:dyDescent="0.3">
      <c r="A96" t="str">
        <f t="shared" si="2"/>
        <v>Оптометрия</v>
      </c>
      <c r="B96" s="89">
        <v>21</v>
      </c>
      <c r="C96" s="27" t="s">
        <v>190</v>
      </c>
      <c r="D96" s="94">
        <f t="shared" si="3"/>
        <v>21</v>
      </c>
      <c r="E96" s="28" t="s">
        <v>10</v>
      </c>
      <c r="F96" s="29" t="s">
        <v>56</v>
      </c>
    </row>
    <row r="97" spans="1:6" ht="15.75" thickBot="1" x14ac:dyDescent="0.3">
      <c r="A97" t="str">
        <f t="shared" si="2"/>
        <v>Физика</v>
      </c>
      <c r="B97" s="89">
        <v>21</v>
      </c>
      <c r="C97" s="27" t="s">
        <v>190</v>
      </c>
      <c r="D97" s="94">
        <f t="shared" si="3"/>
        <v>21</v>
      </c>
      <c r="E97" s="28" t="s">
        <v>10</v>
      </c>
      <c r="F97" s="29" t="s">
        <v>57</v>
      </c>
    </row>
    <row r="98" spans="1:6" ht="15.75" thickBot="1" x14ac:dyDescent="0.3">
      <c r="A98" t="str">
        <f t="shared" si="2"/>
        <v>Физика на ядрото и елементарните частици</v>
      </c>
      <c r="B98" s="89">
        <v>21</v>
      </c>
      <c r="C98" s="27" t="s">
        <v>190</v>
      </c>
      <c r="D98" s="94">
        <f t="shared" si="3"/>
        <v>21</v>
      </c>
      <c r="E98" s="28" t="s">
        <v>10</v>
      </c>
      <c r="F98" s="29" t="s">
        <v>198</v>
      </c>
    </row>
    <row r="99" spans="1:6" ht="15.75" thickBot="1" x14ac:dyDescent="0.3">
      <c r="A99" t="str">
        <f t="shared" si="2"/>
        <v>Фотоника и лазерна физика</v>
      </c>
      <c r="B99" s="89">
        <v>21</v>
      </c>
      <c r="C99" s="27" t="s">
        <v>190</v>
      </c>
      <c r="D99" s="94">
        <f t="shared" si="3"/>
        <v>21</v>
      </c>
      <c r="E99" s="28" t="s">
        <v>10</v>
      </c>
      <c r="F99" s="29" t="s">
        <v>60</v>
      </c>
    </row>
    <row r="100" spans="1:6" ht="15.75" thickBot="1" x14ac:dyDescent="0.3">
      <c r="A100" t="str">
        <f t="shared" si="2"/>
        <v>Ядрена техника и ядрена енергетика</v>
      </c>
      <c r="B100" s="89">
        <v>21</v>
      </c>
      <c r="C100" s="30" t="s">
        <v>190</v>
      </c>
      <c r="D100" s="94">
        <f t="shared" si="3"/>
        <v>21</v>
      </c>
      <c r="E100" s="31" t="s">
        <v>10</v>
      </c>
      <c r="F100" s="32" t="s">
        <v>61</v>
      </c>
    </row>
    <row r="101" spans="1:6" ht="15.75" thickBot="1" x14ac:dyDescent="0.3">
      <c r="A101" t="str">
        <f t="shared" si="2"/>
        <v>БИОФИЗИКА - докторантура</v>
      </c>
      <c r="B101" s="89">
        <v>21</v>
      </c>
      <c r="C101" s="53" t="s">
        <v>190</v>
      </c>
      <c r="D101" s="94">
        <f t="shared" si="3"/>
        <v>21</v>
      </c>
      <c r="E101" s="64" t="s">
        <v>4</v>
      </c>
      <c r="F101" s="65" t="s">
        <v>249</v>
      </c>
    </row>
    <row r="102" spans="1:6" ht="26.25" thickBot="1" x14ac:dyDescent="0.3">
      <c r="A102" t="str">
        <f t="shared" si="2"/>
        <v>Теория на електронните вериги и електронна схемотехника</v>
      </c>
      <c r="B102" s="84">
        <v>22</v>
      </c>
      <c r="C102" s="66" t="s">
        <v>250</v>
      </c>
      <c r="D102" s="94">
        <f t="shared" si="3"/>
        <v>22</v>
      </c>
      <c r="E102" s="67" t="s">
        <v>10</v>
      </c>
      <c r="F102" s="68" t="s">
        <v>251</v>
      </c>
    </row>
    <row r="103" spans="1:6" ht="15.75" thickBot="1" x14ac:dyDescent="0.3">
      <c r="A103" t="str">
        <f t="shared" si="2"/>
        <v xml:space="preserve">Комуникационна и компютърна техника </v>
      </c>
      <c r="B103" s="90">
        <v>23</v>
      </c>
      <c r="C103" s="69" t="s">
        <v>195</v>
      </c>
      <c r="D103" s="94">
        <f t="shared" si="3"/>
        <v>23</v>
      </c>
      <c r="E103" s="70" t="s">
        <v>10</v>
      </c>
      <c r="F103" s="61" t="s">
        <v>252</v>
      </c>
    </row>
    <row r="104" spans="1:6" ht="15.75" thickBot="1" x14ac:dyDescent="0.3">
      <c r="A104" t="str">
        <f t="shared" si="2"/>
        <v>Безжични мрежи и устройства</v>
      </c>
      <c r="B104" s="90">
        <v>23</v>
      </c>
      <c r="C104" s="53" t="s">
        <v>195</v>
      </c>
      <c r="D104" s="94">
        <f t="shared" si="3"/>
        <v>23</v>
      </c>
      <c r="E104" s="54" t="s">
        <v>10</v>
      </c>
      <c r="F104" s="55" t="s">
        <v>127</v>
      </c>
    </row>
    <row r="105" spans="1:6" ht="15.75" thickBot="1" x14ac:dyDescent="0.3">
      <c r="A105" t="str">
        <f t="shared" si="2"/>
        <v>Информатика</v>
      </c>
      <c r="B105" s="89">
        <v>24</v>
      </c>
      <c r="C105" s="39" t="s">
        <v>192</v>
      </c>
      <c r="D105" s="94">
        <f t="shared" si="3"/>
        <v>24</v>
      </c>
      <c r="E105" s="40" t="s">
        <v>11</v>
      </c>
      <c r="F105" s="41" t="s">
        <v>84</v>
      </c>
    </row>
    <row r="106" spans="1:6" ht="15.75" thickBot="1" x14ac:dyDescent="0.3">
      <c r="A106" t="str">
        <f t="shared" si="2"/>
        <v>Информационни системи</v>
      </c>
      <c r="B106" s="89">
        <v>24</v>
      </c>
      <c r="C106" s="27" t="s">
        <v>192</v>
      </c>
      <c r="D106" s="94">
        <f t="shared" si="3"/>
        <v>24</v>
      </c>
      <c r="E106" s="28" t="s">
        <v>11</v>
      </c>
      <c r="F106" s="29" t="s">
        <v>85</v>
      </c>
    </row>
    <row r="107" spans="1:6" ht="15.75" thickBot="1" x14ac:dyDescent="0.3">
      <c r="A107" t="str">
        <f t="shared" si="2"/>
        <v>Компютърни науки</v>
      </c>
      <c r="B107" s="89">
        <v>24</v>
      </c>
      <c r="C107" s="27" t="s">
        <v>192</v>
      </c>
      <c r="D107" s="94">
        <f t="shared" si="3"/>
        <v>24</v>
      </c>
      <c r="E107" s="28" t="s">
        <v>11</v>
      </c>
      <c r="F107" s="29" t="s">
        <v>86</v>
      </c>
    </row>
    <row r="108" spans="1:6" ht="15.75" thickBot="1" x14ac:dyDescent="0.3">
      <c r="A108" t="str">
        <f t="shared" si="2"/>
        <v>Софтуерно инженерство</v>
      </c>
      <c r="B108" s="89">
        <v>24</v>
      </c>
      <c r="C108" s="30" t="s">
        <v>192</v>
      </c>
      <c r="D108" s="94">
        <f t="shared" si="3"/>
        <v>24</v>
      </c>
      <c r="E108" s="31" t="s">
        <v>11</v>
      </c>
      <c r="F108" s="32" t="s">
        <v>90</v>
      </c>
    </row>
    <row r="109" spans="1:6" ht="15.75" thickBot="1" x14ac:dyDescent="0.3">
      <c r="A109" t="str">
        <f t="shared" si="2"/>
        <v>Математика</v>
      </c>
      <c r="B109" s="89">
        <v>25</v>
      </c>
      <c r="C109" s="36" t="s">
        <v>87</v>
      </c>
      <c r="D109" s="94">
        <f t="shared" si="3"/>
        <v>25</v>
      </c>
      <c r="E109" s="37" t="s">
        <v>11</v>
      </c>
      <c r="F109" s="38" t="s">
        <v>87</v>
      </c>
    </row>
    <row r="110" spans="1:6" ht="15.75" thickBot="1" x14ac:dyDescent="0.3">
      <c r="A110" t="str">
        <f t="shared" si="2"/>
        <v>Приложна математика</v>
      </c>
      <c r="B110" s="89">
        <v>25</v>
      </c>
      <c r="C110" s="27" t="s">
        <v>87</v>
      </c>
      <c r="D110" s="94">
        <f t="shared" si="3"/>
        <v>25</v>
      </c>
      <c r="E110" s="28" t="s">
        <v>11</v>
      </c>
      <c r="F110" s="29" t="s">
        <v>89</v>
      </c>
    </row>
    <row r="111" spans="1:6" ht="15.75" thickBot="1" x14ac:dyDescent="0.3">
      <c r="A111" t="str">
        <f t="shared" si="2"/>
        <v>Статистика</v>
      </c>
      <c r="B111" s="89">
        <v>25</v>
      </c>
      <c r="C111" s="30" t="s">
        <v>87</v>
      </c>
      <c r="D111" s="94">
        <f t="shared" si="3"/>
        <v>25</v>
      </c>
      <c r="E111" s="31" t="s">
        <v>11</v>
      </c>
      <c r="F111" s="32" t="s">
        <v>91</v>
      </c>
    </row>
    <row r="112" spans="1:6" ht="15.75" thickBot="1" x14ac:dyDescent="0.3">
      <c r="A112" t="str">
        <f t="shared" si="2"/>
        <v>Екохимия</v>
      </c>
      <c r="B112" s="88">
        <v>26</v>
      </c>
      <c r="C112" s="39" t="s">
        <v>163</v>
      </c>
      <c r="D112" s="94">
        <f t="shared" si="3"/>
        <v>26</v>
      </c>
      <c r="E112" s="40" t="s">
        <v>6</v>
      </c>
      <c r="F112" s="38" t="s">
        <v>118</v>
      </c>
    </row>
    <row r="113" spans="1:6" ht="15.75" thickBot="1" x14ac:dyDescent="0.3">
      <c r="A113" t="str">
        <f t="shared" si="2"/>
        <v>Инженерна химия и съвременни материали</v>
      </c>
      <c r="B113" s="88">
        <v>26</v>
      </c>
      <c r="C113" s="27" t="s">
        <v>163</v>
      </c>
      <c r="D113" s="94">
        <f t="shared" si="3"/>
        <v>26</v>
      </c>
      <c r="E113" s="28" t="s">
        <v>6</v>
      </c>
      <c r="F113" s="29" t="s">
        <v>119</v>
      </c>
    </row>
    <row r="114" spans="1:6" ht="15.75" thickBot="1" x14ac:dyDescent="0.3">
      <c r="A114" t="str">
        <f t="shared" si="2"/>
        <v>Компютърна химия</v>
      </c>
      <c r="B114" s="88">
        <v>26</v>
      </c>
      <c r="C114" s="27" t="s">
        <v>163</v>
      </c>
      <c r="D114" s="94">
        <f t="shared" si="3"/>
        <v>26</v>
      </c>
      <c r="E114" s="28" t="s">
        <v>6</v>
      </c>
      <c r="F114" s="29" t="s">
        <v>120</v>
      </c>
    </row>
    <row r="115" spans="1:6" ht="15.75" thickBot="1" x14ac:dyDescent="0.3">
      <c r="A115" t="str">
        <f t="shared" si="2"/>
        <v>Химия</v>
      </c>
      <c r="B115" s="88">
        <v>26</v>
      </c>
      <c r="C115" s="27" t="s">
        <v>163</v>
      </c>
      <c r="D115" s="94">
        <f t="shared" si="3"/>
        <v>26</v>
      </c>
      <c r="E115" s="28" t="s">
        <v>6</v>
      </c>
      <c r="F115" s="29" t="s">
        <v>121</v>
      </c>
    </row>
    <row r="116" spans="1:6" ht="15.75" thickBot="1" x14ac:dyDescent="0.3">
      <c r="A116" t="str">
        <f t="shared" si="2"/>
        <v>Ядрена химия</v>
      </c>
      <c r="B116" s="88">
        <v>26</v>
      </c>
      <c r="C116" s="30" t="s">
        <v>163</v>
      </c>
      <c r="D116" s="94">
        <f t="shared" si="3"/>
        <v>26</v>
      </c>
      <c r="E116" s="31" t="s">
        <v>6</v>
      </c>
      <c r="F116" s="32" t="s">
        <v>124</v>
      </c>
    </row>
    <row r="117" spans="1:6" ht="15.75" thickBot="1" x14ac:dyDescent="0.3">
      <c r="A117" t="str">
        <f t="shared" si="2"/>
        <v>Медицински сестри</v>
      </c>
      <c r="B117" s="81">
        <v>27</v>
      </c>
      <c r="C117" s="33" t="s">
        <v>211</v>
      </c>
      <c r="D117" s="94">
        <f t="shared" si="3"/>
        <v>27</v>
      </c>
      <c r="E117" s="63" t="s">
        <v>247</v>
      </c>
      <c r="F117" s="71" t="s">
        <v>253</v>
      </c>
    </row>
    <row r="118" spans="1:6" ht="15.75" thickBot="1" x14ac:dyDescent="0.3">
      <c r="A118" t="str">
        <f t="shared" si="2"/>
        <v>Графичен дизайн</v>
      </c>
      <c r="B118" s="85">
        <v>28</v>
      </c>
      <c r="C118" s="72" t="s">
        <v>233</v>
      </c>
      <c r="D118" s="94">
        <f t="shared" si="3"/>
        <v>28</v>
      </c>
      <c r="E118" s="67" t="s">
        <v>32</v>
      </c>
      <c r="F118" s="68" t="s">
        <v>92</v>
      </c>
    </row>
    <row r="119" spans="1:6" ht="15.75" thickBot="1" x14ac:dyDescent="0.3">
      <c r="A119" t="str">
        <f t="shared" si="2"/>
        <v>Музикални медиини технологии и тонрежисура</v>
      </c>
      <c r="B119" s="84">
        <v>29</v>
      </c>
      <c r="C119" s="66" t="s">
        <v>214</v>
      </c>
      <c r="D119" s="94">
        <f t="shared" si="3"/>
        <v>29</v>
      </c>
      <c r="E119" s="64" t="s">
        <v>32</v>
      </c>
      <c r="F119" s="65" t="s">
        <v>254</v>
      </c>
    </row>
    <row r="120" spans="1:6" ht="15.75" thickBot="1" x14ac:dyDescent="0.3">
      <c r="A120" t="str">
        <f t="shared" si="2"/>
        <v>Медицина</v>
      </c>
      <c r="B120" s="85">
        <v>30</v>
      </c>
      <c r="C120" s="72" t="s">
        <v>126</v>
      </c>
      <c r="D120" s="94">
        <f t="shared" si="3"/>
        <v>30</v>
      </c>
      <c r="E120" s="73" t="s">
        <v>247</v>
      </c>
      <c r="F120" s="68" t="s">
        <v>126</v>
      </c>
    </row>
    <row r="121" spans="1:6" ht="15.75" thickBot="1" x14ac:dyDescent="0.3">
      <c r="A121" t="str">
        <f t="shared" si="2"/>
        <v>Фармация</v>
      </c>
      <c r="B121" s="86">
        <v>31</v>
      </c>
      <c r="C121" s="74" t="s">
        <v>133</v>
      </c>
      <c r="D121" s="94">
        <f t="shared" si="3"/>
        <v>31</v>
      </c>
      <c r="E121" s="75" t="s">
        <v>6</v>
      </c>
      <c r="F121" s="76" t="s">
        <v>133</v>
      </c>
    </row>
  </sheetData>
  <autoFilter ref="A1:I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O168"/>
  <sheetViews>
    <sheetView topLeftCell="B1" zoomScale="80" zoomScaleNormal="80" workbookViewId="0">
      <selection activeCell="E26" sqref="E26"/>
    </sheetView>
  </sheetViews>
  <sheetFormatPr defaultRowHeight="15" x14ac:dyDescent="0.25"/>
  <cols>
    <col min="1" max="1" width="5" style="113" hidden="1" customWidth="1"/>
    <col min="2" max="2" width="5.140625" style="113" bestFit="1" customWidth="1"/>
    <col min="3" max="3" width="42" style="113" customWidth="1"/>
    <col min="4" max="4" width="17.85546875" style="113" customWidth="1"/>
    <col min="5" max="5" width="47.28515625" style="113" customWidth="1"/>
    <col min="6" max="6" width="11.7109375" style="113" bestFit="1" customWidth="1"/>
    <col min="7" max="22" width="12.85546875" style="113" bestFit="1" customWidth="1"/>
    <col min="23" max="23" width="11.7109375" style="113" bestFit="1" customWidth="1"/>
    <col min="24" max="24" width="10.7109375" style="113" bestFit="1" customWidth="1"/>
    <col min="25" max="25" width="11.7109375" style="113" bestFit="1" customWidth="1"/>
    <col min="26" max="26" width="10.7109375" style="113" bestFit="1" customWidth="1"/>
    <col min="27" max="27" width="8.7109375" style="113" bestFit="1" customWidth="1"/>
    <col min="28" max="28" width="10.5703125" style="113" customWidth="1"/>
    <col min="29" max="29" width="7.42578125" style="113" customWidth="1"/>
    <col min="30" max="1081" width="9.140625" style="155"/>
    <col min="1082" max="16384" width="9.140625" style="113"/>
  </cols>
  <sheetData>
    <row r="1" spans="1:1081" ht="87.75" customHeight="1" x14ac:dyDescent="0.25">
      <c r="B1" s="432" t="s">
        <v>295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</row>
    <row r="2" spans="1:1081" ht="15.75" x14ac:dyDescent="0.25">
      <c r="B2" s="434"/>
      <c r="C2" s="434"/>
      <c r="D2" s="434"/>
      <c r="E2" s="434"/>
    </row>
    <row r="3" spans="1:1081" s="155" customFormat="1" x14ac:dyDescent="0.25"/>
    <row r="4" spans="1:1081" ht="29.25" customHeight="1" x14ac:dyDescent="0.25">
      <c r="B4" s="454" t="s">
        <v>296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</row>
    <row r="5" spans="1:1081" ht="15.75" thickBot="1" x14ac:dyDescent="0.3">
      <c r="B5" s="107"/>
      <c r="C5" s="108"/>
      <c r="D5" s="108"/>
      <c r="E5" s="108"/>
    </row>
    <row r="6" spans="1:1081" ht="15.75" customHeight="1" thickBot="1" x14ac:dyDescent="0.3">
      <c r="B6" s="443" t="s">
        <v>257</v>
      </c>
      <c r="C6" s="440" t="s">
        <v>270</v>
      </c>
      <c r="D6" s="446" t="s">
        <v>258</v>
      </c>
      <c r="E6" s="443" t="s">
        <v>269</v>
      </c>
      <c r="F6" s="449" t="s">
        <v>294</v>
      </c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1"/>
      <c r="AC6" s="330"/>
    </row>
    <row r="7" spans="1:1081" ht="16.5" thickBot="1" x14ac:dyDescent="0.3">
      <c r="B7" s="444"/>
      <c r="C7" s="441"/>
      <c r="D7" s="447" t="s">
        <v>265</v>
      </c>
      <c r="E7" s="444"/>
      <c r="F7" s="119" t="s">
        <v>266</v>
      </c>
      <c r="G7" s="118" t="s">
        <v>4</v>
      </c>
      <c r="H7" s="118" t="s">
        <v>17</v>
      </c>
      <c r="I7" s="118" t="s">
        <v>8</v>
      </c>
      <c r="J7" s="118" t="s">
        <v>9</v>
      </c>
      <c r="K7" s="118" t="s">
        <v>271</v>
      </c>
      <c r="L7" s="118" t="s">
        <v>31</v>
      </c>
      <c r="M7" s="118" t="s">
        <v>10</v>
      </c>
      <c r="N7" s="118" t="s">
        <v>13</v>
      </c>
      <c r="O7" s="118" t="s">
        <v>11</v>
      </c>
      <c r="P7" s="118" t="s">
        <v>32</v>
      </c>
      <c r="Q7" s="118" t="s">
        <v>14</v>
      </c>
      <c r="R7" s="118" t="s">
        <v>272</v>
      </c>
      <c r="S7" s="118" t="s">
        <v>1</v>
      </c>
      <c r="T7" s="118" t="s">
        <v>6</v>
      </c>
      <c r="U7" s="118" t="s">
        <v>26</v>
      </c>
      <c r="V7" s="118" t="s">
        <v>24</v>
      </c>
      <c r="W7" s="118" t="s">
        <v>3</v>
      </c>
      <c r="X7" s="118" t="s">
        <v>66</v>
      </c>
      <c r="Y7" s="118" t="s">
        <v>35</v>
      </c>
      <c r="Z7" s="118" t="s">
        <v>39</v>
      </c>
      <c r="AA7" s="111" t="s">
        <v>29</v>
      </c>
      <c r="AB7" s="145" t="s">
        <v>267</v>
      </c>
      <c r="AC7" s="331"/>
    </row>
    <row r="8" spans="1:1081" ht="16.5" thickBot="1" x14ac:dyDescent="0.3">
      <c r="B8" s="445"/>
      <c r="C8" s="442"/>
      <c r="D8" s="448"/>
      <c r="E8" s="445"/>
      <c r="F8" s="273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6"/>
      <c r="AB8" s="277"/>
      <c r="AC8" s="278"/>
    </row>
    <row r="9" spans="1:1081" ht="15.75" x14ac:dyDescent="0.25">
      <c r="A9" s="113">
        <v>1</v>
      </c>
      <c r="B9" s="431">
        <v>1</v>
      </c>
      <c r="C9" s="152" t="s">
        <v>145</v>
      </c>
      <c r="D9" s="152" t="s">
        <v>17</v>
      </c>
      <c r="E9" s="153" t="s">
        <v>25</v>
      </c>
      <c r="F9" s="324">
        <v>0</v>
      </c>
      <c r="G9" s="324">
        <v>0</v>
      </c>
      <c r="H9" s="324">
        <v>0.80038178347422961</v>
      </c>
      <c r="I9" s="324">
        <v>0</v>
      </c>
      <c r="J9" s="324">
        <v>0</v>
      </c>
      <c r="K9" s="324">
        <v>0</v>
      </c>
      <c r="L9" s="324">
        <v>0</v>
      </c>
      <c r="M9" s="324">
        <v>0</v>
      </c>
      <c r="N9" s="324">
        <v>0</v>
      </c>
      <c r="O9" s="324">
        <v>3.2724297791109899E-2</v>
      </c>
      <c r="P9" s="324">
        <v>0</v>
      </c>
      <c r="Q9" s="324">
        <v>0</v>
      </c>
      <c r="R9" s="324">
        <v>0</v>
      </c>
      <c r="S9" s="324">
        <v>6.872102536133079E-2</v>
      </c>
      <c r="T9" s="324">
        <v>0</v>
      </c>
      <c r="U9" s="324">
        <v>9.8172893373329698E-2</v>
      </c>
      <c r="V9" s="324">
        <v>0</v>
      </c>
      <c r="W9" s="324">
        <v>0</v>
      </c>
      <c r="X9" s="324">
        <v>0</v>
      </c>
      <c r="Y9" s="324">
        <v>0</v>
      </c>
      <c r="Z9" s="324">
        <v>0</v>
      </c>
      <c r="AA9" s="324">
        <v>0</v>
      </c>
      <c r="AB9" s="274">
        <v>1</v>
      </c>
      <c r="AC9" s="455">
        <v>1</v>
      </c>
    </row>
    <row r="10" spans="1:1081" ht="15.75" x14ac:dyDescent="0.25">
      <c r="A10" s="113">
        <v>4</v>
      </c>
      <c r="B10" s="427"/>
      <c r="C10" s="152" t="s">
        <v>145</v>
      </c>
      <c r="D10" s="152" t="s">
        <v>217</v>
      </c>
      <c r="E10" s="153" t="s">
        <v>47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0.79220392039949317</v>
      </c>
      <c r="L10" s="324">
        <v>0</v>
      </c>
      <c r="M10" s="324">
        <v>0</v>
      </c>
      <c r="N10" s="324">
        <v>7.1551017366028175E-2</v>
      </c>
      <c r="O10" s="324">
        <v>6.3501527912350003E-2</v>
      </c>
      <c r="P10" s="324">
        <v>0</v>
      </c>
      <c r="Q10" s="324">
        <v>0</v>
      </c>
      <c r="R10" s="324">
        <v>5.9327718565998361E-2</v>
      </c>
      <c r="S10" s="324">
        <v>8.9438771707535218E-3</v>
      </c>
      <c r="T10" s="324">
        <v>0</v>
      </c>
      <c r="U10" s="324">
        <v>4.4719385853767609E-3</v>
      </c>
      <c r="V10" s="324">
        <v>0</v>
      </c>
      <c r="W10" s="324">
        <v>0</v>
      </c>
      <c r="X10" s="324">
        <v>0</v>
      </c>
      <c r="Y10" s="324">
        <v>0</v>
      </c>
      <c r="Z10" s="324">
        <v>0</v>
      </c>
      <c r="AA10" s="324">
        <v>0</v>
      </c>
      <c r="AB10" s="274">
        <v>1</v>
      </c>
      <c r="AC10" s="456"/>
    </row>
    <row r="11" spans="1:1081" s="159" customFormat="1" ht="15.75" x14ac:dyDescent="0.25">
      <c r="A11" s="159">
        <v>5</v>
      </c>
      <c r="B11" s="428"/>
      <c r="C11" s="160" t="s">
        <v>145</v>
      </c>
      <c r="D11" s="160" t="s">
        <v>1</v>
      </c>
      <c r="E11" s="161" t="s">
        <v>115</v>
      </c>
      <c r="F11" s="324">
        <v>0</v>
      </c>
      <c r="G11" s="324">
        <v>0</v>
      </c>
      <c r="H11" s="324">
        <v>7.7942322681215899E-3</v>
      </c>
      <c r="I11" s="324">
        <v>0</v>
      </c>
      <c r="J11" s="324">
        <v>0</v>
      </c>
      <c r="K11" s="324">
        <v>3.117692907248636E-2</v>
      </c>
      <c r="L11" s="324">
        <v>0</v>
      </c>
      <c r="M11" s="324">
        <v>0</v>
      </c>
      <c r="N11" s="324">
        <v>9.3530787217459086E-3</v>
      </c>
      <c r="O11" s="324">
        <v>0</v>
      </c>
      <c r="P11" s="324">
        <v>0</v>
      </c>
      <c r="Q11" s="324">
        <v>0</v>
      </c>
      <c r="R11" s="324">
        <v>0</v>
      </c>
      <c r="S11" s="324">
        <v>0.90491036632891664</v>
      </c>
      <c r="T11" s="324">
        <v>0</v>
      </c>
      <c r="U11" s="324">
        <v>4.6765393608729541E-2</v>
      </c>
      <c r="V11" s="324">
        <v>0</v>
      </c>
      <c r="W11" s="324">
        <v>0</v>
      </c>
      <c r="X11" s="324">
        <v>0</v>
      </c>
      <c r="Y11" s="324">
        <v>0</v>
      </c>
      <c r="Z11" s="324">
        <v>0</v>
      </c>
      <c r="AA11" s="324">
        <v>0</v>
      </c>
      <c r="AB11" s="274">
        <v>1</v>
      </c>
      <c r="AC11" s="457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5"/>
      <c r="JT11" s="155"/>
      <c r="JU11" s="155"/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5"/>
      <c r="LC11" s="155"/>
      <c r="LD11" s="155"/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5"/>
      <c r="ML11" s="155"/>
      <c r="MM11" s="155"/>
      <c r="MN11" s="155"/>
      <c r="MO11" s="155"/>
      <c r="MP11" s="155"/>
      <c r="MQ11" s="155"/>
      <c r="MR11" s="155"/>
      <c r="MS11" s="155"/>
      <c r="MT11" s="155"/>
      <c r="MU11" s="155"/>
      <c r="MV11" s="155"/>
      <c r="MW11" s="155"/>
      <c r="MX11" s="155"/>
      <c r="MY11" s="155"/>
      <c r="MZ11" s="155"/>
      <c r="NA11" s="155"/>
      <c r="NB11" s="155"/>
      <c r="NC11" s="155"/>
      <c r="ND11" s="155"/>
      <c r="NE11" s="155"/>
      <c r="NF11" s="155"/>
      <c r="NG11" s="155"/>
      <c r="NH11" s="155"/>
      <c r="NI11" s="155"/>
      <c r="NJ11" s="155"/>
      <c r="NK11" s="155"/>
      <c r="NL11" s="155"/>
      <c r="NM11" s="155"/>
      <c r="NN11" s="155"/>
      <c r="NO11" s="155"/>
      <c r="NP11" s="155"/>
      <c r="NQ11" s="155"/>
      <c r="NR11" s="155"/>
      <c r="NS11" s="155"/>
      <c r="NT11" s="155"/>
      <c r="NU11" s="155"/>
      <c r="NV11" s="155"/>
      <c r="NW11" s="155"/>
      <c r="NX11" s="155"/>
      <c r="NY11" s="155"/>
      <c r="NZ11" s="155"/>
      <c r="OA11" s="155"/>
      <c r="OB11" s="155"/>
      <c r="OC11" s="155"/>
      <c r="OD11" s="155"/>
      <c r="OE11" s="155"/>
      <c r="OF11" s="155"/>
      <c r="OG11" s="155"/>
      <c r="OH11" s="155"/>
      <c r="OI11" s="155"/>
      <c r="OJ11" s="155"/>
      <c r="OK11" s="155"/>
      <c r="OL11" s="155"/>
      <c r="OM11" s="155"/>
      <c r="ON11" s="155"/>
      <c r="OO11" s="155"/>
      <c r="OP11" s="155"/>
      <c r="OQ11" s="155"/>
      <c r="OR11" s="155"/>
      <c r="OS11" s="155"/>
      <c r="OT11" s="155"/>
      <c r="OU11" s="155"/>
      <c r="OV11" s="155"/>
      <c r="OW11" s="155"/>
      <c r="OX11" s="155"/>
      <c r="OY11" s="155"/>
      <c r="OZ11" s="155"/>
      <c r="PA11" s="155"/>
      <c r="PB11" s="155"/>
      <c r="PC11" s="155"/>
      <c r="PD11" s="155"/>
      <c r="PE11" s="155"/>
      <c r="PF11" s="155"/>
      <c r="PG11" s="155"/>
      <c r="PH11" s="155"/>
      <c r="PI11" s="155"/>
      <c r="PJ11" s="155"/>
      <c r="PK11" s="155"/>
      <c r="PL11" s="155"/>
      <c r="PM11" s="155"/>
      <c r="PN11" s="155"/>
      <c r="PO11" s="155"/>
      <c r="PP11" s="155"/>
      <c r="PQ11" s="155"/>
      <c r="PR11" s="155"/>
      <c r="PS11" s="155"/>
      <c r="PT11" s="155"/>
      <c r="PU11" s="155"/>
      <c r="PV11" s="155"/>
      <c r="PW11" s="155"/>
      <c r="PX11" s="155"/>
      <c r="PY11" s="155"/>
      <c r="PZ11" s="155"/>
      <c r="QA11" s="155"/>
      <c r="QB11" s="155"/>
      <c r="QC11" s="155"/>
      <c r="QD11" s="155"/>
      <c r="QE11" s="155"/>
      <c r="QF11" s="155"/>
      <c r="QG11" s="155"/>
      <c r="QH11" s="155"/>
      <c r="QI11" s="155"/>
      <c r="QJ11" s="155"/>
      <c r="QK11" s="155"/>
      <c r="QL11" s="155"/>
      <c r="QM11" s="155"/>
      <c r="QN11" s="155"/>
      <c r="QO11" s="155"/>
      <c r="QP11" s="155"/>
      <c r="QQ11" s="155"/>
      <c r="QR11" s="155"/>
      <c r="QS11" s="155"/>
      <c r="QT11" s="155"/>
      <c r="QU11" s="155"/>
      <c r="QV11" s="155"/>
      <c r="QW11" s="155"/>
      <c r="QX11" s="155"/>
      <c r="QY11" s="155"/>
      <c r="QZ11" s="155"/>
      <c r="RA11" s="155"/>
      <c r="RB11" s="155"/>
      <c r="RC11" s="155"/>
      <c r="RD11" s="155"/>
      <c r="RE11" s="155"/>
      <c r="RF11" s="155"/>
      <c r="RG11" s="155"/>
      <c r="RH11" s="155"/>
      <c r="RI11" s="155"/>
      <c r="RJ11" s="155"/>
      <c r="RK11" s="155"/>
      <c r="RL11" s="155"/>
      <c r="RM11" s="155"/>
      <c r="RN11" s="155"/>
      <c r="RO11" s="155"/>
      <c r="RP11" s="155"/>
      <c r="RQ11" s="155"/>
      <c r="RR11" s="155"/>
      <c r="RS11" s="155"/>
      <c r="RT11" s="155"/>
      <c r="RU11" s="155"/>
      <c r="RV11" s="155"/>
      <c r="RW11" s="155"/>
      <c r="RX11" s="155"/>
      <c r="RY11" s="155"/>
      <c r="RZ11" s="155"/>
      <c r="SA11" s="155"/>
      <c r="SB11" s="155"/>
      <c r="SC11" s="155"/>
      <c r="SD11" s="155"/>
      <c r="SE11" s="155"/>
      <c r="SF11" s="155"/>
      <c r="SG11" s="155"/>
      <c r="SH11" s="155"/>
      <c r="SI11" s="155"/>
      <c r="SJ11" s="155"/>
      <c r="SK11" s="155"/>
      <c r="SL11" s="155"/>
      <c r="SM11" s="155"/>
      <c r="SN11" s="155"/>
      <c r="SO11" s="155"/>
      <c r="SP11" s="155"/>
      <c r="SQ11" s="155"/>
      <c r="SR11" s="155"/>
      <c r="SS11" s="155"/>
      <c r="ST11" s="155"/>
      <c r="SU11" s="155"/>
      <c r="SV11" s="155"/>
      <c r="SW11" s="155"/>
      <c r="SX11" s="155"/>
      <c r="SY11" s="155"/>
      <c r="SZ11" s="155"/>
      <c r="TA11" s="155"/>
      <c r="TB11" s="155"/>
      <c r="TC11" s="155"/>
      <c r="TD11" s="155"/>
      <c r="TE11" s="155"/>
      <c r="TF11" s="155"/>
      <c r="TG11" s="155"/>
      <c r="TH11" s="155"/>
      <c r="TI11" s="155"/>
      <c r="TJ11" s="155"/>
      <c r="TK11" s="155"/>
      <c r="TL11" s="155"/>
      <c r="TM11" s="155"/>
      <c r="TN11" s="155"/>
      <c r="TO11" s="155"/>
      <c r="TP11" s="155"/>
      <c r="TQ11" s="155"/>
      <c r="TR11" s="155"/>
      <c r="TS11" s="155"/>
      <c r="TT11" s="155"/>
      <c r="TU11" s="155"/>
      <c r="TV11" s="155"/>
      <c r="TW11" s="155"/>
      <c r="TX11" s="155"/>
      <c r="TY11" s="155"/>
      <c r="TZ11" s="155"/>
      <c r="UA11" s="155"/>
      <c r="UB11" s="155"/>
      <c r="UC11" s="155"/>
      <c r="UD11" s="155"/>
      <c r="UE11" s="155"/>
      <c r="UF11" s="155"/>
      <c r="UG11" s="155"/>
      <c r="UH11" s="155"/>
      <c r="UI11" s="155"/>
      <c r="UJ11" s="155"/>
      <c r="UK11" s="155"/>
      <c r="UL11" s="155"/>
      <c r="UM11" s="155"/>
      <c r="UN11" s="155"/>
      <c r="UO11" s="155"/>
      <c r="UP11" s="155"/>
      <c r="UQ11" s="155"/>
      <c r="UR11" s="155"/>
      <c r="US11" s="155"/>
      <c r="UT11" s="155"/>
      <c r="UU11" s="155"/>
      <c r="UV11" s="155"/>
      <c r="UW11" s="155"/>
      <c r="UX11" s="155"/>
      <c r="UY11" s="155"/>
      <c r="UZ11" s="155"/>
      <c r="VA11" s="155"/>
      <c r="VB11" s="155"/>
      <c r="VC11" s="155"/>
      <c r="VD11" s="155"/>
      <c r="VE11" s="155"/>
      <c r="VF11" s="155"/>
      <c r="VG11" s="155"/>
      <c r="VH11" s="155"/>
      <c r="VI11" s="155"/>
      <c r="VJ11" s="155"/>
      <c r="VK11" s="155"/>
      <c r="VL11" s="155"/>
      <c r="VM11" s="155"/>
      <c r="VN11" s="155"/>
      <c r="VO11" s="155"/>
      <c r="VP11" s="155"/>
      <c r="VQ11" s="155"/>
      <c r="VR11" s="155"/>
      <c r="VS11" s="155"/>
      <c r="VT11" s="155"/>
      <c r="VU11" s="155"/>
      <c r="VV11" s="155"/>
      <c r="VW11" s="155"/>
      <c r="VX11" s="155"/>
      <c r="VY11" s="155"/>
      <c r="VZ11" s="155"/>
      <c r="WA11" s="155"/>
      <c r="WB11" s="155"/>
      <c r="WC11" s="155"/>
      <c r="WD11" s="155"/>
      <c r="WE11" s="155"/>
      <c r="WF11" s="155"/>
      <c r="WG11" s="155"/>
      <c r="WH11" s="155"/>
      <c r="WI11" s="155"/>
      <c r="WJ11" s="155"/>
      <c r="WK11" s="155"/>
      <c r="WL11" s="155"/>
      <c r="WM11" s="155"/>
      <c r="WN11" s="155"/>
      <c r="WO11" s="155"/>
      <c r="WP11" s="155"/>
      <c r="WQ11" s="155"/>
      <c r="WR11" s="155"/>
      <c r="WS11" s="155"/>
      <c r="WT11" s="155"/>
      <c r="WU11" s="155"/>
      <c r="WV11" s="155"/>
      <c r="WW11" s="155"/>
      <c r="WX11" s="155"/>
      <c r="WY11" s="155"/>
      <c r="WZ11" s="155"/>
      <c r="XA11" s="155"/>
      <c r="XB11" s="155"/>
      <c r="XC11" s="155"/>
      <c r="XD11" s="155"/>
      <c r="XE11" s="155"/>
      <c r="XF11" s="155"/>
      <c r="XG11" s="155"/>
      <c r="XH11" s="155"/>
      <c r="XI11" s="155"/>
      <c r="XJ11" s="155"/>
      <c r="XK11" s="155"/>
      <c r="XL11" s="155"/>
      <c r="XM11" s="155"/>
      <c r="XN11" s="155"/>
      <c r="XO11" s="155"/>
      <c r="XP11" s="155"/>
      <c r="XQ11" s="155"/>
      <c r="XR11" s="155"/>
      <c r="XS11" s="155"/>
      <c r="XT11" s="155"/>
      <c r="XU11" s="155"/>
      <c r="XV11" s="155"/>
      <c r="XW11" s="155"/>
      <c r="XX11" s="155"/>
      <c r="XY11" s="155"/>
      <c r="XZ11" s="155"/>
      <c r="YA11" s="155"/>
      <c r="YB11" s="155"/>
      <c r="YC11" s="155"/>
      <c r="YD11" s="155"/>
      <c r="YE11" s="155"/>
      <c r="YF11" s="155"/>
      <c r="YG11" s="155"/>
      <c r="YH11" s="155"/>
      <c r="YI11" s="155"/>
      <c r="YJ11" s="155"/>
      <c r="YK11" s="155"/>
      <c r="YL11" s="155"/>
      <c r="YM11" s="155"/>
      <c r="YN11" s="155"/>
      <c r="YO11" s="155"/>
      <c r="YP11" s="155"/>
      <c r="YQ11" s="155"/>
      <c r="YR11" s="155"/>
      <c r="YS11" s="155"/>
      <c r="YT11" s="155"/>
      <c r="YU11" s="155"/>
      <c r="YV11" s="155"/>
      <c r="YW11" s="155"/>
      <c r="YX11" s="155"/>
      <c r="YY11" s="155"/>
      <c r="YZ11" s="155"/>
      <c r="ZA11" s="155"/>
      <c r="ZB11" s="155"/>
      <c r="ZC11" s="155"/>
      <c r="ZD11" s="155"/>
      <c r="ZE11" s="155"/>
      <c r="ZF11" s="155"/>
      <c r="ZG11" s="155"/>
      <c r="ZH11" s="155"/>
      <c r="ZI11" s="155"/>
      <c r="ZJ11" s="155"/>
      <c r="ZK11" s="155"/>
      <c r="ZL11" s="155"/>
      <c r="ZM11" s="155"/>
      <c r="ZN11" s="155"/>
      <c r="ZO11" s="155"/>
      <c r="ZP11" s="155"/>
      <c r="ZQ11" s="155"/>
      <c r="ZR11" s="155"/>
      <c r="ZS11" s="155"/>
      <c r="ZT11" s="155"/>
      <c r="ZU11" s="155"/>
      <c r="ZV11" s="155"/>
      <c r="ZW11" s="155"/>
      <c r="ZX11" s="155"/>
      <c r="ZY11" s="155"/>
      <c r="ZZ11" s="155"/>
      <c r="AAA11" s="155"/>
      <c r="AAB11" s="155"/>
      <c r="AAC11" s="155"/>
      <c r="AAD11" s="155"/>
      <c r="AAE11" s="155"/>
      <c r="AAF11" s="155"/>
      <c r="AAG11" s="155"/>
      <c r="AAH11" s="155"/>
      <c r="AAI11" s="155"/>
      <c r="AAJ11" s="155"/>
      <c r="AAK11" s="155"/>
      <c r="AAL11" s="155"/>
      <c r="AAM11" s="155"/>
      <c r="AAN11" s="155"/>
      <c r="AAO11" s="155"/>
      <c r="AAP11" s="155"/>
      <c r="AAQ11" s="155"/>
      <c r="AAR11" s="155"/>
      <c r="AAS11" s="155"/>
      <c r="AAT11" s="155"/>
      <c r="AAU11" s="155"/>
      <c r="AAV11" s="155"/>
      <c r="AAW11" s="155"/>
      <c r="AAX11" s="155"/>
      <c r="AAY11" s="155"/>
      <c r="AAZ11" s="155"/>
      <c r="ABA11" s="155"/>
      <c r="ABB11" s="155"/>
      <c r="ABC11" s="155"/>
      <c r="ABD11" s="155"/>
      <c r="ABE11" s="155"/>
      <c r="ABF11" s="155"/>
      <c r="ABG11" s="155"/>
      <c r="ABH11" s="155"/>
      <c r="ABI11" s="155"/>
      <c r="ABJ11" s="155"/>
      <c r="ABK11" s="155"/>
      <c r="ABL11" s="155"/>
      <c r="ABM11" s="155"/>
      <c r="ABN11" s="155"/>
      <c r="ABO11" s="155"/>
      <c r="ABP11" s="155"/>
      <c r="ABQ11" s="155"/>
      <c r="ABR11" s="155"/>
      <c r="ABS11" s="155"/>
      <c r="ABT11" s="155"/>
      <c r="ABU11" s="155"/>
      <c r="ABV11" s="155"/>
      <c r="ABW11" s="155"/>
      <c r="ABX11" s="155"/>
      <c r="ABY11" s="155"/>
      <c r="ABZ11" s="155"/>
      <c r="ACA11" s="155"/>
      <c r="ACB11" s="155"/>
      <c r="ACC11" s="155"/>
      <c r="ACD11" s="155"/>
      <c r="ACE11" s="155"/>
      <c r="ACF11" s="155"/>
      <c r="ACG11" s="155"/>
      <c r="ACH11" s="155"/>
      <c r="ACI11" s="155"/>
      <c r="ACJ11" s="155"/>
      <c r="ACK11" s="155"/>
      <c r="ACL11" s="155"/>
      <c r="ACM11" s="155"/>
      <c r="ACN11" s="155"/>
      <c r="ACO11" s="155"/>
      <c r="ACP11" s="155"/>
      <c r="ACQ11" s="155"/>
      <c r="ACR11" s="155"/>
      <c r="ACS11" s="155"/>
      <c r="ACT11" s="155"/>
      <c r="ACU11" s="155"/>
      <c r="ACV11" s="155"/>
      <c r="ACW11" s="155"/>
      <c r="ACX11" s="155"/>
      <c r="ACY11" s="155"/>
      <c r="ACZ11" s="155"/>
      <c r="ADA11" s="155"/>
      <c r="ADB11" s="155"/>
      <c r="ADC11" s="155"/>
      <c r="ADD11" s="155"/>
      <c r="ADE11" s="155"/>
      <c r="ADF11" s="155"/>
      <c r="ADG11" s="155"/>
      <c r="ADH11" s="155"/>
      <c r="ADI11" s="155"/>
      <c r="ADJ11" s="155"/>
      <c r="ADK11" s="155"/>
      <c r="ADL11" s="155"/>
      <c r="ADM11" s="155"/>
      <c r="ADN11" s="155"/>
      <c r="ADO11" s="155"/>
      <c r="ADP11" s="155"/>
      <c r="ADQ11" s="155"/>
      <c r="ADR11" s="155"/>
      <c r="ADS11" s="155"/>
      <c r="ADT11" s="155"/>
      <c r="ADU11" s="155"/>
      <c r="ADV11" s="155"/>
      <c r="ADW11" s="155"/>
      <c r="ADX11" s="155"/>
      <c r="ADY11" s="155"/>
      <c r="ADZ11" s="155"/>
      <c r="AEA11" s="155"/>
      <c r="AEB11" s="155"/>
      <c r="AEC11" s="155"/>
      <c r="AED11" s="155"/>
      <c r="AEE11" s="155"/>
      <c r="AEF11" s="155"/>
      <c r="AEG11" s="155"/>
      <c r="AEH11" s="155"/>
      <c r="AEI11" s="155"/>
      <c r="AEJ11" s="155"/>
      <c r="AEK11" s="155"/>
      <c r="AEL11" s="155"/>
      <c r="AEM11" s="155"/>
      <c r="AEN11" s="155"/>
      <c r="AEO11" s="155"/>
      <c r="AEP11" s="155"/>
      <c r="AEQ11" s="155"/>
      <c r="AER11" s="155"/>
      <c r="AES11" s="155"/>
      <c r="AET11" s="155"/>
      <c r="AEU11" s="155"/>
      <c r="AEV11" s="155"/>
      <c r="AEW11" s="155"/>
      <c r="AEX11" s="155"/>
      <c r="AEY11" s="155"/>
      <c r="AEZ11" s="155"/>
      <c r="AFA11" s="155"/>
      <c r="AFB11" s="155"/>
      <c r="AFC11" s="155"/>
      <c r="AFD11" s="155"/>
      <c r="AFE11" s="155"/>
      <c r="AFF11" s="155"/>
      <c r="AFG11" s="155"/>
      <c r="AFH11" s="155"/>
      <c r="AFI11" s="155"/>
      <c r="AFJ11" s="155"/>
      <c r="AFK11" s="155"/>
      <c r="AFL11" s="155"/>
      <c r="AFM11" s="155"/>
      <c r="AFN11" s="155"/>
      <c r="AFO11" s="155"/>
      <c r="AFP11" s="155"/>
      <c r="AFQ11" s="155"/>
      <c r="AFR11" s="155"/>
      <c r="AFS11" s="155"/>
      <c r="AFT11" s="155"/>
      <c r="AFU11" s="155"/>
      <c r="AFV11" s="155"/>
      <c r="AFW11" s="155"/>
      <c r="AFX11" s="155"/>
      <c r="AFY11" s="155"/>
      <c r="AFZ11" s="155"/>
      <c r="AGA11" s="155"/>
      <c r="AGB11" s="155"/>
      <c r="AGC11" s="155"/>
      <c r="AGD11" s="155"/>
      <c r="AGE11" s="155"/>
      <c r="AGF11" s="155"/>
      <c r="AGG11" s="155"/>
      <c r="AGH11" s="155"/>
      <c r="AGI11" s="155"/>
      <c r="AGJ11" s="155"/>
      <c r="AGK11" s="155"/>
      <c r="AGL11" s="155"/>
      <c r="AGM11" s="155"/>
      <c r="AGN11" s="155"/>
      <c r="AGO11" s="155"/>
      <c r="AGP11" s="155"/>
      <c r="AGQ11" s="155"/>
      <c r="AGR11" s="155"/>
      <c r="AGS11" s="155"/>
      <c r="AGT11" s="155"/>
      <c r="AGU11" s="155"/>
      <c r="AGV11" s="155"/>
      <c r="AGW11" s="155"/>
      <c r="AGX11" s="155"/>
      <c r="AGY11" s="155"/>
      <c r="AGZ11" s="155"/>
      <c r="AHA11" s="155"/>
      <c r="AHB11" s="155"/>
      <c r="AHC11" s="155"/>
      <c r="AHD11" s="155"/>
      <c r="AHE11" s="155"/>
      <c r="AHF11" s="155"/>
      <c r="AHG11" s="155"/>
      <c r="AHH11" s="155"/>
      <c r="AHI11" s="155"/>
      <c r="AHJ11" s="155"/>
      <c r="AHK11" s="155"/>
      <c r="AHL11" s="155"/>
      <c r="AHM11" s="155"/>
      <c r="AHN11" s="155"/>
      <c r="AHO11" s="155"/>
      <c r="AHP11" s="155"/>
      <c r="AHQ11" s="155"/>
      <c r="AHR11" s="155"/>
      <c r="AHS11" s="155"/>
      <c r="AHT11" s="155"/>
      <c r="AHU11" s="155"/>
      <c r="AHV11" s="155"/>
      <c r="AHW11" s="155"/>
      <c r="AHX11" s="155"/>
      <c r="AHY11" s="155"/>
      <c r="AHZ11" s="155"/>
      <c r="AIA11" s="155"/>
      <c r="AIB11" s="155"/>
      <c r="AIC11" s="155"/>
      <c r="AID11" s="155"/>
      <c r="AIE11" s="155"/>
      <c r="AIF11" s="155"/>
      <c r="AIG11" s="155"/>
      <c r="AIH11" s="155"/>
      <c r="AII11" s="155"/>
      <c r="AIJ11" s="155"/>
      <c r="AIK11" s="155"/>
      <c r="AIL11" s="155"/>
      <c r="AIM11" s="155"/>
      <c r="AIN11" s="155"/>
      <c r="AIO11" s="155"/>
      <c r="AIP11" s="155"/>
      <c r="AIQ11" s="155"/>
      <c r="AIR11" s="155"/>
      <c r="AIS11" s="155"/>
      <c r="AIT11" s="155"/>
      <c r="AIU11" s="155"/>
      <c r="AIV11" s="155"/>
      <c r="AIW11" s="155"/>
      <c r="AIX11" s="155"/>
      <c r="AIY11" s="155"/>
      <c r="AIZ11" s="155"/>
      <c r="AJA11" s="155"/>
      <c r="AJB11" s="155"/>
      <c r="AJC11" s="155"/>
      <c r="AJD11" s="155"/>
      <c r="AJE11" s="155"/>
      <c r="AJF11" s="155"/>
      <c r="AJG11" s="155"/>
      <c r="AJH11" s="155"/>
      <c r="AJI11" s="155"/>
      <c r="AJJ11" s="155"/>
      <c r="AJK11" s="155"/>
      <c r="AJL11" s="155"/>
      <c r="AJM11" s="155"/>
      <c r="AJN11" s="155"/>
      <c r="AJO11" s="155"/>
      <c r="AJP11" s="155"/>
      <c r="AJQ11" s="155"/>
      <c r="AJR11" s="155"/>
      <c r="AJS11" s="155"/>
      <c r="AJT11" s="155"/>
      <c r="AJU11" s="155"/>
      <c r="AJV11" s="155"/>
      <c r="AJW11" s="155"/>
      <c r="AJX11" s="155"/>
      <c r="AJY11" s="155"/>
      <c r="AJZ11" s="155"/>
      <c r="AKA11" s="155"/>
      <c r="AKB11" s="155"/>
      <c r="AKC11" s="155"/>
      <c r="AKD11" s="155"/>
      <c r="AKE11" s="155"/>
      <c r="AKF11" s="155"/>
      <c r="AKG11" s="155"/>
      <c r="AKH11" s="155"/>
      <c r="AKI11" s="155"/>
      <c r="AKJ11" s="155"/>
      <c r="AKK11" s="155"/>
      <c r="AKL11" s="155"/>
      <c r="AKM11" s="155"/>
      <c r="AKN11" s="155"/>
      <c r="AKO11" s="155"/>
      <c r="AKP11" s="155"/>
      <c r="AKQ11" s="155"/>
      <c r="AKR11" s="155"/>
      <c r="AKS11" s="155"/>
      <c r="AKT11" s="155"/>
      <c r="AKU11" s="155"/>
      <c r="AKV11" s="155"/>
      <c r="AKW11" s="155"/>
      <c r="AKX11" s="155"/>
      <c r="AKY11" s="155"/>
      <c r="AKZ11" s="155"/>
      <c r="ALA11" s="155"/>
      <c r="ALB11" s="155"/>
      <c r="ALC11" s="155"/>
      <c r="ALD11" s="155"/>
      <c r="ALE11" s="155"/>
      <c r="ALF11" s="155"/>
      <c r="ALG11" s="155"/>
      <c r="ALH11" s="155"/>
      <c r="ALI11" s="155"/>
      <c r="ALJ11" s="155"/>
      <c r="ALK11" s="155"/>
      <c r="ALL11" s="155"/>
      <c r="ALM11" s="155"/>
      <c r="ALN11" s="155"/>
      <c r="ALO11" s="155"/>
      <c r="ALP11" s="155"/>
      <c r="ALQ11" s="155"/>
      <c r="ALR11" s="155"/>
      <c r="ALS11" s="155"/>
      <c r="ALT11" s="155"/>
      <c r="ALU11" s="155"/>
      <c r="ALV11" s="155"/>
      <c r="ALW11" s="155"/>
      <c r="ALX11" s="155"/>
      <c r="ALY11" s="155"/>
      <c r="ALZ11" s="155"/>
      <c r="AMA11" s="155"/>
      <c r="AMB11" s="155"/>
      <c r="AMC11" s="155"/>
      <c r="AMD11" s="155"/>
      <c r="AME11" s="155"/>
      <c r="AMF11" s="155"/>
      <c r="AMG11" s="155"/>
      <c r="AMH11" s="155"/>
      <c r="AMI11" s="155"/>
      <c r="AMJ11" s="155"/>
      <c r="AMK11" s="155"/>
      <c r="AML11" s="155"/>
      <c r="AMM11" s="155"/>
      <c r="AMN11" s="155"/>
      <c r="AMO11" s="155"/>
      <c r="AMP11" s="155"/>
      <c r="AMQ11" s="155"/>
      <c r="AMR11" s="155"/>
      <c r="AMS11" s="155"/>
      <c r="AMT11" s="155"/>
      <c r="AMU11" s="155"/>
      <c r="AMV11" s="155"/>
      <c r="AMW11" s="155"/>
      <c r="AMX11" s="155"/>
      <c r="AMY11" s="155"/>
      <c r="AMZ11" s="155"/>
      <c r="ANA11" s="155"/>
      <c r="ANB11" s="155"/>
      <c r="ANC11" s="155"/>
      <c r="AND11" s="155"/>
      <c r="ANE11" s="155"/>
      <c r="ANF11" s="155"/>
      <c r="ANG11" s="155"/>
      <c r="ANH11" s="155"/>
      <c r="ANI11" s="155"/>
      <c r="ANJ11" s="155"/>
      <c r="ANK11" s="155"/>
      <c r="ANL11" s="155"/>
      <c r="ANM11" s="155"/>
      <c r="ANN11" s="155"/>
      <c r="ANO11" s="155"/>
      <c r="ANP11" s="155"/>
      <c r="ANQ11" s="155"/>
      <c r="ANR11" s="155"/>
      <c r="ANS11" s="155"/>
      <c r="ANT11" s="155"/>
      <c r="ANU11" s="155"/>
      <c r="ANV11" s="155"/>
      <c r="ANW11" s="155"/>
      <c r="ANX11" s="155"/>
      <c r="ANY11" s="155"/>
      <c r="ANZ11" s="155"/>
      <c r="AOA11" s="155"/>
      <c r="AOB11" s="155"/>
      <c r="AOC11" s="155"/>
      <c r="AOD11" s="155"/>
      <c r="AOE11" s="155"/>
      <c r="AOF11" s="155"/>
      <c r="AOG11" s="155"/>
      <c r="AOH11" s="155"/>
      <c r="AOI11" s="155"/>
      <c r="AOJ11" s="155"/>
      <c r="AOK11" s="155"/>
      <c r="AOL11" s="155"/>
      <c r="AOM11" s="155"/>
      <c r="AON11" s="155"/>
      <c r="AOO11" s="155"/>
    </row>
    <row r="12" spans="1:1081" ht="15.75" x14ac:dyDescent="0.25">
      <c r="A12" s="113">
        <v>6</v>
      </c>
      <c r="B12" s="426">
        <v>2</v>
      </c>
      <c r="C12" s="152" t="s">
        <v>283</v>
      </c>
      <c r="D12" s="152" t="s">
        <v>217</v>
      </c>
      <c r="E12" s="153" t="s">
        <v>45</v>
      </c>
      <c r="F12" s="324">
        <v>0</v>
      </c>
      <c r="G12" s="324">
        <v>0</v>
      </c>
      <c r="H12" s="324">
        <v>0</v>
      </c>
      <c r="I12" s="324">
        <v>0</v>
      </c>
      <c r="J12" s="324">
        <v>0</v>
      </c>
      <c r="K12" s="324">
        <v>0.92753623188405798</v>
      </c>
      <c r="L12" s="324">
        <v>0</v>
      </c>
      <c r="M12" s="324">
        <v>0</v>
      </c>
      <c r="N12" s="324">
        <v>2.1739130434782608E-2</v>
      </c>
      <c r="O12" s="324">
        <v>0</v>
      </c>
      <c r="P12" s="324">
        <v>0</v>
      </c>
      <c r="Q12" s="324">
        <v>0</v>
      </c>
      <c r="R12" s="324">
        <v>2.8985507246376812E-2</v>
      </c>
      <c r="S12" s="324">
        <v>2.1739130434782608E-2</v>
      </c>
      <c r="T12" s="324">
        <v>0</v>
      </c>
      <c r="U12" s="324">
        <v>0</v>
      </c>
      <c r="V12" s="324">
        <v>0</v>
      </c>
      <c r="W12" s="324">
        <v>0</v>
      </c>
      <c r="X12" s="324">
        <v>0</v>
      </c>
      <c r="Y12" s="324">
        <v>0</v>
      </c>
      <c r="Z12" s="324">
        <v>0</v>
      </c>
      <c r="AA12" s="324">
        <v>0</v>
      </c>
      <c r="AB12" s="279">
        <v>1</v>
      </c>
      <c r="AC12" s="458">
        <v>1</v>
      </c>
    </row>
    <row r="13" spans="1:1081" s="159" customFormat="1" ht="15.75" x14ac:dyDescent="0.25">
      <c r="A13" s="159">
        <v>7</v>
      </c>
      <c r="B13" s="428"/>
      <c r="C13" s="160" t="s">
        <v>283</v>
      </c>
      <c r="D13" s="160" t="s">
        <v>217</v>
      </c>
      <c r="E13" s="161" t="s">
        <v>46</v>
      </c>
      <c r="F13" s="324">
        <v>0</v>
      </c>
      <c r="G13" s="324">
        <v>0</v>
      </c>
      <c r="H13" s="324">
        <v>0</v>
      </c>
      <c r="I13" s="324">
        <v>0</v>
      </c>
      <c r="J13" s="324">
        <v>0</v>
      </c>
      <c r="K13" s="324">
        <v>0.82189032545697727</v>
      </c>
      <c r="L13" s="324">
        <v>0</v>
      </c>
      <c r="M13" s="324">
        <v>0</v>
      </c>
      <c r="N13" s="324">
        <v>5.6843513152028534E-2</v>
      </c>
      <c r="O13" s="324">
        <v>5.951850200624164E-2</v>
      </c>
      <c r="P13" s="324">
        <v>0</v>
      </c>
      <c r="Q13" s="324">
        <v>0</v>
      </c>
      <c r="R13" s="324">
        <v>4.3022737405260809E-2</v>
      </c>
      <c r="S13" s="324">
        <v>4.012483281319661E-3</v>
      </c>
      <c r="T13" s="324">
        <v>0</v>
      </c>
      <c r="U13" s="324">
        <v>1.4712438698172091E-2</v>
      </c>
      <c r="V13" s="324">
        <v>0</v>
      </c>
      <c r="W13" s="324">
        <v>0</v>
      </c>
      <c r="X13" s="324">
        <v>0</v>
      </c>
      <c r="Y13" s="324">
        <v>0</v>
      </c>
      <c r="Z13" s="324">
        <v>0</v>
      </c>
      <c r="AA13" s="324">
        <v>0</v>
      </c>
      <c r="AB13" s="280">
        <v>1</v>
      </c>
      <c r="AC13" s="457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  <c r="IU13" s="155"/>
      <c r="IV13" s="155"/>
      <c r="IW13" s="155"/>
      <c r="IX13" s="155"/>
      <c r="IY13" s="155"/>
      <c r="IZ13" s="155"/>
      <c r="JA13" s="155"/>
      <c r="JB13" s="155"/>
      <c r="JC13" s="155"/>
      <c r="JD13" s="155"/>
      <c r="JE13" s="155"/>
      <c r="JF13" s="155"/>
      <c r="JG13" s="155"/>
      <c r="JH13" s="155"/>
      <c r="JI13" s="155"/>
      <c r="JJ13" s="155"/>
      <c r="JK13" s="155"/>
      <c r="JL13" s="155"/>
      <c r="JM13" s="155"/>
      <c r="JN13" s="155"/>
      <c r="JO13" s="155"/>
      <c r="JP13" s="155"/>
      <c r="JQ13" s="155"/>
      <c r="JR13" s="155"/>
      <c r="JS13" s="155"/>
      <c r="JT13" s="155"/>
      <c r="JU13" s="155"/>
      <c r="JV13" s="155"/>
      <c r="JW13" s="155"/>
      <c r="JX13" s="155"/>
      <c r="JY13" s="155"/>
      <c r="JZ13" s="155"/>
      <c r="KA13" s="155"/>
      <c r="KB13" s="155"/>
      <c r="KC13" s="155"/>
      <c r="KD13" s="155"/>
      <c r="KE13" s="155"/>
      <c r="KF13" s="155"/>
      <c r="KG13" s="155"/>
      <c r="KH13" s="155"/>
      <c r="KI13" s="155"/>
      <c r="KJ13" s="155"/>
      <c r="KK13" s="155"/>
      <c r="KL13" s="155"/>
      <c r="KM13" s="155"/>
      <c r="KN13" s="155"/>
      <c r="KO13" s="155"/>
      <c r="KP13" s="155"/>
      <c r="KQ13" s="155"/>
      <c r="KR13" s="155"/>
      <c r="KS13" s="155"/>
      <c r="KT13" s="155"/>
      <c r="KU13" s="155"/>
      <c r="KV13" s="155"/>
      <c r="KW13" s="155"/>
      <c r="KX13" s="155"/>
      <c r="KY13" s="155"/>
      <c r="KZ13" s="155"/>
      <c r="LA13" s="155"/>
      <c r="LB13" s="155"/>
      <c r="LC13" s="155"/>
      <c r="LD13" s="155"/>
      <c r="LE13" s="155"/>
      <c r="LF13" s="155"/>
      <c r="LG13" s="155"/>
      <c r="LH13" s="155"/>
      <c r="LI13" s="155"/>
      <c r="LJ13" s="155"/>
      <c r="LK13" s="155"/>
      <c r="LL13" s="155"/>
      <c r="LM13" s="155"/>
      <c r="LN13" s="155"/>
      <c r="LO13" s="155"/>
      <c r="LP13" s="155"/>
      <c r="LQ13" s="155"/>
      <c r="LR13" s="155"/>
      <c r="LS13" s="155"/>
      <c r="LT13" s="155"/>
      <c r="LU13" s="155"/>
      <c r="LV13" s="155"/>
      <c r="LW13" s="155"/>
      <c r="LX13" s="155"/>
      <c r="LY13" s="155"/>
      <c r="LZ13" s="155"/>
      <c r="MA13" s="155"/>
      <c r="MB13" s="155"/>
      <c r="MC13" s="155"/>
      <c r="MD13" s="155"/>
      <c r="ME13" s="155"/>
      <c r="MF13" s="155"/>
      <c r="MG13" s="155"/>
      <c r="MH13" s="155"/>
      <c r="MI13" s="155"/>
      <c r="MJ13" s="155"/>
      <c r="MK13" s="155"/>
      <c r="ML13" s="155"/>
      <c r="MM13" s="155"/>
      <c r="MN13" s="155"/>
      <c r="MO13" s="155"/>
      <c r="MP13" s="155"/>
      <c r="MQ13" s="155"/>
      <c r="MR13" s="155"/>
      <c r="MS13" s="155"/>
      <c r="MT13" s="155"/>
      <c r="MU13" s="155"/>
      <c r="MV13" s="155"/>
      <c r="MW13" s="155"/>
      <c r="MX13" s="155"/>
      <c r="MY13" s="155"/>
      <c r="MZ13" s="155"/>
      <c r="NA13" s="155"/>
      <c r="NB13" s="155"/>
      <c r="NC13" s="155"/>
      <c r="ND13" s="155"/>
      <c r="NE13" s="155"/>
      <c r="NF13" s="155"/>
      <c r="NG13" s="155"/>
      <c r="NH13" s="155"/>
      <c r="NI13" s="155"/>
      <c r="NJ13" s="155"/>
      <c r="NK13" s="155"/>
      <c r="NL13" s="155"/>
      <c r="NM13" s="155"/>
      <c r="NN13" s="155"/>
      <c r="NO13" s="155"/>
      <c r="NP13" s="155"/>
      <c r="NQ13" s="155"/>
      <c r="NR13" s="155"/>
      <c r="NS13" s="155"/>
      <c r="NT13" s="155"/>
      <c r="NU13" s="155"/>
      <c r="NV13" s="155"/>
      <c r="NW13" s="155"/>
      <c r="NX13" s="155"/>
      <c r="NY13" s="155"/>
      <c r="NZ13" s="155"/>
      <c r="OA13" s="155"/>
      <c r="OB13" s="155"/>
      <c r="OC13" s="155"/>
      <c r="OD13" s="155"/>
      <c r="OE13" s="155"/>
      <c r="OF13" s="155"/>
      <c r="OG13" s="155"/>
      <c r="OH13" s="155"/>
      <c r="OI13" s="155"/>
      <c r="OJ13" s="155"/>
      <c r="OK13" s="155"/>
      <c r="OL13" s="155"/>
      <c r="OM13" s="155"/>
      <c r="ON13" s="155"/>
      <c r="OO13" s="155"/>
      <c r="OP13" s="155"/>
      <c r="OQ13" s="155"/>
      <c r="OR13" s="155"/>
      <c r="OS13" s="155"/>
      <c r="OT13" s="155"/>
      <c r="OU13" s="155"/>
      <c r="OV13" s="155"/>
      <c r="OW13" s="155"/>
      <c r="OX13" s="155"/>
      <c r="OY13" s="155"/>
      <c r="OZ13" s="155"/>
      <c r="PA13" s="155"/>
      <c r="PB13" s="155"/>
      <c r="PC13" s="155"/>
      <c r="PD13" s="155"/>
      <c r="PE13" s="155"/>
      <c r="PF13" s="155"/>
      <c r="PG13" s="155"/>
      <c r="PH13" s="155"/>
      <c r="PI13" s="155"/>
      <c r="PJ13" s="155"/>
      <c r="PK13" s="155"/>
      <c r="PL13" s="155"/>
      <c r="PM13" s="155"/>
      <c r="PN13" s="155"/>
      <c r="PO13" s="155"/>
      <c r="PP13" s="155"/>
      <c r="PQ13" s="155"/>
      <c r="PR13" s="155"/>
      <c r="PS13" s="155"/>
      <c r="PT13" s="155"/>
      <c r="PU13" s="155"/>
      <c r="PV13" s="155"/>
      <c r="PW13" s="155"/>
      <c r="PX13" s="155"/>
      <c r="PY13" s="155"/>
      <c r="PZ13" s="155"/>
      <c r="QA13" s="155"/>
      <c r="QB13" s="155"/>
      <c r="QC13" s="155"/>
      <c r="QD13" s="155"/>
      <c r="QE13" s="155"/>
      <c r="QF13" s="155"/>
      <c r="QG13" s="155"/>
      <c r="QH13" s="155"/>
      <c r="QI13" s="155"/>
      <c r="QJ13" s="155"/>
      <c r="QK13" s="155"/>
      <c r="QL13" s="155"/>
      <c r="QM13" s="155"/>
      <c r="QN13" s="155"/>
      <c r="QO13" s="155"/>
      <c r="QP13" s="155"/>
      <c r="QQ13" s="155"/>
      <c r="QR13" s="155"/>
      <c r="QS13" s="155"/>
      <c r="QT13" s="155"/>
      <c r="QU13" s="155"/>
      <c r="QV13" s="155"/>
      <c r="QW13" s="155"/>
      <c r="QX13" s="155"/>
      <c r="QY13" s="155"/>
      <c r="QZ13" s="155"/>
      <c r="RA13" s="155"/>
      <c r="RB13" s="155"/>
      <c r="RC13" s="155"/>
      <c r="RD13" s="155"/>
      <c r="RE13" s="155"/>
      <c r="RF13" s="155"/>
      <c r="RG13" s="155"/>
      <c r="RH13" s="155"/>
      <c r="RI13" s="155"/>
      <c r="RJ13" s="155"/>
      <c r="RK13" s="155"/>
      <c r="RL13" s="155"/>
      <c r="RM13" s="155"/>
      <c r="RN13" s="155"/>
      <c r="RO13" s="155"/>
      <c r="RP13" s="155"/>
      <c r="RQ13" s="155"/>
      <c r="RR13" s="155"/>
      <c r="RS13" s="155"/>
      <c r="RT13" s="155"/>
      <c r="RU13" s="155"/>
      <c r="RV13" s="155"/>
      <c r="RW13" s="155"/>
      <c r="RX13" s="155"/>
      <c r="RY13" s="155"/>
      <c r="RZ13" s="155"/>
      <c r="SA13" s="155"/>
      <c r="SB13" s="155"/>
      <c r="SC13" s="155"/>
      <c r="SD13" s="155"/>
      <c r="SE13" s="155"/>
      <c r="SF13" s="155"/>
      <c r="SG13" s="155"/>
      <c r="SH13" s="155"/>
      <c r="SI13" s="155"/>
      <c r="SJ13" s="155"/>
      <c r="SK13" s="155"/>
      <c r="SL13" s="155"/>
      <c r="SM13" s="155"/>
      <c r="SN13" s="155"/>
      <c r="SO13" s="155"/>
      <c r="SP13" s="155"/>
      <c r="SQ13" s="155"/>
      <c r="SR13" s="155"/>
      <c r="SS13" s="155"/>
      <c r="ST13" s="155"/>
      <c r="SU13" s="155"/>
      <c r="SV13" s="155"/>
      <c r="SW13" s="155"/>
      <c r="SX13" s="155"/>
      <c r="SY13" s="155"/>
      <c r="SZ13" s="155"/>
      <c r="TA13" s="155"/>
      <c r="TB13" s="155"/>
      <c r="TC13" s="155"/>
      <c r="TD13" s="155"/>
      <c r="TE13" s="155"/>
      <c r="TF13" s="155"/>
      <c r="TG13" s="155"/>
      <c r="TH13" s="155"/>
      <c r="TI13" s="155"/>
      <c r="TJ13" s="155"/>
      <c r="TK13" s="155"/>
      <c r="TL13" s="155"/>
      <c r="TM13" s="155"/>
      <c r="TN13" s="155"/>
      <c r="TO13" s="155"/>
      <c r="TP13" s="155"/>
      <c r="TQ13" s="155"/>
      <c r="TR13" s="155"/>
      <c r="TS13" s="155"/>
      <c r="TT13" s="155"/>
      <c r="TU13" s="155"/>
      <c r="TV13" s="155"/>
      <c r="TW13" s="155"/>
      <c r="TX13" s="155"/>
      <c r="TY13" s="155"/>
      <c r="TZ13" s="155"/>
      <c r="UA13" s="155"/>
      <c r="UB13" s="155"/>
      <c r="UC13" s="155"/>
      <c r="UD13" s="155"/>
      <c r="UE13" s="155"/>
      <c r="UF13" s="155"/>
      <c r="UG13" s="155"/>
      <c r="UH13" s="155"/>
      <c r="UI13" s="155"/>
      <c r="UJ13" s="155"/>
      <c r="UK13" s="155"/>
      <c r="UL13" s="155"/>
      <c r="UM13" s="155"/>
      <c r="UN13" s="155"/>
      <c r="UO13" s="155"/>
      <c r="UP13" s="155"/>
      <c r="UQ13" s="155"/>
      <c r="UR13" s="155"/>
      <c r="US13" s="155"/>
      <c r="UT13" s="155"/>
      <c r="UU13" s="155"/>
      <c r="UV13" s="155"/>
      <c r="UW13" s="155"/>
      <c r="UX13" s="155"/>
      <c r="UY13" s="155"/>
      <c r="UZ13" s="155"/>
      <c r="VA13" s="155"/>
      <c r="VB13" s="155"/>
      <c r="VC13" s="155"/>
      <c r="VD13" s="155"/>
      <c r="VE13" s="155"/>
      <c r="VF13" s="155"/>
      <c r="VG13" s="155"/>
      <c r="VH13" s="155"/>
      <c r="VI13" s="155"/>
      <c r="VJ13" s="155"/>
      <c r="VK13" s="155"/>
      <c r="VL13" s="155"/>
      <c r="VM13" s="155"/>
      <c r="VN13" s="155"/>
      <c r="VO13" s="155"/>
      <c r="VP13" s="155"/>
      <c r="VQ13" s="155"/>
      <c r="VR13" s="155"/>
      <c r="VS13" s="155"/>
      <c r="VT13" s="155"/>
      <c r="VU13" s="155"/>
      <c r="VV13" s="155"/>
      <c r="VW13" s="155"/>
      <c r="VX13" s="155"/>
      <c r="VY13" s="155"/>
      <c r="VZ13" s="155"/>
      <c r="WA13" s="155"/>
      <c r="WB13" s="155"/>
      <c r="WC13" s="155"/>
      <c r="WD13" s="155"/>
      <c r="WE13" s="155"/>
      <c r="WF13" s="155"/>
      <c r="WG13" s="155"/>
      <c r="WH13" s="155"/>
      <c r="WI13" s="155"/>
      <c r="WJ13" s="155"/>
      <c r="WK13" s="155"/>
      <c r="WL13" s="155"/>
      <c r="WM13" s="155"/>
      <c r="WN13" s="155"/>
      <c r="WO13" s="155"/>
      <c r="WP13" s="155"/>
      <c r="WQ13" s="155"/>
      <c r="WR13" s="155"/>
      <c r="WS13" s="155"/>
      <c r="WT13" s="155"/>
      <c r="WU13" s="155"/>
      <c r="WV13" s="155"/>
      <c r="WW13" s="155"/>
      <c r="WX13" s="155"/>
      <c r="WY13" s="155"/>
      <c r="WZ13" s="155"/>
      <c r="XA13" s="155"/>
      <c r="XB13" s="155"/>
      <c r="XC13" s="155"/>
      <c r="XD13" s="155"/>
      <c r="XE13" s="155"/>
      <c r="XF13" s="155"/>
      <c r="XG13" s="155"/>
      <c r="XH13" s="155"/>
      <c r="XI13" s="155"/>
      <c r="XJ13" s="155"/>
      <c r="XK13" s="155"/>
      <c r="XL13" s="155"/>
      <c r="XM13" s="155"/>
      <c r="XN13" s="155"/>
      <c r="XO13" s="155"/>
      <c r="XP13" s="155"/>
      <c r="XQ13" s="155"/>
      <c r="XR13" s="155"/>
      <c r="XS13" s="155"/>
      <c r="XT13" s="155"/>
      <c r="XU13" s="155"/>
      <c r="XV13" s="155"/>
      <c r="XW13" s="155"/>
      <c r="XX13" s="155"/>
      <c r="XY13" s="155"/>
      <c r="XZ13" s="155"/>
      <c r="YA13" s="155"/>
      <c r="YB13" s="155"/>
      <c r="YC13" s="155"/>
      <c r="YD13" s="155"/>
      <c r="YE13" s="155"/>
      <c r="YF13" s="155"/>
      <c r="YG13" s="155"/>
      <c r="YH13" s="155"/>
      <c r="YI13" s="155"/>
      <c r="YJ13" s="155"/>
      <c r="YK13" s="155"/>
      <c r="YL13" s="155"/>
      <c r="YM13" s="155"/>
      <c r="YN13" s="155"/>
      <c r="YO13" s="155"/>
      <c r="YP13" s="155"/>
      <c r="YQ13" s="155"/>
      <c r="YR13" s="155"/>
      <c r="YS13" s="155"/>
      <c r="YT13" s="155"/>
      <c r="YU13" s="155"/>
      <c r="YV13" s="155"/>
      <c r="YW13" s="155"/>
      <c r="YX13" s="155"/>
      <c r="YY13" s="155"/>
      <c r="YZ13" s="155"/>
      <c r="ZA13" s="155"/>
      <c r="ZB13" s="155"/>
      <c r="ZC13" s="155"/>
      <c r="ZD13" s="155"/>
      <c r="ZE13" s="155"/>
      <c r="ZF13" s="155"/>
      <c r="ZG13" s="155"/>
      <c r="ZH13" s="155"/>
      <c r="ZI13" s="155"/>
      <c r="ZJ13" s="155"/>
      <c r="ZK13" s="155"/>
      <c r="ZL13" s="155"/>
      <c r="ZM13" s="155"/>
      <c r="ZN13" s="155"/>
      <c r="ZO13" s="155"/>
      <c r="ZP13" s="155"/>
      <c r="ZQ13" s="155"/>
      <c r="ZR13" s="155"/>
      <c r="ZS13" s="155"/>
      <c r="ZT13" s="155"/>
      <c r="ZU13" s="155"/>
      <c r="ZV13" s="155"/>
      <c r="ZW13" s="155"/>
      <c r="ZX13" s="155"/>
      <c r="ZY13" s="155"/>
      <c r="ZZ13" s="155"/>
      <c r="AAA13" s="155"/>
      <c r="AAB13" s="155"/>
      <c r="AAC13" s="155"/>
      <c r="AAD13" s="155"/>
      <c r="AAE13" s="155"/>
      <c r="AAF13" s="155"/>
      <c r="AAG13" s="155"/>
      <c r="AAH13" s="155"/>
      <c r="AAI13" s="155"/>
      <c r="AAJ13" s="155"/>
      <c r="AAK13" s="155"/>
      <c r="AAL13" s="155"/>
      <c r="AAM13" s="155"/>
      <c r="AAN13" s="155"/>
      <c r="AAO13" s="155"/>
      <c r="AAP13" s="155"/>
      <c r="AAQ13" s="155"/>
      <c r="AAR13" s="155"/>
      <c r="AAS13" s="155"/>
      <c r="AAT13" s="155"/>
      <c r="AAU13" s="155"/>
      <c r="AAV13" s="155"/>
      <c r="AAW13" s="155"/>
      <c r="AAX13" s="155"/>
      <c r="AAY13" s="155"/>
      <c r="AAZ13" s="155"/>
      <c r="ABA13" s="155"/>
      <c r="ABB13" s="155"/>
      <c r="ABC13" s="155"/>
      <c r="ABD13" s="155"/>
      <c r="ABE13" s="155"/>
      <c r="ABF13" s="155"/>
      <c r="ABG13" s="155"/>
      <c r="ABH13" s="155"/>
      <c r="ABI13" s="155"/>
      <c r="ABJ13" s="155"/>
      <c r="ABK13" s="155"/>
      <c r="ABL13" s="155"/>
      <c r="ABM13" s="155"/>
      <c r="ABN13" s="155"/>
      <c r="ABO13" s="155"/>
      <c r="ABP13" s="155"/>
      <c r="ABQ13" s="155"/>
      <c r="ABR13" s="155"/>
      <c r="ABS13" s="155"/>
      <c r="ABT13" s="155"/>
      <c r="ABU13" s="155"/>
      <c r="ABV13" s="155"/>
      <c r="ABW13" s="155"/>
      <c r="ABX13" s="155"/>
      <c r="ABY13" s="155"/>
      <c r="ABZ13" s="155"/>
      <c r="ACA13" s="155"/>
      <c r="ACB13" s="155"/>
      <c r="ACC13" s="155"/>
      <c r="ACD13" s="155"/>
      <c r="ACE13" s="155"/>
      <c r="ACF13" s="155"/>
      <c r="ACG13" s="155"/>
      <c r="ACH13" s="155"/>
      <c r="ACI13" s="155"/>
      <c r="ACJ13" s="155"/>
      <c r="ACK13" s="155"/>
      <c r="ACL13" s="155"/>
      <c r="ACM13" s="155"/>
      <c r="ACN13" s="155"/>
      <c r="ACO13" s="155"/>
      <c r="ACP13" s="155"/>
      <c r="ACQ13" s="155"/>
      <c r="ACR13" s="155"/>
      <c r="ACS13" s="155"/>
      <c r="ACT13" s="155"/>
      <c r="ACU13" s="155"/>
      <c r="ACV13" s="155"/>
      <c r="ACW13" s="155"/>
      <c r="ACX13" s="155"/>
      <c r="ACY13" s="155"/>
      <c r="ACZ13" s="155"/>
      <c r="ADA13" s="155"/>
      <c r="ADB13" s="155"/>
      <c r="ADC13" s="155"/>
      <c r="ADD13" s="155"/>
      <c r="ADE13" s="155"/>
      <c r="ADF13" s="155"/>
      <c r="ADG13" s="155"/>
      <c r="ADH13" s="155"/>
      <c r="ADI13" s="155"/>
      <c r="ADJ13" s="155"/>
      <c r="ADK13" s="155"/>
      <c r="ADL13" s="155"/>
      <c r="ADM13" s="155"/>
      <c r="ADN13" s="155"/>
      <c r="ADO13" s="155"/>
      <c r="ADP13" s="155"/>
      <c r="ADQ13" s="155"/>
      <c r="ADR13" s="155"/>
      <c r="ADS13" s="155"/>
      <c r="ADT13" s="155"/>
      <c r="ADU13" s="155"/>
      <c r="ADV13" s="155"/>
      <c r="ADW13" s="155"/>
      <c r="ADX13" s="155"/>
      <c r="ADY13" s="155"/>
      <c r="ADZ13" s="155"/>
      <c r="AEA13" s="155"/>
      <c r="AEB13" s="155"/>
      <c r="AEC13" s="155"/>
      <c r="AED13" s="155"/>
      <c r="AEE13" s="155"/>
      <c r="AEF13" s="155"/>
      <c r="AEG13" s="155"/>
      <c r="AEH13" s="155"/>
      <c r="AEI13" s="155"/>
      <c r="AEJ13" s="155"/>
      <c r="AEK13" s="155"/>
      <c r="AEL13" s="155"/>
      <c r="AEM13" s="155"/>
      <c r="AEN13" s="155"/>
      <c r="AEO13" s="155"/>
      <c r="AEP13" s="155"/>
      <c r="AEQ13" s="155"/>
      <c r="AER13" s="155"/>
      <c r="AES13" s="155"/>
      <c r="AET13" s="155"/>
      <c r="AEU13" s="155"/>
      <c r="AEV13" s="155"/>
      <c r="AEW13" s="155"/>
      <c r="AEX13" s="155"/>
      <c r="AEY13" s="155"/>
      <c r="AEZ13" s="155"/>
      <c r="AFA13" s="155"/>
      <c r="AFB13" s="155"/>
      <c r="AFC13" s="155"/>
      <c r="AFD13" s="155"/>
      <c r="AFE13" s="155"/>
      <c r="AFF13" s="155"/>
      <c r="AFG13" s="155"/>
      <c r="AFH13" s="155"/>
      <c r="AFI13" s="155"/>
      <c r="AFJ13" s="155"/>
      <c r="AFK13" s="155"/>
      <c r="AFL13" s="155"/>
      <c r="AFM13" s="155"/>
      <c r="AFN13" s="155"/>
      <c r="AFO13" s="155"/>
      <c r="AFP13" s="155"/>
      <c r="AFQ13" s="155"/>
      <c r="AFR13" s="155"/>
      <c r="AFS13" s="155"/>
      <c r="AFT13" s="155"/>
      <c r="AFU13" s="155"/>
      <c r="AFV13" s="155"/>
      <c r="AFW13" s="155"/>
      <c r="AFX13" s="155"/>
      <c r="AFY13" s="155"/>
      <c r="AFZ13" s="155"/>
      <c r="AGA13" s="155"/>
      <c r="AGB13" s="155"/>
      <c r="AGC13" s="155"/>
      <c r="AGD13" s="155"/>
      <c r="AGE13" s="155"/>
      <c r="AGF13" s="155"/>
      <c r="AGG13" s="155"/>
      <c r="AGH13" s="155"/>
      <c r="AGI13" s="155"/>
      <c r="AGJ13" s="155"/>
      <c r="AGK13" s="155"/>
      <c r="AGL13" s="155"/>
      <c r="AGM13" s="155"/>
      <c r="AGN13" s="155"/>
      <c r="AGO13" s="155"/>
      <c r="AGP13" s="155"/>
      <c r="AGQ13" s="155"/>
      <c r="AGR13" s="155"/>
      <c r="AGS13" s="155"/>
      <c r="AGT13" s="155"/>
      <c r="AGU13" s="155"/>
      <c r="AGV13" s="155"/>
      <c r="AGW13" s="155"/>
      <c r="AGX13" s="155"/>
      <c r="AGY13" s="155"/>
      <c r="AGZ13" s="155"/>
      <c r="AHA13" s="155"/>
      <c r="AHB13" s="155"/>
      <c r="AHC13" s="155"/>
      <c r="AHD13" s="155"/>
      <c r="AHE13" s="155"/>
      <c r="AHF13" s="155"/>
      <c r="AHG13" s="155"/>
      <c r="AHH13" s="155"/>
      <c r="AHI13" s="155"/>
      <c r="AHJ13" s="155"/>
      <c r="AHK13" s="155"/>
      <c r="AHL13" s="155"/>
      <c r="AHM13" s="155"/>
      <c r="AHN13" s="155"/>
      <c r="AHO13" s="155"/>
      <c r="AHP13" s="155"/>
      <c r="AHQ13" s="155"/>
      <c r="AHR13" s="155"/>
      <c r="AHS13" s="155"/>
      <c r="AHT13" s="155"/>
      <c r="AHU13" s="155"/>
      <c r="AHV13" s="155"/>
      <c r="AHW13" s="155"/>
      <c r="AHX13" s="155"/>
      <c r="AHY13" s="155"/>
      <c r="AHZ13" s="155"/>
      <c r="AIA13" s="155"/>
      <c r="AIB13" s="155"/>
      <c r="AIC13" s="155"/>
      <c r="AID13" s="155"/>
      <c r="AIE13" s="155"/>
      <c r="AIF13" s="155"/>
      <c r="AIG13" s="155"/>
      <c r="AIH13" s="155"/>
      <c r="AII13" s="155"/>
      <c r="AIJ13" s="155"/>
      <c r="AIK13" s="155"/>
      <c r="AIL13" s="155"/>
      <c r="AIM13" s="155"/>
      <c r="AIN13" s="155"/>
      <c r="AIO13" s="155"/>
      <c r="AIP13" s="155"/>
      <c r="AIQ13" s="155"/>
      <c r="AIR13" s="155"/>
      <c r="AIS13" s="155"/>
      <c r="AIT13" s="155"/>
      <c r="AIU13" s="155"/>
      <c r="AIV13" s="155"/>
      <c r="AIW13" s="155"/>
      <c r="AIX13" s="155"/>
      <c r="AIY13" s="155"/>
      <c r="AIZ13" s="155"/>
      <c r="AJA13" s="155"/>
      <c r="AJB13" s="155"/>
      <c r="AJC13" s="155"/>
      <c r="AJD13" s="155"/>
      <c r="AJE13" s="155"/>
      <c r="AJF13" s="155"/>
      <c r="AJG13" s="155"/>
      <c r="AJH13" s="155"/>
      <c r="AJI13" s="155"/>
      <c r="AJJ13" s="155"/>
      <c r="AJK13" s="155"/>
      <c r="AJL13" s="155"/>
      <c r="AJM13" s="155"/>
      <c r="AJN13" s="155"/>
      <c r="AJO13" s="155"/>
      <c r="AJP13" s="155"/>
      <c r="AJQ13" s="155"/>
      <c r="AJR13" s="155"/>
      <c r="AJS13" s="155"/>
      <c r="AJT13" s="155"/>
      <c r="AJU13" s="155"/>
      <c r="AJV13" s="155"/>
      <c r="AJW13" s="155"/>
      <c r="AJX13" s="155"/>
      <c r="AJY13" s="155"/>
      <c r="AJZ13" s="155"/>
      <c r="AKA13" s="155"/>
      <c r="AKB13" s="155"/>
      <c r="AKC13" s="155"/>
      <c r="AKD13" s="155"/>
      <c r="AKE13" s="155"/>
      <c r="AKF13" s="155"/>
      <c r="AKG13" s="155"/>
      <c r="AKH13" s="155"/>
      <c r="AKI13" s="155"/>
      <c r="AKJ13" s="155"/>
      <c r="AKK13" s="155"/>
      <c r="AKL13" s="155"/>
      <c r="AKM13" s="155"/>
      <c r="AKN13" s="155"/>
      <c r="AKO13" s="155"/>
      <c r="AKP13" s="155"/>
      <c r="AKQ13" s="155"/>
      <c r="AKR13" s="155"/>
      <c r="AKS13" s="155"/>
      <c r="AKT13" s="155"/>
      <c r="AKU13" s="155"/>
      <c r="AKV13" s="155"/>
      <c r="AKW13" s="155"/>
      <c r="AKX13" s="155"/>
      <c r="AKY13" s="155"/>
      <c r="AKZ13" s="155"/>
      <c r="ALA13" s="155"/>
      <c r="ALB13" s="155"/>
      <c r="ALC13" s="155"/>
      <c r="ALD13" s="155"/>
      <c r="ALE13" s="155"/>
      <c r="ALF13" s="155"/>
      <c r="ALG13" s="155"/>
      <c r="ALH13" s="155"/>
      <c r="ALI13" s="155"/>
      <c r="ALJ13" s="155"/>
      <c r="ALK13" s="155"/>
      <c r="ALL13" s="155"/>
      <c r="ALM13" s="155"/>
      <c r="ALN13" s="155"/>
      <c r="ALO13" s="155"/>
      <c r="ALP13" s="155"/>
      <c r="ALQ13" s="155"/>
      <c r="ALR13" s="155"/>
      <c r="ALS13" s="155"/>
      <c r="ALT13" s="155"/>
      <c r="ALU13" s="155"/>
      <c r="ALV13" s="155"/>
      <c r="ALW13" s="155"/>
      <c r="ALX13" s="155"/>
      <c r="ALY13" s="155"/>
      <c r="ALZ13" s="155"/>
      <c r="AMA13" s="155"/>
      <c r="AMB13" s="155"/>
      <c r="AMC13" s="155"/>
      <c r="AMD13" s="155"/>
      <c r="AME13" s="155"/>
      <c r="AMF13" s="155"/>
      <c r="AMG13" s="155"/>
      <c r="AMH13" s="155"/>
      <c r="AMI13" s="155"/>
      <c r="AMJ13" s="155"/>
      <c r="AMK13" s="155"/>
      <c r="AML13" s="155"/>
      <c r="AMM13" s="155"/>
      <c r="AMN13" s="155"/>
      <c r="AMO13" s="155"/>
      <c r="AMP13" s="155"/>
      <c r="AMQ13" s="155"/>
      <c r="AMR13" s="155"/>
      <c r="AMS13" s="155"/>
      <c r="AMT13" s="155"/>
      <c r="AMU13" s="155"/>
      <c r="AMV13" s="155"/>
      <c r="AMW13" s="155"/>
      <c r="AMX13" s="155"/>
      <c r="AMY13" s="155"/>
      <c r="AMZ13" s="155"/>
      <c r="ANA13" s="155"/>
      <c r="ANB13" s="155"/>
      <c r="ANC13" s="155"/>
      <c r="AND13" s="155"/>
      <c r="ANE13" s="155"/>
      <c r="ANF13" s="155"/>
      <c r="ANG13" s="155"/>
      <c r="ANH13" s="155"/>
      <c r="ANI13" s="155"/>
      <c r="ANJ13" s="155"/>
      <c r="ANK13" s="155"/>
      <c r="ANL13" s="155"/>
      <c r="ANM13" s="155"/>
      <c r="ANN13" s="155"/>
      <c r="ANO13" s="155"/>
      <c r="ANP13" s="155"/>
      <c r="ANQ13" s="155"/>
      <c r="ANR13" s="155"/>
      <c r="ANS13" s="155"/>
      <c r="ANT13" s="155"/>
      <c r="ANU13" s="155"/>
      <c r="ANV13" s="155"/>
      <c r="ANW13" s="155"/>
      <c r="ANX13" s="155"/>
      <c r="ANY13" s="155"/>
      <c r="ANZ13" s="155"/>
      <c r="AOA13" s="155"/>
      <c r="AOB13" s="155"/>
      <c r="AOC13" s="155"/>
      <c r="AOD13" s="155"/>
      <c r="AOE13" s="155"/>
      <c r="AOF13" s="155"/>
      <c r="AOG13" s="155"/>
      <c r="AOH13" s="155"/>
      <c r="AOI13" s="155"/>
      <c r="AOJ13" s="155"/>
      <c r="AOK13" s="155"/>
      <c r="AOL13" s="155"/>
      <c r="AOM13" s="155"/>
      <c r="AON13" s="155"/>
      <c r="AOO13" s="155"/>
    </row>
    <row r="14" spans="1:1081" s="163" customFormat="1" ht="15.75" x14ac:dyDescent="0.25">
      <c r="A14" s="163">
        <v>8</v>
      </c>
      <c r="B14" s="332">
        <v>3</v>
      </c>
      <c r="C14" s="164" t="s">
        <v>27</v>
      </c>
      <c r="D14" s="164" t="s">
        <v>17</v>
      </c>
      <c r="E14" s="165" t="s">
        <v>27</v>
      </c>
      <c r="F14" s="324">
        <v>0</v>
      </c>
      <c r="G14" s="324">
        <v>0</v>
      </c>
      <c r="H14" s="324">
        <v>0.47806879141685077</v>
      </c>
      <c r="I14" s="324">
        <v>0</v>
      </c>
      <c r="J14" s="324">
        <v>0</v>
      </c>
      <c r="K14" s="324">
        <v>0</v>
      </c>
      <c r="L14" s="324">
        <v>0</v>
      </c>
      <c r="M14" s="324">
        <v>0</v>
      </c>
      <c r="N14" s="324">
        <v>0.31713474282107923</v>
      </c>
      <c r="O14" s="324">
        <v>1.8933417481855473E-2</v>
      </c>
      <c r="P14" s="324">
        <v>0</v>
      </c>
      <c r="Q14" s="324">
        <v>0</v>
      </c>
      <c r="R14" s="324">
        <v>0.13852950457557589</v>
      </c>
      <c r="S14" s="324">
        <v>2.3666771852319343E-2</v>
      </c>
      <c r="T14" s="324">
        <v>0</v>
      </c>
      <c r="U14" s="324">
        <v>2.3666771852319343E-2</v>
      </c>
      <c r="V14" s="324">
        <v>0</v>
      </c>
      <c r="W14" s="324">
        <v>0</v>
      </c>
      <c r="X14" s="324">
        <v>0</v>
      </c>
      <c r="Y14" s="324">
        <v>0</v>
      </c>
      <c r="Z14" s="324">
        <v>0</v>
      </c>
      <c r="AA14" s="324">
        <v>0</v>
      </c>
      <c r="AB14" s="281">
        <v>1</v>
      </c>
      <c r="AC14" s="282">
        <v>1</v>
      </c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  <c r="IT14" s="155"/>
      <c r="IU14" s="155"/>
      <c r="IV14" s="155"/>
      <c r="IW14" s="155"/>
      <c r="IX14" s="155"/>
      <c r="IY14" s="155"/>
      <c r="IZ14" s="155"/>
      <c r="JA14" s="155"/>
      <c r="JB14" s="155"/>
      <c r="JC14" s="155"/>
      <c r="JD14" s="155"/>
      <c r="JE14" s="155"/>
      <c r="JF14" s="155"/>
      <c r="JG14" s="155"/>
      <c r="JH14" s="155"/>
      <c r="JI14" s="155"/>
      <c r="JJ14" s="155"/>
      <c r="JK14" s="155"/>
      <c r="JL14" s="155"/>
      <c r="JM14" s="155"/>
      <c r="JN14" s="155"/>
      <c r="JO14" s="155"/>
      <c r="JP14" s="155"/>
      <c r="JQ14" s="155"/>
      <c r="JR14" s="155"/>
      <c r="JS14" s="155"/>
      <c r="JT14" s="155"/>
      <c r="JU14" s="155"/>
      <c r="JV14" s="155"/>
      <c r="JW14" s="155"/>
      <c r="JX14" s="155"/>
      <c r="JY14" s="155"/>
      <c r="JZ14" s="155"/>
      <c r="KA14" s="155"/>
      <c r="KB14" s="155"/>
      <c r="KC14" s="155"/>
      <c r="KD14" s="155"/>
      <c r="KE14" s="155"/>
      <c r="KF14" s="155"/>
      <c r="KG14" s="155"/>
      <c r="KH14" s="155"/>
      <c r="KI14" s="155"/>
      <c r="KJ14" s="155"/>
      <c r="KK14" s="155"/>
      <c r="KL14" s="155"/>
      <c r="KM14" s="155"/>
      <c r="KN14" s="155"/>
      <c r="KO14" s="155"/>
      <c r="KP14" s="155"/>
      <c r="KQ14" s="155"/>
      <c r="KR14" s="155"/>
      <c r="KS14" s="155"/>
      <c r="KT14" s="155"/>
      <c r="KU14" s="155"/>
      <c r="KV14" s="155"/>
      <c r="KW14" s="155"/>
      <c r="KX14" s="155"/>
      <c r="KY14" s="155"/>
      <c r="KZ14" s="155"/>
      <c r="LA14" s="155"/>
      <c r="LB14" s="155"/>
      <c r="LC14" s="155"/>
      <c r="LD14" s="155"/>
      <c r="LE14" s="155"/>
      <c r="LF14" s="155"/>
      <c r="LG14" s="155"/>
      <c r="LH14" s="155"/>
      <c r="LI14" s="155"/>
      <c r="LJ14" s="155"/>
      <c r="LK14" s="155"/>
      <c r="LL14" s="155"/>
      <c r="LM14" s="155"/>
      <c r="LN14" s="155"/>
      <c r="LO14" s="155"/>
      <c r="LP14" s="155"/>
      <c r="LQ14" s="155"/>
      <c r="LR14" s="155"/>
      <c r="LS14" s="155"/>
      <c r="LT14" s="155"/>
      <c r="LU14" s="155"/>
      <c r="LV14" s="155"/>
      <c r="LW14" s="155"/>
      <c r="LX14" s="155"/>
      <c r="LY14" s="155"/>
      <c r="LZ14" s="155"/>
      <c r="MA14" s="155"/>
      <c r="MB14" s="155"/>
      <c r="MC14" s="155"/>
      <c r="MD14" s="155"/>
      <c r="ME14" s="155"/>
      <c r="MF14" s="155"/>
      <c r="MG14" s="155"/>
      <c r="MH14" s="155"/>
      <c r="MI14" s="155"/>
      <c r="MJ14" s="155"/>
      <c r="MK14" s="155"/>
      <c r="ML14" s="155"/>
      <c r="MM14" s="155"/>
      <c r="MN14" s="155"/>
      <c r="MO14" s="155"/>
      <c r="MP14" s="155"/>
      <c r="MQ14" s="155"/>
      <c r="MR14" s="155"/>
      <c r="MS14" s="155"/>
      <c r="MT14" s="155"/>
      <c r="MU14" s="155"/>
      <c r="MV14" s="155"/>
      <c r="MW14" s="155"/>
      <c r="MX14" s="155"/>
      <c r="MY14" s="155"/>
      <c r="MZ14" s="155"/>
      <c r="NA14" s="155"/>
      <c r="NB14" s="155"/>
      <c r="NC14" s="155"/>
      <c r="ND14" s="155"/>
      <c r="NE14" s="155"/>
      <c r="NF14" s="155"/>
      <c r="NG14" s="155"/>
      <c r="NH14" s="155"/>
      <c r="NI14" s="155"/>
      <c r="NJ14" s="155"/>
      <c r="NK14" s="155"/>
      <c r="NL14" s="155"/>
      <c r="NM14" s="155"/>
      <c r="NN14" s="155"/>
      <c r="NO14" s="155"/>
      <c r="NP14" s="155"/>
      <c r="NQ14" s="155"/>
      <c r="NR14" s="155"/>
      <c r="NS14" s="155"/>
      <c r="NT14" s="155"/>
      <c r="NU14" s="155"/>
      <c r="NV14" s="155"/>
      <c r="NW14" s="155"/>
      <c r="NX14" s="155"/>
      <c r="NY14" s="155"/>
      <c r="NZ14" s="155"/>
      <c r="OA14" s="155"/>
      <c r="OB14" s="155"/>
      <c r="OC14" s="155"/>
      <c r="OD14" s="155"/>
      <c r="OE14" s="155"/>
      <c r="OF14" s="155"/>
      <c r="OG14" s="155"/>
      <c r="OH14" s="155"/>
      <c r="OI14" s="155"/>
      <c r="OJ14" s="155"/>
      <c r="OK14" s="155"/>
      <c r="OL14" s="155"/>
      <c r="OM14" s="155"/>
      <c r="ON14" s="155"/>
      <c r="OO14" s="155"/>
      <c r="OP14" s="155"/>
      <c r="OQ14" s="155"/>
      <c r="OR14" s="155"/>
      <c r="OS14" s="155"/>
      <c r="OT14" s="155"/>
      <c r="OU14" s="155"/>
      <c r="OV14" s="155"/>
      <c r="OW14" s="155"/>
      <c r="OX14" s="155"/>
      <c r="OY14" s="155"/>
      <c r="OZ14" s="155"/>
      <c r="PA14" s="155"/>
      <c r="PB14" s="155"/>
      <c r="PC14" s="155"/>
      <c r="PD14" s="155"/>
      <c r="PE14" s="155"/>
      <c r="PF14" s="155"/>
      <c r="PG14" s="155"/>
      <c r="PH14" s="155"/>
      <c r="PI14" s="155"/>
      <c r="PJ14" s="155"/>
      <c r="PK14" s="155"/>
      <c r="PL14" s="155"/>
      <c r="PM14" s="155"/>
      <c r="PN14" s="155"/>
      <c r="PO14" s="155"/>
      <c r="PP14" s="155"/>
      <c r="PQ14" s="155"/>
      <c r="PR14" s="155"/>
      <c r="PS14" s="155"/>
      <c r="PT14" s="155"/>
      <c r="PU14" s="155"/>
      <c r="PV14" s="155"/>
      <c r="PW14" s="155"/>
      <c r="PX14" s="155"/>
      <c r="PY14" s="155"/>
      <c r="PZ14" s="155"/>
      <c r="QA14" s="155"/>
      <c r="QB14" s="155"/>
      <c r="QC14" s="155"/>
      <c r="QD14" s="155"/>
      <c r="QE14" s="155"/>
      <c r="QF14" s="155"/>
      <c r="QG14" s="155"/>
      <c r="QH14" s="155"/>
      <c r="QI14" s="155"/>
      <c r="QJ14" s="155"/>
      <c r="QK14" s="155"/>
      <c r="QL14" s="155"/>
      <c r="QM14" s="155"/>
      <c r="QN14" s="155"/>
      <c r="QO14" s="155"/>
      <c r="QP14" s="155"/>
      <c r="QQ14" s="155"/>
      <c r="QR14" s="155"/>
      <c r="QS14" s="155"/>
      <c r="QT14" s="155"/>
      <c r="QU14" s="155"/>
      <c r="QV14" s="155"/>
      <c r="QW14" s="155"/>
      <c r="QX14" s="155"/>
      <c r="QY14" s="155"/>
      <c r="QZ14" s="155"/>
      <c r="RA14" s="155"/>
      <c r="RB14" s="155"/>
      <c r="RC14" s="155"/>
      <c r="RD14" s="155"/>
      <c r="RE14" s="155"/>
      <c r="RF14" s="155"/>
      <c r="RG14" s="155"/>
      <c r="RH14" s="155"/>
      <c r="RI14" s="155"/>
      <c r="RJ14" s="155"/>
      <c r="RK14" s="155"/>
      <c r="RL14" s="155"/>
      <c r="RM14" s="155"/>
      <c r="RN14" s="155"/>
      <c r="RO14" s="155"/>
      <c r="RP14" s="155"/>
      <c r="RQ14" s="155"/>
      <c r="RR14" s="155"/>
      <c r="RS14" s="155"/>
      <c r="RT14" s="155"/>
      <c r="RU14" s="155"/>
      <c r="RV14" s="155"/>
      <c r="RW14" s="155"/>
      <c r="RX14" s="155"/>
      <c r="RY14" s="155"/>
      <c r="RZ14" s="155"/>
      <c r="SA14" s="155"/>
      <c r="SB14" s="155"/>
      <c r="SC14" s="155"/>
      <c r="SD14" s="155"/>
      <c r="SE14" s="155"/>
      <c r="SF14" s="155"/>
      <c r="SG14" s="155"/>
      <c r="SH14" s="155"/>
      <c r="SI14" s="155"/>
      <c r="SJ14" s="155"/>
      <c r="SK14" s="155"/>
      <c r="SL14" s="155"/>
      <c r="SM14" s="155"/>
      <c r="SN14" s="155"/>
      <c r="SO14" s="155"/>
      <c r="SP14" s="155"/>
      <c r="SQ14" s="155"/>
      <c r="SR14" s="155"/>
      <c r="SS14" s="155"/>
      <c r="ST14" s="155"/>
      <c r="SU14" s="155"/>
      <c r="SV14" s="155"/>
      <c r="SW14" s="155"/>
      <c r="SX14" s="155"/>
      <c r="SY14" s="155"/>
      <c r="SZ14" s="155"/>
      <c r="TA14" s="155"/>
      <c r="TB14" s="155"/>
      <c r="TC14" s="155"/>
      <c r="TD14" s="155"/>
      <c r="TE14" s="155"/>
      <c r="TF14" s="155"/>
      <c r="TG14" s="155"/>
      <c r="TH14" s="155"/>
      <c r="TI14" s="155"/>
      <c r="TJ14" s="155"/>
      <c r="TK14" s="155"/>
      <c r="TL14" s="155"/>
      <c r="TM14" s="155"/>
      <c r="TN14" s="155"/>
      <c r="TO14" s="155"/>
      <c r="TP14" s="155"/>
      <c r="TQ14" s="155"/>
      <c r="TR14" s="155"/>
      <c r="TS14" s="155"/>
      <c r="TT14" s="155"/>
      <c r="TU14" s="155"/>
      <c r="TV14" s="155"/>
      <c r="TW14" s="155"/>
      <c r="TX14" s="155"/>
      <c r="TY14" s="155"/>
      <c r="TZ14" s="155"/>
      <c r="UA14" s="155"/>
      <c r="UB14" s="155"/>
      <c r="UC14" s="155"/>
      <c r="UD14" s="155"/>
      <c r="UE14" s="155"/>
      <c r="UF14" s="155"/>
      <c r="UG14" s="155"/>
      <c r="UH14" s="155"/>
      <c r="UI14" s="155"/>
      <c r="UJ14" s="155"/>
      <c r="UK14" s="155"/>
      <c r="UL14" s="155"/>
      <c r="UM14" s="155"/>
      <c r="UN14" s="155"/>
      <c r="UO14" s="155"/>
      <c r="UP14" s="155"/>
      <c r="UQ14" s="155"/>
      <c r="UR14" s="155"/>
      <c r="US14" s="155"/>
      <c r="UT14" s="155"/>
      <c r="UU14" s="155"/>
      <c r="UV14" s="155"/>
      <c r="UW14" s="155"/>
      <c r="UX14" s="155"/>
      <c r="UY14" s="155"/>
      <c r="UZ14" s="155"/>
      <c r="VA14" s="155"/>
      <c r="VB14" s="155"/>
      <c r="VC14" s="155"/>
      <c r="VD14" s="155"/>
      <c r="VE14" s="155"/>
      <c r="VF14" s="155"/>
      <c r="VG14" s="155"/>
      <c r="VH14" s="155"/>
      <c r="VI14" s="155"/>
      <c r="VJ14" s="155"/>
      <c r="VK14" s="155"/>
      <c r="VL14" s="155"/>
      <c r="VM14" s="155"/>
      <c r="VN14" s="155"/>
      <c r="VO14" s="155"/>
      <c r="VP14" s="155"/>
      <c r="VQ14" s="155"/>
      <c r="VR14" s="155"/>
      <c r="VS14" s="155"/>
      <c r="VT14" s="155"/>
      <c r="VU14" s="155"/>
      <c r="VV14" s="155"/>
      <c r="VW14" s="155"/>
      <c r="VX14" s="155"/>
      <c r="VY14" s="155"/>
      <c r="VZ14" s="155"/>
      <c r="WA14" s="155"/>
      <c r="WB14" s="155"/>
      <c r="WC14" s="155"/>
      <c r="WD14" s="155"/>
      <c r="WE14" s="155"/>
      <c r="WF14" s="155"/>
      <c r="WG14" s="155"/>
      <c r="WH14" s="155"/>
      <c r="WI14" s="155"/>
      <c r="WJ14" s="155"/>
      <c r="WK14" s="155"/>
      <c r="WL14" s="155"/>
      <c r="WM14" s="155"/>
      <c r="WN14" s="155"/>
      <c r="WO14" s="155"/>
      <c r="WP14" s="155"/>
      <c r="WQ14" s="155"/>
      <c r="WR14" s="155"/>
      <c r="WS14" s="155"/>
      <c r="WT14" s="155"/>
      <c r="WU14" s="155"/>
      <c r="WV14" s="155"/>
      <c r="WW14" s="155"/>
      <c r="WX14" s="155"/>
      <c r="WY14" s="155"/>
      <c r="WZ14" s="155"/>
      <c r="XA14" s="155"/>
      <c r="XB14" s="155"/>
      <c r="XC14" s="155"/>
      <c r="XD14" s="155"/>
      <c r="XE14" s="155"/>
      <c r="XF14" s="155"/>
      <c r="XG14" s="155"/>
      <c r="XH14" s="155"/>
      <c r="XI14" s="155"/>
      <c r="XJ14" s="155"/>
      <c r="XK14" s="155"/>
      <c r="XL14" s="155"/>
      <c r="XM14" s="155"/>
      <c r="XN14" s="155"/>
      <c r="XO14" s="155"/>
      <c r="XP14" s="155"/>
      <c r="XQ14" s="155"/>
      <c r="XR14" s="155"/>
      <c r="XS14" s="155"/>
      <c r="XT14" s="155"/>
      <c r="XU14" s="155"/>
      <c r="XV14" s="155"/>
      <c r="XW14" s="155"/>
      <c r="XX14" s="155"/>
      <c r="XY14" s="155"/>
      <c r="XZ14" s="155"/>
      <c r="YA14" s="155"/>
      <c r="YB14" s="155"/>
      <c r="YC14" s="155"/>
      <c r="YD14" s="155"/>
      <c r="YE14" s="155"/>
      <c r="YF14" s="155"/>
      <c r="YG14" s="155"/>
      <c r="YH14" s="155"/>
      <c r="YI14" s="155"/>
      <c r="YJ14" s="155"/>
      <c r="YK14" s="155"/>
      <c r="YL14" s="155"/>
      <c r="YM14" s="155"/>
      <c r="YN14" s="155"/>
      <c r="YO14" s="155"/>
      <c r="YP14" s="155"/>
      <c r="YQ14" s="155"/>
      <c r="YR14" s="155"/>
      <c r="YS14" s="155"/>
      <c r="YT14" s="155"/>
      <c r="YU14" s="155"/>
      <c r="YV14" s="155"/>
      <c r="YW14" s="155"/>
      <c r="YX14" s="155"/>
      <c r="YY14" s="155"/>
      <c r="YZ14" s="155"/>
      <c r="ZA14" s="155"/>
      <c r="ZB14" s="155"/>
      <c r="ZC14" s="155"/>
      <c r="ZD14" s="155"/>
      <c r="ZE14" s="155"/>
      <c r="ZF14" s="155"/>
      <c r="ZG14" s="155"/>
      <c r="ZH14" s="155"/>
      <c r="ZI14" s="155"/>
      <c r="ZJ14" s="155"/>
      <c r="ZK14" s="155"/>
      <c r="ZL14" s="155"/>
      <c r="ZM14" s="155"/>
      <c r="ZN14" s="155"/>
      <c r="ZO14" s="155"/>
      <c r="ZP14" s="155"/>
      <c r="ZQ14" s="155"/>
      <c r="ZR14" s="155"/>
      <c r="ZS14" s="155"/>
      <c r="ZT14" s="155"/>
      <c r="ZU14" s="155"/>
      <c r="ZV14" s="155"/>
      <c r="ZW14" s="155"/>
      <c r="ZX14" s="155"/>
      <c r="ZY14" s="155"/>
      <c r="ZZ14" s="155"/>
      <c r="AAA14" s="155"/>
      <c r="AAB14" s="155"/>
      <c r="AAC14" s="155"/>
      <c r="AAD14" s="155"/>
      <c r="AAE14" s="155"/>
      <c r="AAF14" s="155"/>
      <c r="AAG14" s="155"/>
      <c r="AAH14" s="155"/>
      <c r="AAI14" s="155"/>
      <c r="AAJ14" s="155"/>
      <c r="AAK14" s="155"/>
      <c r="AAL14" s="155"/>
      <c r="AAM14" s="155"/>
      <c r="AAN14" s="155"/>
      <c r="AAO14" s="155"/>
      <c r="AAP14" s="155"/>
      <c r="AAQ14" s="155"/>
      <c r="AAR14" s="155"/>
      <c r="AAS14" s="155"/>
      <c r="AAT14" s="155"/>
      <c r="AAU14" s="155"/>
      <c r="AAV14" s="155"/>
      <c r="AAW14" s="155"/>
      <c r="AAX14" s="155"/>
      <c r="AAY14" s="155"/>
      <c r="AAZ14" s="155"/>
      <c r="ABA14" s="155"/>
      <c r="ABB14" s="155"/>
      <c r="ABC14" s="155"/>
      <c r="ABD14" s="155"/>
      <c r="ABE14" s="155"/>
      <c r="ABF14" s="155"/>
      <c r="ABG14" s="155"/>
      <c r="ABH14" s="155"/>
      <c r="ABI14" s="155"/>
      <c r="ABJ14" s="155"/>
      <c r="ABK14" s="155"/>
      <c r="ABL14" s="155"/>
      <c r="ABM14" s="155"/>
      <c r="ABN14" s="155"/>
      <c r="ABO14" s="155"/>
      <c r="ABP14" s="155"/>
      <c r="ABQ14" s="155"/>
      <c r="ABR14" s="155"/>
      <c r="ABS14" s="155"/>
      <c r="ABT14" s="155"/>
      <c r="ABU14" s="155"/>
      <c r="ABV14" s="155"/>
      <c r="ABW14" s="155"/>
      <c r="ABX14" s="155"/>
      <c r="ABY14" s="155"/>
      <c r="ABZ14" s="155"/>
      <c r="ACA14" s="155"/>
      <c r="ACB14" s="155"/>
      <c r="ACC14" s="155"/>
      <c r="ACD14" s="155"/>
      <c r="ACE14" s="155"/>
      <c r="ACF14" s="155"/>
      <c r="ACG14" s="155"/>
      <c r="ACH14" s="155"/>
      <c r="ACI14" s="155"/>
      <c r="ACJ14" s="155"/>
      <c r="ACK14" s="155"/>
      <c r="ACL14" s="155"/>
      <c r="ACM14" s="155"/>
      <c r="ACN14" s="155"/>
      <c r="ACO14" s="155"/>
      <c r="ACP14" s="155"/>
      <c r="ACQ14" s="155"/>
      <c r="ACR14" s="155"/>
      <c r="ACS14" s="155"/>
      <c r="ACT14" s="155"/>
      <c r="ACU14" s="155"/>
      <c r="ACV14" s="155"/>
      <c r="ACW14" s="155"/>
      <c r="ACX14" s="155"/>
      <c r="ACY14" s="155"/>
      <c r="ACZ14" s="155"/>
      <c r="ADA14" s="155"/>
      <c r="ADB14" s="155"/>
      <c r="ADC14" s="155"/>
      <c r="ADD14" s="155"/>
      <c r="ADE14" s="155"/>
      <c r="ADF14" s="155"/>
      <c r="ADG14" s="155"/>
      <c r="ADH14" s="155"/>
      <c r="ADI14" s="155"/>
      <c r="ADJ14" s="155"/>
      <c r="ADK14" s="155"/>
      <c r="ADL14" s="155"/>
      <c r="ADM14" s="155"/>
      <c r="ADN14" s="155"/>
      <c r="ADO14" s="155"/>
      <c r="ADP14" s="155"/>
      <c r="ADQ14" s="155"/>
      <c r="ADR14" s="155"/>
      <c r="ADS14" s="155"/>
      <c r="ADT14" s="155"/>
      <c r="ADU14" s="155"/>
      <c r="ADV14" s="155"/>
      <c r="ADW14" s="155"/>
      <c r="ADX14" s="155"/>
      <c r="ADY14" s="155"/>
      <c r="ADZ14" s="155"/>
      <c r="AEA14" s="155"/>
      <c r="AEB14" s="155"/>
      <c r="AEC14" s="155"/>
      <c r="AED14" s="155"/>
      <c r="AEE14" s="155"/>
      <c r="AEF14" s="155"/>
      <c r="AEG14" s="155"/>
      <c r="AEH14" s="155"/>
      <c r="AEI14" s="155"/>
      <c r="AEJ14" s="155"/>
      <c r="AEK14" s="155"/>
      <c r="AEL14" s="155"/>
      <c r="AEM14" s="155"/>
      <c r="AEN14" s="155"/>
      <c r="AEO14" s="155"/>
      <c r="AEP14" s="155"/>
      <c r="AEQ14" s="155"/>
      <c r="AER14" s="155"/>
      <c r="AES14" s="155"/>
      <c r="AET14" s="155"/>
      <c r="AEU14" s="155"/>
      <c r="AEV14" s="155"/>
      <c r="AEW14" s="155"/>
      <c r="AEX14" s="155"/>
      <c r="AEY14" s="155"/>
      <c r="AEZ14" s="155"/>
      <c r="AFA14" s="155"/>
      <c r="AFB14" s="155"/>
      <c r="AFC14" s="155"/>
      <c r="AFD14" s="155"/>
      <c r="AFE14" s="155"/>
      <c r="AFF14" s="155"/>
      <c r="AFG14" s="155"/>
      <c r="AFH14" s="155"/>
      <c r="AFI14" s="155"/>
      <c r="AFJ14" s="155"/>
      <c r="AFK14" s="155"/>
      <c r="AFL14" s="155"/>
      <c r="AFM14" s="155"/>
      <c r="AFN14" s="155"/>
      <c r="AFO14" s="155"/>
      <c r="AFP14" s="155"/>
      <c r="AFQ14" s="155"/>
      <c r="AFR14" s="155"/>
      <c r="AFS14" s="155"/>
      <c r="AFT14" s="155"/>
      <c r="AFU14" s="155"/>
      <c r="AFV14" s="155"/>
      <c r="AFW14" s="155"/>
      <c r="AFX14" s="155"/>
      <c r="AFY14" s="155"/>
      <c r="AFZ14" s="155"/>
      <c r="AGA14" s="155"/>
      <c r="AGB14" s="155"/>
      <c r="AGC14" s="155"/>
      <c r="AGD14" s="155"/>
      <c r="AGE14" s="155"/>
      <c r="AGF14" s="155"/>
      <c r="AGG14" s="155"/>
      <c r="AGH14" s="155"/>
      <c r="AGI14" s="155"/>
      <c r="AGJ14" s="155"/>
      <c r="AGK14" s="155"/>
      <c r="AGL14" s="155"/>
      <c r="AGM14" s="155"/>
      <c r="AGN14" s="155"/>
      <c r="AGO14" s="155"/>
      <c r="AGP14" s="155"/>
      <c r="AGQ14" s="155"/>
      <c r="AGR14" s="155"/>
      <c r="AGS14" s="155"/>
      <c r="AGT14" s="155"/>
      <c r="AGU14" s="155"/>
      <c r="AGV14" s="155"/>
      <c r="AGW14" s="155"/>
      <c r="AGX14" s="155"/>
      <c r="AGY14" s="155"/>
      <c r="AGZ14" s="155"/>
      <c r="AHA14" s="155"/>
      <c r="AHB14" s="155"/>
      <c r="AHC14" s="155"/>
      <c r="AHD14" s="155"/>
      <c r="AHE14" s="155"/>
      <c r="AHF14" s="155"/>
      <c r="AHG14" s="155"/>
      <c r="AHH14" s="155"/>
      <c r="AHI14" s="155"/>
      <c r="AHJ14" s="155"/>
      <c r="AHK14" s="155"/>
      <c r="AHL14" s="155"/>
      <c r="AHM14" s="155"/>
      <c r="AHN14" s="155"/>
      <c r="AHO14" s="155"/>
      <c r="AHP14" s="155"/>
      <c r="AHQ14" s="155"/>
      <c r="AHR14" s="155"/>
      <c r="AHS14" s="155"/>
      <c r="AHT14" s="155"/>
      <c r="AHU14" s="155"/>
      <c r="AHV14" s="155"/>
      <c r="AHW14" s="155"/>
      <c r="AHX14" s="155"/>
      <c r="AHY14" s="155"/>
      <c r="AHZ14" s="155"/>
      <c r="AIA14" s="155"/>
      <c r="AIB14" s="155"/>
      <c r="AIC14" s="155"/>
      <c r="AID14" s="155"/>
      <c r="AIE14" s="155"/>
      <c r="AIF14" s="155"/>
      <c r="AIG14" s="155"/>
      <c r="AIH14" s="155"/>
      <c r="AII14" s="155"/>
      <c r="AIJ14" s="155"/>
      <c r="AIK14" s="155"/>
      <c r="AIL14" s="155"/>
      <c r="AIM14" s="155"/>
      <c r="AIN14" s="155"/>
      <c r="AIO14" s="155"/>
      <c r="AIP14" s="155"/>
      <c r="AIQ14" s="155"/>
      <c r="AIR14" s="155"/>
      <c r="AIS14" s="155"/>
      <c r="AIT14" s="155"/>
      <c r="AIU14" s="155"/>
      <c r="AIV14" s="155"/>
      <c r="AIW14" s="155"/>
      <c r="AIX14" s="155"/>
      <c r="AIY14" s="155"/>
      <c r="AIZ14" s="155"/>
      <c r="AJA14" s="155"/>
      <c r="AJB14" s="155"/>
      <c r="AJC14" s="155"/>
      <c r="AJD14" s="155"/>
      <c r="AJE14" s="155"/>
      <c r="AJF14" s="155"/>
      <c r="AJG14" s="155"/>
      <c r="AJH14" s="155"/>
      <c r="AJI14" s="155"/>
      <c r="AJJ14" s="155"/>
      <c r="AJK14" s="155"/>
      <c r="AJL14" s="155"/>
      <c r="AJM14" s="155"/>
      <c r="AJN14" s="155"/>
      <c r="AJO14" s="155"/>
      <c r="AJP14" s="155"/>
      <c r="AJQ14" s="155"/>
      <c r="AJR14" s="155"/>
      <c r="AJS14" s="155"/>
      <c r="AJT14" s="155"/>
      <c r="AJU14" s="155"/>
      <c r="AJV14" s="155"/>
      <c r="AJW14" s="155"/>
      <c r="AJX14" s="155"/>
      <c r="AJY14" s="155"/>
      <c r="AJZ14" s="155"/>
      <c r="AKA14" s="155"/>
      <c r="AKB14" s="155"/>
      <c r="AKC14" s="155"/>
      <c r="AKD14" s="155"/>
      <c r="AKE14" s="155"/>
      <c r="AKF14" s="155"/>
      <c r="AKG14" s="155"/>
      <c r="AKH14" s="155"/>
      <c r="AKI14" s="155"/>
      <c r="AKJ14" s="155"/>
      <c r="AKK14" s="155"/>
      <c r="AKL14" s="155"/>
      <c r="AKM14" s="155"/>
      <c r="AKN14" s="155"/>
      <c r="AKO14" s="155"/>
      <c r="AKP14" s="155"/>
      <c r="AKQ14" s="155"/>
      <c r="AKR14" s="155"/>
      <c r="AKS14" s="155"/>
      <c r="AKT14" s="155"/>
      <c r="AKU14" s="155"/>
      <c r="AKV14" s="155"/>
      <c r="AKW14" s="155"/>
      <c r="AKX14" s="155"/>
      <c r="AKY14" s="155"/>
      <c r="AKZ14" s="155"/>
      <c r="ALA14" s="155"/>
      <c r="ALB14" s="155"/>
      <c r="ALC14" s="155"/>
      <c r="ALD14" s="155"/>
      <c r="ALE14" s="155"/>
      <c r="ALF14" s="155"/>
      <c r="ALG14" s="155"/>
      <c r="ALH14" s="155"/>
      <c r="ALI14" s="155"/>
      <c r="ALJ14" s="155"/>
      <c r="ALK14" s="155"/>
      <c r="ALL14" s="155"/>
      <c r="ALM14" s="155"/>
      <c r="ALN14" s="155"/>
      <c r="ALO14" s="155"/>
      <c r="ALP14" s="155"/>
      <c r="ALQ14" s="155"/>
      <c r="ALR14" s="155"/>
      <c r="ALS14" s="155"/>
      <c r="ALT14" s="155"/>
      <c r="ALU14" s="155"/>
      <c r="ALV14" s="155"/>
      <c r="ALW14" s="155"/>
      <c r="ALX14" s="155"/>
      <c r="ALY14" s="155"/>
      <c r="ALZ14" s="155"/>
      <c r="AMA14" s="155"/>
      <c r="AMB14" s="155"/>
      <c r="AMC14" s="155"/>
      <c r="AMD14" s="155"/>
      <c r="AME14" s="155"/>
      <c r="AMF14" s="155"/>
      <c r="AMG14" s="155"/>
      <c r="AMH14" s="155"/>
      <c r="AMI14" s="155"/>
      <c r="AMJ14" s="155"/>
      <c r="AMK14" s="155"/>
      <c r="AML14" s="155"/>
      <c r="AMM14" s="155"/>
      <c r="AMN14" s="155"/>
      <c r="AMO14" s="155"/>
      <c r="AMP14" s="155"/>
      <c r="AMQ14" s="155"/>
      <c r="AMR14" s="155"/>
      <c r="AMS14" s="155"/>
      <c r="AMT14" s="155"/>
      <c r="AMU14" s="155"/>
      <c r="AMV14" s="155"/>
      <c r="AMW14" s="155"/>
      <c r="AMX14" s="155"/>
      <c r="AMY14" s="155"/>
      <c r="AMZ14" s="155"/>
      <c r="ANA14" s="155"/>
      <c r="ANB14" s="155"/>
      <c r="ANC14" s="155"/>
      <c r="AND14" s="155"/>
      <c r="ANE14" s="155"/>
      <c r="ANF14" s="155"/>
      <c r="ANG14" s="155"/>
      <c r="ANH14" s="155"/>
      <c r="ANI14" s="155"/>
      <c r="ANJ14" s="155"/>
      <c r="ANK14" s="155"/>
      <c r="ANL14" s="155"/>
      <c r="ANM14" s="155"/>
      <c r="ANN14" s="155"/>
      <c r="ANO14" s="155"/>
      <c r="ANP14" s="155"/>
      <c r="ANQ14" s="155"/>
      <c r="ANR14" s="155"/>
      <c r="ANS14" s="155"/>
      <c r="ANT14" s="155"/>
      <c r="ANU14" s="155"/>
      <c r="ANV14" s="155"/>
      <c r="ANW14" s="155"/>
      <c r="ANX14" s="155"/>
      <c r="ANY14" s="155"/>
      <c r="ANZ14" s="155"/>
      <c r="AOA14" s="155"/>
      <c r="AOB14" s="155"/>
      <c r="AOC14" s="155"/>
      <c r="AOD14" s="155"/>
      <c r="AOE14" s="155"/>
      <c r="AOF14" s="155"/>
      <c r="AOG14" s="155"/>
      <c r="AOH14" s="155"/>
      <c r="AOI14" s="155"/>
      <c r="AOJ14" s="155"/>
      <c r="AOK14" s="155"/>
      <c r="AOL14" s="155"/>
      <c r="AOM14" s="155"/>
      <c r="AON14" s="155"/>
      <c r="AOO14" s="155"/>
    </row>
    <row r="15" spans="1:1081" ht="15.75" x14ac:dyDescent="0.25">
      <c r="A15" s="113">
        <v>9</v>
      </c>
      <c r="B15" s="426">
        <v>4</v>
      </c>
      <c r="C15" s="152" t="s">
        <v>106</v>
      </c>
      <c r="D15" s="152" t="s">
        <v>32</v>
      </c>
      <c r="E15" s="153" t="s">
        <v>94</v>
      </c>
      <c r="F15" s="324">
        <v>0</v>
      </c>
      <c r="G15" s="324">
        <v>0</v>
      </c>
      <c r="H15" s="324">
        <v>0</v>
      </c>
      <c r="I15" s="324">
        <v>1.7964071856287425E-2</v>
      </c>
      <c r="J15" s="324">
        <v>0</v>
      </c>
      <c r="K15" s="324">
        <v>0</v>
      </c>
      <c r="L15" s="324">
        <v>0</v>
      </c>
      <c r="M15" s="324">
        <v>0</v>
      </c>
      <c r="N15" s="324">
        <v>0</v>
      </c>
      <c r="O15" s="324">
        <v>0</v>
      </c>
      <c r="P15" s="324">
        <v>0.90718562874251496</v>
      </c>
      <c r="Q15" s="324">
        <v>0</v>
      </c>
      <c r="R15" s="324">
        <v>1.1976047904191617E-2</v>
      </c>
      <c r="S15" s="324">
        <v>6.2874251497005984E-2</v>
      </c>
      <c r="T15" s="324">
        <v>0</v>
      </c>
      <c r="U15" s="324">
        <v>0</v>
      </c>
      <c r="V15" s="324">
        <v>0</v>
      </c>
      <c r="W15" s="324">
        <v>0</v>
      </c>
      <c r="X15" s="324">
        <v>0</v>
      </c>
      <c r="Y15" s="324">
        <v>0</v>
      </c>
      <c r="Z15" s="324">
        <v>0</v>
      </c>
      <c r="AA15" s="324">
        <v>0</v>
      </c>
      <c r="AB15" s="279">
        <v>1</v>
      </c>
      <c r="AC15" s="458">
        <v>1</v>
      </c>
    </row>
    <row r="16" spans="1:1081" ht="15.75" x14ac:dyDescent="0.25">
      <c r="A16" s="113">
        <v>10</v>
      </c>
      <c r="B16" s="427"/>
      <c r="C16" s="152" t="s">
        <v>106</v>
      </c>
      <c r="D16" s="152" t="s">
        <v>32</v>
      </c>
      <c r="E16" s="153" t="s">
        <v>95</v>
      </c>
      <c r="F16" s="324">
        <v>0</v>
      </c>
      <c r="G16" s="324">
        <v>0</v>
      </c>
      <c r="H16" s="324">
        <v>0</v>
      </c>
      <c r="I16" s="324">
        <v>0</v>
      </c>
      <c r="J16" s="324">
        <v>0</v>
      </c>
      <c r="K16" s="324">
        <v>0</v>
      </c>
      <c r="L16" s="324">
        <v>0</v>
      </c>
      <c r="M16" s="324">
        <v>0</v>
      </c>
      <c r="N16" s="324">
        <v>0</v>
      </c>
      <c r="O16" s="324">
        <v>0</v>
      </c>
      <c r="P16" s="324">
        <v>0.77272727272727271</v>
      </c>
      <c r="Q16" s="324">
        <v>0</v>
      </c>
      <c r="R16" s="324">
        <v>0.13636363636363635</v>
      </c>
      <c r="S16" s="324">
        <v>9.0909090909090912E-2</v>
      </c>
      <c r="T16" s="324">
        <v>0</v>
      </c>
      <c r="U16" s="324">
        <v>0</v>
      </c>
      <c r="V16" s="324">
        <v>0</v>
      </c>
      <c r="W16" s="324">
        <v>0</v>
      </c>
      <c r="X16" s="324">
        <v>0</v>
      </c>
      <c r="Y16" s="324">
        <v>0</v>
      </c>
      <c r="Z16" s="324">
        <v>0</v>
      </c>
      <c r="AA16" s="324">
        <v>0</v>
      </c>
      <c r="AB16" s="274">
        <v>1</v>
      </c>
      <c r="AC16" s="456"/>
    </row>
    <row r="17" spans="1:1081" ht="15.75" x14ac:dyDescent="0.25">
      <c r="A17" s="113">
        <v>11</v>
      </c>
      <c r="B17" s="427"/>
      <c r="C17" s="152" t="s">
        <v>106</v>
      </c>
      <c r="D17" s="152" t="s">
        <v>32</v>
      </c>
      <c r="E17" s="153" t="s">
        <v>98</v>
      </c>
      <c r="F17" s="324">
        <v>0</v>
      </c>
      <c r="G17" s="324">
        <v>0</v>
      </c>
      <c r="H17" s="324">
        <v>0</v>
      </c>
      <c r="I17" s="324">
        <v>0</v>
      </c>
      <c r="J17" s="324">
        <v>0</v>
      </c>
      <c r="K17" s="324">
        <v>0</v>
      </c>
      <c r="L17" s="324">
        <v>0</v>
      </c>
      <c r="M17" s="324">
        <v>0</v>
      </c>
      <c r="N17" s="324">
        <v>0</v>
      </c>
      <c r="O17" s="324">
        <v>0</v>
      </c>
      <c r="P17" s="324">
        <v>0.88602941176470584</v>
      </c>
      <c r="Q17" s="324">
        <v>2.2058823529411766E-2</v>
      </c>
      <c r="R17" s="324">
        <v>6.985294117647059E-2</v>
      </c>
      <c r="S17" s="324">
        <v>2.2058823529411766E-2</v>
      </c>
      <c r="T17" s="324">
        <v>0</v>
      </c>
      <c r="U17" s="324">
        <v>0</v>
      </c>
      <c r="V17" s="324">
        <v>0</v>
      </c>
      <c r="W17" s="324">
        <v>0</v>
      </c>
      <c r="X17" s="324">
        <v>0</v>
      </c>
      <c r="Y17" s="324">
        <v>0</v>
      </c>
      <c r="Z17" s="324">
        <v>0</v>
      </c>
      <c r="AA17" s="324">
        <v>0</v>
      </c>
      <c r="AB17" s="274">
        <v>1</v>
      </c>
      <c r="AC17" s="456"/>
    </row>
    <row r="18" spans="1:1081" ht="15.75" x14ac:dyDescent="0.25">
      <c r="A18" s="113">
        <v>12</v>
      </c>
      <c r="B18" s="427"/>
      <c r="C18" s="152" t="s">
        <v>106</v>
      </c>
      <c r="D18" s="152" t="s">
        <v>32</v>
      </c>
      <c r="E18" s="153" t="s">
        <v>99</v>
      </c>
      <c r="F18" s="324">
        <v>0</v>
      </c>
      <c r="G18" s="324">
        <v>0</v>
      </c>
      <c r="H18" s="324">
        <v>0</v>
      </c>
      <c r="I18" s="324">
        <v>0</v>
      </c>
      <c r="J18" s="324">
        <v>0</v>
      </c>
      <c r="K18" s="324">
        <v>0</v>
      </c>
      <c r="L18" s="324">
        <v>6.9930069930069935E-2</v>
      </c>
      <c r="M18" s="324">
        <v>0</v>
      </c>
      <c r="N18" s="324">
        <v>6.2937062937062943E-2</v>
      </c>
      <c r="O18" s="324">
        <v>0</v>
      </c>
      <c r="P18" s="324">
        <v>0.82517482517482521</v>
      </c>
      <c r="Q18" s="324">
        <v>0</v>
      </c>
      <c r="R18" s="324">
        <v>0</v>
      </c>
      <c r="S18" s="324">
        <v>4.195804195804196E-2</v>
      </c>
      <c r="T18" s="324">
        <v>0</v>
      </c>
      <c r="U18" s="324">
        <v>0</v>
      </c>
      <c r="V18" s="324">
        <v>0</v>
      </c>
      <c r="W18" s="324">
        <v>0</v>
      </c>
      <c r="X18" s="324">
        <v>0</v>
      </c>
      <c r="Y18" s="324">
        <v>0</v>
      </c>
      <c r="Z18" s="324">
        <v>0</v>
      </c>
      <c r="AA18" s="324">
        <v>0</v>
      </c>
      <c r="AB18" s="274">
        <v>1</v>
      </c>
      <c r="AC18" s="456"/>
    </row>
    <row r="19" spans="1:1081" ht="15.75" x14ac:dyDescent="0.25">
      <c r="A19" s="113">
        <v>13</v>
      </c>
      <c r="B19" s="427"/>
      <c r="C19" s="152" t="s">
        <v>106</v>
      </c>
      <c r="D19" s="152" t="s">
        <v>32</v>
      </c>
      <c r="E19" s="153" t="s">
        <v>100</v>
      </c>
      <c r="F19" s="324">
        <v>0</v>
      </c>
      <c r="G19" s="324">
        <v>0</v>
      </c>
      <c r="H19" s="324">
        <v>0</v>
      </c>
      <c r="I19" s="324">
        <v>8.2118661465818109E-3</v>
      </c>
      <c r="J19" s="324">
        <v>0</v>
      </c>
      <c r="K19" s="324">
        <v>0</v>
      </c>
      <c r="L19" s="324">
        <v>0</v>
      </c>
      <c r="M19" s="324">
        <v>0</v>
      </c>
      <c r="N19" s="324">
        <v>0</v>
      </c>
      <c r="O19" s="324">
        <v>0</v>
      </c>
      <c r="P19" s="324">
        <v>0.95825634708820917</v>
      </c>
      <c r="Q19" s="324">
        <v>2.2582631903099979E-2</v>
      </c>
      <c r="R19" s="324">
        <v>0</v>
      </c>
      <c r="S19" s="324">
        <v>1.0949154862109081E-2</v>
      </c>
      <c r="T19" s="324">
        <v>0</v>
      </c>
      <c r="U19" s="324">
        <v>0</v>
      </c>
      <c r="V19" s="324">
        <v>0</v>
      </c>
      <c r="W19" s="324">
        <v>0</v>
      </c>
      <c r="X19" s="324">
        <v>0</v>
      </c>
      <c r="Y19" s="324">
        <v>0</v>
      </c>
      <c r="Z19" s="324">
        <v>0</v>
      </c>
      <c r="AA19" s="324">
        <v>0</v>
      </c>
      <c r="AB19" s="274">
        <v>1</v>
      </c>
      <c r="AC19" s="456"/>
    </row>
    <row r="20" spans="1:1081" ht="15.75" x14ac:dyDescent="0.25">
      <c r="A20" s="113">
        <v>14</v>
      </c>
      <c r="B20" s="427"/>
      <c r="C20" s="152" t="s">
        <v>106</v>
      </c>
      <c r="D20" s="152" t="s">
        <v>32</v>
      </c>
      <c r="E20" s="153" t="s">
        <v>101</v>
      </c>
      <c r="F20" s="324">
        <v>0</v>
      </c>
      <c r="G20" s="324">
        <v>9.3896713615023476E-3</v>
      </c>
      <c r="H20" s="324">
        <v>0</v>
      </c>
      <c r="I20" s="324">
        <v>0</v>
      </c>
      <c r="J20" s="324">
        <v>0</v>
      </c>
      <c r="K20" s="324">
        <v>0</v>
      </c>
      <c r="L20" s="324">
        <v>0</v>
      </c>
      <c r="M20" s="324">
        <v>0</v>
      </c>
      <c r="N20" s="324">
        <v>0</v>
      </c>
      <c r="O20" s="324">
        <v>0</v>
      </c>
      <c r="P20" s="324">
        <v>0.98122065727699526</v>
      </c>
      <c r="Q20" s="324">
        <v>0</v>
      </c>
      <c r="R20" s="324">
        <v>9.3896713615023476E-3</v>
      </c>
      <c r="S20" s="324">
        <v>0</v>
      </c>
      <c r="T20" s="324">
        <v>0</v>
      </c>
      <c r="U20" s="324">
        <v>0</v>
      </c>
      <c r="V20" s="324">
        <v>0</v>
      </c>
      <c r="W20" s="324">
        <v>0</v>
      </c>
      <c r="X20" s="324">
        <v>0</v>
      </c>
      <c r="Y20" s="324">
        <v>0</v>
      </c>
      <c r="Z20" s="324">
        <v>0</v>
      </c>
      <c r="AA20" s="324">
        <v>0</v>
      </c>
      <c r="AB20" s="274">
        <v>1</v>
      </c>
      <c r="AC20" s="456"/>
    </row>
    <row r="21" spans="1:1081" ht="15.75" x14ac:dyDescent="0.25">
      <c r="A21" s="113">
        <v>15</v>
      </c>
      <c r="B21" s="427"/>
      <c r="C21" s="152" t="s">
        <v>106</v>
      </c>
      <c r="D21" s="152" t="s">
        <v>32</v>
      </c>
      <c r="E21" s="153" t="s">
        <v>102</v>
      </c>
      <c r="F21" s="324">
        <v>9.5036958817317843E-3</v>
      </c>
      <c r="G21" s="324">
        <v>0</v>
      </c>
      <c r="H21" s="324">
        <v>0</v>
      </c>
      <c r="I21" s="324">
        <v>0</v>
      </c>
      <c r="J21" s="324">
        <v>9.5036958817317843E-3</v>
      </c>
      <c r="K21" s="324">
        <v>0</v>
      </c>
      <c r="L21" s="324">
        <v>0</v>
      </c>
      <c r="M21" s="324">
        <v>0</v>
      </c>
      <c r="N21" s="324">
        <v>0</v>
      </c>
      <c r="O21" s="324">
        <v>0</v>
      </c>
      <c r="P21" s="324">
        <v>0.80464625131995771</v>
      </c>
      <c r="Q21" s="324">
        <v>0</v>
      </c>
      <c r="R21" s="324">
        <v>0</v>
      </c>
      <c r="S21" s="324">
        <v>0.1583949313621964</v>
      </c>
      <c r="T21" s="324">
        <v>0</v>
      </c>
      <c r="U21" s="324">
        <v>0</v>
      </c>
      <c r="V21" s="324">
        <v>0</v>
      </c>
      <c r="W21" s="324">
        <v>1.7951425554382259E-2</v>
      </c>
      <c r="X21" s="324">
        <v>0</v>
      </c>
      <c r="Y21" s="324">
        <v>0</v>
      </c>
      <c r="Z21" s="324">
        <v>0</v>
      </c>
      <c r="AA21" s="324">
        <v>0</v>
      </c>
      <c r="AB21" s="274">
        <v>0.99999999999999989</v>
      </c>
      <c r="AC21" s="456"/>
    </row>
    <row r="22" spans="1:1081" ht="15.75" x14ac:dyDescent="0.25">
      <c r="A22" s="113">
        <v>16</v>
      </c>
      <c r="B22" s="427"/>
      <c r="C22" s="152" t="s">
        <v>106</v>
      </c>
      <c r="D22" s="152" t="s">
        <v>32</v>
      </c>
      <c r="E22" s="153" t="s">
        <v>103</v>
      </c>
      <c r="F22" s="324">
        <v>6.0845756008518406E-3</v>
      </c>
      <c r="G22" s="324">
        <v>0</v>
      </c>
      <c r="H22" s="324">
        <v>0</v>
      </c>
      <c r="I22" s="324">
        <v>0</v>
      </c>
      <c r="J22" s="324">
        <v>0</v>
      </c>
      <c r="K22" s="324">
        <v>0</v>
      </c>
      <c r="L22" s="324">
        <v>0</v>
      </c>
      <c r="M22" s="324">
        <v>0</v>
      </c>
      <c r="N22" s="324">
        <v>0</v>
      </c>
      <c r="O22" s="324">
        <v>0</v>
      </c>
      <c r="P22" s="324">
        <v>0.97921103336375626</v>
      </c>
      <c r="Q22" s="324">
        <v>0</v>
      </c>
      <c r="R22" s="324">
        <v>0</v>
      </c>
      <c r="S22" s="324">
        <v>1.4704391035391949E-2</v>
      </c>
      <c r="T22" s="324">
        <v>0</v>
      </c>
      <c r="U22" s="324">
        <v>0</v>
      </c>
      <c r="V22" s="324">
        <v>0</v>
      </c>
      <c r="W22" s="324">
        <v>0</v>
      </c>
      <c r="X22" s="324">
        <v>0</v>
      </c>
      <c r="Y22" s="324">
        <v>0</v>
      </c>
      <c r="Z22" s="324">
        <v>0</v>
      </c>
      <c r="AA22" s="324">
        <v>0</v>
      </c>
      <c r="AB22" s="274">
        <v>1</v>
      </c>
      <c r="AC22" s="456"/>
    </row>
    <row r="23" spans="1:1081" ht="15.75" x14ac:dyDescent="0.25">
      <c r="A23" s="113">
        <v>17</v>
      </c>
      <c r="B23" s="427"/>
      <c r="C23" s="152" t="s">
        <v>106</v>
      </c>
      <c r="D23" s="152" t="s">
        <v>14</v>
      </c>
      <c r="E23" s="153" t="s">
        <v>105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4">
        <v>0</v>
      </c>
      <c r="M23" s="324">
        <v>0</v>
      </c>
      <c r="N23" s="324">
        <v>0</v>
      </c>
      <c r="O23" s="324">
        <v>0</v>
      </c>
      <c r="P23" s="324">
        <v>0</v>
      </c>
      <c r="Q23" s="324">
        <v>0.93472584856396868</v>
      </c>
      <c r="R23" s="324">
        <v>0</v>
      </c>
      <c r="S23" s="324">
        <v>6.5274151436031339E-2</v>
      </c>
      <c r="T23" s="324">
        <v>0</v>
      </c>
      <c r="U23" s="324">
        <v>0</v>
      </c>
      <c r="V23" s="324">
        <v>0</v>
      </c>
      <c r="W23" s="324">
        <v>0</v>
      </c>
      <c r="X23" s="324">
        <v>0</v>
      </c>
      <c r="Y23" s="324">
        <v>0</v>
      </c>
      <c r="Z23" s="324">
        <v>0</v>
      </c>
      <c r="AA23" s="324">
        <v>0</v>
      </c>
      <c r="AB23" s="274">
        <v>1</v>
      </c>
      <c r="AC23" s="456"/>
    </row>
    <row r="24" spans="1:1081" s="159" customFormat="1" ht="15.75" x14ac:dyDescent="0.25">
      <c r="A24" s="159">
        <v>18</v>
      </c>
      <c r="B24" s="428"/>
      <c r="C24" s="160" t="s">
        <v>106</v>
      </c>
      <c r="D24" s="160" t="s">
        <v>14</v>
      </c>
      <c r="E24" s="161" t="s">
        <v>106</v>
      </c>
      <c r="F24" s="329">
        <v>0</v>
      </c>
      <c r="G24" s="329">
        <v>0</v>
      </c>
      <c r="H24" s="329">
        <v>0</v>
      </c>
      <c r="I24" s="329">
        <v>0</v>
      </c>
      <c r="J24" s="329">
        <v>7.5012502083680616E-3</v>
      </c>
      <c r="K24" s="329">
        <v>0</v>
      </c>
      <c r="L24" s="329">
        <v>0</v>
      </c>
      <c r="M24" s="329">
        <v>0</v>
      </c>
      <c r="N24" s="329">
        <v>0</v>
      </c>
      <c r="O24" s="329">
        <v>0</v>
      </c>
      <c r="P24" s="329">
        <v>7.7346224370728453E-2</v>
      </c>
      <c r="Q24" s="329">
        <v>0.81380230038339718</v>
      </c>
      <c r="R24" s="329">
        <v>0</v>
      </c>
      <c r="S24" s="329">
        <v>0.10135022503750625</v>
      </c>
      <c r="T24" s="329">
        <v>0</v>
      </c>
      <c r="U24" s="329">
        <v>0</v>
      </c>
      <c r="V24" s="329">
        <v>0</v>
      </c>
      <c r="W24" s="329">
        <v>0</v>
      </c>
      <c r="X24" s="329">
        <v>0</v>
      </c>
      <c r="Y24" s="329">
        <v>0</v>
      </c>
      <c r="Z24" s="329">
        <v>0</v>
      </c>
      <c r="AA24" s="329">
        <v>0</v>
      </c>
      <c r="AB24" s="280">
        <v>0.99999999999999989</v>
      </c>
      <c r="AC24" s="457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  <c r="IT24" s="155"/>
      <c r="IU24" s="155"/>
      <c r="IV24" s="155"/>
      <c r="IW24" s="155"/>
      <c r="IX24" s="155"/>
      <c r="IY24" s="155"/>
      <c r="IZ24" s="155"/>
      <c r="JA24" s="155"/>
      <c r="JB24" s="155"/>
      <c r="JC24" s="155"/>
      <c r="JD24" s="155"/>
      <c r="JE24" s="155"/>
      <c r="JF24" s="155"/>
      <c r="JG24" s="155"/>
      <c r="JH24" s="155"/>
      <c r="JI24" s="155"/>
      <c r="JJ24" s="155"/>
      <c r="JK24" s="155"/>
      <c r="JL24" s="155"/>
      <c r="JM24" s="155"/>
      <c r="JN24" s="155"/>
      <c r="JO24" s="155"/>
      <c r="JP24" s="155"/>
      <c r="JQ24" s="155"/>
      <c r="JR24" s="155"/>
      <c r="JS24" s="155"/>
      <c r="JT24" s="155"/>
      <c r="JU24" s="155"/>
      <c r="JV24" s="155"/>
      <c r="JW24" s="155"/>
      <c r="JX24" s="155"/>
      <c r="JY24" s="155"/>
      <c r="JZ24" s="155"/>
      <c r="KA24" s="155"/>
      <c r="KB24" s="155"/>
      <c r="KC24" s="155"/>
      <c r="KD24" s="155"/>
      <c r="KE24" s="155"/>
      <c r="KF24" s="155"/>
      <c r="KG24" s="155"/>
      <c r="KH24" s="155"/>
      <c r="KI24" s="155"/>
      <c r="KJ24" s="155"/>
      <c r="KK24" s="155"/>
      <c r="KL24" s="155"/>
      <c r="KM24" s="155"/>
      <c r="KN24" s="155"/>
      <c r="KO24" s="155"/>
      <c r="KP24" s="155"/>
      <c r="KQ24" s="155"/>
      <c r="KR24" s="155"/>
      <c r="KS24" s="155"/>
      <c r="KT24" s="155"/>
      <c r="KU24" s="155"/>
      <c r="KV24" s="155"/>
      <c r="KW24" s="155"/>
      <c r="KX24" s="155"/>
      <c r="KY24" s="155"/>
      <c r="KZ24" s="155"/>
      <c r="LA24" s="155"/>
      <c r="LB24" s="155"/>
      <c r="LC24" s="155"/>
      <c r="LD24" s="155"/>
      <c r="LE24" s="155"/>
      <c r="LF24" s="155"/>
      <c r="LG24" s="155"/>
      <c r="LH24" s="155"/>
      <c r="LI24" s="155"/>
      <c r="LJ24" s="155"/>
      <c r="LK24" s="155"/>
      <c r="LL24" s="155"/>
      <c r="LM24" s="155"/>
      <c r="LN24" s="155"/>
      <c r="LO24" s="155"/>
      <c r="LP24" s="155"/>
      <c r="LQ24" s="155"/>
      <c r="LR24" s="155"/>
      <c r="LS24" s="155"/>
      <c r="LT24" s="155"/>
      <c r="LU24" s="155"/>
      <c r="LV24" s="155"/>
      <c r="LW24" s="155"/>
      <c r="LX24" s="155"/>
      <c r="LY24" s="155"/>
      <c r="LZ24" s="155"/>
      <c r="MA24" s="155"/>
      <c r="MB24" s="155"/>
      <c r="MC24" s="155"/>
      <c r="MD24" s="155"/>
      <c r="ME24" s="155"/>
      <c r="MF24" s="155"/>
      <c r="MG24" s="155"/>
      <c r="MH24" s="155"/>
      <c r="MI24" s="155"/>
      <c r="MJ24" s="155"/>
      <c r="MK24" s="155"/>
      <c r="ML24" s="155"/>
      <c r="MM24" s="155"/>
      <c r="MN24" s="155"/>
      <c r="MO24" s="155"/>
      <c r="MP24" s="155"/>
      <c r="MQ24" s="155"/>
      <c r="MR24" s="155"/>
      <c r="MS24" s="155"/>
      <c r="MT24" s="155"/>
      <c r="MU24" s="155"/>
      <c r="MV24" s="155"/>
      <c r="MW24" s="155"/>
      <c r="MX24" s="155"/>
      <c r="MY24" s="155"/>
      <c r="MZ24" s="155"/>
      <c r="NA24" s="155"/>
      <c r="NB24" s="155"/>
      <c r="NC24" s="155"/>
      <c r="ND24" s="155"/>
      <c r="NE24" s="155"/>
      <c r="NF24" s="155"/>
      <c r="NG24" s="155"/>
      <c r="NH24" s="155"/>
      <c r="NI24" s="155"/>
      <c r="NJ24" s="155"/>
      <c r="NK24" s="155"/>
      <c r="NL24" s="155"/>
      <c r="NM24" s="155"/>
      <c r="NN24" s="155"/>
      <c r="NO24" s="155"/>
      <c r="NP24" s="155"/>
      <c r="NQ24" s="155"/>
      <c r="NR24" s="155"/>
      <c r="NS24" s="155"/>
      <c r="NT24" s="155"/>
      <c r="NU24" s="155"/>
      <c r="NV24" s="155"/>
      <c r="NW24" s="155"/>
      <c r="NX24" s="155"/>
      <c r="NY24" s="155"/>
      <c r="NZ24" s="155"/>
      <c r="OA24" s="155"/>
      <c r="OB24" s="155"/>
      <c r="OC24" s="155"/>
      <c r="OD24" s="155"/>
      <c r="OE24" s="155"/>
      <c r="OF24" s="155"/>
      <c r="OG24" s="155"/>
      <c r="OH24" s="155"/>
      <c r="OI24" s="155"/>
      <c r="OJ24" s="155"/>
      <c r="OK24" s="155"/>
      <c r="OL24" s="155"/>
      <c r="OM24" s="155"/>
      <c r="ON24" s="155"/>
      <c r="OO24" s="155"/>
      <c r="OP24" s="155"/>
      <c r="OQ24" s="155"/>
      <c r="OR24" s="155"/>
      <c r="OS24" s="155"/>
      <c r="OT24" s="155"/>
      <c r="OU24" s="155"/>
      <c r="OV24" s="155"/>
      <c r="OW24" s="155"/>
      <c r="OX24" s="155"/>
      <c r="OY24" s="155"/>
      <c r="OZ24" s="155"/>
      <c r="PA24" s="155"/>
      <c r="PB24" s="155"/>
      <c r="PC24" s="155"/>
      <c r="PD24" s="155"/>
      <c r="PE24" s="155"/>
      <c r="PF24" s="155"/>
      <c r="PG24" s="155"/>
      <c r="PH24" s="155"/>
      <c r="PI24" s="155"/>
      <c r="PJ24" s="155"/>
      <c r="PK24" s="155"/>
      <c r="PL24" s="155"/>
      <c r="PM24" s="155"/>
      <c r="PN24" s="155"/>
      <c r="PO24" s="155"/>
      <c r="PP24" s="155"/>
      <c r="PQ24" s="155"/>
      <c r="PR24" s="155"/>
      <c r="PS24" s="155"/>
      <c r="PT24" s="155"/>
      <c r="PU24" s="155"/>
      <c r="PV24" s="155"/>
      <c r="PW24" s="155"/>
      <c r="PX24" s="155"/>
      <c r="PY24" s="155"/>
      <c r="PZ24" s="155"/>
      <c r="QA24" s="155"/>
      <c r="QB24" s="155"/>
      <c r="QC24" s="155"/>
      <c r="QD24" s="155"/>
      <c r="QE24" s="155"/>
      <c r="QF24" s="155"/>
      <c r="QG24" s="155"/>
      <c r="QH24" s="155"/>
      <c r="QI24" s="155"/>
      <c r="QJ24" s="155"/>
      <c r="QK24" s="155"/>
      <c r="QL24" s="155"/>
      <c r="QM24" s="155"/>
      <c r="QN24" s="155"/>
      <c r="QO24" s="155"/>
      <c r="QP24" s="155"/>
      <c r="QQ24" s="155"/>
      <c r="QR24" s="155"/>
      <c r="QS24" s="155"/>
      <c r="QT24" s="155"/>
      <c r="QU24" s="155"/>
      <c r="QV24" s="155"/>
      <c r="QW24" s="155"/>
      <c r="QX24" s="155"/>
      <c r="QY24" s="155"/>
      <c r="QZ24" s="155"/>
      <c r="RA24" s="155"/>
      <c r="RB24" s="155"/>
      <c r="RC24" s="155"/>
      <c r="RD24" s="155"/>
      <c r="RE24" s="155"/>
      <c r="RF24" s="155"/>
      <c r="RG24" s="155"/>
      <c r="RH24" s="155"/>
      <c r="RI24" s="155"/>
      <c r="RJ24" s="155"/>
      <c r="RK24" s="155"/>
      <c r="RL24" s="155"/>
      <c r="RM24" s="155"/>
      <c r="RN24" s="155"/>
      <c r="RO24" s="155"/>
      <c r="RP24" s="155"/>
      <c r="RQ24" s="155"/>
      <c r="RR24" s="155"/>
      <c r="RS24" s="155"/>
      <c r="RT24" s="155"/>
      <c r="RU24" s="155"/>
      <c r="RV24" s="155"/>
      <c r="RW24" s="155"/>
      <c r="RX24" s="155"/>
      <c r="RY24" s="155"/>
      <c r="RZ24" s="155"/>
      <c r="SA24" s="155"/>
      <c r="SB24" s="155"/>
      <c r="SC24" s="155"/>
      <c r="SD24" s="155"/>
      <c r="SE24" s="155"/>
      <c r="SF24" s="155"/>
      <c r="SG24" s="155"/>
      <c r="SH24" s="155"/>
      <c r="SI24" s="155"/>
      <c r="SJ24" s="155"/>
      <c r="SK24" s="155"/>
      <c r="SL24" s="155"/>
      <c r="SM24" s="155"/>
      <c r="SN24" s="155"/>
      <c r="SO24" s="155"/>
      <c r="SP24" s="155"/>
      <c r="SQ24" s="155"/>
      <c r="SR24" s="155"/>
      <c r="SS24" s="155"/>
      <c r="ST24" s="155"/>
      <c r="SU24" s="155"/>
      <c r="SV24" s="155"/>
      <c r="SW24" s="155"/>
      <c r="SX24" s="155"/>
      <c r="SY24" s="155"/>
      <c r="SZ24" s="155"/>
      <c r="TA24" s="155"/>
      <c r="TB24" s="155"/>
      <c r="TC24" s="155"/>
      <c r="TD24" s="155"/>
      <c r="TE24" s="155"/>
      <c r="TF24" s="155"/>
      <c r="TG24" s="155"/>
      <c r="TH24" s="155"/>
      <c r="TI24" s="155"/>
      <c r="TJ24" s="155"/>
      <c r="TK24" s="155"/>
      <c r="TL24" s="155"/>
      <c r="TM24" s="155"/>
      <c r="TN24" s="155"/>
      <c r="TO24" s="155"/>
      <c r="TP24" s="155"/>
      <c r="TQ24" s="155"/>
      <c r="TR24" s="155"/>
      <c r="TS24" s="155"/>
      <c r="TT24" s="155"/>
      <c r="TU24" s="155"/>
      <c r="TV24" s="155"/>
      <c r="TW24" s="155"/>
      <c r="TX24" s="155"/>
      <c r="TY24" s="155"/>
      <c r="TZ24" s="155"/>
      <c r="UA24" s="155"/>
      <c r="UB24" s="155"/>
      <c r="UC24" s="155"/>
      <c r="UD24" s="155"/>
      <c r="UE24" s="155"/>
      <c r="UF24" s="155"/>
      <c r="UG24" s="155"/>
      <c r="UH24" s="155"/>
      <c r="UI24" s="155"/>
      <c r="UJ24" s="155"/>
      <c r="UK24" s="155"/>
      <c r="UL24" s="155"/>
      <c r="UM24" s="155"/>
      <c r="UN24" s="155"/>
      <c r="UO24" s="155"/>
      <c r="UP24" s="155"/>
      <c r="UQ24" s="155"/>
      <c r="UR24" s="155"/>
      <c r="US24" s="155"/>
      <c r="UT24" s="155"/>
      <c r="UU24" s="155"/>
      <c r="UV24" s="155"/>
      <c r="UW24" s="155"/>
      <c r="UX24" s="155"/>
      <c r="UY24" s="155"/>
      <c r="UZ24" s="155"/>
      <c r="VA24" s="155"/>
      <c r="VB24" s="155"/>
      <c r="VC24" s="155"/>
      <c r="VD24" s="155"/>
      <c r="VE24" s="155"/>
      <c r="VF24" s="155"/>
      <c r="VG24" s="155"/>
      <c r="VH24" s="155"/>
      <c r="VI24" s="155"/>
      <c r="VJ24" s="155"/>
      <c r="VK24" s="155"/>
      <c r="VL24" s="155"/>
      <c r="VM24" s="155"/>
      <c r="VN24" s="155"/>
      <c r="VO24" s="155"/>
      <c r="VP24" s="155"/>
      <c r="VQ24" s="155"/>
      <c r="VR24" s="155"/>
      <c r="VS24" s="155"/>
      <c r="VT24" s="155"/>
      <c r="VU24" s="155"/>
      <c r="VV24" s="155"/>
      <c r="VW24" s="155"/>
      <c r="VX24" s="155"/>
      <c r="VY24" s="155"/>
      <c r="VZ24" s="155"/>
      <c r="WA24" s="155"/>
      <c r="WB24" s="155"/>
      <c r="WC24" s="155"/>
      <c r="WD24" s="155"/>
      <c r="WE24" s="155"/>
      <c r="WF24" s="155"/>
      <c r="WG24" s="155"/>
      <c r="WH24" s="155"/>
      <c r="WI24" s="155"/>
      <c r="WJ24" s="155"/>
      <c r="WK24" s="155"/>
      <c r="WL24" s="155"/>
      <c r="WM24" s="155"/>
      <c r="WN24" s="155"/>
      <c r="WO24" s="155"/>
      <c r="WP24" s="155"/>
      <c r="WQ24" s="155"/>
      <c r="WR24" s="155"/>
      <c r="WS24" s="155"/>
      <c r="WT24" s="155"/>
      <c r="WU24" s="155"/>
      <c r="WV24" s="155"/>
      <c r="WW24" s="155"/>
      <c r="WX24" s="155"/>
      <c r="WY24" s="155"/>
      <c r="WZ24" s="155"/>
      <c r="XA24" s="155"/>
      <c r="XB24" s="155"/>
      <c r="XC24" s="155"/>
      <c r="XD24" s="155"/>
      <c r="XE24" s="155"/>
      <c r="XF24" s="155"/>
      <c r="XG24" s="155"/>
      <c r="XH24" s="155"/>
      <c r="XI24" s="155"/>
      <c r="XJ24" s="155"/>
      <c r="XK24" s="155"/>
      <c r="XL24" s="155"/>
      <c r="XM24" s="155"/>
      <c r="XN24" s="155"/>
      <c r="XO24" s="155"/>
      <c r="XP24" s="155"/>
      <c r="XQ24" s="155"/>
      <c r="XR24" s="155"/>
      <c r="XS24" s="155"/>
      <c r="XT24" s="155"/>
      <c r="XU24" s="155"/>
      <c r="XV24" s="155"/>
      <c r="XW24" s="155"/>
      <c r="XX24" s="155"/>
      <c r="XY24" s="155"/>
      <c r="XZ24" s="155"/>
      <c r="YA24" s="155"/>
      <c r="YB24" s="155"/>
      <c r="YC24" s="155"/>
      <c r="YD24" s="155"/>
      <c r="YE24" s="155"/>
      <c r="YF24" s="155"/>
      <c r="YG24" s="155"/>
      <c r="YH24" s="155"/>
      <c r="YI24" s="155"/>
      <c r="YJ24" s="155"/>
      <c r="YK24" s="155"/>
      <c r="YL24" s="155"/>
      <c r="YM24" s="155"/>
      <c r="YN24" s="155"/>
      <c r="YO24" s="155"/>
      <c r="YP24" s="155"/>
      <c r="YQ24" s="155"/>
      <c r="YR24" s="155"/>
      <c r="YS24" s="155"/>
      <c r="YT24" s="155"/>
      <c r="YU24" s="155"/>
      <c r="YV24" s="155"/>
      <c r="YW24" s="155"/>
      <c r="YX24" s="155"/>
      <c r="YY24" s="155"/>
      <c r="YZ24" s="155"/>
      <c r="ZA24" s="155"/>
      <c r="ZB24" s="155"/>
      <c r="ZC24" s="155"/>
      <c r="ZD24" s="155"/>
      <c r="ZE24" s="155"/>
      <c r="ZF24" s="155"/>
      <c r="ZG24" s="155"/>
      <c r="ZH24" s="155"/>
      <c r="ZI24" s="155"/>
      <c r="ZJ24" s="155"/>
      <c r="ZK24" s="155"/>
      <c r="ZL24" s="155"/>
      <c r="ZM24" s="155"/>
      <c r="ZN24" s="155"/>
      <c r="ZO24" s="155"/>
      <c r="ZP24" s="155"/>
      <c r="ZQ24" s="155"/>
      <c r="ZR24" s="155"/>
      <c r="ZS24" s="155"/>
      <c r="ZT24" s="155"/>
      <c r="ZU24" s="155"/>
      <c r="ZV24" s="155"/>
      <c r="ZW24" s="155"/>
      <c r="ZX24" s="155"/>
      <c r="ZY24" s="155"/>
      <c r="ZZ24" s="155"/>
      <c r="AAA24" s="155"/>
      <c r="AAB24" s="155"/>
      <c r="AAC24" s="155"/>
      <c r="AAD24" s="155"/>
      <c r="AAE24" s="155"/>
      <c r="AAF24" s="155"/>
      <c r="AAG24" s="155"/>
      <c r="AAH24" s="155"/>
      <c r="AAI24" s="155"/>
      <c r="AAJ24" s="155"/>
      <c r="AAK24" s="155"/>
      <c r="AAL24" s="155"/>
      <c r="AAM24" s="155"/>
      <c r="AAN24" s="155"/>
      <c r="AAO24" s="155"/>
      <c r="AAP24" s="155"/>
      <c r="AAQ24" s="155"/>
      <c r="AAR24" s="155"/>
      <c r="AAS24" s="155"/>
      <c r="AAT24" s="155"/>
      <c r="AAU24" s="155"/>
      <c r="AAV24" s="155"/>
      <c r="AAW24" s="155"/>
      <c r="AAX24" s="155"/>
      <c r="AAY24" s="155"/>
      <c r="AAZ24" s="155"/>
      <c r="ABA24" s="155"/>
      <c r="ABB24" s="155"/>
      <c r="ABC24" s="155"/>
      <c r="ABD24" s="155"/>
      <c r="ABE24" s="155"/>
      <c r="ABF24" s="155"/>
      <c r="ABG24" s="155"/>
      <c r="ABH24" s="155"/>
      <c r="ABI24" s="155"/>
      <c r="ABJ24" s="155"/>
      <c r="ABK24" s="155"/>
      <c r="ABL24" s="155"/>
      <c r="ABM24" s="155"/>
      <c r="ABN24" s="155"/>
      <c r="ABO24" s="155"/>
      <c r="ABP24" s="155"/>
      <c r="ABQ24" s="155"/>
      <c r="ABR24" s="155"/>
      <c r="ABS24" s="155"/>
      <c r="ABT24" s="155"/>
      <c r="ABU24" s="155"/>
      <c r="ABV24" s="155"/>
      <c r="ABW24" s="155"/>
      <c r="ABX24" s="155"/>
      <c r="ABY24" s="155"/>
      <c r="ABZ24" s="155"/>
      <c r="ACA24" s="155"/>
      <c r="ACB24" s="155"/>
      <c r="ACC24" s="155"/>
      <c r="ACD24" s="155"/>
      <c r="ACE24" s="155"/>
      <c r="ACF24" s="155"/>
      <c r="ACG24" s="155"/>
      <c r="ACH24" s="155"/>
      <c r="ACI24" s="155"/>
      <c r="ACJ24" s="155"/>
      <c r="ACK24" s="155"/>
      <c r="ACL24" s="155"/>
      <c r="ACM24" s="155"/>
      <c r="ACN24" s="155"/>
      <c r="ACO24" s="155"/>
      <c r="ACP24" s="155"/>
      <c r="ACQ24" s="155"/>
      <c r="ACR24" s="155"/>
      <c r="ACS24" s="155"/>
      <c r="ACT24" s="155"/>
      <c r="ACU24" s="155"/>
      <c r="ACV24" s="155"/>
      <c r="ACW24" s="155"/>
      <c r="ACX24" s="155"/>
      <c r="ACY24" s="155"/>
      <c r="ACZ24" s="155"/>
      <c r="ADA24" s="155"/>
      <c r="ADB24" s="155"/>
      <c r="ADC24" s="155"/>
      <c r="ADD24" s="155"/>
      <c r="ADE24" s="155"/>
      <c r="ADF24" s="155"/>
      <c r="ADG24" s="155"/>
      <c r="ADH24" s="155"/>
      <c r="ADI24" s="155"/>
      <c r="ADJ24" s="155"/>
      <c r="ADK24" s="155"/>
      <c r="ADL24" s="155"/>
      <c r="ADM24" s="155"/>
      <c r="ADN24" s="155"/>
      <c r="ADO24" s="155"/>
      <c r="ADP24" s="155"/>
      <c r="ADQ24" s="155"/>
      <c r="ADR24" s="155"/>
      <c r="ADS24" s="155"/>
      <c r="ADT24" s="155"/>
      <c r="ADU24" s="155"/>
      <c r="ADV24" s="155"/>
      <c r="ADW24" s="155"/>
      <c r="ADX24" s="155"/>
      <c r="ADY24" s="155"/>
      <c r="ADZ24" s="155"/>
      <c r="AEA24" s="155"/>
      <c r="AEB24" s="155"/>
      <c r="AEC24" s="155"/>
      <c r="AED24" s="155"/>
      <c r="AEE24" s="155"/>
      <c r="AEF24" s="155"/>
      <c r="AEG24" s="155"/>
      <c r="AEH24" s="155"/>
      <c r="AEI24" s="155"/>
      <c r="AEJ24" s="155"/>
      <c r="AEK24" s="155"/>
      <c r="AEL24" s="155"/>
      <c r="AEM24" s="155"/>
      <c r="AEN24" s="155"/>
      <c r="AEO24" s="155"/>
      <c r="AEP24" s="155"/>
      <c r="AEQ24" s="155"/>
      <c r="AER24" s="155"/>
      <c r="AES24" s="155"/>
      <c r="AET24" s="155"/>
      <c r="AEU24" s="155"/>
      <c r="AEV24" s="155"/>
      <c r="AEW24" s="155"/>
      <c r="AEX24" s="155"/>
      <c r="AEY24" s="155"/>
      <c r="AEZ24" s="155"/>
      <c r="AFA24" s="155"/>
      <c r="AFB24" s="155"/>
      <c r="AFC24" s="155"/>
      <c r="AFD24" s="155"/>
      <c r="AFE24" s="155"/>
      <c r="AFF24" s="155"/>
      <c r="AFG24" s="155"/>
      <c r="AFH24" s="155"/>
      <c r="AFI24" s="155"/>
      <c r="AFJ24" s="155"/>
      <c r="AFK24" s="155"/>
      <c r="AFL24" s="155"/>
      <c r="AFM24" s="155"/>
      <c r="AFN24" s="155"/>
      <c r="AFO24" s="155"/>
      <c r="AFP24" s="155"/>
      <c r="AFQ24" s="155"/>
      <c r="AFR24" s="155"/>
      <c r="AFS24" s="155"/>
      <c r="AFT24" s="155"/>
      <c r="AFU24" s="155"/>
      <c r="AFV24" s="155"/>
      <c r="AFW24" s="155"/>
      <c r="AFX24" s="155"/>
      <c r="AFY24" s="155"/>
      <c r="AFZ24" s="155"/>
      <c r="AGA24" s="155"/>
      <c r="AGB24" s="155"/>
      <c r="AGC24" s="155"/>
      <c r="AGD24" s="155"/>
      <c r="AGE24" s="155"/>
      <c r="AGF24" s="155"/>
      <c r="AGG24" s="155"/>
      <c r="AGH24" s="155"/>
      <c r="AGI24" s="155"/>
      <c r="AGJ24" s="155"/>
      <c r="AGK24" s="155"/>
      <c r="AGL24" s="155"/>
      <c r="AGM24" s="155"/>
      <c r="AGN24" s="155"/>
      <c r="AGO24" s="155"/>
      <c r="AGP24" s="155"/>
      <c r="AGQ24" s="155"/>
      <c r="AGR24" s="155"/>
      <c r="AGS24" s="155"/>
      <c r="AGT24" s="155"/>
      <c r="AGU24" s="155"/>
      <c r="AGV24" s="155"/>
      <c r="AGW24" s="155"/>
      <c r="AGX24" s="155"/>
      <c r="AGY24" s="155"/>
      <c r="AGZ24" s="155"/>
      <c r="AHA24" s="155"/>
      <c r="AHB24" s="155"/>
      <c r="AHC24" s="155"/>
      <c r="AHD24" s="155"/>
      <c r="AHE24" s="155"/>
      <c r="AHF24" s="155"/>
      <c r="AHG24" s="155"/>
      <c r="AHH24" s="155"/>
      <c r="AHI24" s="155"/>
      <c r="AHJ24" s="155"/>
      <c r="AHK24" s="155"/>
      <c r="AHL24" s="155"/>
      <c r="AHM24" s="155"/>
      <c r="AHN24" s="155"/>
      <c r="AHO24" s="155"/>
      <c r="AHP24" s="155"/>
      <c r="AHQ24" s="155"/>
      <c r="AHR24" s="155"/>
      <c r="AHS24" s="155"/>
      <c r="AHT24" s="155"/>
      <c r="AHU24" s="155"/>
      <c r="AHV24" s="155"/>
      <c r="AHW24" s="155"/>
      <c r="AHX24" s="155"/>
      <c r="AHY24" s="155"/>
      <c r="AHZ24" s="155"/>
      <c r="AIA24" s="155"/>
      <c r="AIB24" s="155"/>
      <c r="AIC24" s="155"/>
      <c r="AID24" s="155"/>
      <c r="AIE24" s="155"/>
      <c r="AIF24" s="155"/>
      <c r="AIG24" s="155"/>
      <c r="AIH24" s="155"/>
      <c r="AII24" s="155"/>
      <c r="AIJ24" s="155"/>
      <c r="AIK24" s="155"/>
      <c r="AIL24" s="155"/>
      <c r="AIM24" s="155"/>
      <c r="AIN24" s="155"/>
      <c r="AIO24" s="155"/>
      <c r="AIP24" s="155"/>
      <c r="AIQ24" s="155"/>
      <c r="AIR24" s="155"/>
      <c r="AIS24" s="155"/>
      <c r="AIT24" s="155"/>
      <c r="AIU24" s="155"/>
      <c r="AIV24" s="155"/>
      <c r="AIW24" s="155"/>
      <c r="AIX24" s="155"/>
      <c r="AIY24" s="155"/>
      <c r="AIZ24" s="155"/>
      <c r="AJA24" s="155"/>
      <c r="AJB24" s="155"/>
      <c r="AJC24" s="155"/>
      <c r="AJD24" s="155"/>
      <c r="AJE24" s="155"/>
      <c r="AJF24" s="155"/>
      <c r="AJG24" s="155"/>
      <c r="AJH24" s="155"/>
      <c r="AJI24" s="155"/>
      <c r="AJJ24" s="155"/>
      <c r="AJK24" s="155"/>
      <c r="AJL24" s="155"/>
      <c r="AJM24" s="155"/>
      <c r="AJN24" s="155"/>
      <c r="AJO24" s="155"/>
      <c r="AJP24" s="155"/>
      <c r="AJQ24" s="155"/>
      <c r="AJR24" s="155"/>
      <c r="AJS24" s="155"/>
      <c r="AJT24" s="155"/>
      <c r="AJU24" s="155"/>
      <c r="AJV24" s="155"/>
      <c r="AJW24" s="155"/>
      <c r="AJX24" s="155"/>
      <c r="AJY24" s="155"/>
      <c r="AJZ24" s="155"/>
      <c r="AKA24" s="155"/>
      <c r="AKB24" s="155"/>
      <c r="AKC24" s="155"/>
      <c r="AKD24" s="155"/>
      <c r="AKE24" s="155"/>
      <c r="AKF24" s="155"/>
      <c r="AKG24" s="155"/>
      <c r="AKH24" s="155"/>
      <c r="AKI24" s="155"/>
      <c r="AKJ24" s="155"/>
      <c r="AKK24" s="155"/>
      <c r="AKL24" s="155"/>
      <c r="AKM24" s="155"/>
      <c r="AKN24" s="155"/>
      <c r="AKO24" s="155"/>
      <c r="AKP24" s="155"/>
      <c r="AKQ24" s="155"/>
      <c r="AKR24" s="155"/>
      <c r="AKS24" s="155"/>
      <c r="AKT24" s="155"/>
      <c r="AKU24" s="155"/>
      <c r="AKV24" s="155"/>
      <c r="AKW24" s="155"/>
      <c r="AKX24" s="155"/>
      <c r="AKY24" s="155"/>
      <c r="AKZ24" s="155"/>
      <c r="ALA24" s="155"/>
      <c r="ALB24" s="155"/>
      <c r="ALC24" s="155"/>
      <c r="ALD24" s="155"/>
      <c r="ALE24" s="155"/>
      <c r="ALF24" s="155"/>
      <c r="ALG24" s="155"/>
      <c r="ALH24" s="155"/>
      <c r="ALI24" s="155"/>
      <c r="ALJ24" s="155"/>
      <c r="ALK24" s="155"/>
      <c r="ALL24" s="155"/>
      <c r="ALM24" s="155"/>
      <c r="ALN24" s="155"/>
      <c r="ALO24" s="155"/>
      <c r="ALP24" s="155"/>
      <c r="ALQ24" s="155"/>
      <c r="ALR24" s="155"/>
      <c r="ALS24" s="155"/>
      <c r="ALT24" s="155"/>
      <c r="ALU24" s="155"/>
      <c r="ALV24" s="155"/>
      <c r="ALW24" s="155"/>
      <c r="ALX24" s="155"/>
      <c r="ALY24" s="155"/>
      <c r="ALZ24" s="155"/>
      <c r="AMA24" s="155"/>
      <c r="AMB24" s="155"/>
      <c r="AMC24" s="155"/>
      <c r="AMD24" s="155"/>
      <c r="AME24" s="155"/>
      <c r="AMF24" s="155"/>
      <c r="AMG24" s="155"/>
      <c r="AMH24" s="155"/>
      <c r="AMI24" s="155"/>
      <c r="AMJ24" s="155"/>
      <c r="AMK24" s="155"/>
      <c r="AML24" s="155"/>
      <c r="AMM24" s="155"/>
      <c r="AMN24" s="155"/>
      <c r="AMO24" s="155"/>
      <c r="AMP24" s="155"/>
      <c r="AMQ24" s="155"/>
      <c r="AMR24" s="155"/>
      <c r="AMS24" s="155"/>
      <c r="AMT24" s="155"/>
      <c r="AMU24" s="155"/>
      <c r="AMV24" s="155"/>
      <c r="AMW24" s="155"/>
      <c r="AMX24" s="155"/>
      <c r="AMY24" s="155"/>
      <c r="AMZ24" s="155"/>
      <c r="ANA24" s="155"/>
      <c r="ANB24" s="155"/>
      <c r="ANC24" s="155"/>
      <c r="AND24" s="155"/>
      <c r="ANE24" s="155"/>
      <c r="ANF24" s="155"/>
      <c r="ANG24" s="155"/>
      <c r="ANH24" s="155"/>
      <c r="ANI24" s="155"/>
      <c r="ANJ24" s="155"/>
      <c r="ANK24" s="155"/>
      <c r="ANL24" s="155"/>
      <c r="ANM24" s="155"/>
      <c r="ANN24" s="155"/>
      <c r="ANO24" s="155"/>
      <c r="ANP24" s="155"/>
      <c r="ANQ24" s="155"/>
      <c r="ANR24" s="155"/>
      <c r="ANS24" s="155"/>
      <c r="ANT24" s="155"/>
      <c r="ANU24" s="155"/>
      <c r="ANV24" s="155"/>
      <c r="ANW24" s="155"/>
      <c r="ANX24" s="155"/>
      <c r="ANY24" s="155"/>
      <c r="ANZ24" s="155"/>
      <c r="AOA24" s="155"/>
      <c r="AOB24" s="155"/>
      <c r="AOC24" s="155"/>
      <c r="AOD24" s="155"/>
      <c r="AOE24" s="155"/>
      <c r="AOF24" s="155"/>
      <c r="AOG24" s="155"/>
      <c r="AOH24" s="155"/>
      <c r="AOI24" s="155"/>
      <c r="AOJ24" s="155"/>
      <c r="AOK24" s="155"/>
      <c r="AOL24" s="155"/>
      <c r="AOM24" s="155"/>
      <c r="AON24" s="155"/>
      <c r="AOO24" s="155"/>
    </row>
    <row r="25" spans="1:1081" ht="15.75" x14ac:dyDescent="0.25">
      <c r="A25" s="113">
        <v>19</v>
      </c>
      <c r="B25" s="426">
        <v>5</v>
      </c>
      <c r="C25" s="152" t="s">
        <v>284</v>
      </c>
      <c r="D25" s="152" t="s">
        <v>4</v>
      </c>
      <c r="E25" s="153" t="s">
        <v>12</v>
      </c>
      <c r="F25" s="328">
        <v>0</v>
      </c>
      <c r="G25" s="328">
        <v>0.8554913294797688</v>
      </c>
      <c r="H25" s="328">
        <v>0</v>
      </c>
      <c r="I25" s="328">
        <v>0</v>
      </c>
      <c r="J25" s="328">
        <v>0</v>
      </c>
      <c r="K25" s="328">
        <v>0</v>
      </c>
      <c r="L25" s="328">
        <v>0</v>
      </c>
      <c r="M25" s="328">
        <v>0</v>
      </c>
      <c r="N25" s="328">
        <v>7.4318744838976047E-2</v>
      </c>
      <c r="O25" s="328">
        <v>0</v>
      </c>
      <c r="P25" s="328">
        <v>0</v>
      </c>
      <c r="Q25" s="328">
        <v>2.0644095788604461E-2</v>
      </c>
      <c r="R25" s="328">
        <v>0</v>
      </c>
      <c r="S25" s="328">
        <v>2.0644095788604461E-2</v>
      </c>
      <c r="T25" s="328">
        <v>2.8901734104046242E-2</v>
      </c>
      <c r="U25" s="328">
        <v>0</v>
      </c>
      <c r="V25" s="328">
        <v>0</v>
      </c>
      <c r="W25" s="328">
        <v>0</v>
      </c>
      <c r="X25" s="328">
        <v>0</v>
      </c>
      <c r="Y25" s="328">
        <v>0</v>
      </c>
      <c r="Z25" s="328">
        <v>0</v>
      </c>
      <c r="AA25" s="328">
        <v>0</v>
      </c>
      <c r="AB25" s="279">
        <v>1</v>
      </c>
      <c r="AC25" s="458">
        <v>1</v>
      </c>
    </row>
    <row r="26" spans="1:1081" ht="15.75" x14ac:dyDescent="0.25">
      <c r="A26" s="113">
        <v>20</v>
      </c>
      <c r="B26" s="427"/>
      <c r="C26" s="152" t="s">
        <v>284</v>
      </c>
      <c r="D26" s="152" t="s">
        <v>221</v>
      </c>
      <c r="E26" s="153" t="s">
        <v>15</v>
      </c>
      <c r="F26" s="324">
        <v>0</v>
      </c>
      <c r="G26" s="324">
        <v>0.5431098010316876</v>
      </c>
      <c r="H26" s="324">
        <v>0</v>
      </c>
      <c r="I26" s="324">
        <v>0</v>
      </c>
      <c r="J26" s="324">
        <v>0</v>
      </c>
      <c r="K26" s="324">
        <v>0</v>
      </c>
      <c r="L26" s="324">
        <v>0</v>
      </c>
      <c r="M26" s="324">
        <v>0</v>
      </c>
      <c r="N26" s="324">
        <v>0</v>
      </c>
      <c r="O26" s="324">
        <v>0</v>
      </c>
      <c r="P26" s="324">
        <v>0</v>
      </c>
      <c r="Q26" s="324">
        <v>1.8422991893883568E-2</v>
      </c>
      <c r="R26" s="324">
        <v>0</v>
      </c>
      <c r="S26" s="324">
        <v>0</v>
      </c>
      <c r="T26" s="324">
        <v>0.43846720707442888</v>
      </c>
      <c r="U26" s="324">
        <v>0</v>
      </c>
      <c r="V26" s="324">
        <v>0</v>
      </c>
      <c r="W26" s="324">
        <v>0</v>
      </c>
      <c r="X26" s="324">
        <v>0</v>
      </c>
      <c r="Y26" s="324">
        <v>0</v>
      </c>
      <c r="Z26" s="324">
        <v>0</v>
      </c>
      <c r="AA26" s="324">
        <v>0</v>
      </c>
      <c r="AB26" s="274">
        <v>1</v>
      </c>
      <c r="AC26" s="456"/>
    </row>
    <row r="27" spans="1:1081" ht="15.75" x14ac:dyDescent="0.25">
      <c r="A27" s="113">
        <v>21</v>
      </c>
      <c r="B27" s="427"/>
      <c r="C27" s="152" t="s">
        <v>284</v>
      </c>
      <c r="D27" s="152" t="s">
        <v>223</v>
      </c>
      <c r="E27" s="153" t="s">
        <v>19</v>
      </c>
      <c r="F27" s="324">
        <v>0</v>
      </c>
      <c r="G27" s="324">
        <v>0.61957212454988353</v>
      </c>
      <c r="H27" s="324">
        <v>0.32641389536115228</v>
      </c>
      <c r="I27" s="324">
        <v>0</v>
      </c>
      <c r="J27" s="324">
        <v>0</v>
      </c>
      <c r="K27" s="324">
        <v>0</v>
      </c>
      <c r="L27" s="324">
        <v>0</v>
      </c>
      <c r="M27" s="324">
        <v>0</v>
      </c>
      <c r="N27" s="324">
        <v>0</v>
      </c>
      <c r="O27" s="324">
        <v>0</v>
      </c>
      <c r="P27" s="324">
        <v>0</v>
      </c>
      <c r="Q27" s="324">
        <v>1.5886464732048296E-2</v>
      </c>
      <c r="R27" s="324">
        <v>0</v>
      </c>
      <c r="S27" s="324">
        <v>1.5886464732048296E-2</v>
      </c>
      <c r="T27" s="324">
        <v>2.2241050624867614E-2</v>
      </c>
      <c r="U27" s="324">
        <v>0</v>
      </c>
      <c r="V27" s="324">
        <v>0</v>
      </c>
      <c r="W27" s="324">
        <v>0</v>
      </c>
      <c r="X27" s="324">
        <v>0</v>
      </c>
      <c r="Y27" s="324">
        <v>0</v>
      </c>
      <c r="Z27" s="324">
        <v>0</v>
      </c>
      <c r="AA27" s="324">
        <v>0</v>
      </c>
      <c r="AB27" s="274">
        <v>0.99999999999999989</v>
      </c>
      <c r="AC27" s="456"/>
    </row>
    <row r="28" spans="1:1081" ht="15.75" x14ac:dyDescent="0.25">
      <c r="A28" s="113">
        <v>22</v>
      </c>
      <c r="B28" s="427"/>
      <c r="C28" s="152" t="s">
        <v>284</v>
      </c>
      <c r="D28" s="152" t="s">
        <v>225</v>
      </c>
      <c r="E28" s="153" t="s">
        <v>38</v>
      </c>
      <c r="F28" s="324">
        <v>0</v>
      </c>
      <c r="G28" s="324">
        <v>0</v>
      </c>
      <c r="H28" s="324">
        <v>0.49108079748163691</v>
      </c>
      <c r="I28" s="324">
        <v>0.46694648478488981</v>
      </c>
      <c r="J28" s="324">
        <v>0</v>
      </c>
      <c r="K28" s="324">
        <v>0</v>
      </c>
      <c r="L28" s="324">
        <v>0</v>
      </c>
      <c r="M28" s="324">
        <v>0</v>
      </c>
      <c r="N28" s="324">
        <v>0</v>
      </c>
      <c r="O28" s="324">
        <v>0</v>
      </c>
      <c r="P28" s="324">
        <v>0</v>
      </c>
      <c r="Q28" s="324">
        <v>0</v>
      </c>
      <c r="R28" s="324">
        <v>1.5739769150052464E-2</v>
      </c>
      <c r="S28" s="324">
        <v>1.5739769150052464E-2</v>
      </c>
      <c r="T28" s="324">
        <v>0</v>
      </c>
      <c r="U28" s="324">
        <v>0</v>
      </c>
      <c r="V28" s="324">
        <v>0</v>
      </c>
      <c r="W28" s="324">
        <v>0</v>
      </c>
      <c r="X28" s="324">
        <v>0</v>
      </c>
      <c r="Y28" s="324">
        <v>0</v>
      </c>
      <c r="Z28" s="324">
        <v>1.049317943336831E-2</v>
      </c>
      <c r="AA28" s="324">
        <v>0</v>
      </c>
      <c r="AB28" s="274">
        <v>1</v>
      </c>
      <c r="AC28" s="456"/>
    </row>
    <row r="29" spans="1:1081" ht="15.75" x14ac:dyDescent="0.25">
      <c r="A29" s="113">
        <v>23</v>
      </c>
      <c r="B29" s="427"/>
      <c r="C29" s="152" t="s">
        <v>284</v>
      </c>
      <c r="D29" s="152" t="s">
        <v>227</v>
      </c>
      <c r="E29" s="153" t="s">
        <v>40</v>
      </c>
      <c r="F29" s="324">
        <v>0</v>
      </c>
      <c r="G29" s="324">
        <v>0</v>
      </c>
      <c r="H29" s="324">
        <v>0</v>
      </c>
      <c r="I29" s="324">
        <v>0.57122708039492243</v>
      </c>
      <c r="J29" s="324">
        <v>0</v>
      </c>
      <c r="K29" s="324">
        <v>0</v>
      </c>
      <c r="L29" s="324">
        <v>0</v>
      </c>
      <c r="M29" s="324">
        <v>0</v>
      </c>
      <c r="N29" s="324">
        <v>0</v>
      </c>
      <c r="O29" s="324">
        <v>0</v>
      </c>
      <c r="P29" s="324">
        <v>0</v>
      </c>
      <c r="Q29" s="324">
        <v>0</v>
      </c>
      <c r="R29" s="324">
        <v>2.6798307475317348E-2</v>
      </c>
      <c r="S29" s="324">
        <v>0.38787023977433005</v>
      </c>
      <c r="T29" s="324">
        <v>0</v>
      </c>
      <c r="U29" s="324">
        <v>0</v>
      </c>
      <c r="V29" s="324">
        <v>0</v>
      </c>
      <c r="W29" s="324">
        <v>0</v>
      </c>
      <c r="X29" s="324">
        <v>0</v>
      </c>
      <c r="Y29" s="324">
        <v>0</v>
      </c>
      <c r="Z29" s="324">
        <v>1.4104372355430184E-2</v>
      </c>
      <c r="AA29" s="324">
        <v>0</v>
      </c>
      <c r="AB29" s="274">
        <v>1</v>
      </c>
      <c r="AC29" s="456"/>
    </row>
    <row r="30" spans="1:1081" ht="15.75" x14ac:dyDescent="0.25">
      <c r="A30" s="113">
        <v>24</v>
      </c>
      <c r="B30" s="427"/>
      <c r="C30" s="152" t="s">
        <v>284</v>
      </c>
      <c r="D30" s="152" t="s">
        <v>229</v>
      </c>
      <c r="E30" s="153" t="s">
        <v>58</v>
      </c>
      <c r="F30" s="324">
        <v>0</v>
      </c>
      <c r="G30" s="324">
        <v>0</v>
      </c>
      <c r="H30" s="324">
        <v>0</v>
      </c>
      <c r="I30" s="324">
        <v>0</v>
      </c>
      <c r="J30" s="324">
        <v>0</v>
      </c>
      <c r="K30" s="324">
        <v>0</v>
      </c>
      <c r="L30" s="324">
        <v>0</v>
      </c>
      <c r="M30" s="324">
        <v>0.81300813008130079</v>
      </c>
      <c r="N30" s="324">
        <v>0</v>
      </c>
      <c r="O30" s="324">
        <v>0.13008130081300814</v>
      </c>
      <c r="P30" s="324">
        <v>0</v>
      </c>
      <c r="Q30" s="324">
        <v>3.2520325203252036E-2</v>
      </c>
      <c r="R30" s="324">
        <v>0</v>
      </c>
      <c r="S30" s="324">
        <v>2.4390243902439025E-2</v>
      </c>
      <c r="T30" s="324">
        <v>0</v>
      </c>
      <c r="U30" s="324">
        <v>0</v>
      </c>
      <c r="V30" s="324">
        <v>0</v>
      </c>
      <c r="W30" s="324">
        <v>0</v>
      </c>
      <c r="X30" s="324">
        <v>0</v>
      </c>
      <c r="Y30" s="324">
        <v>0</v>
      </c>
      <c r="Z30" s="324">
        <v>0</v>
      </c>
      <c r="AA30" s="324">
        <v>0</v>
      </c>
      <c r="AB30" s="274">
        <v>1</v>
      </c>
      <c r="AC30" s="456"/>
    </row>
    <row r="31" spans="1:1081" ht="15.75" x14ac:dyDescent="0.25">
      <c r="A31" s="113">
        <v>25</v>
      </c>
      <c r="B31" s="427"/>
      <c r="C31" s="152" t="s">
        <v>284</v>
      </c>
      <c r="D31" s="152" t="s">
        <v>229</v>
      </c>
      <c r="E31" s="153" t="s">
        <v>59</v>
      </c>
      <c r="F31" s="324">
        <v>0</v>
      </c>
      <c r="G31" s="324">
        <v>0</v>
      </c>
      <c r="H31" s="324">
        <v>0</v>
      </c>
      <c r="I31" s="324">
        <v>0</v>
      </c>
      <c r="J31" s="324">
        <v>0</v>
      </c>
      <c r="K31" s="324">
        <v>0</v>
      </c>
      <c r="L31" s="324">
        <v>0</v>
      </c>
      <c r="M31" s="324">
        <v>0.48717948717948717</v>
      </c>
      <c r="N31" s="324">
        <v>0</v>
      </c>
      <c r="O31" s="324">
        <v>0.51282051282051277</v>
      </c>
      <c r="P31" s="324">
        <v>0</v>
      </c>
      <c r="Q31" s="324">
        <v>0</v>
      </c>
      <c r="R31" s="324">
        <v>0</v>
      </c>
      <c r="S31" s="324">
        <v>0</v>
      </c>
      <c r="T31" s="324">
        <v>0</v>
      </c>
      <c r="U31" s="324">
        <v>0</v>
      </c>
      <c r="V31" s="324">
        <v>0</v>
      </c>
      <c r="W31" s="324">
        <v>0</v>
      </c>
      <c r="X31" s="324">
        <v>0</v>
      </c>
      <c r="Y31" s="324">
        <v>0</v>
      </c>
      <c r="Z31" s="324">
        <v>0</v>
      </c>
      <c r="AA31" s="324">
        <v>0</v>
      </c>
      <c r="AB31" s="274">
        <v>1</v>
      </c>
      <c r="AC31" s="456"/>
    </row>
    <row r="32" spans="1:1081" ht="15.75" x14ac:dyDescent="0.25">
      <c r="A32" s="113">
        <v>26</v>
      </c>
      <c r="B32" s="427"/>
      <c r="C32" s="152" t="s">
        <v>284</v>
      </c>
      <c r="D32" s="152" t="s">
        <v>11</v>
      </c>
      <c r="E32" s="153" t="s">
        <v>88</v>
      </c>
      <c r="F32" s="324">
        <v>0</v>
      </c>
      <c r="G32" s="324">
        <v>0</v>
      </c>
      <c r="H32" s="324">
        <v>0</v>
      </c>
      <c r="I32" s="324">
        <v>0</v>
      </c>
      <c r="J32" s="324">
        <v>0</v>
      </c>
      <c r="K32" s="324">
        <v>0</v>
      </c>
      <c r="L32" s="324">
        <v>0</v>
      </c>
      <c r="M32" s="324">
        <v>0</v>
      </c>
      <c r="N32" s="324">
        <v>0</v>
      </c>
      <c r="O32" s="324">
        <v>0.96030680728667306</v>
      </c>
      <c r="P32" s="324">
        <v>0</v>
      </c>
      <c r="Q32" s="324">
        <v>2.3010546500479387E-2</v>
      </c>
      <c r="R32" s="324">
        <v>0</v>
      </c>
      <c r="S32" s="324">
        <v>1.6682646212847554E-2</v>
      </c>
      <c r="T32" s="324">
        <v>0</v>
      </c>
      <c r="U32" s="324">
        <v>0</v>
      </c>
      <c r="V32" s="324">
        <v>0</v>
      </c>
      <c r="W32" s="324">
        <v>0</v>
      </c>
      <c r="X32" s="324">
        <v>0</v>
      </c>
      <c r="Y32" s="324">
        <v>0</v>
      </c>
      <c r="Z32" s="324">
        <v>0</v>
      </c>
      <c r="AA32" s="324">
        <v>0</v>
      </c>
      <c r="AB32" s="274">
        <v>1</v>
      </c>
      <c r="AC32" s="456"/>
    </row>
    <row r="33" spans="1:1081" ht="15.75" x14ac:dyDescent="0.25">
      <c r="A33" s="113">
        <v>27</v>
      </c>
      <c r="B33" s="427"/>
      <c r="C33" s="152" t="s">
        <v>284</v>
      </c>
      <c r="D33" s="152" t="s">
        <v>32</v>
      </c>
      <c r="E33" s="153" t="s">
        <v>93</v>
      </c>
      <c r="F33" s="324">
        <v>0</v>
      </c>
      <c r="G33" s="324">
        <v>0</v>
      </c>
      <c r="H33" s="324">
        <v>0</v>
      </c>
      <c r="I33" s="324">
        <v>1.0169491525423728E-2</v>
      </c>
      <c r="J33" s="324">
        <v>0</v>
      </c>
      <c r="K33" s="324">
        <v>0</v>
      </c>
      <c r="L33" s="324">
        <v>0</v>
      </c>
      <c r="M33" s="324">
        <v>0</v>
      </c>
      <c r="N33" s="324">
        <v>0</v>
      </c>
      <c r="O33" s="324">
        <v>0</v>
      </c>
      <c r="P33" s="324">
        <v>0.96440677966101696</v>
      </c>
      <c r="Q33" s="324">
        <v>0</v>
      </c>
      <c r="R33" s="324">
        <v>0</v>
      </c>
      <c r="S33" s="324">
        <v>2.5423728813559324E-2</v>
      </c>
      <c r="T33" s="324">
        <v>0</v>
      </c>
      <c r="U33" s="324">
        <v>0</v>
      </c>
      <c r="V33" s="324">
        <v>0</v>
      </c>
      <c r="W33" s="324">
        <v>0</v>
      </c>
      <c r="X33" s="324">
        <v>0</v>
      </c>
      <c r="Y33" s="324">
        <v>0</v>
      </c>
      <c r="Z33" s="324">
        <v>0</v>
      </c>
      <c r="AA33" s="324">
        <v>0</v>
      </c>
      <c r="AB33" s="274">
        <v>1</v>
      </c>
      <c r="AC33" s="456"/>
    </row>
    <row r="34" spans="1:1081" ht="15.75" x14ac:dyDescent="0.25">
      <c r="A34" s="113">
        <v>28</v>
      </c>
      <c r="B34" s="427"/>
      <c r="C34" s="152" t="s">
        <v>284</v>
      </c>
      <c r="D34" s="152" t="s">
        <v>32</v>
      </c>
      <c r="E34" s="153" t="s">
        <v>96</v>
      </c>
      <c r="F34" s="324">
        <v>0</v>
      </c>
      <c r="G34" s="324">
        <v>0</v>
      </c>
      <c r="H34" s="324">
        <v>0</v>
      </c>
      <c r="I34" s="324">
        <v>0</v>
      </c>
      <c r="J34" s="324">
        <v>0</v>
      </c>
      <c r="K34" s="324">
        <v>0</v>
      </c>
      <c r="L34" s="324">
        <v>0</v>
      </c>
      <c r="M34" s="324">
        <v>0</v>
      </c>
      <c r="N34" s="324">
        <v>0</v>
      </c>
      <c r="O34" s="324">
        <v>0</v>
      </c>
      <c r="P34" s="324">
        <v>0.97625830959164295</v>
      </c>
      <c r="Q34" s="324">
        <v>9.4966761633428296E-3</v>
      </c>
      <c r="R34" s="324">
        <v>0</v>
      </c>
      <c r="S34" s="324">
        <v>1.4245014245014245E-2</v>
      </c>
      <c r="T34" s="324">
        <v>0</v>
      </c>
      <c r="U34" s="324">
        <v>0</v>
      </c>
      <c r="V34" s="324">
        <v>0</v>
      </c>
      <c r="W34" s="324">
        <v>0</v>
      </c>
      <c r="X34" s="324">
        <v>0</v>
      </c>
      <c r="Y34" s="324">
        <v>0</v>
      </c>
      <c r="Z34" s="324">
        <v>0</v>
      </c>
      <c r="AA34" s="324">
        <v>0</v>
      </c>
      <c r="AB34" s="274">
        <v>1</v>
      </c>
      <c r="AC34" s="456"/>
    </row>
    <row r="35" spans="1:1081" ht="15.75" x14ac:dyDescent="0.25">
      <c r="A35" s="113">
        <v>29</v>
      </c>
      <c r="B35" s="427"/>
      <c r="C35" s="152" t="s">
        <v>284</v>
      </c>
      <c r="D35" s="152" t="s">
        <v>32</v>
      </c>
      <c r="E35" s="153" t="s">
        <v>104</v>
      </c>
      <c r="F35" s="324">
        <v>0</v>
      </c>
      <c r="G35" s="324">
        <v>3.518029903254178E-2</v>
      </c>
      <c r="H35" s="324">
        <v>0</v>
      </c>
      <c r="I35" s="324">
        <v>0</v>
      </c>
      <c r="J35" s="324">
        <v>2.6385224274406333E-2</v>
      </c>
      <c r="K35" s="324">
        <v>0</v>
      </c>
      <c r="L35" s="324">
        <v>0</v>
      </c>
      <c r="M35" s="324">
        <v>0</v>
      </c>
      <c r="N35" s="324">
        <v>0</v>
      </c>
      <c r="O35" s="324">
        <v>0</v>
      </c>
      <c r="P35" s="324">
        <v>0.87247141600703604</v>
      </c>
      <c r="Q35" s="324">
        <v>0</v>
      </c>
      <c r="R35" s="324">
        <v>2.6385224274406333E-2</v>
      </c>
      <c r="S35" s="324">
        <v>3.9577836411609502E-2</v>
      </c>
      <c r="T35" s="324">
        <v>0</v>
      </c>
      <c r="U35" s="324">
        <v>0</v>
      </c>
      <c r="V35" s="324">
        <v>0</v>
      </c>
      <c r="W35" s="324">
        <v>0</v>
      </c>
      <c r="X35" s="324">
        <v>0</v>
      </c>
      <c r="Y35" s="324">
        <v>0</v>
      </c>
      <c r="Z35" s="324">
        <v>0</v>
      </c>
      <c r="AA35" s="324">
        <v>0</v>
      </c>
      <c r="AB35" s="274">
        <v>1</v>
      </c>
      <c r="AC35" s="456"/>
    </row>
    <row r="36" spans="1:1081" ht="15.75" x14ac:dyDescent="0.25">
      <c r="A36" s="113">
        <v>30</v>
      </c>
      <c r="B36" s="427"/>
      <c r="C36" s="152" t="s">
        <v>284</v>
      </c>
      <c r="D36" s="152" t="s">
        <v>6</v>
      </c>
      <c r="E36" s="153" t="s">
        <v>122</v>
      </c>
      <c r="F36" s="324">
        <v>0</v>
      </c>
      <c r="G36" s="324">
        <v>0.08</v>
      </c>
      <c r="H36" s="324">
        <v>0</v>
      </c>
      <c r="I36" s="324">
        <v>0</v>
      </c>
      <c r="J36" s="324">
        <v>0</v>
      </c>
      <c r="K36" s="324">
        <v>0</v>
      </c>
      <c r="L36" s="324">
        <v>0</v>
      </c>
      <c r="M36" s="324">
        <v>0.08</v>
      </c>
      <c r="N36" s="324">
        <v>0.26666666666666666</v>
      </c>
      <c r="O36" s="324">
        <v>0</v>
      </c>
      <c r="P36" s="324">
        <v>0</v>
      </c>
      <c r="Q36" s="324">
        <v>5.3333333333333337E-2</v>
      </c>
      <c r="R36" s="324">
        <v>0</v>
      </c>
      <c r="S36" s="324">
        <v>5.3333333333333337E-2</v>
      </c>
      <c r="T36" s="324">
        <v>0.46666666666666667</v>
      </c>
      <c r="U36" s="324">
        <v>0</v>
      </c>
      <c r="V36" s="324">
        <v>0</v>
      </c>
      <c r="W36" s="324">
        <v>0</v>
      </c>
      <c r="X36" s="324">
        <v>0</v>
      </c>
      <c r="Y36" s="324">
        <v>0</v>
      </c>
      <c r="Z36" s="324">
        <v>0</v>
      </c>
      <c r="AA36" s="324">
        <v>0</v>
      </c>
      <c r="AB36" s="274">
        <v>1</v>
      </c>
      <c r="AC36" s="456"/>
    </row>
    <row r="37" spans="1:1081" ht="15.75" x14ac:dyDescent="0.25">
      <c r="A37" s="113">
        <v>31</v>
      </c>
      <c r="B37" s="427"/>
      <c r="C37" s="152" t="s">
        <v>284</v>
      </c>
      <c r="D37" s="152" t="s">
        <v>237</v>
      </c>
      <c r="E37" s="153" t="s">
        <v>123</v>
      </c>
      <c r="F37" s="324">
        <v>0</v>
      </c>
      <c r="G37" s="324">
        <v>0</v>
      </c>
      <c r="H37" s="324">
        <v>0</v>
      </c>
      <c r="I37" s="324">
        <v>0</v>
      </c>
      <c r="J37" s="324">
        <v>0</v>
      </c>
      <c r="K37" s="324">
        <v>0</v>
      </c>
      <c r="L37" s="324">
        <v>0</v>
      </c>
      <c r="M37" s="324">
        <v>3.515625E-2</v>
      </c>
      <c r="N37" s="324">
        <v>0</v>
      </c>
      <c r="O37" s="324">
        <v>0.24374999999999999</v>
      </c>
      <c r="P37" s="324">
        <v>0</v>
      </c>
      <c r="Q37" s="324">
        <v>2.34375E-2</v>
      </c>
      <c r="R37" s="324">
        <v>0</v>
      </c>
      <c r="S37" s="324">
        <v>2.34375E-2</v>
      </c>
      <c r="T37" s="324">
        <v>0.67421874999999998</v>
      </c>
      <c r="U37" s="324">
        <v>0</v>
      </c>
      <c r="V37" s="324">
        <v>0</v>
      </c>
      <c r="W37" s="324">
        <v>0</v>
      </c>
      <c r="X37" s="324">
        <v>0</v>
      </c>
      <c r="Y37" s="324">
        <v>0</v>
      </c>
      <c r="Z37" s="324">
        <v>0</v>
      </c>
      <c r="AA37" s="324">
        <v>0</v>
      </c>
      <c r="AB37" s="274">
        <v>1</v>
      </c>
      <c r="AC37" s="456"/>
    </row>
    <row r="38" spans="1:1081" s="285" customFormat="1" ht="15.75" hidden="1" customHeight="1" x14ac:dyDescent="0.25">
      <c r="A38" s="285">
        <v>32</v>
      </c>
      <c r="B38" s="427"/>
      <c r="C38" s="286" t="s">
        <v>284</v>
      </c>
      <c r="D38" s="286" t="s">
        <v>3</v>
      </c>
      <c r="E38" s="287" t="s">
        <v>277</v>
      </c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291"/>
      <c r="AC38" s="456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  <c r="HU38" s="155"/>
      <c r="HV38" s="155"/>
      <c r="HW38" s="155"/>
      <c r="HX38" s="155"/>
      <c r="HY38" s="155"/>
      <c r="HZ38" s="155"/>
      <c r="IA38" s="155"/>
      <c r="IB38" s="155"/>
      <c r="IC38" s="155"/>
      <c r="ID38" s="155"/>
      <c r="IE38" s="155"/>
      <c r="IF38" s="155"/>
      <c r="IG38" s="155"/>
      <c r="IH38" s="155"/>
      <c r="II38" s="155"/>
      <c r="IJ38" s="155"/>
      <c r="IK38" s="155"/>
      <c r="IL38" s="155"/>
      <c r="IM38" s="155"/>
      <c r="IN38" s="155"/>
      <c r="IO38" s="155"/>
      <c r="IP38" s="155"/>
      <c r="IQ38" s="155"/>
      <c r="IR38" s="155"/>
      <c r="IS38" s="155"/>
      <c r="IT38" s="155"/>
      <c r="IU38" s="155"/>
      <c r="IV38" s="155"/>
      <c r="IW38" s="155"/>
      <c r="IX38" s="155"/>
      <c r="IY38" s="155"/>
      <c r="IZ38" s="155"/>
      <c r="JA38" s="155"/>
      <c r="JB38" s="155"/>
      <c r="JC38" s="155"/>
      <c r="JD38" s="155"/>
      <c r="JE38" s="155"/>
      <c r="JF38" s="155"/>
      <c r="JG38" s="155"/>
      <c r="JH38" s="155"/>
      <c r="JI38" s="155"/>
      <c r="JJ38" s="155"/>
      <c r="JK38" s="155"/>
      <c r="JL38" s="155"/>
      <c r="JM38" s="155"/>
      <c r="JN38" s="155"/>
      <c r="JO38" s="155"/>
      <c r="JP38" s="155"/>
      <c r="JQ38" s="155"/>
      <c r="JR38" s="155"/>
      <c r="JS38" s="155"/>
      <c r="JT38" s="155"/>
      <c r="JU38" s="155"/>
      <c r="JV38" s="155"/>
      <c r="JW38" s="155"/>
      <c r="JX38" s="155"/>
      <c r="JY38" s="155"/>
      <c r="JZ38" s="155"/>
      <c r="KA38" s="155"/>
      <c r="KB38" s="155"/>
      <c r="KC38" s="155"/>
      <c r="KD38" s="155"/>
      <c r="KE38" s="155"/>
      <c r="KF38" s="155"/>
      <c r="KG38" s="155"/>
      <c r="KH38" s="155"/>
      <c r="KI38" s="155"/>
      <c r="KJ38" s="155"/>
      <c r="KK38" s="155"/>
      <c r="KL38" s="155"/>
      <c r="KM38" s="155"/>
      <c r="KN38" s="155"/>
      <c r="KO38" s="155"/>
      <c r="KP38" s="155"/>
      <c r="KQ38" s="155"/>
      <c r="KR38" s="155"/>
      <c r="KS38" s="155"/>
      <c r="KT38" s="155"/>
      <c r="KU38" s="155"/>
      <c r="KV38" s="155"/>
      <c r="KW38" s="155"/>
      <c r="KX38" s="155"/>
      <c r="KY38" s="155"/>
      <c r="KZ38" s="155"/>
      <c r="LA38" s="155"/>
      <c r="LB38" s="155"/>
      <c r="LC38" s="155"/>
      <c r="LD38" s="155"/>
      <c r="LE38" s="155"/>
      <c r="LF38" s="155"/>
      <c r="LG38" s="155"/>
      <c r="LH38" s="155"/>
      <c r="LI38" s="155"/>
      <c r="LJ38" s="155"/>
      <c r="LK38" s="155"/>
      <c r="LL38" s="155"/>
      <c r="LM38" s="155"/>
      <c r="LN38" s="155"/>
      <c r="LO38" s="155"/>
      <c r="LP38" s="155"/>
      <c r="LQ38" s="155"/>
      <c r="LR38" s="155"/>
      <c r="LS38" s="155"/>
      <c r="LT38" s="155"/>
      <c r="LU38" s="155"/>
      <c r="LV38" s="155"/>
      <c r="LW38" s="155"/>
      <c r="LX38" s="155"/>
      <c r="LY38" s="155"/>
      <c r="LZ38" s="155"/>
      <c r="MA38" s="155"/>
      <c r="MB38" s="155"/>
      <c r="MC38" s="155"/>
      <c r="MD38" s="155"/>
      <c r="ME38" s="155"/>
      <c r="MF38" s="155"/>
      <c r="MG38" s="155"/>
      <c r="MH38" s="155"/>
      <c r="MI38" s="155"/>
      <c r="MJ38" s="155"/>
      <c r="MK38" s="155"/>
      <c r="ML38" s="155"/>
      <c r="MM38" s="155"/>
      <c r="MN38" s="155"/>
      <c r="MO38" s="155"/>
      <c r="MP38" s="155"/>
      <c r="MQ38" s="155"/>
      <c r="MR38" s="155"/>
      <c r="MS38" s="155"/>
      <c r="MT38" s="155"/>
      <c r="MU38" s="155"/>
      <c r="MV38" s="155"/>
      <c r="MW38" s="155"/>
      <c r="MX38" s="155"/>
      <c r="MY38" s="155"/>
      <c r="MZ38" s="155"/>
      <c r="NA38" s="155"/>
      <c r="NB38" s="155"/>
      <c r="NC38" s="155"/>
      <c r="ND38" s="155"/>
      <c r="NE38" s="155"/>
      <c r="NF38" s="155"/>
      <c r="NG38" s="155"/>
      <c r="NH38" s="155"/>
      <c r="NI38" s="155"/>
      <c r="NJ38" s="155"/>
      <c r="NK38" s="155"/>
      <c r="NL38" s="155"/>
      <c r="NM38" s="155"/>
      <c r="NN38" s="155"/>
      <c r="NO38" s="155"/>
      <c r="NP38" s="155"/>
      <c r="NQ38" s="155"/>
      <c r="NR38" s="155"/>
      <c r="NS38" s="155"/>
      <c r="NT38" s="155"/>
      <c r="NU38" s="155"/>
      <c r="NV38" s="155"/>
      <c r="NW38" s="155"/>
      <c r="NX38" s="155"/>
      <c r="NY38" s="155"/>
      <c r="NZ38" s="155"/>
      <c r="OA38" s="155"/>
      <c r="OB38" s="155"/>
      <c r="OC38" s="155"/>
      <c r="OD38" s="155"/>
      <c r="OE38" s="155"/>
      <c r="OF38" s="155"/>
      <c r="OG38" s="155"/>
      <c r="OH38" s="155"/>
      <c r="OI38" s="155"/>
      <c r="OJ38" s="155"/>
      <c r="OK38" s="155"/>
      <c r="OL38" s="155"/>
      <c r="OM38" s="155"/>
      <c r="ON38" s="155"/>
      <c r="OO38" s="155"/>
      <c r="OP38" s="155"/>
      <c r="OQ38" s="155"/>
      <c r="OR38" s="155"/>
      <c r="OS38" s="155"/>
      <c r="OT38" s="155"/>
      <c r="OU38" s="155"/>
      <c r="OV38" s="155"/>
      <c r="OW38" s="155"/>
      <c r="OX38" s="155"/>
      <c r="OY38" s="155"/>
      <c r="OZ38" s="155"/>
      <c r="PA38" s="155"/>
      <c r="PB38" s="155"/>
      <c r="PC38" s="155"/>
      <c r="PD38" s="155"/>
      <c r="PE38" s="155"/>
      <c r="PF38" s="155"/>
      <c r="PG38" s="155"/>
      <c r="PH38" s="155"/>
      <c r="PI38" s="155"/>
      <c r="PJ38" s="155"/>
      <c r="PK38" s="155"/>
      <c r="PL38" s="155"/>
      <c r="PM38" s="155"/>
      <c r="PN38" s="155"/>
      <c r="PO38" s="155"/>
      <c r="PP38" s="155"/>
      <c r="PQ38" s="155"/>
      <c r="PR38" s="155"/>
      <c r="PS38" s="155"/>
      <c r="PT38" s="155"/>
      <c r="PU38" s="155"/>
      <c r="PV38" s="155"/>
      <c r="PW38" s="155"/>
      <c r="PX38" s="155"/>
      <c r="PY38" s="155"/>
      <c r="PZ38" s="155"/>
      <c r="QA38" s="155"/>
      <c r="QB38" s="155"/>
      <c r="QC38" s="155"/>
      <c r="QD38" s="155"/>
      <c r="QE38" s="155"/>
      <c r="QF38" s="155"/>
      <c r="QG38" s="155"/>
      <c r="QH38" s="155"/>
      <c r="QI38" s="155"/>
      <c r="QJ38" s="155"/>
      <c r="QK38" s="155"/>
      <c r="QL38" s="155"/>
      <c r="QM38" s="155"/>
      <c r="QN38" s="155"/>
      <c r="QO38" s="155"/>
      <c r="QP38" s="155"/>
      <c r="QQ38" s="155"/>
      <c r="QR38" s="155"/>
      <c r="QS38" s="155"/>
      <c r="QT38" s="155"/>
      <c r="QU38" s="155"/>
      <c r="QV38" s="155"/>
      <c r="QW38" s="155"/>
      <c r="QX38" s="155"/>
      <c r="QY38" s="155"/>
      <c r="QZ38" s="155"/>
      <c r="RA38" s="155"/>
      <c r="RB38" s="155"/>
      <c r="RC38" s="155"/>
      <c r="RD38" s="155"/>
      <c r="RE38" s="155"/>
      <c r="RF38" s="155"/>
      <c r="RG38" s="155"/>
      <c r="RH38" s="155"/>
      <c r="RI38" s="155"/>
      <c r="RJ38" s="155"/>
      <c r="RK38" s="155"/>
      <c r="RL38" s="155"/>
      <c r="RM38" s="155"/>
      <c r="RN38" s="155"/>
      <c r="RO38" s="155"/>
      <c r="RP38" s="155"/>
      <c r="RQ38" s="155"/>
      <c r="RR38" s="155"/>
      <c r="RS38" s="155"/>
      <c r="RT38" s="155"/>
      <c r="RU38" s="155"/>
      <c r="RV38" s="155"/>
      <c r="RW38" s="155"/>
      <c r="RX38" s="155"/>
      <c r="RY38" s="155"/>
      <c r="RZ38" s="155"/>
      <c r="SA38" s="155"/>
      <c r="SB38" s="155"/>
      <c r="SC38" s="155"/>
      <c r="SD38" s="155"/>
      <c r="SE38" s="155"/>
      <c r="SF38" s="155"/>
      <c r="SG38" s="155"/>
      <c r="SH38" s="155"/>
      <c r="SI38" s="155"/>
      <c r="SJ38" s="155"/>
      <c r="SK38" s="155"/>
      <c r="SL38" s="155"/>
      <c r="SM38" s="155"/>
      <c r="SN38" s="155"/>
      <c r="SO38" s="155"/>
      <c r="SP38" s="155"/>
      <c r="SQ38" s="155"/>
      <c r="SR38" s="155"/>
      <c r="SS38" s="155"/>
      <c r="ST38" s="155"/>
      <c r="SU38" s="155"/>
      <c r="SV38" s="155"/>
      <c r="SW38" s="155"/>
      <c r="SX38" s="155"/>
      <c r="SY38" s="155"/>
      <c r="SZ38" s="155"/>
      <c r="TA38" s="155"/>
      <c r="TB38" s="155"/>
      <c r="TC38" s="155"/>
      <c r="TD38" s="155"/>
      <c r="TE38" s="155"/>
      <c r="TF38" s="155"/>
      <c r="TG38" s="155"/>
      <c r="TH38" s="155"/>
      <c r="TI38" s="155"/>
      <c r="TJ38" s="155"/>
      <c r="TK38" s="155"/>
      <c r="TL38" s="155"/>
      <c r="TM38" s="155"/>
      <c r="TN38" s="155"/>
      <c r="TO38" s="155"/>
      <c r="TP38" s="155"/>
      <c r="TQ38" s="155"/>
      <c r="TR38" s="155"/>
      <c r="TS38" s="155"/>
      <c r="TT38" s="155"/>
      <c r="TU38" s="155"/>
      <c r="TV38" s="155"/>
      <c r="TW38" s="155"/>
      <c r="TX38" s="155"/>
      <c r="TY38" s="155"/>
      <c r="TZ38" s="155"/>
      <c r="UA38" s="155"/>
      <c r="UB38" s="155"/>
      <c r="UC38" s="155"/>
      <c r="UD38" s="155"/>
      <c r="UE38" s="155"/>
      <c r="UF38" s="155"/>
      <c r="UG38" s="155"/>
      <c r="UH38" s="155"/>
      <c r="UI38" s="155"/>
      <c r="UJ38" s="155"/>
      <c r="UK38" s="155"/>
      <c r="UL38" s="155"/>
      <c r="UM38" s="155"/>
      <c r="UN38" s="155"/>
      <c r="UO38" s="155"/>
      <c r="UP38" s="155"/>
      <c r="UQ38" s="155"/>
      <c r="UR38" s="155"/>
      <c r="US38" s="155"/>
      <c r="UT38" s="155"/>
      <c r="UU38" s="155"/>
      <c r="UV38" s="155"/>
      <c r="UW38" s="155"/>
      <c r="UX38" s="155"/>
      <c r="UY38" s="155"/>
      <c r="UZ38" s="155"/>
      <c r="VA38" s="155"/>
      <c r="VB38" s="155"/>
      <c r="VC38" s="155"/>
      <c r="VD38" s="155"/>
      <c r="VE38" s="155"/>
      <c r="VF38" s="155"/>
      <c r="VG38" s="155"/>
      <c r="VH38" s="155"/>
      <c r="VI38" s="155"/>
      <c r="VJ38" s="155"/>
      <c r="VK38" s="155"/>
      <c r="VL38" s="155"/>
      <c r="VM38" s="155"/>
      <c r="VN38" s="155"/>
      <c r="VO38" s="155"/>
      <c r="VP38" s="155"/>
      <c r="VQ38" s="155"/>
      <c r="VR38" s="155"/>
      <c r="VS38" s="155"/>
      <c r="VT38" s="155"/>
      <c r="VU38" s="155"/>
      <c r="VV38" s="155"/>
      <c r="VW38" s="155"/>
      <c r="VX38" s="155"/>
      <c r="VY38" s="155"/>
      <c r="VZ38" s="155"/>
      <c r="WA38" s="155"/>
      <c r="WB38" s="155"/>
      <c r="WC38" s="155"/>
      <c r="WD38" s="155"/>
      <c r="WE38" s="155"/>
      <c r="WF38" s="155"/>
      <c r="WG38" s="155"/>
      <c r="WH38" s="155"/>
      <c r="WI38" s="155"/>
      <c r="WJ38" s="155"/>
      <c r="WK38" s="155"/>
      <c r="WL38" s="155"/>
      <c r="WM38" s="155"/>
      <c r="WN38" s="155"/>
      <c r="WO38" s="155"/>
      <c r="WP38" s="155"/>
      <c r="WQ38" s="155"/>
      <c r="WR38" s="155"/>
      <c r="WS38" s="155"/>
      <c r="WT38" s="155"/>
      <c r="WU38" s="155"/>
      <c r="WV38" s="155"/>
      <c r="WW38" s="155"/>
      <c r="WX38" s="155"/>
      <c r="WY38" s="155"/>
      <c r="WZ38" s="155"/>
      <c r="XA38" s="155"/>
      <c r="XB38" s="155"/>
      <c r="XC38" s="155"/>
      <c r="XD38" s="155"/>
      <c r="XE38" s="155"/>
      <c r="XF38" s="155"/>
      <c r="XG38" s="155"/>
      <c r="XH38" s="155"/>
      <c r="XI38" s="155"/>
      <c r="XJ38" s="155"/>
      <c r="XK38" s="155"/>
      <c r="XL38" s="155"/>
      <c r="XM38" s="155"/>
      <c r="XN38" s="155"/>
      <c r="XO38" s="155"/>
      <c r="XP38" s="155"/>
      <c r="XQ38" s="155"/>
      <c r="XR38" s="155"/>
      <c r="XS38" s="155"/>
      <c r="XT38" s="155"/>
      <c r="XU38" s="155"/>
      <c r="XV38" s="155"/>
      <c r="XW38" s="155"/>
      <c r="XX38" s="155"/>
      <c r="XY38" s="155"/>
      <c r="XZ38" s="155"/>
      <c r="YA38" s="155"/>
      <c r="YB38" s="155"/>
      <c r="YC38" s="155"/>
      <c r="YD38" s="155"/>
      <c r="YE38" s="155"/>
      <c r="YF38" s="155"/>
      <c r="YG38" s="155"/>
      <c r="YH38" s="155"/>
      <c r="YI38" s="155"/>
      <c r="YJ38" s="155"/>
      <c r="YK38" s="155"/>
      <c r="YL38" s="155"/>
      <c r="YM38" s="155"/>
      <c r="YN38" s="155"/>
      <c r="YO38" s="155"/>
      <c r="YP38" s="155"/>
      <c r="YQ38" s="155"/>
      <c r="YR38" s="155"/>
      <c r="YS38" s="155"/>
      <c r="YT38" s="155"/>
      <c r="YU38" s="155"/>
      <c r="YV38" s="155"/>
      <c r="YW38" s="155"/>
      <c r="YX38" s="155"/>
      <c r="YY38" s="155"/>
      <c r="YZ38" s="155"/>
      <c r="ZA38" s="155"/>
      <c r="ZB38" s="155"/>
      <c r="ZC38" s="155"/>
      <c r="ZD38" s="155"/>
      <c r="ZE38" s="155"/>
      <c r="ZF38" s="155"/>
      <c r="ZG38" s="155"/>
      <c r="ZH38" s="155"/>
      <c r="ZI38" s="155"/>
      <c r="ZJ38" s="155"/>
      <c r="ZK38" s="155"/>
      <c r="ZL38" s="155"/>
      <c r="ZM38" s="155"/>
      <c r="ZN38" s="155"/>
      <c r="ZO38" s="155"/>
      <c r="ZP38" s="155"/>
      <c r="ZQ38" s="155"/>
      <c r="ZR38" s="155"/>
      <c r="ZS38" s="155"/>
      <c r="ZT38" s="155"/>
      <c r="ZU38" s="155"/>
      <c r="ZV38" s="155"/>
      <c r="ZW38" s="155"/>
      <c r="ZX38" s="155"/>
      <c r="ZY38" s="155"/>
      <c r="ZZ38" s="155"/>
      <c r="AAA38" s="155"/>
      <c r="AAB38" s="155"/>
      <c r="AAC38" s="155"/>
      <c r="AAD38" s="155"/>
      <c r="AAE38" s="155"/>
      <c r="AAF38" s="155"/>
      <c r="AAG38" s="155"/>
      <c r="AAH38" s="155"/>
      <c r="AAI38" s="155"/>
      <c r="AAJ38" s="155"/>
      <c r="AAK38" s="155"/>
      <c r="AAL38" s="155"/>
      <c r="AAM38" s="155"/>
      <c r="AAN38" s="155"/>
      <c r="AAO38" s="155"/>
      <c r="AAP38" s="155"/>
      <c r="AAQ38" s="155"/>
      <c r="AAR38" s="155"/>
      <c r="AAS38" s="155"/>
      <c r="AAT38" s="155"/>
      <c r="AAU38" s="155"/>
      <c r="AAV38" s="155"/>
      <c r="AAW38" s="155"/>
      <c r="AAX38" s="155"/>
      <c r="AAY38" s="155"/>
      <c r="AAZ38" s="155"/>
      <c r="ABA38" s="155"/>
      <c r="ABB38" s="155"/>
      <c r="ABC38" s="155"/>
      <c r="ABD38" s="155"/>
      <c r="ABE38" s="155"/>
      <c r="ABF38" s="155"/>
      <c r="ABG38" s="155"/>
      <c r="ABH38" s="155"/>
      <c r="ABI38" s="155"/>
      <c r="ABJ38" s="155"/>
      <c r="ABK38" s="155"/>
      <c r="ABL38" s="155"/>
      <c r="ABM38" s="155"/>
      <c r="ABN38" s="155"/>
      <c r="ABO38" s="155"/>
      <c r="ABP38" s="155"/>
      <c r="ABQ38" s="155"/>
      <c r="ABR38" s="155"/>
      <c r="ABS38" s="155"/>
      <c r="ABT38" s="155"/>
      <c r="ABU38" s="155"/>
      <c r="ABV38" s="155"/>
      <c r="ABW38" s="155"/>
      <c r="ABX38" s="155"/>
      <c r="ABY38" s="155"/>
      <c r="ABZ38" s="155"/>
      <c r="ACA38" s="155"/>
      <c r="ACB38" s="155"/>
      <c r="ACC38" s="155"/>
      <c r="ACD38" s="155"/>
      <c r="ACE38" s="155"/>
      <c r="ACF38" s="155"/>
      <c r="ACG38" s="155"/>
      <c r="ACH38" s="155"/>
      <c r="ACI38" s="155"/>
      <c r="ACJ38" s="155"/>
      <c r="ACK38" s="155"/>
      <c r="ACL38" s="155"/>
      <c r="ACM38" s="155"/>
      <c r="ACN38" s="155"/>
      <c r="ACO38" s="155"/>
      <c r="ACP38" s="155"/>
      <c r="ACQ38" s="155"/>
      <c r="ACR38" s="155"/>
      <c r="ACS38" s="155"/>
      <c r="ACT38" s="155"/>
      <c r="ACU38" s="155"/>
      <c r="ACV38" s="155"/>
      <c r="ACW38" s="155"/>
      <c r="ACX38" s="155"/>
      <c r="ACY38" s="155"/>
      <c r="ACZ38" s="155"/>
      <c r="ADA38" s="155"/>
      <c r="ADB38" s="155"/>
      <c r="ADC38" s="155"/>
      <c r="ADD38" s="155"/>
      <c r="ADE38" s="155"/>
      <c r="ADF38" s="155"/>
      <c r="ADG38" s="155"/>
      <c r="ADH38" s="155"/>
      <c r="ADI38" s="155"/>
      <c r="ADJ38" s="155"/>
      <c r="ADK38" s="155"/>
      <c r="ADL38" s="155"/>
      <c r="ADM38" s="155"/>
      <c r="ADN38" s="155"/>
      <c r="ADO38" s="155"/>
      <c r="ADP38" s="155"/>
      <c r="ADQ38" s="155"/>
      <c r="ADR38" s="155"/>
      <c r="ADS38" s="155"/>
      <c r="ADT38" s="155"/>
      <c r="ADU38" s="155"/>
      <c r="ADV38" s="155"/>
      <c r="ADW38" s="155"/>
      <c r="ADX38" s="155"/>
      <c r="ADY38" s="155"/>
      <c r="ADZ38" s="155"/>
      <c r="AEA38" s="155"/>
      <c r="AEB38" s="155"/>
      <c r="AEC38" s="155"/>
      <c r="AED38" s="155"/>
      <c r="AEE38" s="155"/>
      <c r="AEF38" s="155"/>
      <c r="AEG38" s="155"/>
      <c r="AEH38" s="155"/>
      <c r="AEI38" s="155"/>
      <c r="AEJ38" s="155"/>
      <c r="AEK38" s="155"/>
      <c r="AEL38" s="155"/>
      <c r="AEM38" s="155"/>
      <c r="AEN38" s="155"/>
      <c r="AEO38" s="155"/>
      <c r="AEP38" s="155"/>
      <c r="AEQ38" s="155"/>
      <c r="AER38" s="155"/>
      <c r="AES38" s="155"/>
      <c r="AET38" s="155"/>
      <c r="AEU38" s="155"/>
      <c r="AEV38" s="155"/>
      <c r="AEW38" s="155"/>
      <c r="AEX38" s="155"/>
      <c r="AEY38" s="155"/>
      <c r="AEZ38" s="155"/>
      <c r="AFA38" s="155"/>
      <c r="AFB38" s="155"/>
      <c r="AFC38" s="155"/>
      <c r="AFD38" s="155"/>
      <c r="AFE38" s="155"/>
      <c r="AFF38" s="155"/>
      <c r="AFG38" s="155"/>
      <c r="AFH38" s="155"/>
      <c r="AFI38" s="155"/>
      <c r="AFJ38" s="155"/>
      <c r="AFK38" s="155"/>
      <c r="AFL38" s="155"/>
      <c r="AFM38" s="155"/>
      <c r="AFN38" s="155"/>
      <c r="AFO38" s="155"/>
      <c r="AFP38" s="155"/>
      <c r="AFQ38" s="155"/>
      <c r="AFR38" s="155"/>
      <c r="AFS38" s="155"/>
      <c r="AFT38" s="155"/>
      <c r="AFU38" s="155"/>
      <c r="AFV38" s="155"/>
      <c r="AFW38" s="155"/>
      <c r="AFX38" s="155"/>
      <c r="AFY38" s="155"/>
      <c r="AFZ38" s="155"/>
      <c r="AGA38" s="155"/>
      <c r="AGB38" s="155"/>
      <c r="AGC38" s="155"/>
      <c r="AGD38" s="155"/>
      <c r="AGE38" s="155"/>
      <c r="AGF38" s="155"/>
      <c r="AGG38" s="155"/>
      <c r="AGH38" s="155"/>
      <c r="AGI38" s="155"/>
      <c r="AGJ38" s="155"/>
      <c r="AGK38" s="155"/>
      <c r="AGL38" s="155"/>
      <c r="AGM38" s="155"/>
      <c r="AGN38" s="155"/>
      <c r="AGO38" s="155"/>
      <c r="AGP38" s="155"/>
      <c r="AGQ38" s="155"/>
      <c r="AGR38" s="155"/>
      <c r="AGS38" s="155"/>
      <c r="AGT38" s="155"/>
      <c r="AGU38" s="155"/>
      <c r="AGV38" s="155"/>
      <c r="AGW38" s="155"/>
      <c r="AGX38" s="155"/>
      <c r="AGY38" s="155"/>
      <c r="AGZ38" s="155"/>
      <c r="AHA38" s="155"/>
      <c r="AHB38" s="155"/>
      <c r="AHC38" s="155"/>
      <c r="AHD38" s="155"/>
      <c r="AHE38" s="155"/>
      <c r="AHF38" s="155"/>
      <c r="AHG38" s="155"/>
      <c r="AHH38" s="155"/>
      <c r="AHI38" s="155"/>
      <c r="AHJ38" s="155"/>
      <c r="AHK38" s="155"/>
      <c r="AHL38" s="155"/>
      <c r="AHM38" s="155"/>
      <c r="AHN38" s="155"/>
      <c r="AHO38" s="155"/>
      <c r="AHP38" s="155"/>
      <c r="AHQ38" s="155"/>
      <c r="AHR38" s="155"/>
      <c r="AHS38" s="155"/>
      <c r="AHT38" s="155"/>
      <c r="AHU38" s="155"/>
      <c r="AHV38" s="155"/>
      <c r="AHW38" s="155"/>
      <c r="AHX38" s="155"/>
      <c r="AHY38" s="155"/>
      <c r="AHZ38" s="155"/>
      <c r="AIA38" s="155"/>
      <c r="AIB38" s="155"/>
      <c r="AIC38" s="155"/>
      <c r="AID38" s="155"/>
      <c r="AIE38" s="155"/>
      <c r="AIF38" s="155"/>
      <c r="AIG38" s="155"/>
      <c r="AIH38" s="155"/>
      <c r="AII38" s="155"/>
      <c r="AIJ38" s="155"/>
      <c r="AIK38" s="155"/>
      <c r="AIL38" s="155"/>
      <c r="AIM38" s="155"/>
      <c r="AIN38" s="155"/>
      <c r="AIO38" s="155"/>
      <c r="AIP38" s="155"/>
      <c r="AIQ38" s="155"/>
      <c r="AIR38" s="155"/>
      <c r="AIS38" s="155"/>
      <c r="AIT38" s="155"/>
      <c r="AIU38" s="155"/>
      <c r="AIV38" s="155"/>
      <c r="AIW38" s="155"/>
      <c r="AIX38" s="155"/>
      <c r="AIY38" s="155"/>
      <c r="AIZ38" s="155"/>
      <c r="AJA38" s="155"/>
      <c r="AJB38" s="155"/>
      <c r="AJC38" s="155"/>
      <c r="AJD38" s="155"/>
      <c r="AJE38" s="155"/>
      <c r="AJF38" s="155"/>
      <c r="AJG38" s="155"/>
      <c r="AJH38" s="155"/>
      <c r="AJI38" s="155"/>
      <c r="AJJ38" s="155"/>
      <c r="AJK38" s="155"/>
      <c r="AJL38" s="155"/>
      <c r="AJM38" s="155"/>
      <c r="AJN38" s="155"/>
      <c r="AJO38" s="155"/>
      <c r="AJP38" s="155"/>
      <c r="AJQ38" s="155"/>
      <c r="AJR38" s="155"/>
      <c r="AJS38" s="155"/>
      <c r="AJT38" s="155"/>
      <c r="AJU38" s="155"/>
      <c r="AJV38" s="155"/>
      <c r="AJW38" s="155"/>
      <c r="AJX38" s="155"/>
      <c r="AJY38" s="155"/>
      <c r="AJZ38" s="155"/>
      <c r="AKA38" s="155"/>
      <c r="AKB38" s="155"/>
      <c r="AKC38" s="155"/>
      <c r="AKD38" s="155"/>
      <c r="AKE38" s="155"/>
      <c r="AKF38" s="155"/>
      <c r="AKG38" s="155"/>
      <c r="AKH38" s="155"/>
      <c r="AKI38" s="155"/>
      <c r="AKJ38" s="155"/>
      <c r="AKK38" s="155"/>
      <c r="AKL38" s="155"/>
      <c r="AKM38" s="155"/>
      <c r="AKN38" s="155"/>
      <c r="AKO38" s="155"/>
      <c r="AKP38" s="155"/>
      <c r="AKQ38" s="155"/>
      <c r="AKR38" s="155"/>
      <c r="AKS38" s="155"/>
      <c r="AKT38" s="155"/>
      <c r="AKU38" s="155"/>
      <c r="AKV38" s="155"/>
      <c r="AKW38" s="155"/>
      <c r="AKX38" s="155"/>
      <c r="AKY38" s="155"/>
      <c r="AKZ38" s="155"/>
      <c r="ALA38" s="155"/>
      <c r="ALB38" s="155"/>
      <c r="ALC38" s="155"/>
      <c r="ALD38" s="155"/>
      <c r="ALE38" s="155"/>
      <c r="ALF38" s="155"/>
      <c r="ALG38" s="155"/>
      <c r="ALH38" s="155"/>
      <c r="ALI38" s="155"/>
      <c r="ALJ38" s="155"/>
      <c r="ALK38" s="155"/>
      <c r="ALL38" s="155"/>
      <c r="ALM38" s="155"/>
      <c r="ALN38" s="155"/>
      <c r="ALO38" s="155"/>
      <c r="ALP38" s="155"/>
      <c r="ALQ38" s="155"/>
      <c r="ALR38" s="155"/>
      <c r="ALS38" s="155"/>
      <c r="ALT38" s="155"/>
      <c r="ALU38" s="155"/>
      <c r="ALV38" s="155"/>
      <c r="ALW38" s="155"/>
      <c r="ALX38" s="155"/>
      <c r="ALY38" s="155"/>
      <c r="ALZ38" s="155"/>
      <c r="AMA38" s="155"/>
      <c r="AMB38" s="155"/>
      <c r="AMC38" s="155"/>
      <c r="AMD38" s="155"/>
      <c r="AME38" s="155"/>
      <c r="AMF38" s="155"/>
      <c r="AMG38" s="155"/>
      <c r="AMH38" s="155"/>
      <c r="AMI38" s="155"/>
      <c r="AMJ38" s="155"/>
      <c r="AMK38" s="155"/>
      <c r="AML38" s="155"/>
      <c r="AMM38" s="155"/>
      <c r="AMN38" s="155"/>
      <c r="AMO38" s="155"/>
      <c r="AMP38" s="155"/>
      <c r="AMQ38" s="155"/>
      <c r="AMR38" s="155"/>
      <c r="AMS38" s="155"/>
      <c r="AMT38" s="155"/>
      <c r="AMU38" s="155"/>
      <c r="AMV38" s="155"/>
      <c r="AMW38" s="155"/>
      <c r="AMX38" s="155"/>
      <c r="AMY38" s="155"/>
      <c r="AMZ38" s="155"/>
      <c r="ANA38" s="155"/>
      <c r="ANB38" s="155"/>
      <c r="ANC38" s="155"/>
      <c r="AND38" s="155"/>
      <c r="ANE38" s="155"/>
      <c r="ANF38" s="155"/>
      <c r="ANG38" s="155"/>
      <c r="ANH38" s="155"/>
      <c r="ANI38" s="155"/>
      <c r="ANJ38" s="155"/>
      <c r="ANK38" s="155"/>
      <c r="ANL38" s="155"/>
      <c r="ANM38" s="155"/>
      <c r="ANN38" s="155"/>
      <c r="ANO38" s="155"/>
      <c r="ANP38" s="155"/>
      <c r="ANQ38" s="155"/>
      <c r="ANR38" s="155"/>
      <c r="ANS38" s="155"/>
      <c r="ANT38" s="155"/>
      <c r="ANU38" s="155"/>
      <c r="ANV38" s="155"/>
      <c r="ANW38" s="155"/>
      <c r="ANX38" s="155"/>
      <c r="ANY38" s="155"/>
      <c r="ANZ38" s="155"/>
      <c r="AOA38" s="155"/>
      <c r="AOB38" s="155"/>
      <c r="AOC38" s="155"/>
      <c r="AOD38" s="155"/>
      <c r="AOE38" s="155"/>
      <c r="AOF38" s="155"/>
      <c r="AOG38" s="155"/>
      <c r="AOH38" s="155"/>
      <c r="AOI38" s="155"/>
      <c r="AOJ38" s="155"/>
      <c r="AOK38" s="155"/>
      <c r="AOL38" s="155"/>
      <c r="AOM38" s="155"/>
      <c r="AON38" s="155"/>
      <c r="AOO38" s="155"/>
    </row>
    <row r="39" spans="1:1081" s="285" customFormat="1" ht="15.75" hidden="1" customHeight="1" x14ac:dyDescent="0.25">
      <c r="A39" s="285">
        <v>33</v>
      </c>
      <c r="B39" s="427"/>
      <c r="C39" s="286" t="s">
        <v>284</v>
      </c>
      <c r="D39" s="286" t="s">
        <v>278</v>
      </c>
      <c r="E39" s="287" t="s">
        <v>277</v>
      </c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291"/>
      <c r="AC39" s="456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  <c r="HF39" s="155"/>
      <c r="HG39" s="155"/>
      <c r="HH39" s="155"/>
      <c r="HI39" s="155"/>
      <c r="HJ39" s="155"/>
      <c r="HK39" s="155"/>
      <c r="HL39" s="155"/>
      <c r="HM39" s="155"/>
      <c r="HN39" s="155"/>
      <c r="HO39" s="155"/>
      <c r="HP39" s="155"/>
      <c r="HQ39" s="155"/>
      <c r="HR39" s="155"/>
      <c r="HS39" s="155"/>
      <c r="HT39" s="155"/>
      <c r="HU39" s="155"/>
      <c r="HV39" s="155"/>
      <c r="HW39" s="155"/>
      <c r="HX39" s="155"/>
      <c r="HY39" s="155"/>
      <c r="HZ39" s="155"/>
      <c r="IA39" s="155"/>
      <c r="IB39" s="155"/>
      <c r="IC39" s="155"/>
      <c r="ID39" s="155"/>
      <c r="IE39" s="155"/>
      <c r="IF39" s="155"/>
      <c r="IG39" s="155"/>
      <c r="IH39" s="155"/>
      <c r="II39" s="155"/>
      <c r="IJ39" s="155"/>
      <c r="IK39" s="155"/>
      <c r="IL39" s="155"/>
      <c r="IM39" s="155"/>
      <c r="IN39" s="155"/>
      <c r="IO39" s="155"/>
      <c r="IP39" s="155"/>
      <c r="IQ39" s="155"/>
      <c r="IR39" s="155"/>
      <c r="IS39" s="155"/>
      <c r="IT39" s="155"/>
      <c r="IU39" s="155"/>
      <c r="IV39" s="155"/>
      <c r="IW39" s="155"/>
      <c r="IX39" s="155"/>
      <c r="IY39" s="155"/>
      <c r="IZ39" s="155"/>
      <c r="JA39" s="155"/>
      <c r="JB39" s="155"/>
      <c r="JC39" s="155"/>
      <c r="JD39" s="155"/>
      <c r="JE39" s="155"/>
      <c r="JF39" s="155"/>
      <c r="JG39" s="155"/>
      <c r="JH39" s="155"/>
      <c r="JI39" s="155"/>
      <c r="JJ39" s="155"/>
      <c r="JK39" s="155"/>
      <c r="JL39" s="155"/>
      <c r="JM39" s="155"/>
      <c r="JN39" s="155"/>
      <c r="JO39" s="155"/>
      <c r="JP39" s="155"/>
      <c r="JQ39" s="155"/>
      <c r="JR39" s="155"/>
      <c r="JS39" s="155"/>
      <c r="JT39" s="155"/>
      <c r="JU39" s="155"/>
      <c r="JV39" s="155"/>
      <c r="JW39" s="155"/>
      <c r="JX39" s="155"/>
      <c r="JY39" s="155"/>
      <c r="JZ39" s="155"/>
      <c r="KA39" s="155"/>
      <c r="KB39" s="155"/>
      <c r="KC39" s="155"/>
      <c r="KD39" s="155"/>
      <c r="KE39" s="155"/>
      <c r="KF39" s="155"/>
      <c r="KG39" s="155"/>
      <c r="KH39" s="155"/>
      <c r="KI39" s="155"/>
      <c r="KJ39" s="155"/>
      <c r="KK39" s="155"/>
      <c r="KL39" s="155"/>
      <c r="KM39" s="155"/>
      <c r="KN39" s="155"/>
      <c r="KO39" s="155"/>
      <c r="KP39" s="155"/>
      <c r="KQ39" s="155"/>
      <c r="KR39" s="155"/>
      <c r="KS39" s="155"/>
      <c r="KT39" s="155"/>
      <c r="KU39" s="155"/>
      <c r="KV39" s="155"/>
      <c r="KW39" s="155"/>
      <c r="KX39" s="155"/>
      <c r="KY39" s="155"/>
      <c r="KZ39" s="155"/>
      <c r="LA39" s="155"/>
      <c r="LB39" s="155"/>
      <c r="LC39" s="155"/>
      <c r="LD39" s="155"/>
      <c r="LE39" s="155"/>
      <c r="LF39" s="155"/>
      <c r="LG39" s="155"/>
      <c r="LH39" s="155"/>
      <c r="LI39" s="155"/>
      <c r="LJ39" s="155"/>
      <c r="LK39" s="155"/>
      <c r="LL39" s="155"/>
      <c r="LM39" s="155"/>
      <c r="LN39" s="155"/>
      <c r="LO39" s="155"/>
      <c r="LP39" s="155"/>
      <c r="LQ39" s="155"/>
      <c r="LR39" s="155"/>
      <c r="LS39" s="155"/>
      <c r="LT39" s="155"/>
      <c r="LU39" s="155"/>
      <c r="LV39" s="155"/>
      <c r="LW39" s="155"/>
      <c r="LX39" s="155"/>
      <c r="LY39" s="155"/>
      <c r="LZ39" s="155"/>
      <c r="MA39" s="155"/>
      <c r="MB39" s="155"/>
      <c r="MC39" s="155"/>
      <c r="MD39" s="155"/>
      <c r="ME39" s="155"/>
      <c r="MF39" s="155"/>
      <c r="MG39" s="155"/>
      <c r="MH39" s="155"/>
      <c r="MI39" s="155"/>
      <c r="MJ39" s="155"/>
      <c r="MK39" s="155"/>
      <c r="ML39" s="155"/>
      <c r="MM39" s="155"/>
      <c r="MN39" s="155"/>
      <c r="MO39" s="155"/>
      <c r="MP39" s="155"/>
      <c r="MQ39" s="155"/>
      <c r="MR39" s="155"/>
      <c r="MS39" s="155"/>
      <c r="MT39" s="155"/>
      <c r="MU39" s="155"/>
      <c r="MV39" s="155"/>
      <c r="MW39" s="155"/>
      <c r="MX39" s="155"/>
      <c r="MY39" s="155"/>
      <c r="MZ39" s="155"/>
      <c r="NA39" s="155"/>
      <c r="NB39" s="155"/>
      <c r="NC39" s="155"/>
      <c r="ND39" s="155"/>
      <c r="NE39" s="155"/>
      <c r="NF39" s="155"/>
      <c r="NG39" s="155"/>
      <c r="NH39" s="155"/>
      <c r="NI39" s="155"/>
      <c r="NJ39" s="155"/>
      <c r="NK39" s="155"/>
      <c r="NL39" s="155"/>
      <c r="NM39" s="155"/>
      <c r="NN39" s="155"/>
      <c r="NO39" s="155"/>
      <c r="NP39" s="155"/>
      <c r="NQ39" s="155"/>
      <c r="NR39" s="155"/>
      <c r="NS39" s="155"/>
      <c r="NT39" s="155"/>
      <c r="NU39" s="155"/>
      <c r="NV39" s="155"/>
      <c r="NW39" s="155"/>
      <c r="NX39" s="155"/>
      <c r="NY39" s="155"/>
      <c r="NZ39" s="155"/>
      <c r="OA39" s="155"/>
      <c r="OB39" s="155"/>
      <c r="OC39" s="155"/>
      <c r="OD39" s="155"/>
      <c r="OE39" s="155"/>
      <c r="OF39" s="155"/>
      <c r="OG39" s="155"/>
      <c r="OH39" s="155"/>
      <c r="OI39" s="155"/>
      <c r="OJ39" s="155"/>
      <c r="OK39" s="155"/>
      <c r="OL39" s="155"/>
      <c r="OM39" s="155"/>
      <c r="ON39" s="155"/>
      <c r="OO39" s="155"/>
      <c r="OP39" s="155"/>
      <c r="OQ39" s="155"/>
      <c r="OR39" s="155"/>
      <c r="OS39" s="155"/>
      <c r="OT39" s="155"/>
      <c r="OU39" s="155"/>
      <c r="OV39" s="155"/>
      <c r="OW39" s="155"/>
      <c r="OX39" s="155"/>
      <c r="OY39" s="155"/>
      <c r="OZ39" s="155"/>
      <c r="PA39" s="155"/>
      <c r="PB39" s="155"/>
      <c r="PC39" s="155"/>
      <c r="PD39" s="155"/>
      <c r="PE39" s="155"/>
      <c r="PF39" s="155"/>
      <c r="PG39" s="155"/>
      <c r="PH39" s="155"/>
      <c r="PI39" s="155"/>
      <c r="PJ39" s="155"/>
      <c r="PK39" s="155"/>
      <c r="PL39" s="155"/>
      <c r="PM39" s="155"/>
      <c r="PN39" s="155"/>
      <c r="PO39" s="155"/>
      <c r="PP39" s="155"/>
      <c r="PQ39" s="155"/>
      <c r="PR39" s="155"/>
      <c r="PS39" s="155"/>
      <c r="PT39" s="155"/>
      <c r="PU39" s="155"/>
      <c r="PV39" s="155"/>
      <c r="PW39" s="155"/>
      <c r="PX39" s="155"/>
      <c r="PY39" s="155"/>
      <c r="PZ39" s="155"/>
      <c r="QA39" s="155"/>
      <c r="QB39" s="155"/>
      <c r="QC39" s="155"/>
      <c r="QD39" s="155"/>
      <c r="QE39" s="155"/>
      <c r="QF39" s="155"/>
      <c r="QG39" s="155"/>
      <c r="QH39" s="155"/>
      <c r="QI39" s="155"/>
      <c r="QJ39" s="155"/>
      <c r="QK39" s="155"/>
      <c r="QL39" s="155"/>
      <c r="QM39" s="155"/>
      <c r="QN39" s="155"/>
      <c r="QO39" s="155"/>
      <c r="QP39" s="155"/>
      <c r="QQ39" s="155"/>
      <c r="QR39" s="155"/>
      <c r="QS39" s="155"/>
      <c r="QT39" s="155"/>
      <c r="QU39" s="155"/>
      <c r="QV39" s="155"/>
      <c r="QW39" s="155"/>
      <c r="QX39" s="155"/>
      <c r="QY39" s="155"/>
      <c r="QZ39" s="155"/>
      <c r="RA39" s="155"/>
      <c r="RB39" s="155"/>
      <c r="RC39" s="155"/>
      <c r="RD39" s="155"/>
      <c r="RE39" s="155"/>
      <c r="RF39" s="155"/>
      <c r="RG39" s="155"/>
      <c r="RH39" s="155"/>
      <c r="RI39" s="155"/>
      <c r="RJ39" s="155"/>
      <c r="RK39" s="155"/>
      <c r="RL39" s="155"/>
      <c r="RM39" s="155"/>
      <c r="RN39" s="155"/>
      <c r="RO39" s="155"/>
      <c r="RP39" s="155"/>
      <c r="RQ39" s="155"/>
      <c r="RR39" s="155"/>
      <c r="RS39" s="155"/>
      <c r="RT39" s="155"/>
      <c r="RU39" s="155"/>
      <c r="RV39" s="155"/>
      <c r="RW39" s="155"/>
      <c r="RX39" s="155"/>
      <c r="RY39" s="155"/>
      <c r="RZ39" s="155"/>
      <c r="SA39" s="155"/>
      <c r="SB39" s="155"/>
      <c r="SC39" s="155"/>
      <c r="SD39" s="155"/>
      <c r="SE39" s="155"/>
      <c r="SF39" s="155"/>
      <c r="SG39" s="155"/>
      <c r="SH39" s="155"/>
      <c r="SI39" s="155"/>
      <c r="SJ39" s="155"/>
      <c r="SK39" s="155"/>
      <c r="SL39" s="155"/>
      <c r="SM39" s="155"/>
      <c r="SN39" s="155"/>
      <c r="SO39" s="155"/>
      <c r="SP39" s="155"/>
      <c r="SQ39" s="155"/>
      <c r="SR39" s="155"/>
      <c r="SS39" s="155"/>
      <c r="ST39" s="155"/>
      <c r="SU39" s="155"/>
      <c r="SV39" s="155"/>
      <c r="SW39" s="155"/>
      <c r="SX39" s="155"/>
      <c r="SY39" s="155"/>
      <c r="SZ39" s="155"/>
      <c r="TA39" s="155"/>
      <c r="TB39" s="155"/>
      <c r="TC39" s="155"/>
      <c r="TD39" s="155"/>
      <c r="TE39" s="155"/>
      <c r="TF39" s="155"/>
      <c r="TG39" s="155"/>
      <c r="TH39" s="155"/>
      <c r="TI39" s="155"/>
      <c r="TJ39" s="155"/>
      <c r="TK39" s="155"/>
      <c r="TL39" s="155"/>
      <c r="TM39" s="155"/>
      <c r="TN39" s="155"/>
      <c r="TO39" s="155"/>
      <c r="TP39" s="155"/>
      <c r="TQ39" s="155"/>
      <c r="TR39" s="155"/>
      <c r="TS39" s="155"/>
      <c r="TT39" s="155"/>
      <c r="TU39" s="155"/>
      <c r="TV39" s="155"/>
      <c r="TW39" s="155"/>
      <c r="TX39" s="155"/>
      <c r="TY39" s="155"/>
      <c r="TZ39" s="155"/>
      <c r="UA39" s="155"/>
      <c r="UB39" s="155"/>
      <c r="UC39" s="155"/>
      <c r="UD39" s="155"/>
      <c r="UE39" s="155"/>
      <c r="UF39" s="155"/>
      <c r="UG39" s="155"/>
      <c r="UH39" s="155"/>
      <c r="UI39" s="155"/>
      <c r="UJ39" s="155"/>
      <c r="UK39" s="155"/>
      <c r="UL39" s="155"/>
      <c r="UM39" s="155"/>
      <c r="UN39" s="155"/>
      <c r="UO39" s="155"/>
      <c r="UP39" s="155"/>
      <c r="UQ39" s="155"/>
      <c r="UR39" s="155"/>
      <c r="US39" s="155"/>
      <c r="UT39" s="155"/>
      <c r="UU39" s="155"/>
      <c r="UV39" s="155"/>
      <c r="UW39" s="155"/>
      <c r="UX39" s="155"/>
      <c r="UY39" s="155"/>
      <c r="UZ39" s="155"/>
      <c r="VA39" s="155"/>
      <c r="VB39" s="155"/>
      <c r="VC39" s="155"/>
      <c r="VD39" s="155"/>
      <c r="VE39" s="155"/>
      <c r="VF39" s="155"/>
      <c r="VG39" s="155"/>
      <c r="VH39" s="155"/>
      <c r="VI39" s="155"/>
      <c r="VJ39" s="155"/>
      <c r="VK39" s="155"/>
      <c r="VL39" s="155"/>
      <c r="VM39" s="155"/>
      <c r="VN39" s="155"/>
      <c r="VO39" s="155"/>
      <c r="VP39" s="155"/>
      <c r="VQ39" s="155"/>
      <c r="VR39" s="155"/>
      <c r="VS39" s="155"/>
      <c r="VT39" s="155"/>
      <c r="VU39" s="155"/>
      <c r="VV39" s="155"/>
      <c r="VW39" s="155"/>
      <c r="VX39" s="155"/>
      <c r="VY39" s="155"/>
      <c r="VZ39" s="155"/>
      <c r="WA39" s="155"/>
      <c r="WB39" s="155"/>
      <c r="WC39" s="155"/>
      <c r="WD39" s="155"/>
      <c r="WE39" s="155"/>
      <c r="WF39" s="155"/>
      <c r="WG39" s="155"/>
      <c r="WH39" s="155"/>
      <c r="WI39" s="155"/>
      <c r="WJ39" s="155"/>
      <c r="WK39" s="155"/>
      <c r="WL39" s="155"/>
      <c r="WM39" s="155"/>
      <c r="WN39" s="155"/>
      <c r="WO39" s="155"/>
      <c r="WP39" s="155"/>
      <c r="WQ39" s="155"/>
      <c r="WR39" s="155"/>
      <c r="WS39" s="155"/>
      <c r="WT39" s="155"/>
      <c r="WU39" s="155"/>
      <c r="WV39" s="155"/>
      <c r="WW39" s="155"/>
      <c r="WX39" s="155"/>
      <c r="WY39" s="155"/>
      <c r="WZ39" s="155"/>
      <c r="XA39" s="155"/>
      <c r="XB39" s="155"/>
      <c r="XC39" s="155"/>
      <c r="XD39" s="155"/>
      <c r="XE39" s="155"/>
      <c r="XF39" s="155"/>
      <c r="XG39" s="155"/>
      <c r="XH39" s="155"/>
      <c r="XI39" s="155"/>
      <c r="XJ39" s="155"/>
      <c r="XK39" s="155"/>
      <c r="XL39" s="155"/>
      <c r="XM39" s="155"/>
      <c r="XN39" s="155"/>
      <c r="XO39" s="155"/>
      <c r="XP39" s="155"/>
      <c r="XQ39" s="155"/>
      <c r="XR39" s="155"/>
      <c r="XS39" s="155"/>
      <c r="XT39" s="155"/>
      <c r="XU39" s="155"/>
      <c r="XV39" s="155"/>
      <c r="XW39" s="155"/>
      <c r="XX39" s="155"/>
      <c r="XY39" s="155"/>
      <c r="XZ39" s="155"/>
      <c r="YA39" s="155"/>
      <c r="YB39" s="155"/>
      <c r="YC39" s="155"/>
      <c r="YD39" s="155"/>
      <c r="YE39" s="155"/>
      <c r="YF39" s="155"/>
      <c r="YG39" s="155"/>
      <c r="YH39" s="155"/>
      <c r="YI39" s="155"/>
      <c r="YJ39" s="155"/>
      <c r="YK39" s="155"/>
      <c r="YL39" s="155"/>
      <c r="YM39" s="155"/>
      <c r="YN39" s="155"/>
      <c r="YO39" s="155"/>
      <c r="YP39" s="155"/>
      <c r="YQ39" s="155"/>
      <c r="YR39" s="155"/>
      <c r="YS39" s="155"/>
      <c r="YT39" s="155"/>
      <c r="YU39" s="155"/>
      <c r="YV39" s="155"/>
      <c r="YW39" s="155"/>
      <c r="YX39" s="155"/>
      <c r="YY39" s="155"/>
      <c r="YZ39" s="155"/>
      <c r="ZA39" s="155"/>
      <c r="ZB39" s="155"/>
      <c r="ZC39" s="155"/>
      <c r="ZD39" s="155"/>
      <c r="ZE39" s="155"/>
      <c r="ZF39" s="155"/>
      <c r="ZG39" s="155"/>
      <c r="ZH39" s="155"/>
      <c r="ZI39" s="155"/>
      <c r="ZJ39" s="155"/>
      <c r="ZK39" s="155"/>
      <c r="ZL39" s="155"/>
      <c r="ZM39" s="155"/>
      <c r="ZN39" s="155"/>
      <c r="ZO39" s="155"/>
      <c r="ZP39" s="155"/>
      <c r="ZQ39" s="155"/>
      <c r="ZR39" s="155"/>
      <c r="ZS39" s="155"/>
      <c r="ZT39" s="155"/>
      <c r="ZU39" s="155"/>
      <c r="ZV39" s="155"/>
      <c r="ZW39" s="155"/>
      <c r="ZX39" s="155"/>
      <c r="ZY39" s="155"/>
      <c r="ZZ39" s="155"/>
      <c r="AAA39" s="155"/>
      <c r="AAB39" s="155"/>
      <c r="AAC39" s="155"/>
      <c r="AAD39" s="155"/>
      <c r="AAE39" s="155"/>
      <c r="AAF39" s="155"/>
      <c r="AAG39" s="155"/>
      <c r="AAH39" s="155"/>
      <c r="AAI39" s="155"/>
      <c r="AAJ39" s="155"/>
      <c r="AAK39" s="155"/>
      <c r="AAL39" s="155"/>
      <c r="AAM39" s="155"/>
      <c r="AAN39" s="155"/>
      <c r="AAO39" s="155"/>
      <c r="AAP39" s="155"/>
      <c r="AAQ39" s="155"/>
      <c r="AAR39" s="155"/>
      <c r="AAS39" s="155"/>
      <c r="AAT39" s="155"/>
      <c r="AAU39" s="155"/>
      <c r="AAV39" s="155"/>
      <c r="AAW39" s="155"/>
      <c r="AAX39" s="155"/>
      <c r="AAY39" s="155"/>
      <c r="AAZ39" s="155"/>
      <c r="ABA39" s="155"/>
      <c r="ABB39" s="155"/>
      <c r="ABC39" s="155"/>
      <c r="ABD39" s="155"/>
      <c r="ABE39" s="155"/>
      <c r="ABF39" s="155"/>
      <c r="ABG39" s="155"/>
      <c r="ABH39" s="155"/>
      <c r="ABI39" s="155"/>
      <c r="ABJ39" s="155"/>
      <c r="ABK39" s="155"/>
      <c r="ABL39" s="155"/>
      <c r="ABM39" s="155"/>
      <c r="ABN39" s="155"/>
      <c r="ABO39" s="155"/>
      <c r="ABP39" s="155"/>
      <c r="ABQ39" s="155"/>
      <c r="ABR39" s="155"/>
      <c r="ABS39" s="155"/>
      <c r="ABT39" s="155"/>
      <c r="ABU39" s="155"/>
      <c r="ABV39" s="155"/>
      <c r="ABW39" s="155"/>
      <c r="ABX39" s="155"/>
      <c r="ABY39" s="155"/>
      <c r="ABZ39" s="155"/>
      <c r="ACA39" s="155"/>
      <c r="ACB39" s="155"/>
      <c r="ACC39" s="155"/>
      <c r="ACD39" s="155"/>
      <c r="ACE39" s="155"/>
      <c r="ACF39" s="155"/>
      <c r="ACG39" s="155"/>
      <c r="ACH39" s="155"/>
      <c r="ACI39" s="155"/>
      <c r="ACJ39" s="155"/>
      <c r="ACK39" s="155"/>
      <c r="ACL39" s="155"/>
      <c r="ACM39" s="155"/>
      <c r="ACN39" s="155"/>
      <c r="ACO39" s="155"/>
      <c r="ACP39" s="155"/>
      <c r="ACQ39" s="155"/>
      <c r="ACR39" s="155"/>
      <c r="ACS39" s="155"/>
      <c r="ACT39" s="155"/>
      <c r="ACU39" s="155"/>
      <c r="ACV39" s="155"/>
      <c r="ACW39" s="155"/>
      <c r="ACX39" s="155"/>
      <c r="ACY39" s="155"/>
      <c r="ACZ39" s="155"/>
      <c r="ADA39" s="155"/>
      <c r="ADB39" s="155"/>
      <c r="ADC39" s="155"/>
      <c r="ADD39" s="155"/>
      <c r="ADE39" s="155"/>
      <c r="ADF39" s="155"/>
      <c r="ADG39" s="155"/>
      <c r="ADH39" s="155"/>
      <c r="ADI39" s="155"/>
      <c r="ADJ39" s="155"/>
      <c r="ADK39" s="155"/>
      <c r="ADL39" s="155"/>
      <c r="ADM39" s="155"/>
      <c r="ADN39" s="155"/>
      <c r="ADO39" s="155"/>
      <c r="ADP39" s="155"/>
      <c r="ADQ39" s="155"/>
      <c r="ADR39" s="155"/>
      <c r="ADS39" s="155"/>
      <c r="ADT39" s="155"/>
      <c r="ADU39" s="155"/>
      <c r="ADV39" s="155"/>
      <c r="ADW39" s="155"/>
      <c r="ADX39" s="155"/>
      <c r="ADY39" s="155"/>
      <c r="ADZ39" s="155"/>
      <c r="AEA39" s="155"/>
      <c r="AEB39" s="155"/>
      <c r="AEC39" s="155"/>
      <c r="AED39" s="155"/>
      <c r="AEE39" s="155"/>
      <c r="AEF39" s="155"/>
      <c r="AEG39" s="155"/>
      <c r="AEH39" s="155"/>
      <c r="AEI39" s="155"/>
      <c r="AEJ39" s="155"/>
      <c r="AEK39" s="155"/>
      <c r="AEL39" s="155"/>
      <c r="AEM39" s="155"/>
      <c r="AEN39" s="155"/>
      <c r="AEO39" s="155"/>
      <c r="AEP39" s="155"/>
      <c r="AEQ39" s="155"/>
      <c r="AER39" s="155"/>
      <c r="AES39" s="155"/>
      <c r="AET39" s="155"/>
      <c r="AEU39" s="155"/>
      <c r="AEV39" s="155"/>
      <c r="AEW39" s="155"/>
      <c r="AEX39" s="155"/>
      <c r="AEY39" s="155"/>
      <c r="AEZ39" s="155"/>
      <c r="AFA39" s="155"/>
      <c r="AFB39" s="155"/>
      <c r="AFC39" s="155"/>
      <c r="AFD39" s="155"/>
      <c r="AFE39" s="155"/>
      <c r="AFF39" s="155"/>
      <c r="AFG39" s="155"/>
      <c r="AFH39" s="155"/>
      <c r="AFI39" s="155"/>
      <c r="AFJ39" s="155"/>
      <c r="AFK39" s="155"/>
      <c r="AFL39" s="155"/>
      <c r="AFM39" s="155"/>
      <c r="AFN39" s="155"/>
      <c r="AFO39" s="155"/>
      <c r="AFP39" s="155"/>
      <c r="AFQ39" s="155"/>
      <c r="AFR39" s="155"/>
      <c r="AFS39" s="155"/>
      <c r="AFT39" s="155"/>
      <c r="AFU39" s="155"/>
      <c r="AFV39" s="155"/>
      <c r="AFW39" s="155"/>
      <c r="AFX39" s="155"/>
      <c r="AFY39" s="155"/>
      <c r="AFZ39" s="155"/>
      <c r="AGA39" s="155"/>
      <c r="AGB39" s="155"/>
      <c r="AGC39" s="155"/>
      <c r="AGD39" s="155"/>
      <c r="AGE39" s="155"/>
      <c r="AGF39" s="155"/>
      <c r="AGG39" s="155"/>
      <c r="AGH39" s="155"/>
      <c r="AGI39" s="155"/>
      <c r="AGJ39" s="155"/>
      <c r="AGK39" s="155"/>
      <c r="AGL39" s="155"/>
      <c r="AGM39" s="155"/>
      <c r="AGN39" s="155"/>
      <c r="AGO39" s="155"/>
      <c r="AGP39" s="155"/>
      <c r="AGQ39" s="155"/>
      <c r="AGR39" s="155"/>
      <c r="AGS39" s="155"/>
      <c r="AGT39" s="155"/>
      <c r="AGU39" s="155"/>
      <c r="AGV39" s="155"/>
      <c r="AGW39" s="155"/>
      <c r="AGX39" s="155"/>
      <c r="AGY39" s="155"/>
      <c r="AGZ39" s="155"/>
      <c r="AHA39" s="155"/>
      <c r="AHB39" s="155"/>
      <c r="AHC39" s="155"/>
      <c r="AHD39" s="155"/>
      <c r="AHE39" s="155"/>
      <c r="AHF39" s="155"/>
      <c r="AHG39" s="155"/>
      <c r="AHH39" s="155"/>
      <c r="AHI39" s="155"/>
      <c r="AHJ39" s="155"/>
      <c r="AHK39" s="155"/>
      <c r="AHL39" s="155"/>
      <c r="AHM39" s="155"/>
      <c r="AHN39" s="155"/>
      <c r="AHO39" s="155"/>
      <c r="AHP39" s="155"/>
      <c r="AHQ39" s="155"/>
      <c r="AHR39" s="155"/>
      <c r="AHS39" s="155"/>
      <c r="AHT39" s="155"/>
      <c r="AHU39" s="155"/>
      <c r="AHV39" s="155"/>
      <c r="AHW39" s="155"/>
      <c r="AHX39" s="155"/>
      <c r="AHY39" s="155"/>
      <c r="AHZ39" s="155"/>
      <c r="AIA39" s="155"/>
      <c r="AIB39" s="155"/>
      <c r="AIC39" s="155"/>
      <c r="AID39" s="155"/>
      <c r="AIE39" s="155"/>
      <c r="AIF39" s="155"/>
      <c r="AIG39" s="155"/>
      <c r="AIH39" s="155"/>
      <c r="AII39" s="155"/>
      <c r="AIJ39" s="155"/>
      <c r="AIK39" s="155"/>
      <c r="AIL39" s="155"/>
      <c r="AIM39" s="155"/>
      <c r="AIN39" s="155"/>
      <c r="AIO39" s="155"/>
      <c r="AIP39" s="155"/>
      <c r="AIQ39" s="155"/>
      <c r="AIR39" s="155"/>
      <c r="AIS39" s="155"/>
      <c r="AIT39" s="155"/>
      <c r="AIU39" s="155"/>
      <c r="AIV39" s="155"/>
      <c r="AIW39" s="155"/>
      <c r="AIX39" s="155"/>
      <c r="AIY39" s="155"/>
      <c r="AIZ39" s="155"/>
      <c r="AJA39" s="155"/>
      <c r="AJB39" s="155"/>
      <c r="AJC39" s="155"/>
      <c r="AJD39" s="155"/>
      <c r="AJE39" s="155"/>
      <c r="AJF39" s="155"/>
      <c r="AJG39" s="155"/>
      <c r="AJH39" s="155"/>
      <c r="AJI39" s="155"/>
      <c r="AJJ39" s="155"/>
      <c r="AJK39" s="155"/>
      <c r="AJL39" s="155"/>
      <c r="AJM39" s="155"/>
      <c r="AJN39" s="155"/>
      <c r="AJO39" s="155"/>
      <c r="AJP39" s="155"/>
      <c r="AJQ39" s="155"/>
      <c r="AJR39" s="155"/>
      <c r="AJS39" s="155"/>
      <c r="AJT39" s="155"/>
      <c r="AJU39" s="155"/>
      <c r="AJV39" s="155"/>
      <c r="AJW39" s="155"/>
      <c r="AJX39" s="155"/>
      <c r="AJY39" s="155"/>
      <c r="AJZ39" s="155"/>
      <c r="AKA39" s="155"/>
      <c r="AKB39" s="155"/>
      <c r="AKC39" s="155"/>
      <c r="AKD39" s="155"/>
      <c r="AKE39" s="155"/>
      <c r="AKF39" s="155"/>
      <c r="AKG39" s="155"/>
      <c r="AKH39" s="155"/>
      <c r="AKI39" s="155"/>
      <c r="AKJ39" s="155"/>
      <c r="AKK39" s="155"/>
      <c r="AKL39" s="155"/>
      <c r="AKM39" s="155"/>
      <c r="AKN39" s="155"/>
      <c r="AKO39" s="155"/>
      <c r="AKP39" s="155"/>
      <c r="AKQ39" s="155"/>
      <c r="AKR39" s="155"/>
      <c r="AKS39" s="155"/>
      <c r="AKT39" s="155"/>
      <c r="AKU39" s="155"/>
      <c r="AKV39" s="155"/>
      <c r="AKW39" s="155"/>
      <c r="AKX39" s="155"/>
      <c r="AKY39" s="155"/>
      <c r="AKZ39" s="155"/>
      <c r="ALA39" s="155"/>
      <c r="ALB39" s="155"/>
      <c r="ALC39" s="155"/>
      <c r="ALD39" s="155"/>
      <c r="ALE39" s="155"/>
      <c r="ALF39" s="155"/>
      <c r="ALG39" s="155"/>
      <c r="ALH39" s="155"/>
      <c r="ALI39" s="155"/>
      <c r="ALJ39" s="155"/>
      <c r="ALK39" s="155"/>
      <c r="ALL39" s="155"/>
      <c r="ALM39" s="155"/>
      <c r="ALN39" s="155"/>
      <c r="ALO39" s="155"/>
      <c r="ALP39" s="155"/>
      <c r="ALQ39" s="155"/>
      <c r="ALR39" s="155"/>
      <c r="ALS39" s="155"/>
      <c r="ALT39" s="155"/>
      <c r="ALU39" s="155"/>
      <c r="ALV39" s="155"/>
      <c r="ALW39" s="155"/>
      <c r="ALX39" s="155"/>
      <c r="ALY39" s="155"/>
      <c r="ALZ39" s="155"/>
      <c r="AMA39" s="155"/>
      <c r="AMB39" s="155"/>
      <c r="AMC39" s="155"/>
      <c r="AMD39" s="155"/>
      <c r="AME39" s="155"/>
      <c r="AMF39" s="155"/>
      <c r="AMG39" s="155"/>
      <c r="AMH39" s="155"/>
      <c r="AMI39" s="155"/>
      <c r="AMJ39" s="155"/>
      <c r="AMK39" s="155"/>
      <c r="AML39" s="155"/>
      <c r="AMM39" s="155"/>
      <c r="AMN39" s="155"/>
      <c r="AMO39" s="155"/>
      <c r="AMP39" s="155"/>
      <c r="AMQ39" s="155"/>
      <c r="AMR39" s="155"/>
      <c r="AMS39" s="155"/>
      <c r="AMT39" s="155"/>
      <c r="AMU39" s="155"/>
      <c r="AMV39" s="155"/>
      <c r="AMW39" s="155"/>
      <c r="AMX39" s="155"/>
      <c r="AMY39" s="155"/>
      <c r="AMZ39" s="155"/>
      <c r="ANA39" s="155"/>
      <c r="ANB39" s="155"/>
      <c r="ANC39" s="155"/>
      <c r="AND39" s="155"/>
      <c r="ANE39" s="155"/>
      <c r="ANF39" s="155"/>
      <c r="ANG39" s="155"/>
      <c r="ANH39" s="155"/>
      <c r="ANI39" s="155"/>
      <c r="ANJ39" s="155"/>
      <c r="ANK39" s="155"/>
      <c r="ANL39" s="155"/>
      <c r="ANM39" s="155"/>
      <c r="ANN39" s="155"/>
      <c r="ANO39" s="155"/>
      <c r="ANP39" s="155"/>
      <c r="ANQ39" s="155"/>
      <c r="ANR39" s="155"/>
      <c r="ANS39" s="155"/>
      <c r="ANT39" s="155"/>
      <c r="ANU39" s="155"/>
      <c r="ANV39" s="155"/>
      <c r="ANW39" s="155"/>
      <c r="ANX39" s="155"/>
      <c r="ANY39" s="155"/>
      <c r="ANZ39" s="155"/>
      <c r="AOA39" s="155"/>
      <c r="AOB39" s="155"/>
      <c r="AOC39" s="155"/>
      <c r="AOD39" s="155"/>
      <c r="AOE39" s="155"/>
      <c r="AOF39" s="155"/>
      <c r="AOG39" s="155"/>
      <c r="AOH39" s="155"/>
      <c r="AOI39" s="155"/>
      <c r="AOJ39" s="155"/>
      <c r="AOK39" s="155"/>
      <c r="AOL39" s="155"/>
      <c r="AOM39" s="155"/>
      <c r="AON39" s="155"/>
      <c r="AOO39" s="155"/>
    </row>
    <row r="40" spans="1:1081" s="285" customFormat="1" ht="15.75" hidden="1" customHeight="1" x14ac:dyDescent="0.25">
      <c r="A40" s="285">
        <v>34</v>
      </c>
      <c r="B40" s="427"/>
      <c r="C40" s="286" t="s">
        <v>284</v>
      </c>
      <c r="D40" s="286" t="s">
        <v>14</v>
      </c>
      <c r="E40" s="287" t="s">
        <v>277</v>
      </c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291"/>
      <c r="AC40" s="456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5"/>
      <c r="GO40" s="155"/>
      <c r="GP40" s="155"/>
      <c r="GQ40" s="155"/>
      <c r="GR40" s="155"/>
      <c r="GS40" s="155"/>
      <c r="GT40" s="155"/>
      <c r="GU40" s="155"/>
      <c r="GV40" s="155"/>
      <c r="GW40" s="155"/>
      <c r="GX40" s="155"/>
      <c r="GY40" s="155"/>
      <c r="GZ40" s="155"/>
      <c r="HA40" s="155"/>
      <c r="HB40" s="155"/>
      <c r="HC40" s="155"/>
      <c r="HD40" s="155"/>
      <c r="HE40" s="155"/>
      <c r="HF40" s="155"/>
      <c r="HG40" s="155"/>
      <c r="HH40" s="155"/>
      <c r="HI40" s="155"/>
      <c r="HJ40" s="155"/>
      <c r="HK40" s="155"/>
      <c r="HL40" s="155"/>
      <c r="HM40" s="155"/>
      <c r="HN40" s="155"/>
      <c r="HO40" s="155"/>
      <c r="HP40" s="155"/>
      <c r="HQ40" s="155"/>
      <c r="HR40" s="155"/>
      <c r="HS40" s="155"/>
      <c r="HT40" s="155"/>
      <c r="HU40" s="155"/>
      <c r="HV40" s="155"/>
      <c r="HW40" s="155"/>
      <c r="HX40" s="155"/>
      <c r="HY40" s="155"/>
      <c r="HZ40" s="155"/>
      <c r="IA40" s="155"/>
      <c r="IB40" s="155"/>
      <c r="IC40" s="155"/>
      <c r="ID40" s="155"/>
      <c r="IE40" s="155"/>
      <c r="IF40" s="155"/>
      <c r="IG40" s="155"/>
      <c r="IH40" s="155"/>
      <c r="II40" s="155"/>
      <c r="IJ40" s="155"/>
      <c r="IK40" s="155"/>
      <c r="IL40" s="155"/>
      <c r="IM40" s="155"/>
      <c r="IN40" s="155"/>
      <c r="IO40" s="155"/>
      <c r="IP40" s="155"/>
      <c r="IQ40" s="155"/>
      <c r="IR40" s="155"/>
      <c r="IS40" s="155"/>
      <c r="IT40" s="155"/>
      <c r="IU40" s="155"/>
      <c r="IV40" s="155"/>
      <c r="IW40" s="155"/>
      <c r="IX40" s="155"/>
      <c r="IY40" s="155"/>
      <c r="IZ40" s="155"/>
      <c r="JA40" s="155"/>
      <c r="JB40" s="155"/>
      <c r="JC40" s="155"/>
      <c r="JD40" s="155"/>
      <c r="JE40" s="155"/>
      <c r="JF40" s="155"/>
      <c r="JG40" s="155"/>
      <c r="JH40" s="155"/>
      <c r="JI40" s="155"/>
      <c r="JJ40" s="155"/>
      <c r="JK40" s="155"/>
      <c r="JL40" s="155"/>
      <c r="JM40" s="155"/>
      <c r="JN40" s="155"/>
      <c r="JO40" s="155"/>
      <c r="JP40" s="155"/>
      <c r="JQ40" s="155"/>
      <c r="JR40" s="155"/>
      <c r="JS40" s="155"/>
      <c r="JT40" s="155"/>
      <c r="JU40" s="155"/>
      <c r="JV40" s="155"/>
      <c r="JW40" s="155"/>
      <c r="JX40" s="155"/>
      <c r="JY40" s="155"/>
      <c r="JZ40" s="155"/>
      <c r="KA40" s="155"/>
      <c r="KB40" s="155"/>
      <c r="KC40" s="155"/>
      <c r="KD40" s="155"/>
      <c r="KE40" s="155"/>
      <c r="KF40" s="155"/>
      <c r="KG40" s="155"/>
      <c r="KH40" s="155"/>
      <c r="KI40" s="155"/>
      <c r="KJ40" s="155"/>
      <c r="KK40" s="155"/>
      <c r="KL40" s="155"/>
      <c r="KM40" s="155"/>
      <c r="KN40" s="155"/>
      <c r="KO40" s="155"/>
      <c r="KP40" s="155"/>
      <c r="KQ40" s="155"/>
      <c r="KR40" s="155"/>
      <c r="KS40" s="155"/>
      <c r="KT40" s="155"/>
      <c r="KU40" s="155"/>
      <c r="KV40" s="155"/>
      <c r="KW40" s="155"/>
      <c r="KX40" s="155"/>
      <c r="KY40" s="155"/>
      <c r="KZ40" s="155"/>
      <c r="LA40" s="155"/>
      <c r="LB40" s="155"/>
      <c r="LC40" s="155"/>
      <c r="LD40" s="155"/>
      <c r="LE40" s="155"/>
      <c r="LF40" s="155"/>
      <c r="LG40" s="155"/>
      <c r="LH40" s="155"/>
      <c r="LI40" s="155"/>
      <c r="LJ40" s="155"/>
      <c r="LK40" s="155"/>
      <c r="LL40" s="155"/>
      <c r="LM40" s="155"/>
      <c r="LN40" s="155"/>
      <c r="LO40" s="155"/>
      <c r="LP40" s="155"/>
      <c r="LQ40" s="155"/>
      <c r="LR40" s="155"/>
      <c r="LS40" s="155"/>
      <c r="LT40" s="155"/>
      <c r="LU40" s="155"/>
      <c r="LV40" s="155"/>
      <c r="LW40" s="155"/>
      <c r="LX40" s="155"/>
      <c r="LY40" s="155"/>
      <c r="LZ40" s="155"/>
      <c r="MA40" s="155"/>
      <c r="MB40" s="155"/>
      <c r="MC40" s="155"/>
      <c r="MD40" s="155"/>
      <c r="ME40" s="155"/>
      <c r="MF40" s="155"/>
      <c r="MG40" s="155"/>
      <c r="MH40" s="155"/>
      <c r="MI40" s="155"/>
      <c r="MJ40" s="155"/>
      <c r="MK40" s="155"/>
      <c r="ML40" s="155"/>
      <c r="MM40" s="155"/>
      <c r="MN40" s="155"/>
      <c r="MO40" s="155"/>
      <c r="MP40" s="155"/>
      <c r="MQ40" s="155"/>
      <c r="MR40" s="155"/>
      <c r="MS40" s="155"/>
      <c r="MT40" s="155"/>
      <c r="MU40" s="155"/>
      <c r="MV40" s="155"/>
      <c r="MW40" s="155"/>
      <c r="MX40" s="155"/>
      <c r="MY40" s="155"/>
      <c r="MZ40" s="155"/>
      <c r="NA40" s="155"/>
      <c r="NB40" s="155"/>
      <c r="NC40" s="155"/>
      <c r="ND40" s="155"/>
      <c r="NE40" s="155"/>
      <c r="NF40" s="155"/>
      <c r="NG40" s="155"/>
      <c r="NH40" s="155"/>
      <c r="NI40" s="155"/>
      <c r="NJ40" s="155"/>
      <c r="NK40" s="155"/>
      <c r="NL40" s="155"/>
      <c r="NM40" s="155"/>
      <c r="NN40" s="155"/>
      <c r="NO40" s="155"/>
      <c r="NP40" s="155"/>
      <c r="NQ40" s="155"/>
      <c r="NR40" s="155"/>
      <c r="NS40" s="155"/>
      <c r="NT40" s="155"/>
      <c r="NU40" s="155"/>
      <c r="NV40" s="155"/>
      <c r="NW40" s="155"/>
      <c r="NX40" s="155"/>
      <c r="NY40" s="155"/>
      <c r="NZ40" s="155"/>
      <c r="OA40" s="155"/>
      <c r="OB40" s="155"/>
      <c r="OC40" s="155"/>
      <c r="OD40" s="155"/>
      <c r="OE40" s="155"/>
      <c r="OF40" s="155"/>
      <c r="OG40" s="155"/>
      <c r="OH40" s="155"/>
      <c r="OI40" s="155"/>
      <c r="OJ40" s="155"/>
      <c r="OK40" s="155"/>
      <c r="OL40" s="155"/>
      <c r="OM40" s="155"/>
      <c r="ON40" s="155"/>
      <c r="OO40" s="155"/>
      <c r="OP40" s="155"/>
      <c r="OQ40" s="155"/>
      <c r="OR40" s="155"/>
      <c r="OS40" s="155"/>
      <c r="OT40" s="155"/>
      <c r="OU40" s="155"/>
      <c r="OV40" s="155"/>
      <c r="OW40" s="155"/>
      <c r="OX40" s="155"/>
      <c r="OY40" s="155"/>
      <c r="OZ40" s="155"/>
      <c r="PA40" s="155"/>
      <c r="PB40" s="155"/>
      <c r="PC40" s="155"/>
      <c r="PD40" s="155"/>
      <c r="PE40" s="155"/>
      <c r="PF40" s="155"/>
      <c r="PG40" s="155"/>
      <c r="PH40" s="155"/>
      <c r="PI40" s="155"/>
      <c r="PJ40" s="155"/>
      <c r="PK40" s="155"/>
      <c r="PL40" s="155"/>
      <c r="PM40" s="155"/>
      <c r="PN40" s="155"/>
      <c r="PO40" s="155"/>
      <c r="PP40" s="155"/>
      <c r="PQ40" s="155"/>
      <c r="PR40" s="155"/>
      <c r="PS40" s="155"/>
      <c r="PT40" s="155"/>
      <c r="PU40" s="155"/>
      <c r="PV40" s="155"/>
      <c r="PW40" s="155"/>
      <c r="PX40" s="155"/>
      <c r="PY40" s="155"/>
      <c r="PZ40" s="155"/>
      <c r="QA40" s="155"/>
      <c r="QB40" s="155"/>
      <c r="QC40" s="155"/>
      <c r="QD40" s="155"/>
      <c r="QE40" s="155"/>
      <c r="QF40" s="155"/>
      <c r="QG40" s="155"/>
      <c r="QH40" s="155"/>
      <c r="QI40" s="155"/>
      <c r="QJ40" s="155"/>
      <c r="QK40" s="155"/>
      <c r="QL40" s="155"/>
      <c r="QM40" s="155"/>
      <c r="QN40" s="155"/>
      <c r="QO40" s="155"/>
      <c r="QP40" s="155"/>
      <c r="QQ40" s="155"/>
      <c r="QR40" s="155"/>
      <c r="QS40" s="155"/>
      <c r="QT40" s="155"/>
      <c r="QU40" s="155"/>
      <c r="QV40" s="155"/>
      <c r="QW40" s="155"/>
      <c r="QX40" s="155"/>
      <c r="QY40" s="155"/>
      <c r="QZ40" s="155"/>
      <c r="RA40" s="155"/>
      <c r="RB40" s="155"/>
      <c r="RC40" s="155"/>
      <c r="RD40" s="155"/>
      <c r="RE40" s="155"/>
      <c r="RF40" s="155"/>
      <c r="RG40" s="155"/>
      <c r="RH40" s="155"/>
      <c r="RI40" s="155"/>
      <c r="RJ40" s="155"/>
      <c r="RK40" s="155"/>
      <c r="RL40" s="155"/>
      <c r="RM40" s="155"/>
      <c r="RN40" s="155"/>
      <c r="RO40" s="155"/>
      <c r="RP40" s="155"/>
      <c r="RQ40" s="155"/>
      <c r="RR40" s="155"/>
      <c r="RS40" s="155"/>
      <c r="RT40" s="155"/>
      <c r="RU40" s="155"/>
      <c r="RV40" s="155"/>
      <c r="RW40" s="155"/>
      <c r="RX40" s="155"/>
      <c r="RY40" s="155"/>
      <c r="RZ40" s="155"/>
      <c r="SA40" s="155"/>
      <c r="SB40" s="155"/>
      <c r="SC40" s="155"/>
      <c r="SD40" s="155"/>
      <c r="SE40" s="155"/>
      <c r="SF40" s="155"/>
      <c r="SG40" s="155"/>
      <c r="SH40" s="155"/>
      <c r="SI40" s="155"/>
      <c r="SJ40" s="155"/>
      <c r="SK40" s="155"/>
      <c r="SL40" s="155"/>
      <c r="SM40" s="155"/>
      <c r="SN40" s="155"/>
      <c r="SO40" s="155"/>
      <c r="SP40" s="155"/>
      <c r="SQ40" s="155"/>
      <c r="SR40" s="155"/>
      <c r="SS40" s="155"/>
      <c r="ST40" s="155"/>
      <c r="SU40" s="155"/>
      <c r="SV40" s="155"/>
      <c r="SW40" s="155"/>
      <c r="SX40" s="155"/>
      <c r="SY40" s="155"/>
      <c r="SZ40" s="155"/>
      <c r="TA40" s="155"/>
      <c r="TB40" s="155"/>
      <c r="TC40" s="155"/>
      <c r="TD40" s="155"/>
      <c r="TE40" s="155"/>
      <c r="TF40" s="155"/>
      <c r="TG40" s="155"/>
      <c r="TH40" s="155"/>
      <c r="TI40" s="155"/>
      <c r="TJ40" s="155"/>
      <c r="TK40" s="155"/>
      <c r="TL40" s="155"/>
      <c r="TM40" s="155"/>
      <c r="TN40" s="155"/>
      <c r="TO40" s="155"/>
      <c r="TP40" s="155"/>
      <c r="TQ40" s="155"/>
      <c r="TR40" s="155"/>
      <c r="TS40" s="155"/>
      <c r="TT40" s="155"/>
      <c r="TU40" s="155"/>
      <c r="TV40" s="155"/>
      <c r="TW40" s="155"/>
      <c r="TX40" s="155"/>
      <c r="TY40" s="155"/>
      <c r="TZ40" s="155"/>
      <c r="UA40" s="155"/>
      <c r="UB40" s="155"/>
      <c r="UC40" s="155"/>
      <c r="UD40" s="155"/>
      <c r="UE40" s="155"/>
      <c r="UF40" s="155"/>
      <c r="UG40" s="155"/>
      <c r="UH40" s="155"/>
      <c r="UI40" s="155"/>
      <c r="UJ40" s="155"/>
      <c r="UK40" s="155"/>
      <c r="UL40" s="155"/>
      <c r="UM40" s="155"/>
      <c r="UN40" s="155"/>
      <c r="UO40" s="155"/>
      <c r="UP40" s="155"/>
      <c r="UQ40" s="155"/>
      <c r="UR40" s="155"/>
      <c r="US40" s="155"/>
      <c r="UT40" s="155"/>
      <c r="UU40" s="155"/>
      <c r="UV40" s="155"/>
      <c r="UW40" s="155"/>
      <c r="UX40" s="155"/>
      <c r="UY40" s="155"/>
      <c r="UZ40" s="155"/>
      <c r="VA40" s="155"/>
      <c r="VB40" s="155"/>
      <c r="VC40" s="155"/>
      <c r="VD40" s="155"/>
      <c r="VE40" s="155"/>
      <c r="VF40" s="155"/>
      <c r="VG40" s="155"/>
      <c r="VH40" s="155"/>
      <c r="VI40" s="155"/>
      <c r="VJ40" s="155"/>
      <c r="VK40" s="155"/>
      <c r="VL40" s="155"/>
      <c r="VM40" s="155"/>
      <c r="VN40" s="155"/>
      <c r="VO40" s="155"/>
      <c r="VP40" s="155"/>
      <c r="VQ40" s="155"/>
      <c r="VR40" s="155"/>
      <c r="VS40" s="155"/>
      <c r="VT40" s="155"/>
      <c r="VU40" s="155"/>
      <c r="VV40" s="155"/>
      <c r="VW40" s="155"/>
      <c r="VX40" s="155"/>
      <c r="VY40" s="155"/>
      <c r="VZ40" s="155"/>
      <c r="WA40" s="155"/>
      <c r="WB40" s="155"/>
      <c r="WC40" s="155"/>
      <c r="WD40" s="155"/>
      <c r="WE40" s="155"/>
      <c r="WF40" s="155"/>
      <c r="WG40" s="155"/>
      <c r="WH40" s="155"/>
      <c r="WI40" s="155"/>
      <c r="WJ40" s="155"/>
      <c r="WK40" s="155"/>
      <c r="WL40" s="155"/>
      <c r="WM40" s="155"/>
      <c r="WN40" s="155"/>
      <c r="WO40" s="155"/>
      <c r="WP40" s="155"/>
      <c r="WQ40" s="155"/>
      <c r="WR40" s="155"/>
      <c r="WS40" s="155"/>
      <c r="WT40" s="155"/>
      <c r="WU40" s="155"/>
      <c r="WV40" s="155"/>
      <c r="WW40" s="155"/>
      <c r="WX40" s="155"/>
      <c r="WY40" s="155"/>
      <c r="WZ40" s="155"/>
      <c r="XA40" s="155"/>
      <c r="XB40" s="155"/>
      <c r="XC40" s="155"/>
      <c r="XD40" s="155"/>
      <c r="XE40" s="155"/>
      <c r="XF40" s="155"/>
      <c r="XG40" s="155"/>
      <c r="XH40" s="155"/>
      <c r="XI40" s="155"/>
      <c r="XJ40" s="155"/>
      <c r="XK40" s="155"/>
      <c r="XL40" s="155"/>
      <c r="XM40" s="155"/>
      <c r="XN40" s="155"/>
      <c r="XO40" s="155"/>
      <c r="XP40" s="155"/>
      <c r="XQ40" s="155"/>
      <c r="XR40" s="155"/>
      <c r="XS40" s="155"/>
      <c r="XT40" s="155"/>
      <c r="XU40" s="155"/>
      <c r="XV40" s="155"/>
      <c r="XW40" s="155"/>
      <c r="XX40" s="155"/>
      <c r="XY40" s="155"/>
      <c r="XZ40" s="155"/>
      <c r="YA40" s="155"/>
      <c r="YB40" s="155"/>
      <c r="YC40" s="155"/>
      <c r="YD40" s="155"/>
      <c r="YE40" s="155"/>
      <c r="YF40" s="155"/>
      <c r="YG40" s="155"/>
      <c r="YH40" s="155"/>
      <c r="YI40" s="155"/>
      <c r="YJ40" s="155"/>
      <c r="YK40" s="155"/>
      <c r="YL40" s="155"/>
      <c r="YM40" s="155"/>
      <c r="YN40" s="155"/>
      <c r="YO40" s="155"/>
      <c r="YP40" s="155"/>
      <c r="YQ40" s="155"/>
      <c r="YR40" s="155"/>
      <c r="YS40" s="155"/>
      <c r="YT40" s="155"/>
      <c r="YU40" s="155"/>
      <c r="YV40" s="155"/>
      <c r="YW40" s="155"/>
      <c r="YX40" s="155"/>
      <c r="YY40" s="155"/>
      <c r="YZ40" s="155"/>
      <c r="ZA40" s="155"/>
      <c r="ZB40" s="155"/>
      <c r="ZC40" s="155"/>
      <c r="ZD40" s="155"/>
      <c r="ZE40" s="155"/>
      <c r="ZF40" s="155"/>
      <c r="ZG40" s="155"/>
      <c r="ZH40" s="155"/>
      <c r="ZI40" s="155"/>
      <c r="ZJ40" s="155"/>
      <c r="ZK40" s="155"/>
      <c r="ZL40" s="155"/>
      <c r="ZM40" s="155"/>
      <c r="ZN40" s="155"/>
      <c r="ZO40" s="155"/>
      <c r="ZP40" s="155"/>
      <c r="ZQ40" s="155"/>
      <c r="ZR40" s="155"/>
      <c r="ZS40" s="155"/>
      <c r="ZT40" s="155"/>
      <c r="ZU40" s="155"/>
      <c r="ZV40" s="155"/>
      <c r="ZW40" s="155"/>
      <c r="ZX40" s="155"/>
      <c r="ZY40" s="155"/>
      <c r="ZZ40" s="155"/>
      <c r="AAA40" s="155"/>
      <c r="AAB40" s="155"/>
      <c r="AAC40" s="155"/>
      <c r="AAD40" s="155"/>
      <c r="AAE40" s="155"/>
      <c r="AAF40" s="155"/>
      <c r="AAG40" s="155"/>
      <c r="AAH40" s="155"/>
      <c r="AAI40" s="155"/>
      <c r="AAJ40" s="155"/>
      <c r="AAK40" s="155"/>
      <c r="AAL40" s="155"/>
      <c r="AAM40" s="155"/>
      <c r="AAN40" s="155"/>
      <c r="AAO40" s="155"/>
      <c r="AAP40" s="155"/>
      <c r="AAQ40" s="155"/>
      <c r="AAR40" s="155"/>
      <c r="AAS40" s="155"/>
      <c r="AAT40" s="155"/>
      <c r="AAU40" s="155"/>
      <c r="AAV40" s="155"/>
      <c r="AAW40" s="155"/>
      <c r="AAX40" s="155"/>
      <c r="AAY40" s="155"/>
      <c r="AAZ40" s="155"/>
      <c r="ABA40" s="155"/>
      <c r="ABB40" s="155"/>
      <c r="ABC40" s="155"/>
      <c r="ABD40" s="155"/>
      <c r="ABE40" s="155"/>
      <c r="ABF40" s="155"/>
      <c r="ABG40" s="155"/>
      <c r="ABH40" s="155"/>
      <c r="ABI40" s="155"/>
      <c r="ABJ40" s="155"/>
      <c r="ABK40" s="155"/>
      <c r="ABL40" s="155"/>
      <c r="ABM40" s="155"/>
      <c r="ABN40" s="155"/>
      <c r="ABO40" s="155"/>
      <c r="ABP40" s="155"/>
      <c r="ABQ40" s="155"/>
      <c r="ABR40" s="155"/>
      <c r="ABS40" s="155"/>
      <c r="ABT40" s="155"/>
      <c r="ABU40" s="155"/>
      <c r="ABV40" s="155"/>
      <c r="ABW40" s="155"/>
      <c r="ABX40" s="155"/>
      <c r="ABY40" s="155"/>
      <c r="ABZ40" s="155"/>
      <c r="ACA40" s="155"/>
      <c r="ACB40" s="155"/>
      <c r="ACC40" s="155"/>
      <c r="ACD40" s="155"/>
      <c r="ACE40" s="155"/>
      <c r="ACF40" s="155"/>
      <c r="ACG40" s="155"/>
      <c r="ACH40" s="155"/>
      <c r="ACI40" s="155"/>
      <c r="ACJ40" s="155"/>
      <c r="ACK40" s="155"/>
      <c r="ACL40" s="155"/>
      <c r="ACM40" s="155"/>
      <c r="ACN40" s="155"/>
      <c r="ACO40" s="155"/>
      <c r="ACP40" s="155"/>
      <c r="ACQ40" s="155"/>
      <c r="ACR40" s="155"/>
      <c r="ACS40" s="155"/>
      <c r="ACT40" s="155"/>
      <c r="ACU40" s="155"/>
      <c r="ACV40" s="155"/>
      <c r="ACW40" s="155"/>
      <c r="ACX40" s="155"/>
      <c r="ACY40" s="155"/>
      <c r="ACZ40" s="155"/>
      <c r="ADA40" s="155"/>
      <c r="ADB40" s="155"/>
      <c r="ADC40" s="155"/>
      <c r="ADD40" s="155"/>
      <c r="ADE40" s="155"/>
      <c r="ADF40" s="155"/>
      <c r="ADG40" s="155"/>
      <c r="ADH40" s="155"/>
      <c r="ADI40" s="155"/>
      <c r="ADJ40" s="155"/>
      <c r="ADK40" s="155"/>
      <c r="ADL40" s="155"/>
      <c r="ADM40" s="155"/>
      <c r="ADN40" s="155"/>
      <c r="ADO40" s="155"/>
      <c r="ADP40" s="155"/>
      <c r="ADQ40" s="155"/>
      <c r="ADR40" s="155"/>
      <c r="ADS40" s="155"/>
      <c r="ADT40" s="155"/>
      <c r="ADU40" s="155"/>
      <c r="ADV40" s="155"/>
      <c r="ADW40" s="155"/>
      <c r="ADX40" s="155"/>
      <c r="ADY40" s="155"/>
      <c r="ADZ40" s="155"/>
      <c r="AEA40" s="155"/>
      <c r="AEB40" s="155"/>
      <c r="AEC40" s="155"/>
      <c r="AED40" s="155"/>
      <c r="AEE40" s="155"/>
      <c r="AEF40" s="155"/>
      <c r="AEG40" s="155"/>
      <c r="AEH40" s="155"/>
      <c r="AEI40" s="155"/>
      <c r="AEJ40" s="155"/>
      <c r="AEK40" s="155"/>
      <c r="AEL40" s="155"/>
      <c r="AEM40" s="155"/>
      <c r="AEN40" s="155"/>
      <c r="AEO40" s="155"/>
      <c r="AEP40" s="155"/>
      <c r="AEQ40" s="155"/>
      <c r="AER40" s="155"/>
      <c r="AES40" s="155"/>
      <c r="AET40" s="155"/>
      <c r="AEU40" s="155"/>
      <c r="AEV40" s="155"/>
      <c r="AEW40" s="155"/>
      <c r="AEX40" s="155"/>
      <c r="AEY40" s="155"/>
      <c r="AEZ40" s="155"/>
      <c r="AFA40" s="155"/>
      <c r="AFB40" s="155"/>
      <c r="AFC40" s="155"/>
      <c r="AFD40" s="155"/>
      <c r="AFE40" s="155"/>
      <c r="AFF40" s="155"/>
      <c r="AFG40" s="155"/>
      <c r="AFH40" s="155"/>
      <c r="AFI40" s="155"/>
      <c r="AFJ40" s="155"/>
      <c r="AFK40" s="155"/>
      <c r="AFL40" s="155"/>
      <c r="AFM40" s="155"/>
      <c r="AFN40" s="155"/>
      <c r="AFO40" s="155"/>
      <c r="AFP40" s="155"/>
      <c r="AFQ40" s="155"/>
      <c r="AFR40" s="155"/>
      <c r="AFS40" s="155"/>
      <c r="AFT40" s="155"/>
      <c r="AFU40" s="155"/>
      <c r="AFV40" s="155"/>
      <c r="AFW40" s="155"/>
      <c r="AFX40" s="155"/>
      <c r="AFY40" s="155"/>
      <c r="AFZ40" s="155"/>
      <c r="AGA40" s="155"/>
      <c r="AGB40" s="155"/>
      <c r="AGC40" s="155"/>
      <c r="AGD40" s="155"/>
      <c r="AGE40" s="155"/>
      <c r="AGF40" s="155"/>
      <c r="AGG40" s="155"/>
      <c r="AGH40" s="155"/>
      <c r="AGI40" s="155"/>
      <c r="AGJ40" s="155"/>
      <c r="AGK40" s="155"/>
      <c r="AGL40" s="155"/>
      <c r="AGM40" s="155"/>
      <c r="AGN40" s="155"/>
      <c r="AGO40" s="155"/>
      <c r="AGP40" s="155"/>
      <c r="AGQ40" s="155"/>
      <c r="AGR40" s="155"/>
      <c r="AGS40" s="155"/>
      <c r="AGT40" s="155"/>
      <c r="AGU40" s="155"/>
      <c r="AGV40" s="155"/>
      <c r="AGW40" s="155"/>
      <c r="AGX40" s="155"/>
      <c r="AGY40" s="155"/>
      <c r="AGZ40" s="155"/>
      <c r="AHA40" s="155"/>
      <c r="AHB40" s="155"/>
      <c r="AHC40" s="155"/>
      <c r="AHD40" s="155"/>
      <c r="AHE40" s="155"/>
      <c r="AHF40" s="155"/>
      <c r="AHG40" s="155"/>
      <c r="AHH40" s="155"/>
      <c r="AHI40" s="155"/>
      <c r="AHJ40" s="155"/>
      <c r="AHK40" s="155"/>
      <c r="AHL40" s="155"/>
      <c r="AHM40" s="155"/>
      <c r="AHN40" s="155"/>
      <c r="AHO40" s="155"/>
      <c r="AHP40" s="155"/>
      <c r="AHQ40" s="155"/>
      <c r="AHR40" s="155"/>
      <c r="AHS40" s="155"/>
      <c r="AHT40" s="155"/>
      <c r="AHU40" s="155"/>
      <c r="AHV40" s="155"/>
      <c r="AHW40" s="155"/>
      <c r="AHX40" s="155"/>
      <c r="AHY40" s="155"/>
      <c r="AHZ40" s="155"/>
      <c r="AIA40" s="155"/>
      <c r="AIB40" s="155"/>
      <c r="AIC40" s="155"/>
      <c r="AID40" s="155"/>
      <c r="AIE40" s="155"/>
      <c r="AIF40" s="155"/>
      <c r="AIG40" s="155"/>
      <c r="AIH40" s="155"/>
      <c r="AII40" s="155"/>
      <c r="AIJ40" s="155"/>
      <c r="AIK40" s="155"/>
      <c r="AIL40" s="155"/>
      <c r="AIM40" s="155"/>
      <c r="AIN40" s="155"/>
      <c r="AIO40" s="155"/>
      <c r="AIP40" s="155"/>
      <c r="AIQ40" s="155"/>
      <c r="AIR40" s="155"/>
      <c r="AIS40" s="155"/>
      <c r="AIT40" s="155"/>
      <c r="AIU40" s="155"/>
      <c r="AIV40" s="155"/>
      <c r="AIW40" s="155"/>
      <c r="AIX40" s="155"/>
      <c r="AIY40" s="155"/>
      <c r="AIZ40" s="155"/>
      <c r="AJA40" s="155"/>
      <c r="AJB40" s="155"/>
      <c r="AJC40" s="155"/>
      <c r="AJD40" s="155"/>
      <c r="AJE40" s="155"/>
      <c r="AJF40" s="155"/>
      <c r="AJG40" s="155"/>
      <c r="AJH40" s="155"/>
      <c r="AJI40" s="155"/>
      <c r="AJJ40" s="155"/>
      <c r="AJK40" s="155"/>
      <c r="AJL40" s="155"/>
      <c r="AJM40" s="155"/>
      <c r="AJN40" s="155"/>
      <c r="AJO40" s="155"/>
      <c r="AJP40" s="155"/>
      <c r="AJQ40" s="155"/>
      <c r="AJR40" s="155"/>
      <c r="AJS40" s="155"/>
      <c r="AJT40" s="155"/>
      <c r="AJU40" s="155"/>
      <c r="AJV40" s="155"/>
      <c r="AJW40" s="155"/>
      <c r="AJX40" s="155"/>
      <c r="AJY40" s="155"/>
      <c r="AJZ40" s="155"/>
      <c r="AKA40" s="155"/>
      <c r="AKB40" s="155"/>
      <c r="AKC40" s="155"/>
      <c r="AKD40" s="155"/>
      <c r="AKE40" s="155"/>
      <c r="AKF40" s="155"/>
      <c r="AKG40" s="155"/>
      <c r="AKH40" s="155"/>
      <c r="AKI40" s="155"/>
      <c r="AKJ40" s="155"/>
      <c r="AKK40" s="155"/>
      <c r="AKL40" s="155"/>
      <c r="AKM40" s="155"/>
      <c r="AKN40" s="155"/>
      <c r="AKO40" s="155"/>
      <c r="AKP40" s="155"/>
      <c r="AKQ40" s="155"/>
      <c r="AKR40" s="155"/>
      <c r="AKS40" s="155"/>
      <c r="AKT40" s="155"/>
      <c r="AKU40" s="155"/>
      <c r="AKV40" s="155"/>
      <c r="AKW40" s="155"/>
      <c r="AKX40" s="155"/>
      <c r="AKY40" s="155"/>
      <c r="AKZ40" s="155"/>
      <c r="ALA40" s="155"/>
      <c r="ALB40" s="155"/>
      <c r="ALC40" s="155"/>
      <c r="ALD40" s="155"/>
      <c r="ALE40" s="155"/>
      <c r="ALF40" s="155"/>
      <c r="ALG40" s="155"/>
      <c r="ALH40" s="155"/>
      <c r="ALI40" s="155"/>
      <c r="ALJ40" s="155"/>
      <c r="ALK40" s="155"/>
      <c r="ALL40" s="155"/>
      <c r="ALM40" s="155"/>
      <c r="ALN40" s="155"/>
      <c r="ALO40" s="155"/>
      <c r="ALP40" s="155"/>
      <c r="ALQ40" s="155"/>
      <c r="ALR40" s="155"/>
      <c r="ALS40" s="155"/>
      <c r="ALT40" s="155"/>
      <c r="ALU40" s="155"/>
      <c r="ALV40" s="155"/>
      <c r="ALW40" s="155"/>
      <c r="ALX40" s="155"/>
      <c r="ALY40" s="155"/>
      <c r="ALZ40" s="155"/>
      <c r="AMA40" s="155"/>
      <c r="AMB40" s="155"/>
      <c r="AMC40" s="155"/>
      <c r="AMD40" s="155"/>
      <c r="AME40" s="155"/>
      <c r="AMF40" s="155"/>
      <c r="AMG40" s="155"/>
      <c r="AMH40" s="155"/>
      <c r="AMI40" s="155"/>
      <c r="AMJ40" s="155"/>
      <c r="AMK40" s="155"/>
      <c r="AML40" s="155"/>
      <c r="AMM40" s="155"/>
      <c r="AMN40" s="155"/>
      <c r="AMO40" s="155"/>
      <c r="AMP40" s="155"/>
      <c r="AMQ40" s="155"/>
      <c r="AMR40" s="155"/>
      <c r="AMS40" s="155"/>
      <c r="AMT40" s="155"/>
      <c r="AMU40" s="155"/>
      <c r="AMV40" s="155"/>
      <c r="AMW40" s="155"/>
      <c r="AMX40" s="155"/>
      <c r="AMY40" s="155"/>
      <c r="AMZ40" s="155"/>
      <c r="ANA40" s="155"/>
      <c r="ANB40" s="155"/>
      <c r="ANC40" s="155"/>
      <c r="AND40" s="155"/>
      <c r="ANE40" s="155"/>
      <c r="ANF40" s="155"/>
      <c r="ANG40" s="155"/>
      <c r="ANH40" s="155"/>
      <c r="ANI40" s="155"/>
      <c r="ANJ40" s="155"/>
      <c r="ANK40" s="155"/>
      <c r="ANL40" s="155"/>
      <c r="ANM40" s="155"/>
      <c r="ANN40" s="155"/>
      <c r="ANO40" s="155"/>
      <c r="ANP40" s="155"/>
      <c r="ANQ40" s="155"/>
      <c r="ANR40" s="155"/>
      <c r="ANS40" s="155"/>
      <c r="ANT40" s="155"/>
      <c r="ANU40" s="155"/>
      <c r="ANV40" s="155"/>
      <c r="ANW40" s="155"/>
      <c r="ANX40" s="155"/>
      <c r="ANY40" s="155"/>
      <c r="ANZ40" s="155"/>
      <c r="AOA40" s="155"/>
      <c r="AOB40" s="155"/>
      <c r="AOC40" s="155"/>
      <c r="AOD40" s="155"/>
      <c r="AOE40" s="155"/>
      <c r="AOF40" s="155"/>
      <c r="AOG40" s="155"/>
      <c r="AOH40" s="155"/>
      <c r="AOI40" s="155"/>
      <c r="AOJ40" s="155"/>
      <c r="AOK40" s="155"/>
      <c r="AOL40" s="155"/>
      <c r="AOM40" s="155"/>
      <c r="AON40" s="155"/>
      <c r="AOO40" s="155"/>
    </row>
    <row r="41" spans="1:1081" s="285" customFormat="1" ht="15.75" hidden="1" customHeight="1" x14ac:dyDescent="0.25">
      <c r="A41" s="285">
        <v>35</v>
      </c>
      <c r="B41" s="427"/>
      <c r="C41" s="286" t="s">
        <v>284</v>
      </c>
      <c r="D41" s="286" t="s">
        <v>13</v>
      </c>
      <c r="E41" s="287" t="s">
        <v>277</v>
      </c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291"/>
      <c r="AC41" s="456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  <c r="IJ41" s="155"/>
      <c r="IK41" s="155"/>
      <c r="IL41" s="155"/>
      <c r="IM41" s="155"/>
      <c r="IN41" s="155"/>
      <c r="IO41" s="155"/>
      <c r="IP41" s="155"/>
      <c r="IQ41" s="155"/>
      <c r="IR41" s="155"/>
      <c r="IS41" s="155"/>
      <c r="IT41" s="155"/>
      <c r="IU41" s="155"/>
      <c r="IV41" s="155"/>
      <c r="IW41" s="155"/>
      <c r="IX41" s="155"/>
      <c r="IY41" s="155"/>
      <c r="IZ41" s="155"/>
      <c r="JA41" s="155"/>
      <c r="JB41" s="155"/>
      <c r="JC41" s="155"/>
      <c r="JD41" s="155"/>
      <c r="JE41" s="155"/>
      <c r="JF41" s="155"/>
      <c r="JG41" s="155"/>
      <c r="JH41" s="155"/>
      <c r="JI41" s="155"/>
      <c r="JJ41" s="155"/>
      <c r="JK41" s="155"/>
      <c r="JL41" s="155"/>
      <c r="JM41" s="155"/>
      <c r="JN41" s="155"/>
      <c r="JO41" s="155"/>
      <c r="JP41" s="155"/>
      <c r="JQ41" s="155"/>
      <c r="JR41" s="155"/>
      <c r="JS41" s="155"/>
      <c r="JT41" s="155"/>
      <c r="JU41" s="155"/>
      <c r="JV41" s="155"/>
      <c r="JW41" s="155"/>
      <c r="JX41" s="155"/>
      <c r="JY41" s="155"/>
      <c r="JZ41" s="155"/>
      <c r="KA41" s="155"/>
      <c r="KB41" s="155"/>
      <c r="KC41" s="155"/>
      <c r="KD41" s="155"/>
      <c r="KE41" s="155"/>
      <c r="KF41" s="155"/>
      <c r="KG41" s="155"/>
      <c r="KH41" s="155"/>
      <c r="KI41" s="155"/>
      <c r="KJ41" s="155"/>
      <c r="KK41" s="155"/>
      <c r="KL41" s="155"/>
      <c r="KM41" s="155"/>
      <c r="KN41" s="155"/>
      <c r="KO41" s="155"/>
      <c r="KP41" s="155"/>
      <c r="KQ41" s="155"/>
      <c r="KR41" s="155"/>
      <c r="KS41" s="155"/>
      <c r="KT41" s="155"/>
      <c r="KU41" s="155"/>
      <c r="KV41" s="155"/>
      <c r="KW41" s="155"/>
      <c r="KX41" s="155"/>
      <c r="KY41" s="155"/>
      <c r="KZ41" s="155"/>
      <c r="LA41" s="155"/>
      <c r="LB41" s="155"/>
      <c r="LC41" s="155"/>
      <c r="LD41" s="155"/>
      <c r="LE41" s="155"/>
      <c r="LF41" s="155"/>
      <c r="LG41" s="155"/>
      <c r="LH41" s="155"/>
      <c r="LI41" s="155"/>
      <c r="LJ41" s="155"/>
      <c r="LK41" s="155"/>
      <c r="LL41" s="155"/>
      <c r="LM41" s="155"/>
      <c r="LN41" s="155"/>
      <c r="LO41" s="155"/>
      <c r="LP41" s="155"/>
      <c r="LQ41" s="155"/>
      <c r="LR41" s="155"/>
      <c r="LS41" s="155"/>
      <c r="LT41" s="155"/>
      <c r="LU41" s="155"/>
      <c r="LV41" s="155"/>
      <c r="LW41" s="155"/>
      <c r="LX41" s="155"/>
      <c r="LY41" s="155"/>
      <c r="LZ41" s="155"/>
      <c r="MA41" s="155"/>
      <c r="MB41" s="155"/>
      <c r="MC41" s="155"/>
      <c r="MD41" s="155"/>
      <c r="ME41" s="155"/>
      <c r="MF41" s="155"/>
      <c r="MG41" s="155"/>
      <c r="MH41" s="155"/>
      <c r="MI41" s="155"/>
      <c r="MJ41" s="155"/>
      <c r="MK41" s="155"/>
      <c r="ML41" s="155"/>
      <c r="MM41" s="155"/>
      <c r="MN41" s="155"/>
      <c r="MO41" s="155"/>
      <c r="MP41" s="155"/>
      <c r="MQ41" s="155"/>
      <c r="MR41" s="155"/>
      <c r="MS41" s="155"/>
      <c r="MT41" s="155"/>
      <c r="MU41" s="155"/>
      <c r="MV41" s="155"/>
      <c r="MW41" s="155"/>
      <c r="MX41" s="155"/>
      <c r="MY41" s="155"/>
      <c r="MZ41" s="155"/>
      <c r="NA41" s="155"/>
      <c r="NB41" s="155"/>
      <c r="NC41" s="155"/>
      <c r="ND41" s="155"/>
      <c r="NE41" s="155"/>
      <c r="NF41" s="155"/>
      <c r="NG41" s="155"/>
      <c r="NH41" s="155"/>
      <c r="NI41" s="155"/>
      <c r="NJ41" s="155"/>
      <c r="NK41" s="155"/>
      <c r="NL41" s="155"/>
      <c r="NM41" s="155"/>
      <c r="NN41" s="155"/>
      <c r="NO41" s="155"/>
      <c r="NP41" s="155"/>
      <c r="NQ41" s="155"/>
      <c r="NR41" s="155"/>
      <c r="NS41" s="155"/>
      <c r="NT41" s="155"/>
      <c r="NU41" s="155"/>
      <c r="NV41" s="155"/>
      <c r="NW41" s="155"/>
      <c r="NX41" s="155"/>
      <c r="NY41" s="155"/>
      <c r="NZ41" s="155"/>
      <c r="OA41" s="155"/>
      <c r="OB41" s="155"/>
      <c r="OC41" s="155"/>
      <c r="OD41" s="155"/>
      <c r="OE41" s="155"/>
      <c r="OF41" s="155"/>
      <c r="OG41" s="155"/>
      <c r="OH41" s="155"/>
      <c r="OI41" s="155"/>
      <c r="OJ41" s="155"/>
      <c r="OK41" s="155"/>
      <c r="OL41" s="155"/>
      <c r="OM41" s="155"/>
      <c r="ON41" s="155"/>
      <c r="OO41" s="155"/>
      <c r="OP41" s="155"/>
      <c r="OQ41" s="155"/>
      <c r="OR41" s="155"/>
      <c r="OS41" s="155"/>
      <c r="OT41" s="155"/>
      <c r="OU41" s="155"/>
      <c r="OV41" s="155"/>
      <c r="OW41" s="155"/>
      <c r="OX41" s="155"/>
      <c r="OY41" s="155"/>
      <c r="OZ41" s="155"/>
      <c r="PA41" s="155"/>
      <c r="PB41" s="155"/>
      <c r="PC41" s="155"/>
      <c r="PD41" s="155"/>
      <c r="PE41" s="155"/>
      <c r="PF41" s="155"/>
      <c r="PG41" s="155"/>
      <c r="PH41" s="155"/>
      <c r="PI41" s="155"/>
      <c r="PJ41" s="155"/>
      <c r="PK41" s="155"/>
      <c r="PL41" s="155"/>
      <c r="PM41" s="155"/>
      <c r="PN41" s="155"/>
      <c r="PO41" s="155"/>
      <c r="PP41" s="155"/>
      <c r="PQ41" s="155"/>
      <c r="PR41" s="155"/>
      <c r="PS41" s="155"/>
      <c r="PT41" s="155"/>
      <c r="PU41" s="155"/>
      <c r="PV41" s="155"/>
      <c r="PW41" s="155"/>
      <c r="PX41" s="155"/>
      <c r="PY41" s="155"/>
      <c r="PZ41" s="155"/>
      <c r="QA41" s="155"/>
      <c r="QB41" s="155"/>
      <c r="QC41" s="155"/>
      <c r="QD41" s="155"/>
      <c r="QE41" s="155"/>
      <c r="QF41" s="155"/>
      <c r="QG41" s="155"/>
      <c r="QH41" s="155"/>
      <c r="QI41" s="155"/>
      <c r="QJ41" s="155"/>
      <c r="QK41" s="155"/>
      <c r="QL41" s="155"/>
      <c r="QM41" s="155"/>
      <c r="QN41" s="155"/>
      <c r="QO41" s="155"/>
      <c r="QP41" s="155"/>
      <c r="QQ41" s="155"/>
      <c r="QR41" s="155"/>
      <c r="QS41" s="155"/>
      <c r="QT41" s="155"/>
      <c r="QU41" s="155"/>
      <c r="QV41" s="155"/>
      <c r="QW41" s="155"/>
      <c r="QX41" s="155"/>
      <c r="QY41" s="155"/>
      <c r="QZ41" s="155"/>
      <c r="RA41" s="155"/>
      <c r="RB41" s="155"/>
      <c r="RC41" s="155"/>
      <c r="RD41" s="155"/>
      <c r="RE41" s="155"/>
      <c r="RF41" s="155"/>
      <c r="RG41" s="155"/>
      <c r="RH41" s="155"/>
      <c r="RI41" s="155"/>
      <c r="RJ41" s="155"/>
      <c r="RK41" s="155"/>
      <c r="RL41" s="155"/>
      <c r="RM41" s="155"/>
      <c r="RN41" s="155"/>
      <c r="RO41" s="155"/>
      <c r="RP41" s="155"/>
      <c r="RQ41" s="155"/>
      <c r="RR41" s="155"/>
      <c r="RS41" s="155"/>
      <c r="RT41" s="155"/>
      <c r="RU41" s="155"/>
      <c r="RV41" s="155"/>
      <c r="RW41" s="155"/>
      <c r="RX41" s="155"/>
      <c r="RY41" s="155"/>
      <c r="RZ41" s="155"/>
      <c r="SA41" s="155"/>
      <c r="SB41" s="155"/>
      <c r="SC41" s="155"/>
      <c r="SD41" s="155"/>
      <c r="SE41" s="155"/>
      <c r="SF41" s="155"/>
      <c r="SG41" s="155"/>
      <c r="SH41" s="155"/>
      <c r="SI41" s="155"/>
      <c r="SJ41" s="155"/>
      <c r="SK41" s="155"/>
      <c r="SL41" s="155"/>
      <c r="SM41" s="155"/>
      <c r="SN41" s="155"/>
      <c r="SO41" s="155"/>
      <c r="SP41" s="155"/>
      <c r="SQ41" s="155"/>
      <c r="SR41" s="155"/>
      <c r="SS41" s="155"/>
      <c r="ST41" s="155"/>
      <c r="SU41" s="155"/>
      <c r="SV41" s="155"/>
      <c r="SW41" s="155"/>
      <c r="SX41" s="155"/>
      <c r="SY41" s="155"/>
      <c r="SZ41" s="155"/>
      <c r="TA41" s="155"/>
      <c r="TB41" s="155"/>
      <c r="TC41" s="155"/>
      <c r="TD41" s="155"/>
      <c r="TE41" s="155"/>
      <c r="TF41" s="155"/>
      <c r="TG41" s="155"/>
      <c r="TH41" s="155"/>
      <c r="TI41" s="155"/>
      <c r="TJ41" s="155"/>
      <c r="TK41" s="155"/>
      <c r="TL41" s="155"/>
      <c r="TM41" s="155"/>
      <c r="TN41" s="155"/>
      <c r="TO41" s="155"/>
      <c r="TP41" s="155"/>
      <c r="TQ41" s="155"/>
      <c r="TR41" s="155"/>
      <c r="TS41" s="155"/>
      <c r="TT41" s="155"/>
      <c r="TU41" s="155"/>
      <c r="TV41" s="155"/>
      <c r="TW41" s="155"/>
      <c r="TX41" s="155"/>
      <c r="TY41" s="155"/>
      <c r="TZ41" s="155"/>
      <c r="UA41" s="155"/>
      <c r="UB41" s="155"/>
      <c r="UC41" s="155"/>
      <c r="UD41" s="155"/>
      <c r="UE41" s="155"/>
      <c r="UF41" s="155"/>
      <c r="UG41" s="155"/>
      <c r="UH41" s="155"/>
      <c r="UI41" s="155"/>
      <c r="UJ41" s="155"/>
      <c r="UK41" s="155"/>
      <c r="UL41" s="155"/>
      <c r="UM41" s="155"/>
      <c r="UN41" s="155"/>
      <c r="UO41" s="155"/>
      <c r="UP41" s="155"/>
      <c r="UQ41" s="155"/>
      <c r="UR41" s="155"/>
      <c r="US41" s="155"/>
      <c r="UT41" s="155"/>
      <c r="UU41" s="155"/>
      <c r="UV41" s="155"/>
      <c r="UW41" s="155"/>
      <c r="UX41" s="155"/>
      <c r="UY41" s="155"/>
      <c r="UZ41" s="155"/>
      <c r="VA41" s="155"/>
      <c r="VB41" s="155"/>
      <c r="VC41" s="155"/>
      <c r="VD41" s="155"/>
      <c r="VE41" s="155"/>
      <c r="VF41" s="155"/>
      <c r="VG41" s="155"/>
      <c r="VH41" s="155"/>
      <c r="VI41" s="155"/>
      <c r="VJ41" s="155"/>
      <c r="VK41" s="155"/>
      <c r="VL41" s="155"/>
      <c r="VM41" s="155"/>
      <c r="VN41" s="155"/>
      <c r="VO41" s="155"/>
      <c r="VP41" s="155"/>
      <c r="VQ41" s="155"/>
      <c r="VR41" s="155"/>
      <c r="VS41" s="155"/>
      <c r="VT41" s="155"/>
      <c r="VU41" s="155"/>
      <c r="VV41" s="155"/>
      <c r="VW41" s="155"/>
      <c r="VX41" s="155"/>
      <c r="VY41" s="155"/>
      <c r="VZ41" s="155"/>
      <c r="WA41" s="155"/>
      <c r="WB41" s="155"/>
      <c r="WC41" s="155"/>
      <c r="WD41" s="155"/>
      <c r="WE41" s="155"/>
      <c r="WF41" s="155"/>
      <c r="WG41" s="155"/>
      <c r="WH41" s="155"/>
      <c r="WI41" s="155"/>
      <c r="WJ41" s="155"/>
      <c r="WK41" s="155"/>
      <c r="WL41" s="155"/>
      <c r="WM41" s="155"/>
      <c r="WN41" s="155"/>
      <c r="WO41" s="155"/>
      <c r="WP41" s="155"/>
      <c r="WQ41" s="155"/>
      <c r="WR41" s="155"/>
      <c r="WS41" s="155"/>
      <c r="WT41" s="155"/>
      <c r="WU41" s="155"/>
      <c r="WV41" s="155"/>
      <c r="WW41" s="155"/>
      <c r="WX41" s="155"/>
      <c r="WY41" s="155"/>
      <c r="WZ41" s="155"/>
      <c r="XA41" s="155"/>
      <c r="XB41" s="155"/>
      <c r="XC41" s="155"/>
      <c r="XD41" s="155"/>
      <c r="XE41" s="155"/>
      <c r="XF41" s="155"/>
      <c r="XG41" s="155"/>
      <c r="XH41" s="155"/>
      <c r="XI41" s="155"/>
      <c r="XJ41" s="155"/>
      <c r="XK41" s="155"/>
      <c r="XL41" s="155"/>
      <c r="XM41" s="155"/>
      <c r="XN41" s="155"/>
      <c r="XO41" s="155"/>
      <c r="XP41" s="155"/>
      <c r="XQ41" s="155"/>
      <c r="XR41" s="155"/>
      <c r="XS41" s="155"/>
      <c r="XT41" s="155"/>
      <c r="XU41" s="155"/>
      <c r="XV41" s="155"/>
      <c r="XW41" s="155"/>
      <c r="XX41" s="155"/>
      <c r="XY41" s="155"/>
      <c r="XZ41" s="155"/>
      <c r="YA41" s="155"/>
      <c r="YB41" s="155"/>
      <c r="YC41" s="155"/>
      <c r="YD41" s="155"/>
      <c r="YE41" s="155"/>
      <c r="YF41" s="155"/>
      <c r="YG41" s="155"/>
      <c r="YH41" s="155"/>
      <c r="YI41" s="155"/>
      <c r="YJ41" s="155"/>
      <c r="YK41" s="155"/>
      <c r="YL41" s="155"/>
      <c r="YM41" s="155"/>
      <c r="YN41" s="155"/>
      <c r="YO41" s="155"/>
      <c r="YP41" s="155"/>
      <c r="YQ41" s="155"/>
      <c r="YR41" s="155"/>
      <c r="YS41" s="155"/>
      <c r="YT41" s="155"/>
      <c r="YU41" s="155"/>
      <c r="YV41" s="155"/>
      <c r="YW41" s="155"/>
      <c r="YX41" s="155"/>
      <c r="YY41" s="155"/>
      <c r="YZ41" s="155"/>
      <c r="ZA41" s="155"/>
      <c r="ZB41" s="155"/>
      <c r="ZC41" s="155"/>
      <c r="ZD41" s="155"/>
      <c r="ZE41" s="155"/>
      <c r="ZF41" s="155"/>
      <c r="ZG41" s="155"/>
      <c r="ZH41" s="155"/>
      <c r="ZI41" s="155"/>
      <c r="ZJ41" s="155"/>
      <c r="ZK41" s="155"/>
      <c r="ZL41" s="155"/>
      <c r="ZM41" s="155"/>
      <c r="ZN41" s="155"/>
      <c r="ZO41" s="155"/>
      <c r="ZP41" s="155"/>
      <c r="ZQ41" s="155"/>
      <c r="ZR41" s="155"/>
      <c r="ZS41" s="155"/>
      <c r="ZT41" s="155"/>
      <c r="ZU41" s="155"/>
      <c r="ZV41" s="155"/>
      <c r="ZW41" s="155"/>
      <c r="ZX41" s="155"/>
      <c r="ZY41" s="155"/>
      <c r="ZZ41" s="155"/>
      <c r="AAA41" s="155"/>
      <c r="AAB41" s="155"/>
      <c r="AAC41" s="155"/>
      <c r="AAD41" s="155"/>
      <c r="AAE41" s="155"/>
      <c r="AAF41" s="155"/>
      <c r="AAG41" s="155"/>
      <c r="AAH41" s="155"/>
      <c r="AAI41" s="155"/>
      <c r="AAJ41" s="155"/>
      <c r="AAK41" s="155"/>
      <c r="AAL41" s="155"/>
      <c r="AAM41" s="155"/>
      <c r="AAN41" s="155"/>
      <c r="AAO41" s="155"/>
      <c r="AAP41" s="155"/>
      <c r="AAQ41" s="155"/>
      <c r="AAR41" s="155"/>
      <c r="AAS41" s="155"/>
      <c r="AAT41" s="155"/>
      <c r="AAU41" s="155"/>
      <c r="AAV41" s="155"/>
      <c r="AAW41" s="155"/>
      <c r="AAX41" s="155"/>
      <c r="AAY41" s="155"/>
      <c r="AAZ41" s="155"/>
      <c r="ABA41" s="155"/>
      <c r="ABB41" s="155"/>
      <c r="ABC41" s="155"/>
      <c r="ABD41" s="155"/>
      <c r="ABE41" s="155"/>
      <c r="ABF41" s="155"/>
      <c r="ABG41" s="155"/>
      <c r="ABH41" s="155"/>
      <c r="ABI41" s="155"/>
      <c r="ABJ41" s="155"/>
      <c r="ABK41" s="155"/>
      <c r="ABL41" s="155"/>
      <c r="ABM41" s="155"/>
      <c r="ABN41" s="155"/>
      <c r="ABO41" s="155"/>
      <c r="ABP41" s="155"/>
      <c r="ABQ41" s="155"/>
      <c r="ABR41" s="155"/>
      <c r="ABS41" s="155"/>
      <c r="ABT41" s="155"/>
      <c r="ABU41" s="155"/>
      <c r="ABV41" s="155"/>
      <c r="ABW41" s="155"/>
      <c r="ABX41" s="155"/>
      <c r="ABY41" s="155"/>
      <c r="ABZ41" s="155"/>
      <c r="ACA41" s="155"/>
      <c r="ACB41" s="155"/>
      <c r="ACC41" s="155"/>
      <c r="ACD41" s="155"/>
      <c r="ACE41" s="155"/>
      <c r="ACF41" s="155"/>
      <c r="ACG41" s="155"/>
      <c r="ACH41" s="155"/>
      <c r="ACI41" s="155"/>
      <c r="ACJ41" s="155"/>
      <c r="ACK41" s="155"/>
      <c r="ACL41" s="155"/>
      <c r="ACM41" s="155"/>
      <c r="ACN41" s="155"/>
      <c r="ACO41" s="155"/>
      <c r="ACP41" s="155"/>
      <c r="ACQ41" s="155"/>
      <c r="ACR41" s="155"/>
      <c r="ACS41" s="155"/>
      <c r="ACT41" s="155"/>
      <c r="ACU41" s="155"/>
      <c r="ACV41" s="155"/>
      <c r="ACW41" s="155"/>
      <c r="ACX41" s="155"/>
      <c r="ACY41" s="155"/>
      <c r="ACZ41" s="155"/>
      <c r="ADA41" s="155"/>
      <c r="ADB41" s="155"/>
      <c r="ADC41" s="155"/>
      <c r="ADD41" s="155"/>
      <c r="ADE41" s="155"/>
      <c r="ADF41" s="155"/>
      <c r="ADG41" s="155"/>
      <c r="ADH41" s="155"/>
      <c r="ADI41" s="155"/>
      <c r="ADJ41" s="155"/>
      <c r="ADK41" s="155"/>
      <c r="ADL41" s="155"/>
      <c r="ADM41" s="155"/>
      <c r="ADN41" s="155"/>
      <c r="ADO41" s="155"/>
      <c r="ADP41" s="155"/>
      <c r="ADQ41" s="155"/>
      <c r="ADR41" s="155"/>
      <c r="ADS41" s="155"/>
      <c r="ADT41" s="155"/>
      <c r="ADU41" s="155"/>
      <c r="ADV41" s="155"/>
      <c r="ADW41" s="155"/>
      <c r="ADX41" s="155"/>
      <c r="ADY41" s="155"/>
      <c r="ADZ41" s="155"/>
      <c r="AEA41" s="155"/>
      <c r="AEB41" s="155"/>
      <c r="AEC41" s="155"/>
      <c r="AED41" s="155"/>
      <c r="AEE41" s="155"/>
      <c r="AEF41" s="155"/>
      <c r="AEG41" s="155"/>
      <c r="AEH41" s="155"/>
      <c r="AEI41" s="155"/>
      <c r="AEJ41" s="155"/>
      <c r="AEK41" s="155"/>
      <c r="AEL41" s="155"/>
      <c r="AEM41" s="155"/>
      <c r="AEN41" s="155"/>
      <c r="AEO41" s="155"/>
      <c r="AEP41" s="155"/>
      <c r="AEQ41" s="155"/>
      <c r="AER41" s="155"/>
      <c r="AES41" s="155"/>
      <c r="AET41" s="155"/>
      <c r="AEU41" s="155"/>
      <c r="AEV41" s="155"/>
      <c r="AEW41" s="155"/>
      <c r="AEX41" s="155"/>
      <c r="AEY41" s="155"/>
      <c r="AEZ41" s="155"/>
      <c r="AFA41" s="155"/>
      <c r="AFB41" s="155"/>
      <c r="AFC41" s="155"/>
      <c r="AFD41" s="155"/>
      <c r="AFE41" s="155"/>
      <c r="AFF41" s="155"/>
      <c r="AFG41" s="155"/>
      <c r="AFH41" s="155"/>
      <c r="AFI41" s="155"/>
      <c r="AFJ41" s="155"/>
      <c r="AFK41" s="155"/>
      <c r="AFL41" s="155"/>
      <c r="AFM41" s="155"/>
      <c r="AFN41" s="155"/>
      <c r="AFO41" s="155"/>
      <c r="AFP41" s="155"/>
      <c r="AFQ41" s="155"/>
      <c r="AFR41" s="155"/>
      <c r="AFS41" s="155"/>
      <c r="AFT41" s="155"/>
      <c r="AFU41" s="155"/>
      <c r="AFV41" s="155"/>
      <c r="AFW41" s="155"/>
      <c r="AFX41" s="155"/>
      <c r="AFY41" s="155"/>
      <c r="AFZ41" s="155"/>
      <c r="AGA41" s="155"/>
      <c r="AGB41" s="155"/>
      <c r="AGC41" s="155"/>
      <c r="AGD41" s="155"/>
      <c r="AGE41" s="155"/>
      <c r="AGF41" s="155"/>
      <c r="AGG41" s="155"/>
      <c r="AGH41" s="155"/>
      <c r="AGI41" s="155"/>
      <c r="AGJ41" s="155"/>
      <c r="AGK41" s="155"/>
      <c r="AGL41" s="155"/>
      <c r="AGM41" s="155"/>
      <c r="AGN41" s="155"/>
      <c r="AGO41" s="155"/>
      <c r="AGP41" s="155"/>
      <c r="AGQ41" s="155"/>
      <c r="AGR41" s="155"/>
      <c r="AGS41" s="155"/>
      <c r="AGT41" s="155"/>
      <c r="AGU41" s="155"/>
      <c r="AGV41" s="155"/>
      <c r="AGW41" s="155"/>
      <c r="AGX41" s="155"/>
      <c r="AGY41" s="155"/>
      <c r="AGZ41" s="155"/>
      <c r="AHA41" s="155"/>
      <c r="AHB41" s="155"/>
      <c r="AHC41" s="155"/>
      <c r="AHD41" s="155"/>
      <c r="AHE41" s="155"/>
      <c r="AHF41" s="155"/>
      <c r="AHG41" s="155"/>
      <c r="AHH41" s="155"/>
      <c r="AHI41" s="155"/>
      <c r="AHJ41" s="155"/>
      <c r="AHK41" s="155"/>
      <c r="AHL41" s="155"/>
      <c r="AHM41" s="155"/>
      <c r="AHN41" s="155"/>
      <c r="AHO41" s="155"/>
      <c r="AHP41" s="155"/>
      <c r="AHQ41" s="155"/>
      <c r="AHR41" s="155"/>
      <c r="AHS41" s="155"/>
      <c r="AHT41" s="155"/>
      <c r="AHU41" s="155"/>
      <c r="AHV41" s="155"/>
      <c r="AHW41" s="155"/>
      <c r="AHX41" s="155"/>
      <c r="AHY41" s="155"/>
      <c r="AHZ41" s="155"/>
      <c r="AIA41" s="155"/>
      <c r="AIB41" s="155"/>
      <c r="AIC41" s="155"/>
      <c r="AID41" s="155"/>
      <c r="AIE41" s="155"/>
      <c r="AIF41" s="155"/>
      <c r="AIG41" s="155"/>
      <c r="AIH41" s="155"/>
      <c r="AII41" s="155"/>
      <c r="AIJ41" s="155"/>
      <c r="AIK41" s="155"/>
      <c r="AIL41" s="155"/>
      <c r="AIM41" s="155"/>
      <c r="AIN41" s="155"/>
      <c r="AIO41" s="155"/>
      <c r="AIP41" s="155"/>
      <c r="AIQ41" s="155"/>
      <c r="AIR41" s="155"/>
      <c r="AIS41" s="155"/>
      <c r="AIT41" s="155"/>
      <c r="AIU41" s="155"/>
      <c r="AIV41" s="155"/>
      <c r="AIW41" s="155"/>
      <c r="AIX41" s="155"/>
      <c r="AIY41" s="155"/>
      <c r="AIZ41" s="155"/>
      <c r="AJA41" s="155"/>
      <c r="AJB41" s="155"/>
      <c r="AJC41" s="155"/>
      <c r="AJD41" s="155"/>
      <c r="AJE41" s="155"/>
      <c r="AJF41" s="155"/>
      <c r="AJG41" s="155"/>
      <c r="AJH41" s="155"/>
      <c r="AJI41" s="155"/>
      <c r="AJJ41" s="155"/>
      <c r="AJK41" s="155"/>
      <c r="AJL41" s="155"/>
      <c r="AJM41" s="155"/>
      <c r="AJN41" s="155"/>
      <c r="AJO41" s="155"/>
      <c r="AJP41" s="155"/>
      <c r="AJQ41" s="155"/>
      <c r="AJR41" s="155"/>
      <c r="AJS41" s="155"/>
      <c r="AJT41" s="155"/>
      <c r="AJU41" s="155"/>
      <c r="AJV41" s="155"/>
      <c r="AJW41" s="155"/>
      <c r="AJX41" s="155"/>
      <c r="AJY41" s="155"/>
      <c r="AJZ41" s="155"/>
      <c r="AKA41" s="155"/>
      <c r="AKB41" s="155"/>
      <c r="AKC41" s="155"/>
      <c r="AKD41" s="155"/>
      <c r="AKE41" s="155"/>
      <c r="AKF41" s="155"/>
      <c r="AKG41" s="155"/>
      <c r="AKH41" s="155"/>
      <c r="AKI41" s="155"/>
      <c r="AKJ41" s="155"/>
      <c r="AKK41" s="155"/>
      <c r="AKL41" s="155"/>
      <c r="AKM41" s="155"/>
      <c r="AKN41" s="155"/>
      <c r="AKO41" s="155"/>
      <c r="AKP41" s="155"/>
      <c r="AKQ41" s="155"/>
      <c r="AKR41" s="155"/>
      <c r="AKS41" s="155"/>
      <c r="AKT41" s="155"/>
      <c r="AKU41" s="155"/>
      <c r="AKV41" s="155"/>
      <c r="AKW41" s="155"/>
      <c r="AKX41" s="155"/>
      <c r="AKY41" s="155"/>
      <c r="AKZ41" s="155"/>
      <c r="ALA41" s="155"/>
      <c r="ALB41" s="155"/>
      <c r="ALC41" s="155"/>
      <c r="ALD41" s="155"/>
      <c r="ALE41" s="155"/>
      <c r="ALF41" s="155"/>
      <c r="ALG41" s="155"/>
      <c r="ALH41" s="155"/>
      <c r="ALI41" s="155"/>
      <c r="ALJ41" s="155"/>
      <c r="ALK41" s="155"/>
      <c r="ALL41" s="155"/>
      <c r="ALM41" s="155"/>
      <c r="ALN41" s="155"/>
      <c r="ALO41" s="155"/>
      <c r="ALP41" s="155"/>
      <c r="ALQ41" s="155"/>
      <c r="ALR41" s="155"/>
      <c r="ALS41" s="155"/>
      <c r="ALT41" s="155"/>
      <c r="ALU41" s="155"/>
      <c r="ALV41" s="155"/>
      <c r="ALW41" s="155"/>
      <c r="ALX41" s="155"/>
      <c r="ALY41" s="155"/>
      <c r="ALZ41" s="155"/>
      <c r="AMA41" s="155"/>
      <c r="AMB41" s="155"/>
      <c r="AMC41" s="155"/>
      <c r="AMD41" s="155"/>
      <c r="AME41" s="155"/>
      <c r="AMF41" s="155"/>
      <c r="AMG41" s="155"/>
      <c r="AMH41" s="155"/>
      <c r="AMI41" s="155"/>
      <c r="AMJ41" s="155"/>
      <c r="AMK41" s="155"/>
      <c r="AML41" s="155"/>
      <c r="AMM41" s="155"/>
      <c r="AMN41" s="155"/>
      <c r="AMO41" s="155"/>
      <c r="AMP41" s="155"/>
      <c r="AMQ41" s="155"/>
      <c r="AMR41" s="155"/>
      <c r="AMS41" s="155"/>
      <c r="AMT41" s="155"/>
      <c r="AMU41" s="155"/>
      <c r="AMV41" s="155"/>
      <c r="AMW41" s="155"/>
      <c r="AMX41" s="155"/>
      <c r="AMY41" s="155"/>
      <c r="AMZ41" s="155"/>
      <c r="ANA41" s="155"/>
      <c r="ANB41" s="155"/>
      <c r="ANC41" s="155"/>
      <c r="AND41" s="155"/>
      <c r="ANE41" s="155"/>
      <c r="ANF41" s="155"/>
      <c r="ANG41" s="155"/>
      <c r="ANH41" s="155"/>
      <c r="ANI41" s="155"/>
      <c r="ANJ41" s="155"/>
      <c r="ANK41" s="155"/>
      <c r="ANL41" s="155"/>
      <c r="ANM41" s="155"/>
      <c r="ANN41" s="155"/>
      <c r="ANO41" s="155"/>
      <c r="ANP41" s="155"/>
      <c r="ANQ41" s="155"/>
      <c r="ANR41" s="155"/>
      <c r="ANS41" s="155"/>
      <c r="ANT41" s="155"/>
      <c r="ANU41" s="155"/>
      <c r="ANV41" s="155"/>
      <c r="ANW41" s="155"/>
      <c r="ANX41" s="155"/>
      <c r="ANY41" s="155"/>
      <c r="ANZ41" s="155"/>
      <c r="AOA41" s="155"/>
      <c r="AOB41" s="155"/>
      <c r="AOC41" s="155"/>
      <c r="AOD41" s="155"/>
      <c r="AOE41" s="155"/>
      <c r="AOF41" s="155"/>
      <c r="AOG41" s="155"/>
      <c r="AOH41" s="155"/>
      <c r="AOI41" s="155"/>
      <c r="AOJ41" s="155"/>
      <c r="AOK41" s="155"/>
      <c r="AOL41" s="155"/>
      <c r="AOM41" s="155"/>
      <c r="AON41" s="155"/>
      <c r="AOO41" s="155"/>
    </row>
    <row r="42" spans="1:1081" s="292" customFormat="1" ht="15.75" hidden="1" customHeight="1" x14ac:dyDescent="0.25">
      <c r="A42" s="292">
        <v>36</v>
      </c>
      <c r="B42" s="428"/>
      <c r="C42" s="293" t="s">
        <v>284</v>
      </c>
      <c r="D42" s="293" t="s">
        <v>28</v>
      </c>
      <c r="E42" s="294" t="s">
        <v>277</v>
      </c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299"/>
      <c r="AC42" s="457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  <c r="GE42" s="155"/>
      <c r="GF42" s="155"/>
      <c r="GG42" s="155"/>
      <c r="GH42" s="155"/>
      <c r="GI42" s="155"/>
      <c r="GJ42" s="155"/>
      <c r="GK42" s="155"/>
      <c r="GL42" s="155"/>
      <c r="GM42" s="155"/>
      <c r="GN42" s="155"/>
      <c r="GO42" s="155"/>
      <c r="GP42" s="155"/>
      <c r="GQ42" s="155"/>
      <c r="GR42" s="155"/>
      <c r="GS42" s="155"/>
      <c r="GT42" s="155"/>
      <c r="GU42" s="155"/>
      <c r="GV42" s="155"/>
      <c r="GW42" s="155"/>
      <c r="GX42" s="155"/>
      <c r="GY42" s="155"/>
      <c r="GZ42" s="155"/>
      <c r="HA42" s="155"/>
      <c r="HB42" s="155"/>
      <c r="HC42" s="155"/>
      <c r="HD42" s="155"/>
      <c r="HE42" s="155"/>
      <c r="HF42" s="155"/>
      <c r="HG42" s="155"/>
      <c r="HH42" s="155"/>
      <c r="HI42" s="155"/>
      <c r="HJ42" s="155"/>
      <c r="HK42" s="155"/>
      <c r="HL42" s="155"/>
      <c r="HM42" s="155"/>
      <c r="HN42" s="155"/>
      <c r="HO42" s="155"/>
      <c r="HP42" s="155"/>
      <c r="HQ42" s="155"/>
      <c r="HR42" s="155"/>
      <c r="HS42" s="155"/>
      <c r="HT42" s="155"/>
      <c r="HU42" s="155"/>
      <c r="HV42" s="155"/>
      <c r="HW42" s="155"/>
      <c r="HX42" s="155"/>
      <c r="HY42" s="155"/>
      <c r="HZ42" s="155"/>
      <c r="IA42" s="155"/>
      <c r="IB42" s="155"/>
      <c r="IC42" s="155"/>
      <c r="ID42" s="155"/>
      <c r="IE42" s="155"/>
      <c r="IF42" s="155"/>
      <c r="IG42" s="155"/>
      <c r="IH42" s="155"/>
      <c r="II42" s="155"/>
      <c r="IJ42" s="155"/>
      <c r="IK42" s="155"/>
      <c r="IL42" s="155"/>
      <c r="IM42" s="155"/>
      <c r="IN42" s="155"/>
      <c r="IO42" s="155"/>
      <c r="IP42" s="155"/>
      <c r="IQ42" s="155"/>
      <c r="IR42" s="155"/>
      <c r="IS42" s="155"/>
      <c r="IT42" s="155"/>
      <c r="IU42" s="155"/>
      <c r="IV42" s="155"/>
      <c r="IW42" s="155"/>
      <c r="IX42" s="155"/>
      <c r="IY42" s="155"/>
      <c r="IZ42" s="155"/>
      <c r="JA42" s="155"/>
      <c r="JB42" s="155"/>
      <c r="JC42" s="155"/>
      <c r="JD42" s="155"/>
      <c r="JE42" s="155"/>
      <c r="JF42" s="155"/>
      <c r="JG42" s="155"/>
      <c r="JH42" s="155"/>
      <c r="JI42" s="155"/>
      <c r="JJ42" s="155"/>
      <c r="JK42" s="155"/>
      <c r="JL42" s="155"/>
      <c r="JM42" s="155"/>
      <c r="JN42" s="155"/>
      <c r="JO42" s="155"/>
      <c r="JP42" s="155"/>
      <c r="JQ42" s="155"/>
      <c r="JR42" s="155"/>
      <c r="JS42" s="155"/>
      <c r="JT42" s="155"/>
      <c r="JU42" s="155"/>
      <c r="JV42" s="155"/>
      <c r="JW42" s="155"/>
      <c r="JX42" s="155"/>
      <c r="JY42" s="155"/>
      <c r="JZ42" s="155"/>
      <c r="KA42" s="155"/>
      <c r="KB42" s="155"/>
      <c r="KC42" s="155"/>
      <c r="KD42" s="155"/>
      <c r="KE42" s="155"/>
      <c r="KF42" s="155"/>
      <c r="KG42" s="155"/>
      <c r="KH42" s="155"/>
      <c r="KI42" s="155"/>
      <c r="KJ42" s="155"/>
      <c r="KK42" s="155"/>
      <c r="KL42" s="155"/>
      <c r="KM42" s="155"/>
      <c r="KN42" s="155"/>
      <c r="KO42" s="155"/>
      <c r="KP42" s="155"/>
      <c r="KQ42" s="155"/>
      <c r="KR42" s="155"/>
      <c r="KS42" s="155"/>
      <c r="KT42" s="155"/>
      <c r="KU42" s="155"/>
      <c r="KV42" s="155"/>
      <c r="KW42" s="155"/>
      <c r="KX42" s="155"/>
      <c r="KY42" s="155"/>
      <c r="KZ42" s="155"/>
      <c r="LA42" s="155"/>
      <c r="LB42" s="155"/>
      <c r="LC42" s="155"/>
      <c r="LD42" s="155"/>
      <c r="LE42" s="155"/>
      <c r="LF42" s="155"/>
      <c r="LG42" s="155"/>
      <c r="LH42" s="155"/>
      <c r="LI42" s="155"/>
      <c r="LJ42" s="155"/>
      <c r="LK42" s="155"/>
      <c r="LL42" s="155"/>
      <c r="LM42" s="155"/>
      <c r="LN42" s="155"/>
      <c r="LO42" s="155"/>
      <c r="LP42" s="155"/>
      <c r="LQ42" s="155"/>
      <c r="LR42" s="155"/>
      <c r="LS42" s="155"/>
      <c r="LT42" s="155"/>
      <c r="LU42" s="155"/>
      <c r="LV42" s="155"/>
      <c r="LW42" s="155"/>
      <c r="LX42" s="155"/>
      <c r="LY42" s="155"/>
      <c r="LZ42" s="155"/>
      <c r="MA42" s="155"/>
      <c r="MB42" s="155"/>
      <c r="MC42" s="155"/>
      <c r="MD42" s="155"/>
      <c r="ME42" s="155"/>
      <c r="MF42" s="155"/>
      <c r="MG42" s="155"/>
      <c r="MH42" s="155"/>
      <c r="MI42" s="155"/>
      <c r="MJ42" s="155"/>
      <c r="MK42" s="155"/>
      <c r="ML42" s="155"/>
      <c r="MM42" s="155"/>
      <c r="MN42" s="155"/>
      <c r="MO42" s="155"/>
      <c r="MP42" s="155"/>
      <c r="MQ42" s="155"/>
      <c r="MR42" s="155"/>
      <c r="MS42" s="155"/>
      <c r="MT42" s="155"/>
      <c r="MU42" s="155"/>
      <c r="MV42" s="155"/>
      <c r="MW42" s="155"/>
      <c r="MX42" s="155"/>
      <c r="MY42" s="155"/>
      <c r="MZ42" s="155"/>
      <c r="NA42" s="155"/>
      <c r="NB42" s="155"/>
      <c r="NC42" s="155"/>
      <c r="ND42" s="155"/>
      <c r="NE42" s="155"/>
      <c r="NF42" s="155"/>
      <c r="NG42" s="155"/>
      <c r="NH42" s="155"/>
      <c r="NI42" s="155"/>
      <c r="NJ42" s="155"/>
      <c r="NK42" s="155"/>
      <c r="NL42" s="155"/>
      <c r="NM42" s="155"/>
      <c r="NN42" s="155"/>
      <c r="NO42" s="155"/>
      <c r="NP42" s="155"/>
      <c r="NQ42" s="155"/>
      <c r="NR42" s="155"/>
      <c r="NS42" s="155"/>
      <c r="NT42" s="155"/>
      <c r="NU42" s="155"/>
      <c r="NV42" s="155"/>
      <c r="NW42" s="155"/>
      <c r="NX42" s="155"/>
      <c r="NY42" s="155"/>
      <c r="NZ42" s="155"/>
      <c r="OA42" s="155"/>
      <c r="OB42" s="155"/>
      <c r="OC42" s="155"/>
      <c r="OD42" s="155"/>
      <c r="OE42" s="155"/>
      <c r="OF42" s="155"/>
      <c r="OG42" s="155"/>
      <c r="OH42" s="155"/>
      <c r="OI42" s="155"/>
      <c r="OJ42" s="155"/>
      <c r="OK42" s="155"/>
      <c r="OL42" s="155"/>
      <c r="OM42" s="155"/>
      <c r="ON42" s="155"/>
      <c r="OO42" s="155"/>
      <c r="OP42" s="155"/>
      <c r="OQ42" s="155"/>
      <c r="OR42" s="155"/>
      <c r="OS42" s="155"/>
      <c r="OT42" s="155"/>
      <c r="OU42" s="155"/>
      <c r="OV42" s="155"/>
      <c r="OW42" s="155"/>
      <c r="OX42" s="155"/>
      <c r="OY42" s="155"/>
      <c r="OZ42" s="155"/>
      <c r="PA42" s="155"/>
      <c r="PB42" s="155"/>
      <c r="PC42" s="155"/>
      <c r="PD42" s="155"/>
      <c r="PE42" s="155"/>
      <c r="PF42" s="155"/>
      <c r="PG42" s="155"/>
      <c r="PH42" s="155"/>
      <c r="PI42" s="155"/>
      <c r="PJ42" s="155"/>
      <c r="PK42" s="155"/>
      <c r="PL42" s="155"/>
      <c r="PM42" s="155"/>
      <c r="PN42" s="155"/>
      <c r="PO42" s="155"/>
      <c r="PP42" s="155"/>
      <c r="PQ42" s="155"/>
      <c r="PR42" s="155"/>
      <c r="PS42" s="155"/>
      <c r="PT42" s="155"/>
      <c r="PU42" s="155"/>
      <c r="PV42" s="155"/>
      <c r="PW42" s="155"/>
      <c r="PX42" s="155"/>
      <c r="PY42" s="155"/>
      <c r="PZ42" s="155"/>
      <c r="QA42" s="155"/>
      <c r="QB42" s="155"/>
      <c r="QC42" s="155"/>
      <c r="QD42" s="155"/>
      <c r="QE42" s="155"/>
      <c r="QF42" s="155"/>
      <c r="QG42" s="155"/>
      <c r="QH42" s="155"/>
      <c r="QI42" s="155"/>
      <c r="QJ42" s="155"/>
      <c r="QK42" s="155"/>
      <c r="QL42" s="155"/>
      <c r="QM42" s="155"/>
      <c r="QN42" s="155"/>
      <c r="QO42" s="155"/>
      <c r="QP42" s="155"/>
      <c r="QQ42" s="155"/>
      <c r="QR42" s="155"/>
      <c r="QS42" s="155"/>
      <c r="QT42" s="155"/>
      <c r="QU42" s="155"/>
      <c r="QV42" s="155"/>
      <c r="QW42" s="155"/>
      <c r="QX42" s="155"/>
      <c r="QY42" s="155"/>
      <c r="QZ42" s="155"/>
      <c r="RA42" s="155"/>
      <c r="RB42" s="155"/>
      <c r="RC42" s="155"/>
      <c r="RD42" s="155"/>
      <c r="RE42" s="155"/>
      <c r="RF42" s="155"/>
      <c r="RG42" s="155"/>
      <c r="RH42" s="155"/>
      <c r="RI42" s="155"/>
      <c r="RJ42" s="155"/>
      <c r="RK42" s="155"/>
      <c r="RL42" s="155"/>
      <c r="RM42" s="155"/>
      <c r="RN42" s="155"/>
      <c r="RO42" s="155"/>
      <c r="RP42" s="155"/>
      <c r="RQ42" s="155"/>
      <c r="RR42" s="155"/>
      <c r="RS42" s="155"/>
      <c r="RT42" s="155"/>
      <c r="RU42" s="155"/>
      <c r="RV42" s="155"/>
      <c r="RW42" s="155"/>
      <c r="RX42" s="155"/>
      <c r="RY42" s="155"/>
      <c r="RZ42" s="155"/>
      <c r="SA42" s="155"/>
      <c r="SB42" s="155"/>
      <c r="SC42" s="155"/>
      <c r="SD42" s="155"/>
      <c r="SE42" s="155"/>
      <c r="SF42" s="155"/>
      <c r="SG42" s="155"/>
      <c r="SH42" s="155"/>
      <c r="SI42" s="155"/>
      <c r="SJ42" s="155"/>
      <c r="SK42" s="155"/>
      <c r="SL42" s="155"/>
      <c r="SM42" s="155"/>
      <c r="SN42" s="155"/>
      <c r="SO42" s="155"/>
      <c r="SP42" s="155"/>
      <c r="SQ42" s="155"/>
      <c r="SR42" s="155"/>
      <c r="SS42" s="155"/>
      <c r="ST42" s="155"/>
      <c r="SU42" s="155"/>
      <c r="SV42" s="155"/>
      <c r="SW42" s="155"/>
      <c r="SX42" s="155"/>
      <c r="SY42" s="155"/>
      <c r="SZ42" s="155"/>
      <c r="TA42" s="155"/>
      <c r="TB42" s="155"/>
      <c r="TC42" s="155"/>
      <c r="TD42" s="155"/>
      <c r="TE42" s="155"/>
      <c r="TF42" s="155"/>
      <c r="TG42" s="155"/>
      <c r="TH42" s="155"/>
      <c r="TI42" s="155"/>
      <c r="TJ42" s="155"/>
      <c r="TK42" s="155"/>
      <c r="TL42" s="155"/>
      <c r="TM42" s="155"/>
      <c r="TN42" s="155"/>
      <c r="TO42" s="155"/>
      <c r="TP42" s="155"/>
      <c r="TQ42" s="155"/>
      <c r="TR42" s="155"/>
      <c r="TS42" s="155"/>
      <c r="TT42" s="155"/>
      <c r="TU42" s="155"/>
      <c r="TV42" s="155"/>
      <c r="TW42" s="155"/>
      <c r="TX42" s="155"/>
      <c r="TY42" s="155"/>
      <c r="TZ42" s="155"/>
      <c r="UA42" s="155"/>
      <c r="UB42" s="155"/>
      <c r="UC42" s="155"/>
      <c r="UD42" s="155"/>
      <c r="UE42" s="155"/>
      <c r="UF42" s="155"/>
      <c r="UG42" s="155"/>
      <c r="UH42" s="155"/>
      <c r="UI42" s="155"/>
      <c r="UJ42" s="155"/>
      <c r="UK42" s="155"/>
      <c r="UL42" s="155"/>
      <c r="UM42" s="155"/>
      <c r="UN42" s="155"/>
      <c r="UO42" s="155"/>
      <c r="UP42" s="155"/>
      <c r="UQ42" s="155"/>
      <c r="UR42" s="155"/>
      <c r="US42" s="155"/>
      <c r="UT42" s="155"/>
      <c r="UU42" s="155"/>
      <c r="UV42" s="155"/>
      <c r="UW42" s="155"/>
      <c r="UX42" s="155"/>
      <c r="UY42" s="155"/>
      <c r="UZ42" s="155"/>
      <c r="VA42" s="155"/>
      <c r="VB42" s="155"/>
      <c r="VC42" s="155"/>
      <c r="VD42" s="155"/>
      <c r="VE42" s="155"/>
      <c r="VF42" s="155"/>
      <c r="VG42" s="155"/>
      <c r="VH42" s="155"/>
      <c r="VI42" s="155"/>
      <c r="VJ42" s="155"/>
      <c r="VK42" s="155"/>
      <c r="VL42" s="155"/>
      <c r="VM42" s="155"/>
      <c r="VN42" s="155"/>
      <c r="VO42" s="155"/>
      <c r="VP42" s="155"/>
      <c r="VQ42" s="155"/>
      <c r="VR42" s="155"/>
      <c r="VS42" s="155"/>
      <c r="VT42" s="155"/>
      <c r="VU42" s="155"/>
      <c r="VV42" s="155"/>
      <c r="VW42" s="155"/>
      <c r="VX42" s="155"/>
      <c r="VY42" s="155"/>
      <c r="VZ42" s="155"/>
      <c r="WA42" s="155"/>
      <c r="WB42" s="155"/>
      <c r="WC42" s="155"/>
      <c r="WD42" s="155"/>
      <c r="WE42" s="155"/>
      <c r="WF42" s="155"/>
      <c r="WG42" s="155"/>
      <c r="WH42" s="155"/>
      <c r="WI42" s="155"/>
      <c r="WJ42" s="155"/>
      <c r="WK42" s="155"/>
      <c r="WL42" s="155"/>
      <c r="WM42" s="155"/>
      <c r="WN42" s="155"/>
      <c r="WO42" s="155"/>
      <c r="WP42" s="155"/>
      <c r="WQ42" s="155"/>
      <c r="WR42" s="155"/>
      <c r="WS42" s="155"/>
      <c r="WT42" s="155"/>
      <c r="WU42" s="155"/>
      <c r="WV42" s="155"/>
      <c r="WW42" s="155"/>
      <c r="WX42" s="155"/>
      <c r="WY42" s="155"/>
      <c r="WZ42" s="155"/>
      <c r="XA42" s="155"/>
      <c r="XB42" s="155"/>
      <c r="XC42" s="155"/>
      <c r="XD42" s="155"/>
      <c r="XE42" s="155"/>
      <c r="XF42" s="155"/>
      <c r="XG42" s="155"/>
      <c r="XH42" s="155"/>
      <c r="XI42" s="155"/>
      <c r="XJ42" s="155"/>
      <c r="XK42" s="155"/>
      <c r="XL42" s="155"/>
      <c r="XM42" s="155"/>
      <c r="XN42" s="155"/>
      <c r="XO42" s="155"/>
      <c r="XP42" s="155"/>
      <c r="XQ42" s="155"/>
      <c r="XR42" s="155"/>
      <c r="XS42" s="155"/>
      <c r="XT42" s="155"/>
      <c r="XU42" s="155"/>
      <c r="XV42" s="155"/>
      <c r="XW42" s="155"/>
      <c r="XX42" s="155"/>
      <c r="XY42" s="155"/>
      <c r="XZ42" s="155"/>
      <c r="YA42" s="155"/>
      <c r="YB42" s="155"/>
      <c r="YC42" s="155"/>
      <c r="YD42" s="155"/>
      <c r="YE42" s="155"/>
      <c r="YF42" s="155"/>
      <c r="YG42" s="155"/>
      <c r="YH42" s="155"/>
      <c r="YI42" s="155"/>
      <c r="YJ42" s="155"/>
      <c r="YK42" s="155"/>
      <c r="YL42" s="155"/>
      <c r="YM42" s="155"/>
      <c r="YN42" s="155"/>
      <c r="YO42" s="155"/>
      <c r="YP42" s="155"/>
      <c r="YQ42" s="155"/>
      <c r="YR42" s="155"/>
      <c r="YS42" s="155"/>
      <c r="YT42" s="155"/>
      <c r="YU42" s="155"/>
      <c r="YV42" s="155"/>
      <c r="YW42" s="155"/>
      <c r="YX42" s="155"/>
      <c r="YY42" s="155"/>
      <c r="YZ42" s="155"/>
      <c r="ZA42" s="155"/>
      <c r="ZB42" s="155"/>
      <c r="ZC42" s="155"/>
      <c r="ZD42" s="155"/>
      <c r="ZE42" s="155"/>
      <c r="ZF42" s="155"/>
      <c r="ZG42" s="155"/>
      <c r="ZH42" s="155"/>
      <c r="ZI42" s="155"/>
      <c r="ZJ42" s="155"/>
      <c r="ZK42" s="155"/>
      <c r="ZL42" s="155"/>
      <c r="ZM42" s="155"/>
      <c r="ZN42" s="155"/>
      <c r="ZO42" s="155"/>
      <c r="ZP42" s="155"/>
      <c r="ZQ42" s="155"/>
      <c r="ZR42" s="155"/>
      <c r="ZS42" s="155"/>
      <c r="ZT42" s="155"/>
      <c r="ZU42" s="155"/>
      <c r="ZV42" s="155"/>
      <c r="ZW42" s="155"/>
      <c r="ZX42" s="155"/>
      <c r="ZY42" s="155"/>
      <c r="ZZ42" s="155"/>
      <c r="AAA42" s="155"/>
      <c r="AAB42" s="155"/>
      <c r="AAC42" s="155"/>
      <c r="AAD42" s="155"/>
      <c r="AAE42" s="155"/>
      <c r="AAF42" s="155"/>
      <c r="AAG42" s="155"/>
      <c r="AAH42" s="155"/>
      <c r="AAI42" s="155"/>
      <c r="AAJ42" s="155"/>
      <c r="AAK42" s="155"/>
      <c r="AAL42" s="155"/>
      <c r="AAM42" s="155"/>
      <c r="AAN42" s="155"/>
      <c r="AAO42" s="155"/>
      <c r="AAP42" s="155"/>
      <c r="AAQ42" s="155"/>
      <c r="AAR42" s="155"/>
      <c r="AAS42" s="155"/>
      <c r="AAT42" s="155"/>
      <c r="AAU42" s="155"/>
      <c r="AAV42" s="155"/>
      <c r="AAW42" s="155"/>
      <c r="AAX42" s="155"/>
      <c r="AAY42" s="155"/>
      <c r="AAZ42" s="155"/>
      <c r="ABA42" s="155"/>
      <c r="ABB42" s="155"/>
      <c r="ABC42" s="155"/>
      <c r="ABD42" s="155"/>
      <c r="ABE42" s="155"/>
      <c r="ABF42" s="155"/>
      <c r="ABG42" s="155"/>
      <c r="ABH42" s="155"/>
      <c r="ABI42" s="155"/>
      <c r="ABJ42" s="155"/>
      <c r="ABK42" s="155"/>
      <c r="ABL42" s="155"/>
      <c r="ABM42" s="155"/>
      <c r="ABN42" s="155"/>
      <c r="ABO42" s="155"/>
      <c r="ABP42" s="155"/>
      <c r="ABQ42" s="155"/>
      <c r="ABR42" s="155"/>
      <c r="ABS42" s="155"/>
      <c r="ABT42" s="155"/>
      <c r="ABU42" s="155"/>
      <c r="ABV42" s="155"/>
      <c r="ABW42" s="155"/>
      <c r="ABX42" s="155"/>
      <c r="ABY42" s="155"/>
      <c r="ABZ42" s="155"/>
      <c r="ACA42" s="155"/>
      <c r="ACB42" s="155"/>
      <c r="ACC42" s="155"/>
      <c r="ACD42" s="155"/>
      <c r="ACE42" s="155"/>
      <c r="ACF42" s="155"/>
      <c r="ACG42" s="155"/>
      <c r="ACH42" s="155"/>
      <c r="ACI42" s="155"/>
      <c r="ACJ42" s="155"/>
      <c r="ACK42" s="155"/>
      <c r="ACL42" s="155"/>
      <c r="ACM42" s="155"/>
      <c r="ACN42" s="155"/>
      <c r="ACO42" s="155"/>
      <c r="ACP42" s="155"/>
      <c r="ACQ42" s="155"/>
      <c r="ACR42" s="155"/>
      <c r="ACS42" s="155"/>
      <c r="ACT42" s="155"/>
      <c r="ACU42" s="155"/>
      <c r="ACV42" s="155"/>
      <c r="ACW42" s="155"/>
      <c r="ACX42" s="155"/>
      <c r="ACY42" s="155"/>
      <c r="ACZ42" s="155"/>
      <c r="ADA42" s="155"/>
      <c r="ADB42" s="155"/>
      <c r="ADC42" s="155"/>
      <c r="ADD42" s="155"/>
      <c r="ADE42" s="155"/>
      <c r="ADF42" s="155"/>
      <c r="ADG42" s="155"/>
      <c r="ADH42" s="155"/>
      <c r="ADI42" s="155"/>
      <c r="ADJ42" s="155"/>
      <c r="ADK42" s="155"/>
      <c r="ADL42" s="155"/>
      <c r="ADM42" s="155"/>
      <c r="ADN42" s="155"/>
      <c r="ADO42" s="155"/>
      <c r="ADP42" s="155"/>
      <c r="ADQ42" s="155"/>
      <c r="ADR42" s="155"/>
      <c r="ADS42" s="155"/>
      <c r="ADT42" s="155"/>
      <c r="ADU42" s="155"/>
      <c r="ADV42" s="155"/>
      <c r="ADW42" s="155"/>
      <c r="ADX42" s="155"/>
      <c r="ADY42" s="155"/>
      <c r="ADZ42" s="155"/>
      <c r="AEA42" s="155"/>
      <c r="AEB42" s="155"/>
      <c r="AEC42" s="155"/>
      <c r="AED42" s="155"/>
      <c r="AEE42" s="155"/>
      <c r="AEF42" s="155"/>
      <c r="AEG42" s="155"/>
      <c r="AEH42" s="155"/>
      <c r="AEI42" s="155"/>
      <c r="AEJ42" s="155"/>
      <c r="AEK42" s="155"/>
      <c r="AEL42" s="155"/>
      <c r="AEM42" s="155"/>
      <c r="AEN42" s="155"/>
      <c r="AEO42" s="155"/>
      <c r="AEP42" s="155"/>
      <c r="AEQ42" s="155"/>
      <c r="AER42" s="155"/>
      <c r="AES42" s="155"/>
      <c r="AET42" s="155"/>
      <c r="AEU42" s="155"/>
      <c r="AEV42" s="155"/>
      <c r="AEW42" s="155"/>
      <c r="AEX42" s="155"/>
      <c r="AEY42" s="155"/>
      <c r="AEZ42" s="155"/>
      <c r="AFA42" s="155"/>
      <c r="AFB42" s="155"/>
      <c r="AFC42" s="155"/>
      <c r="AFD42" s="155"/>
      <c r="AFE42" s="155"/>
      <c r="AFF42" s="155"/>
      <c r="AFG42" s="155"/>
      <c r="AFH42" s="155"/>
      <c r="AFI42" s="155"/>
      <c r="AFJ42" s="155"/>
      <c r="AFK42" s="155"/>
      <c r="AFL42" s="155"/>
      <c r="AFM42" s="155"/>
      <c r="AFN42" s="155"/>
      <c r="AFO42" s="155"/>
      <c r="AFP42" s="155"/>
      <c r="AFQ42" s="155"/>
      <c r="AFR42" s="155"/>
      <c r="AFS42" s="155"/>
      <c r="AFT42" s="155"/>
      <c r="AFU42" s="155"/>
      <c r="AFV42" s="155"/>
      <c r="AFW42" s="155"/>
      <c r="AFX42" s="155"/>
      <c r="AFY42" s="155"/>
      <c r="AFZ42" s="155"/>
      <c r="AGA42" s="155"/>
      <c r="AGB42" s="155"/>
      <c r="AGC42" s="155"/>
      <c r="AGD42" s="155"/>
      <c r="AGE42" s="155"/>
      <c r="AGF42" s="155"/>
      <c r="AGG42" s="155"/>
      <c r="AGH42" s="155"/>
      <c r="AGI42" s="155"/>
      <c r="AGJ42" s="155"/>
      <c r="AGK42" s="155"/>
      <c r="AGL42" s="155"/>
      <c r="AGM42" s="155"/>
      <c r="AGN42" s="155"/>
      <c r="AGO42" s="155"/>
      <c r="AGP42" s="155"/>
      <c r="AGQ42" s="155"/>
      <c r="AGR42" s="155"/>
      <c r="AGS42" s="155"/>
      <c r="AGT42" s="155"/>
      <c r="AGU42" s="155"/>
      <c r="AGV42" s="155"/>
      <c r="AGW42" s="155"/>
      <c r="AGX42" s="155"/>
      <c r="AGY42" s="155"/>
      <c r="AGZ42" s="155"/>
      <c r="AHA42" s="155"/>
      <c r="AHB42" s="155"/>
      <c r="AHC42" s="155"/>
      <c r="AHD42" s="155"/>
      <c r="AHE42" s="155"/>
      <c r="AHF42" s="155"/>
      <c r="AHG42" s="155"/>
      <c r="AHH42" s="155"/>
      <c r="AHI42" s="155"/>
      <c r="AHJ42" s="155"/>
      <c r="AHK42" s="155"/>
      <c r="AHL42" s="155"/>
      <c r="AHM42" s="155"/>
      <c r="AHN42" s="155"/>
      <c r="AHO42" s="155"/>
      <c r="AHP42" s="155"/>
      <c r="AHQ42" s="155"/>
      <c r="AHR42" s="155"/>
      <c r="AHS42" s="155"/>
      <c r="AHT42" s="155"/>
      <c r="AHU42" s="155"/>
      <c r="AHV42" s="155"/>
      <c r="AHW42" s="155"/>
      <c r="AHX42" s="155"/>
      <c r="AHY42" s="155"/>
      <c r="AHZ42" s="155"/>
      <c r="AIA42" s="155"/>
      <c r="AIB42" s="155"/>
      <c r="AIC42" s="155"/>
      <c r="AID42" s="155"/>
      <c r="AIE42" s="155"/>
      <c r="AIF42" s="155"/>
      <c r="AIG42" s="155"/>
      <c r="AIH42" s="155"/>
      <c r="AII42" s="155"/>
      <c r="AIJ42" s="155"/>
      <c r="AIK42" s="155"/>
      <c r="AIL42" s="155"/>
      <c r="AIM42" s="155"/>
      <c r="AIN42" s="155"/>
      <c r="AIO42" s="155"/>
      <c r="AIP42" s="155"/>
      <c r="AIQ42" s="155"/>
      <c r="AIR42" s="155"/>
      <c r="AIS42" s="155"/>
      <c r="AIT42" s="155"/>
      <c r="AIU42" s="155"/>
      <c r="AIV42" s="155"/>
      <c r="AIW42" s="155"/>
      <c r="AIX42" s="155"/>
      <c r="AIY42" s="155"/>
      <c r="AIZ42" s="155"/>
      <c r="AJA42" s="155"/>
      <c r="AJB42" s="155"/>
      <c r="AJC42" s="155"/>
      <c r="AJD42" s="155"/>
      <c r="AJE42" s="155"/>
      <c r="AJF42" s="155"/>
      <c r="AJG42" s="155"/>
      <c r="AJH42" s="155"/>
      <c r="AJI42" s="155"/>
      <c r="AJJ42" s="155"/>
      <c r="AJK42" s="155"/>
      <c r="AJL42" s="155"/>
      <c r="AJM42" s="155"/>
      <c r="AJN42" s="155"/>
      <c r="AJO42" s="155"/>
      <c r="AJP42" s="155"/>
      <c r="AJQ42" s="155"/>
      <c r="AJR42" s="155"/>
      <c r="AJS42" s="155"/>
      <c r="AJT42" s="155"/>
      <c r="AJU42" s="155"/>
      <c r="AJV42" s="155"/>
      <c r="AJW42" s="155"/>
      <c r="AJX42" s="155"/>
      <c r="AJY42" s="155"/>
      <c r="AJZ42" s="155"/>
      <c r="AKA42" s="155"/>
      <c r="AKB42" s="155"/>
      <c r="AKC42" s="155"/>
      <c r="AKD42" s="155"/>
      <c r="AKE42" s="155"/>
      <c r="AKF42" s="155"/>
      <c r="AKG42" s="155"/>
      <c r="AKH42" s="155"/>
      <c r="AKI42" s="155"/>
      <c r="AKJ42" s="155"/>
      <c r="AKK42" s="155"/>
      <c r="AKL42" s="155"/>
      <c r="AKM42" s="155"/>
      <c r="AKN42" s="155"/>
      <c r="AKO42" s="155"/>
      <c r="AKP42" s="155"/>
      <c r="AKQ42" s="155"/>
      <c r="AKR42" s="155"/>
      <c r="AKS42" s="155"/>
      <c r="AKT42" s="155"/>
      <c r="AKU42" s="155"/>
      <c r="AKV42" s="155"/>
      <c r="AKW42" s="155"/>
      <c r="AKX42" s="155"/>
      <c r="AKY42" s="155"/>
      <c r="AKZ42" s="155"/>
      <c r="ALA42" s="155"/>
      <c r="ALB42" s="155"/>
      <c r="ALC42" s="155"/>
      <c r="ALD42" s="155"/>
      <c r="ALE42" s="155"/>
      <c r="ALF42" s="155"/>
      <c r="ALG42" s="155"/>
      <c r="ALH42" s="155"/>
      <c r="ALI42" s="155"/>
      <c r="ALJ42" s="155"/>
      <c r="ALK42" s="155"/>
      <c r="ALL42" s="155"/>
      <c r="ALM42" s="155"/>
      <c r="ALN42" s="155"/>
      <c r="ALO42" s="155"/>
      <c r="ALP42" s="155"/>
      <c r="ALQ42" s="155"/>
      <c r="ALR42" s="155"/>
      <c r="ALS42" s="155"/>
      <c r="ALT42" s="155"/>
      <c r="ALU42" s="155"/>
      <c r="ALV42" s="155"/>
      <c r="ALW42" s="155"/>
      <c r="ALX42" s="155"/>
      <c r="ALY42" s="155"/>
      <c r="ALZ42" s="155"/>
      <c r="AMA42" s="155"/>
      <c r="AMB42" s="155"/>
      <c r="AMC42" s="155"/>
      <c r="AMD42" s="155"/>
      <c r="AME42" s="155"/>
      <c r="AMF42" s="155"/>
      <c r="AMG42" s="155"/>
      <c r="AMH42" s="155"/>
      <c r="AMI42" s="155"/>
      <c r="AMJ42" s="155"/>
      <c r="AMK42" s="155"/>
      <c r="AML42" s="155"/>
      <c r="AMM42" s="155"/>
      <c r="AMN42" s="155"/>
      <c r="AMO42" s="155"/>
      <c r="AMP42" s="155"/>
      <c r="AMQ42" s="155"/>
      <c r="AMR42" s="155"/>
      <c r="AMS42" s="155"/>
      <c r="AMT42" s="155"/>
      <c r="AMU42" s="155"/>
      <c r="AMV42" s="155"/>
      <c r="AMW42" s="155"/>
      <c r="AMX42" s="155"/>
      <c r="AMY42" s="155"/>
      <c r="AMZ42" s="155"/>
      <c r="ANA42" s="155"/>
      <c r="ANB42" s="155"/>
      <c r="ANC42" s="155"/>
      <c r="AND42" s="155"/>
      <c r="ANE42" s="155"/>
      <c r="ANF42" s="155"/>
      <c r="ANG42" s="155"/>
      <c r="ANH42" s="155"/>
      <c r="ANI42" s="155"/>
      <c r="ANJ42" s="155"/>
      <c r="ANK42" s="155"/>
      <c r="ANL42" s="155"/>
      <c r="ANM42" s="155"/>
      <c r="ANN42" s="155"/>
      <c r="ANO42" s="155"/>
      <c r="ANP42" s="155"/>
      <c r="ANQ42" s="155"/>
      <c r="ANR42" s="155"/>
      <c r="ANS42" s="155"/>
      <c r="ANT42" s="155"/>
      <c r="ANU42" s="155"/>
      <c r="ANV42" s="155"/>
      <c r="ANW42" s="155"/>
      <c r="ANX42" s="155"/>
      <c r="ANY42" s="155"/>
      <c r="ANZ42" s="155"/>
      <c r="AOA42" s="155"/>
      <c r="AOB42" s="155"/>
      <c r="AOC42" s="155"/>
      <c r="AOD42" s="155"/>
      <c r="AOE42" s="155"/>
      <c r="AOF42" s="155"/>
      <c r="AOG42" s="155"/>
      <c r="AOH42" s="155"/>
      <c r="AOI42" s="155"/>
      <c r="AOJ42" s="155"/>
      <c r="AOK42" s="155"/>
      <c r="AOL42" s="155"/>
      <c r="AOM42" s="155"/>
      <c r="AON42" s="155"/>
      <c r="AOO42" s="155"/>
    </row>
    <row r="43" spans="1:1081" ht="15.75" x14ac:dyDescent="0.25">
      <c r="A43" s="113">
        <v>37</v>
      </c>
      <c r="B43" s="426">
        <v>6</v>
      </c>
      <c r="C43" s="152" t="s">
        <v>141</v>
      </c>
      <c r="D43" s="152" t="s">
        <v>8</v>
      </c>
      <c r="E43" s="153" t="s">
        <v>33</v>
      </c>
      <c r="F43" s="324">
        <v>0</v>
      </c>
      <c r="G43" s="324">
        <v>0</v>
      </c>
      <c r="H43" s="324">
        <v>9.1743119266055051E-3</v>
      </c>
      <c r="I43" s="324">
        <v>0.92660550458715596</v>
      </c>
      <c r="J43" s="324">
        <v>0</v>
      </c>
      <c r="K43" s="324">
        <v>0</v>
      </c>
      <c r="L43" s="324">
        <v>0</v>
      </c>
      <c r="M43" s="324">
        <v>0</v>
      </c>
      <c r="N43" s="324">
        <v>6.4220183486238536E-2</v>
      </c>
      <c r="O43" s="324">
        <v>0</v>
      </c>
      <c r="P43" s="324">
        <v>0</v>
      </c>
      <c r="Q43" s="324">
        <v>0</v>
      </c>
      <c r="R43" s="324">
        <v>0</v>
      </c>
      <c r="S43" s="324">
        <v>0</v>
      </c>
      <c r="T43" s="324">
        <v>0</v>
      </c>
      <c r="U43" s="324">
        <v>0</v>
      </c>
      <c r="V43" s="324">
        <v>0</v>
      </c>
      <c r="W43" s="324">
        <v>0</v>
      </c>
      <c r="X43" s="324">
        <v>0</v>
      </c>
      <c r="Y43" s="324">
        <v>0</v>
      </c>
      <c r="Z43" s="324">
        <v>0</v>
      </c>
      <c r="AA43" s="324">
        <v>0</v>
      </c>
      <c r="AB43" s="279">
        <v>1</v>
      </c>
      <c r="AC43" s="458">
        <v>1</v>
      </c>
    </row>
    <row r="44" spans="1:1081" ht="15.75" x14ac:dyDescent="0.25">
      <c r="A44" s="113">
        <v>38</v>
      </c>
      <c r="B44" s="427"/>
      <c r="C44" s="152" t="s">
        <v>141</v>
      </c>
      <c r="D44" s="152" t="s">
        <v>8</v>
      </c>
      <c r="E44" s="153" t="s">
        <v>34</v>
      </c>
      <c r="F44" s="324">
        <v>0</v>
      </c>
      <c r="G44" s="324">
        <v>0</v>
      </c>
      <c r="H44" s="324">
        <v>0</v>
      </c>
      <c r="I44" s="324">
        <v>0.87368421052631584</v>
      </c>
      <c r="J44" s="324">
        <v>0</v>
      </c>
      <c r="K44" s="324">
        <v>0</v>
      </c>
      <c r="L44" s="324">
        <v>0</v>
      </c>
      <c r="M44" s="324">
        <v>0</v>
      </c>
      <c r="N44" s="324">
        <v>3.1578947368421054E-2</v>
      </c>
      <c r="O44" s="324">
        <v>0</v>
      </c>
      <c r="P44" s="324">
        <v>0</v>
      </c>
      <c r="Q44" s="324">
        <v>0</v>
      </c>
      <c r="R44" s="324">
        <v>0</v>
      </c>
      <c r="S44" s="324">
        <v>5.2631578947368418E-2</v>
      </c>
      <c r="T44" s="324">
        <v>0</v>
      </c>
      <c r="U44" s="324">
        <v>2.1052631578947368E-2</v>
      </c>
      <c r="V44" s="324">
        <v>0</v>
      </c>
      <c r="W44" s="324">
        <v>0</v>
      </c>
      <c r="X44" s="324">
        <v>0</v>
      </c>
      <c r="Y44" s="324">
        <v>2.1052631578947368E-2</v>
      </c>
      <c r="Z44" s="324">
        <v>0</v>
      </c>
      <c r="AA44" s="324">
        <v>0</v>
      </c>
      <c r="AB44" s="274">
        <v>1</v>
      </c>
      <c r="AC44" s="456"/>
    </row>
    <row r="45" spans="1:1081" ht="15.75" x14ac:dyDescent="0.25">
      <c r="A45" s="113">
        <v>39</v>
      </c>
      <c r="B45" s="427"/>
      <c r="C45" s="152" t="s">
        <v>141</v>
      </c>
      <c r="D45" s="152" t="s">
        <v>8</v>
      </c>
      <c r="E45" s="153" t="s">
        <v>37</v>
      </c>
      <c r="F45" s="324">
        <v>4.3016919988528822E-3</v>
      </c>
      <c r="G45" s="324">
        <v>0</v>
      </c>
      <c r="H45" s="324">
        <v>0</v>
      </c>
      <c r="I45" s="324">
        <v>0.90603192811394706</v>
      </c>
      <c r="J45" s="324">
        <v>0</v>
      </c>
      <c r="K45" s="324">
        <v>0</v>
      </c>
      <c r="L45" s="324">
        <v>0</v>
      </c>
      <c r="M45" s="324">
        <v>0</v>
      </c>
      <c r="N45" s="324">
        <v>4.3016919988528822E-3</v>
      </c>
      <c r="O45" s="324">
        <v>0</v>
      </c>
      <c r="P45" s="324">
        <v>0</v>
      </c>
      <c r="Q45" s="324">
        <v>1.0037281330656725E-2</v>
      </c>
      <c r="R45" s="324">
        <v>6.6724022559984705E-2</v>
      </c>
      <c r="S45" s="324">
        <v>5.7355893318038432E-3</v>
      </c>
      <c r="T45" s="324">
        <v>0</v>
      </c>
      <c r="U45" s="324">
        <v>0</v>
      </c>
      <c r="V45" s="324">
        <v>0</v>
      </c>
      <c r="W45" s="324">
        <v>0</v>
      </c>
      <c r="X45" s="324">
        <v>0</v>
      </c>
      <c r="Y45" s="324">
        <v>2.8677946659019216E-3</v>
      </c>
      <c r="Z45" s="324">
        <v>0</v>
      </c>
      <c r="AA45" s="324">
        <v>0</v>
      </c>
      <c r="AB45" s="274">
        <v>1</v>
      </c>
      <c r="AC45" s="456"/>
    </row>
    <row r="46" spans="1:1081" s="159" customFormat="1" ht="15.75" x14ac:dyDescent="0.25">
      <c r="A46" s="159">
        <v>40</v>
      </c>
      <c r="B46" s="428"/>
      <c r="C46" s="160" t="s">
        <v>141</v>
      </c>
      <c r="D46" s="160" t="s">
        <v>8</v>
      </c>
      <c r="E46" s="161" t="s">
        <v>41</v>
      </c>
      <c r="F46" s="324">
        <v>0</v>
      </c>
      <c r="G46" s="324">
        <v>0</v>
      </c>
      <c r="H46" s="324">
        <v>0</v>
      </c>
      <c r="I46" s="324">
        <v>0.70873786407766992</v>
      </c>
      <c r="J46" s="324">
        <v>0</v>
      </c>
      <c r="K46" s="324">
        <v>0</v>
      </c>
      <c r="L46" s="324">
        <v>0</v>
      </c>
      <c r="M46" s="324">
        <v>0</v>
      </c>
      <c r="N46" s="324">
        <v>0.17475728155339806</v>
      </c>
      <c r="O46" s="324">
        <v>0</v>
      </c>
      <c r="P46" s="324">
        <v>0</v>
      </c>
      <c r="Q46" s="324">
        <v>1.9417475728155338E-2</v>
      </c>
      <c r="R46" s="324">
        <v>0</v>
      </c>
      <c r="S46" s="324">
        <v>9.7087378640776698E-2</v>
      </c>
      <c r="T46" s="324">
        <v>0</v>
      </c>
      <c r="U46" s="324">
        <v>0</v>
      </c>
      <c r="V46" s="324">
        <v>0</v>
      </c>
      <c r="W46" s="324">
        <v>0</v>
      </c>
      <c r="X46" s="324">
        <v>0</v>
      </c>
      <c r="Y46" s="324">
        <v>0</v>
      </c>
      <c r="Z46" s="324">
        <v>0</v>
      </c>
      <c r="AA46" s="324">
        <v>0</v>
      </c>
      <c r="AB46" s="280">
        <v>1</v>
      </c>
      <c r="AC46" s="457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155"/>
      <c r="FG46" s="155"/>
      <c r="FH46" s="155"/>
      <c r="FI46" s="155"/>
      <c r="FJ46" s="155"/>
      <c r="FK46" s="155"/>
      <c r="FL46" s="155"/>
      <c r="FM46" s="155"/>
      <c r="FN46" s="155"/>
      <c r="FO46" s="155"/>
      <c r="FP46" s="155"/>
      <c r="FQ46" s="155"/>
      <c r="FR46" s="155"/>
      <c r="FS46" s="155"/>
      <c r="FT46" s="155"/>
      <c r="FU46" s="155"/>
      <c r="FV46" s="155"/>
      <c r="FW46" s="155"/>
      <c r="FX46" s="155"/>
      <c r="FY46" s="155"/>
      <c r="FZ46" s="155"/>
      <c r="GA46" s="155"/>
      <c r="GB46" s="155"/>
      <c r="GC46" s="155"/>
      <c r="GD46" s="155"/>
      <c r="GE46" s="155"/>
      <c r="GF46" s="155"/>
      <c r="GG46" s="155"/>
      <c r="GH46" s="155"/>
      <c r="GI46" s="155"/>
      <c r="GJ46" s="155"/>
      <c r="GK46" s="155"/>
      <c r="GL46" s="155"/>
      <c r="GM46" s="155"/>
      <c r="GN46" s="155"/>
      <c r="GO46" s="155"/>
      <c r="GP46" s="155"/>
      <c r="GQ46" s="155"/>
      <c r="GR46" s="155"/>
      <c r="GS46" s="155"/>
      <c r="GT46" s="155"/>
      <c r="GU46" s="155"/>
      <c r="GV46" s="155"/>
      <c r="GW46" s="155"/>
      <c r="GX46" s="155"/>
      <c r="GY46" s="155"/>
      <c r="GZ46" s="155"/>
      <c r="HA46" s="155"/>
      <c r="HB46" s="155"/>
      <c r="HC46" s="155"/>
      <c r="HD46" s="155"/>
      <c r="HE46" s="155"/>
      <c r="HF46" s="155"/>
      <c r="HG46" s="155"/>
      <c r="HH46" s="155"/>
      <c r="HI46" s="155"/>
      <c r="HJ46" s="155"/>
      <c r="HK46" s="155"/>
      <c r="HL46" s="155"/>
      <c r="HM46" s="155"/>
      <c r="HN46" s="155"/>
      <c r="HO46" s="155"/>
      <c r="HP46" s="155"/>
      <c r="HQ46" s="155"/>
      <c r="HR46" s="155"/>
      <c r="HS46" s="155"/>
      <c r="HT46" s="155"/>
      <c r="HU46" s="155"/>
      <c r="HV46" s="155"/>
      <c r="HW46" s="155"/>
      <c r="HX46" s="155"/>
      <c r="HY46" s="155"/>
      <c r="HZ46" s="155"/>
      <c r="IA46" s="155"/>
      <c r="IB46" s="155"/>
      <c r="IC46" s="155"/>
      <c r="ID46" s="155"/>
      <c r="IE46" s="155"/>
      <c r="IF46" s="155"/>
      <c r="IG46" s="155"/>
      <c r="IH46" s="155"/>
      <c r="II46" s="155"/>
      <c r="IJ46" s="155"/>
      <c r="IK46" s="155"/>
      <c r="IL46" s="155"/>
      <c r="IM46" s="155"/>
      <c r="IN46" s="155"/>
      <c r="IO46" s="155"/>
      <c r="IP46" s="155"/>
      <c r="IQ46" s="155"/>
      <c r="IR46" s="155"/>
      <c r="IS46" s="155"/>
      <c r="IT46" s="155"/>
      <c r="IU46" s="155"/>
      <c r="IV46" s="155"/>
      <c r="IW46" s="155"/>
      <c r="IX46" s="155"/>
      <c r="IY46" s="155"/>
      <c r="IZ46" s="155"/>
      <c r="JA46" s="155"/>
      <c r="JB46" s="155"/>
      <c r="JC46" s="155"/>
      <c r="JD46" s="155"/>
      <c r="JE46" s="155"/>
      <c r="JF46" s="155"/>
      <c r="JG46" s="155"/>
      <c r="JH46" s="155"/>
      <c r="JI46" s="155"/>
      <c r="JJ46" s="155"/>
      <c r="JK46" s="155"/>
      <c r="JL46" s="155"/>
      <c r="JM46" s="155"/>
      <c r="JN46" s="155"/>
      <c r="JO46" s="155"/>
      <c r="JP46" s="155"/>
      <c r="JQ46" s="155"/>
      <c r="JR46" s="155"/>
      <c r="JS46" s="155"/>
      <c r="JT46" s="155"/>
      <c r="JU46" s="155"/>
      <c r="JV46" s="155"/>
      <c r="JW46" s="155"/>
      <c r="JX46" s="155"/>
      <c r="JY46" s="155"/>
      <c r="JZ46" s="155"/>
      <c r="KA46" s="155"/>
      <c r="KB46" s="155"/>
      <c r="KC46" s="155"/>
      <c r="KD46" s="155"/>
      <c r="KE46" s="155"/>
      <c r="KF46" s="155"/>
      <c r="KG46" s="155"/>
      <c r="KH46" s="155"/>
      <c r="KI46" s="155"/>
      <c r="KJ46" s="155"/>
      <c r="KK46" s="155"/>
      <c r="KL46" s="155"/>
      <c r="KM46" s="155"/>
      <c r="KN46" s="155"/>
      <c r="KO46" s="155"/>
      <c r="KP46" s="155"/>
      <c r="KQ46" s="155"/>
      <c r="KR46" s="155"/>
      <c r="KS46" s="155"/>
      <c r="KT46" s="155"/>
      <c r="KU46" s="155"/>
      <c r="KV46" s="155"/>
      <c r="KW46" s="155"/>
      <c r="KX46" s="155"/>
      <c r="KY46" s="155"/>
      <c r="KZ46" s="155"/>
      <c r="LA46" s="155"/>
      <c r="LB46" s="155"/>
      <c r="LC46" s="155"/>
      <c r="LD46" s="155"/>
      <c r="LE46" s="155"/>
      <c r="LF46" s="155"/>
      <c r="LG46" s="155"/>
      <c r="LH46" s="155"/>
      <c r="LI46" s="155"/>
      <c r="LJ46" s="155"/>
      <c r="LK46" s="155"/>
      <c r="LL46" s="155"/>
      <c r="LM46" s="155"/>
      <c r="LN46" s="155"/>
      <c r="LO46" s="155"/>
      <c r="LP46" s="155"/>
      <c r="LQ46" s="155"/>
      <c r="LR46" s="155"/>
      <c r="LS46" s="155"/>
      <c r="LT46" s="155"/>
      <c r="LU46" s="155"/>
      <c r="LV46" s="155"/>
      <c r="LW46" s="155"/>
      <c r="LX46" s="155"/>
      <c r="LY46" s="155"/>
      <c r="LZ46" s="155"/>
      <c r="MA46" s="155"/>
      <c r="MB46" s="155"/>
      <c r="MC46" s="155"/>
      <c r="MD46" s="155"/>
      <c r="ME46" s="155"/>
      <c r="MF46" s="155"/>
      <c r="MG46" s="155"/>
      <c r="MH46" s="155"/>
      <c r="MI46" s="155"/>
      <c r="MJ46" s="155"/>
      <c r="MK46" s="155"/>
      <c r="ML46" s="155"/>
      <c r="MM46" s="155"/>
      <c r="MN46" s="155"/>
      <c r="MO46" s="155"/>
      <c r="MP46" s="155"/>
      <c r="MQ46" s="155"/>
      <c r="MR46" s="155"/>
      <c r="MS46" s="155"/>
      <c r="MT46" s="155"/>
      <c r="MU46" s="155"/>
      <c r="MV46" s="155"/>
      <c r="MW46" s="155"/>
      <c r="MX46" s="155"/>
      <c r="MY46" s="155"/>
      <c r="MZ46" s="155"/>
      <c r="NA46" s="155"/>
      <c r="NB46" s="155"/>
      <c r="NC46" s="155"/>
      <c r="ND46" s="155"/>
      <c r="NE46" s="155"/>
      <c r="NF46" s="155"/>
      <c r="NG46" s="155"/>
      <c r="NH46" s="155"/>
      <c r="NI46" s="155"/>
      <c r="NJ46" s="155"/>
      <c r="NK46" s="155"/>
      <c r="NL46" s="155"/>
      <c r="NM46" s="155"/>
      <c r="NN46" s="155"/>
      <c r="NO46" s="155"/>
      <c r="NP46" s="155"/>
      <c r="NQ46" s="155"/>
      <c r="NR46" s="155"/>
      <c r="NS46" s="155"/>
      <c r="NT46" s="155"/>
      <c r="NU46" s="155"/>
      <c r="NV46" s="155"/>
      <c r="NW46" s="155"/>
      <c r="NX46" s="155"/>
      <c r="NY46" s="155"/>
      <c r="NZ46" s="155"/>
      <c r="OA46" s="155"/>
      <c r="OB46" s="155"/>
      <c r="OC46" s="155"/>
      <c r="OD46" s="155"/>
      <c r="OE46" s="155"/>
      <c r="OF46" s="155"/>
      <c r="OG46" s="155"/>
      <c r="OH46" s="155"/>
      <c r="OI46" s="155"/>
      <c r="OJ46" s="155"/>
      <c r="OK46" s="155"/>
      <c r="OL46" s="155"/>
      <c r="OM46" s="155"/>
      <c r="ON46" s="155"/>
      <c r="OO46" s="155"/>
      <c r="OP46" s="155"/>
      <c r="OQ46" s="155"/>
      <c r="OR46" s="155"/>
      <c r="OS46" s="155"/>
      <c r="OT46" s="155"/>
      <c r="OU46" s="155"/>
      <c r="OV46" s="155"/>
      <c r="OW46" s="155"/>
      <c r="OX46" s="155"/>
      <c r="OY46" s="155"/>
      <c r="OZ46" s="155"/>
      <c r="PA46" s="155"/>
      <c r="PB46" s="155"/>
      <c r="PC46" s="155"/>
      <c r="PD46" s="155"/>
      <c r="PE46" s="155"/>
      <c r="PF46" s="155"/>
      <c r="PG46" s="155"/>
      <c r="PH46" s="155"/>
      <c r="PI46" s="155"/>
      <c r="PJ46" s="155"/>
      <c r="PK46" s="155"/>
      <c r="PL46" s="155"/>
      <c r="PM46" s="155"/>
      <c r="PN46" s="155"/>
      <c r="PO46" s="155"/>
      <c r="PP46" s="155"/>
      <c r="PQ46" s="155"/>
      <c r="PR46" s="155"/>
      <c r="PS46" s="155"/>
      <c r="PT46" s="155"/>
      <c r="PU46" s="155"/>
      <c r="PV46" s="155"/>
      <c r="PW46" s="155"/>
      <c r="PX46" s="155"/>
      <c r="PY46" s="155"/>
      <c r="PZ46" s="155"/>
      <c r="QA46" s="155"/>
      <c r="QB46" s="155"/>
      <c r="QC46" s="155"/>
      <c r="QD46" s="155"/>
      <c r="QE46" s="155"/>
      <c r="QF46" s="155"/>
      <c r="QG46" s="155"/>
      <c r="QH46" s="155"/>
      <c r="QI46" s="155"/>
      <c r="QJ46" s="155"/>
      <c r="QK46" s="155"/>
      <c r="QL46" s="155"/>
      <c r="QM46" s="155"/>
      <c r="QN46" s="155"/>
      <c r="QO46" s="155"/>
      <c r="QP46" s="155"/>
      <c r="QQ46" s="155"/>
      <c r="QR46" s="155"/>
      <c r="QS46" s="155"/>
      <c r="QT46" s="155"/>
      <c r="QU46" s="155"/>
      <c r="QV46" s="155"/>
      <c r="QW46" s="155"/>
      <c r="QX46" s="155"/>
      <c r="QY46" s="155"/>
      <c r="QZ46" s="155"/>
      <c r="RA46" s="155"/>
      <c r="RB46" s="155"/>
      <c r="RC46" s="155"/>
      <c r="RD46" s="155"/>
      <c r="RE46" s="155"/>
      <c r="RF46" s="155"/>
      <c r="RG46" s="155"/>
      <c r="RH46" s="155"/>
      <c r="RI46" s="155"/>
      <c r="RJ46" s="155"/>
      <c r="RK46" s="155"/>
      <c r="RL46" s="155"/>
      <c r="RM46" s="155"/>
      <c r="RN46" s="155"/>
      <c r="RO46" s="155"/>
      <c r="RP46" s="155"/>
      <c r="RQ46" s="155"/>
      <c r="RR46" s="155"/>
      <c r="RS46" s="155"/>
      <c r="RT46" s="155"/>
      <c r="RU46" s="155"/>
      <c r="RV46" s="155"/>
      <c r="RW46" s="155"/>
      <c r="RX46" s="155"/>
      <c r="RY46" s="155"/>
      <c r="RZ46" s="155"/>
      <c r="SA46" s="155"/>
      <c r="SB46" s="155"/>
      <c r="SC46" s="155"/>
      <c r="SD46" s="155"/>
      <c r="SE46" s="155"/>
      <c r="SF46" s="155"/>
      <c r="SG46" s="155"/>
      <c r="SH46" s="155"/>
      <c r="SI46" s="155"/>
      <c r="SJ46" s="155"/>
      <c r="SK46" s="155"/>
      <c r="SL46" s="155"/>
      <c r="SM46" s="155"/>
      <c r="SN46" s="155"/>
      <c r="SO46" s="155"/>
      <c r="SP46" s="155"/>
      <c r="SQ46" s="155"/>
      <c r="SR46" s="155"/>
      <c r="SS46" s="155"/>
      <c r="ST46" s="155"/>
      <c r="SU46" s="155"/>
      <c r="SV46" s="155"/>
      <c r="SW46" s="155"/>
      <c r="SX46" s="155"/>
      <c r="SY46" s="155"/>
      <c r="SZ46" s="155"/>
      <c r="TA46" s="155"/>
      <c r="TB46" s="155"/>
      <c r="TC46" s="155"/>
      <c r="TD46" s="155"/>
      <c r="TE46" s="155"/>
      <c r="TF46" s="155"/>
      <c r="TG46" s="155"/>
      <c r="TH46" s="155"/>
      <c r="TI46" s="155"/>
      <c r="TJ46" s="155"/>
      <c r="TK46" s="155"/>
      <c r="TL46" s="155"/>
      <c r="TM46" s="155"/>
      <c r="TN46" s="155"/>
      <c r="TO46" s="155"/>
      <c r="TP46" s="155"/>
      <c r="TQ46" s="155"/>
      <c r="TR46" s="155"/>
      <c r="TS46" s="155"/>
      <c r="TT46" s="155"/>
      <c r="TU46" s="155"/>
      <c r="TV46" s="155"/>
      <c r="TW46" s="155"/>
      <c r="TX46" s="155"/>
      <c r="TY46" s="155"/>
      <c r="TZ46" s="155"/>
      <c r="UA46" s="155"/>
      <c r="UB46" s="155"/>
      <c r="UC46" s="155"/>
      <c r="UD46" s="155"/>
      <c r="UE46" s="155"/>
      <c r="UF46" s="155"/>
      <c r="UG46" s="155"/>
      <c r="UH46" s="155"/>
      <c r="UI46" s="155"/>
      <c r="UJ46" s="155"/>
      <c r="UK46" s="155"/>
      <c r="UL46" s="155"/>
      <c r="UM46" s="155"/>
      <c r="UN46" s="155"/>
      <c r="UO46" s="155"/>
      <c r="UP46" s="155"/>
      <c r="UQ46" s="155"/>
      <c r="UR46" s="155"/>
      <c r="US46" s="155"/>
      <c r="UT46" s="155"/>
      <c r="UU46" s="155"/>
      <c r="UV46" s="155"/>
      <c r="UW46" s="155"/>
      <c r="UX46" s="155"/>
      <c r="UY46" s="155"/>
      <c r="UZ46" s="155"/>
      <c r="VA46" s="155"/>
      <c r="VB46" s="155"/>
      <c r="VC46" s="155"/>
      <c r="VD46" s="155"/>
      <c r="VE46" s="155"/>
      <c r="VF46" s="155"/>
      <c r="VG46" s="155"/>
      <c r="VH46" s="155"/>
      <c r="VI46" s="155"/>
      <c r="VJ46" s="155"/>
      <c r="VK46" s="155"/>
      <c r="VL46" s="155"/>
      <c r="VM46" s="155"/>
      <c r="VN46" s="155"/>
      <c r="VO46" s="155"/>
      <c r="VP46" s="155"/>
      <c r="VQ46" s="155"/>
      <c r="VR46" s="155"/>
      <c r="VS46" s="155"/>
      <c r="VT46" s="155"/>
      <c r="VU46" s="155"/>
      <c r="VV46" s="155"/>
      <c r="VW46" s="155"/>
      <c r="VX46" s="155"/>
      <c r="VY46" s="155"/>
      <c r="VZ46" s="155"/>
      <c r="WA46" s="155"/>
      <c r="WB46" s="155"/>
      <c r="WC46" s="155"/>
      <c r="WD46" s="155"/>
      <c r="WE46" s="155"/>
      <c r="WF46" s="155"/>
      <c r="WG46" s="155"/>
      <c r="WH46" s="155"/>
      <c r="WI46" s="155"/>
      <c r="WJ46" s="155"/>
      <c r="WK46" s="155"/>
      <c r="WL46" s="155"/>
      <c r="WM46" s="155"/>
      <c r="WN46" s="155"/>
      <c r="WO46" s="155"/>
      <c r="WP46" s="155"/>
      <c r="WQ46" s="155"/>
      <c r="WR46" s="155"/>
      <c r="WS46" s="155"/>
      <c r="WT46" s="155"/>
      <c r="WU46" s="155"/>
      <c r="WV46" s="155"/>
      <c r="WW46" s="155"/>
      <c r="WX46" s="155"/>
      <c r="WY46" s="155"/>
      <c r="WZ46" s="155"/>
      <c r="XA46" s="155"/>
      <c r="XB46" s="155"/>
      <c r="XC46" s="155"/>
      <c r="XD46" s="155"/>
      <c r="XE46" s="155"/>
      <c r="XF46" s="155"/>
      <c r="XG46" s="155"/>
      <c r="XH46" s="155"/>
      <c r="XI46" s="155"/>
      <c r="XJ46" s="155"/>
      <c r="XK46" s="155"/>
      <c r="XL46" s="155"/>
      <c r="XM46" s="155"/>
      <c r="XN46" s="155"/>
      <c r="XO46" s="155"/>
      <c r="XP46" s="155"/>
      <c r="XQ46" s="155"/>
      <c r="XR46" s="155"/>
      <c r="XS46" s="155"/>
      <c r="XT46" s="155"/>
      <c r="XU46" s="155"/>
      <c r="XV46" s="155"/>
      <c r="XW46" s="155"/>
      <c r="XX46" s="155"/>
      <c r="XY46" s="155"/>
      <c r="XZ46" s="155"/>
      <c r="YA46" s="155"/>
      <c r="YB46" s="155"/>
      <c r="YC46" s="155"/>
      <c r="YD46" s="155"/>
      <c r="YE46" s="155"/>
      <c r="YF46" s="155"/>
      <c r="YG46" s="155"/>
      <c r="YH46" s="155"/>
      <c r="YI46" s="155"/>
      <c r="YJ46" s="155"/>
      <c r="YK46" s="155"/>
      <c r="YL46" s="155"/>
      <c r="YM46" s="155"/>
      <c r="YN46" s="155"/>
      <c r="YO46" s="155"/>
      <c r="YP46" s="155"/>
      <c r="YQ46" s="155"/>
      <c r="YR46" s="155"/>
      <c r="YS46" s="155"/>
      <c r="YT46" s="155"/>
      <c r="YU46" s="155"/>
      <c r="YV46" s="155"/>
      <c r="YW46" s="155"/>
      <c r="YX46" s="155"/>
      <c r="YY46" s="155"/>
      <c r="YZ46" s="155"/>
      <c r="ZA46" s="155"/>
      <c r="ZB46" s="155"/>
      <c r="ZC46" s="155"/>
      <c r="ZD46" s="155"/>
      <c r="ZE46" s="155"/>
      <c r="ZF46" s="155"/>
      <c r="ZG46" s="155"/>
      <c r="ZH46" s="155"/>
      <c r="ZI46" s="155"/>
      <c r="ZJ46" s="155"/>
      <c r="ZK46" s="155"/>
      <c r="ZL46" s="155"/>
      <c r="ZM46" s="155"/>
      <c r="ZN46" s="155"/>
      <c r="ZO46" s="155"/>
      <c r="ZP46" s="155"/>
      <c r="ZQ46" s="155"/>
      <c r="ZR46" s="155"/>
      <c r="ZS46" s="155"/>
      <c r="ZT46" s="155"/>
      <c r="ZU46" s="155"/>
      <c r="ZV46" s="155"/>
      <c r="ZW46" s="155"/>
      <c r="ZX46" s="155"/>
      <c r="ZY46" s="155"/>
      <c r="ZZ46" s="155"/>
      <c r="AAA46" s="155"/>
      <c r="AAB46" s="155"/>
      <c r="AAC46" s="155"/>
      <c r="AAD46" s="155"/>
      <c r="AAE46" s="155"/>
      <c r="AAF46" s="155"/>
      <c r="AAG46" s="155"/>
      <c r="AAH46" s="155"/>
      <c r="AAI46" s="155"/>
      <c r="AAJ46" s="155"/>
      <c r="AAK46" s="155"/>
      <c r="AAL46" s="155"/>
      <c r="AAM46" s="155"/>
      <c r="AAN46" s="155"/>
      <c r="AAO46" s="155"/>
      <c r="AAP46" s="155"/>
      <c r="AAQ46" s="155"/>
      <c r="AAR46" s="155"/>
      <c r="AAS46" s="155"/>
      <c r="AAT46" s="155"/>
      <c r="AAU46" s="155"/>
      <c r="AAV46" s="155"/>
      <c r="AAW46" s="155"/>
      <c r="AAX46" s="155"/>
      <c r="AAY46" s="155"/>
      <c r="AAZ46" s="155"/>
      <c r="ABA46" s="155"/>
      <c r="ABB46" s="155"/>
      <c r="ABC46" s="155"/>
      <c r="ABD46" s="155"/>
      <c r="ABE46" s="155"/>
      <c r="ABF46" s="155"/>
      <c r="ABG46" s="155"/>
      <c r="ABH46" s="155"/>
      <c r="ABI46" s="155"/>
      <c r="ABJ46" s="155"/>
      <c r="ABK46" s="155"/>
      <c r="ABL46" s="155"/>
      <c r="ABM46" s="155"/>
      <c r="ABN46" s="155"/>
      <c r="ABO46" s="155"/>
      <c r="ABP46" s="155"/>
      <c r="ABQ46" s="155"/>
      <c r="ABR46" s="155"/>
      <c r="ABS46" s="155"/>
      <c r="ABT46" s="155"/>
      <c r="ABU46" s="155"/>
      <c r="ABV46" s="155"/>
      <c r="ABW46" s="155"/>
      <c r="ABX46" s="155"/>
      <c r="ABY46" s="155"/>
      <c r="ABZ46" s="155"/>
      <c r="ACA46" s="155"/>
      <c r="ACB46" s="155"/>
      <c r="ACC46" s="155"/>
      <c r="ACD46" s="155"/>
      <c r="ACE46" s="155"/>
      <c r="ACF46" s="155"/>
      <c r="ACG46" s="155"/>
      <c r="ACH46" s="155"/>
      <c r="ACI46" s="155"/>
      <c r="ACJ46" s="155"/>
      <c r="ACK46" s="155"/>
      <c r="ACL46" s="155"/>
      <c r="ACM46" s="155"/>
      <c r="ACN46" s="155"/>
      <c r="ACO46" s="155"/>
      <c r="ACP46" s="155"/>
      <c r="ACQ46" s="155"/>
      <c r="ACR46" s="155"/>
      <c r="ACS46" s="155"/>
      <c r="ACT46" s="155"/>
      <c r="ACU46" s="155"/>
      <c r="ACV46" s="155"/>
      <c r="ACW46" s="155"/>
      <c r="ACX46" s="155"/>
      <c r="ACY46" s="155"/>
      <c r="ACZ46" s="155"/>
      <c r="ADA46" s="155"/>
      <c r="ADB46" s="155"/>
      <c r="ADC46" s="155"/>
      <c r="ADD46" s="155"/>
      <c r="ADE46" s="155"/>
      <c r="ADF46" s="155"/>
      <c r="ADG46" s="155"/>
      <c r="ADH46" s="155"/>
      <c r="ADI46" s="155"/>
      <c r="ADJ46" s="155"/>
      <c r="ADK46" s="155"/>
      <c r="ADL46" s="155"/>
      <c r="ADM46" s="155"/>
      <c r="ADN46" s="155"/>
      <c r="ADO46" s="155"/>
      <c r="ADP46" s="155"/>
      <c r="ADQ46" s="155"/>
      <c r="ADR46" s="155"/>
      <c r="ADS46" s="155"/>
      <c r="ADT46" s="155"/>
      <c r="ADU46" s="155"/>
      <c r="ADV46" s="155"/>
      <c r="ADW46" s="155"/>
      <c r="ADX46" s="155"/>
      <c r="ADY46" s="155"/>
      <c r="ADZ46" s="155"/>
      <c r="AEA46" s="155"/>
      <c r="AEB46" s="155"/>
      <c r="AEC46" s="155"/>
      <c r="AED46" s="155"/>
      <c r="AEE46" s="155"/>
      <c r="AEF46" s="155"/>
      <c r="AEG46" s="155"/>
      <c r="AEH46" s="155"/>
      <c r="AEI46" s="155"/>
      <c r="AEJ46" s="155"/>
      <c r="AEK46" s="155"/>
      <c r="AEL46" s="155"/>
      <c r="AEM46" s="155"/>
      <c r="AEN46" s="155"/>
      <c r="AEO46" s="155"/>
      <c r="AEP46" s="155"/>
      <c r="AEQ46" s="155"/>
      <c r="AER46" s="155"/>
      <c r="AES46" s="155"/>
      <c r="AET46" s="155"/>
      <c r="AEU46" s="155"/>
      <c r="AEV46" s="155"/>
      <c r="AEW46" s="155"/>
      <c r="AEX46" s="155"/>
      <c r="AEY46" s="155"/>
      <c r="AEZ46" s="155"/>
      <c r="AFA46" s="155"/>
      <c r="AFB46" s="155"/>
      <c r="AFC46" s="155"/>
      <c r="AFD46" s="155"/>
      <c r="AFE46" s="155"/>
      <c r="AFF46" s="155"/>
      <c r="AFG46" s="155"/>
      <c r="AFH46" s="155"/>
      <c r="AFI46" s="155"/>
      <c r="AFJ46" s="155"/>
      <c r="AFK46" s="155"/>
      <c r="AFL46" s="155"/>
      <c r="AFM46" s="155"/>
      <c r="AFN46" s="155"/>
      <c r="AFO46" s="155"/>
      <c r="AFP46" s="155"/>
      <c r="AFQ46" s="155"/>
      <c r="AFR46" s="155"/>
      <c r="AFS46" s="155"/>
      <c r="AFT46" s="155"/>
      <c r="AFU46" s="155"/>
      <c r="AFV46" s="155"/>
      <c r="AFW46" s="155"/>
      <c r="AFX46" s="155"/>
      <c r="AFY46" s="155"/>
      <c r="AFZ46" s="155"/>
      <c r="AGA46" s="155"/>
      <c r="AGB46" s="155"/>
      <c r="AGC46" s="155"/>
      <c r="AGD46" s="155"/>
      <c r="AGE46" s="155"/>
      <c r="AGF46" s="155"/>
      <c r="AGG46" s="155"/>
      <c r="AGH46" s="155"/>
      <c r="AGI46" s="155"/>
      <c r="AGJ46" s="155"/>
      <c r="AGK46" s="155"/>
      <c r="AGL46" s="155"/>
      <c r="AGM46" s="155"/>
      <c r="AGN46" s="155"/>
      <c r="AGO46" s="155"/>
      <c r="AGP46" s="155"/>
      <c r="AGQ46" s="155"/>
      <c r="AGR46" s="155"/>
      <c r="AGS46" s="155"/>
      <c r="AGT46" s="155"/>
      <c r="AGU46" s="155"/>
      <c r="AGV46" s="155"/>
      <c r="AGW46" s="155"/>
      <c r="AGX46" s="155"/>
      <c r="AGY46" s="155"/>
      <c r="AGZ46" s="155"/>
      <c r="AHA46" s="155"/>
      <c r="AHB46" s="155"/>
      <c r="AHC46" s="155"/>
      <c r="AHD46" s="155"/>
      <c r="AHE46" s="155"/>
      <c r="AHF46" s="155"/>
      <c r="AHG46" s="155"/>
      <c r="AHH46" s="155"/>
      <c r="AHI46" s="155"/>
      <c r="AHJ46" s="155"/>
      <c r="AHK46" s="155"/>
      <c r="AHL46" s="155"/>
      <c r="AHM46" s="155"/>
      <c r="AHN46" s="155"/>
      <c r="AHO46" s="155"/>
      <c r="AHP46" s="155"/>
      <c r="AHQ46" s="155"/>
      <c r="AHR46" s="155"/>
      <c r="AHS46" s="155"/>
      <c r="AHT46" s="155"/>
      <c r="AHU46" s="155"/>
      <c r="AHV46" s="155"/>
      <c r="AHW46" s="155"/>
      <c r="AHX46" s="155"/>
      <c r="AHY46" s="155"/>
      <c r="AHZ46" s="155"/>
      <c r="AIA46" s="155"/>
      <c r="AIB46" s="155"/>
      <c r="AIC46" s="155"/>
      <c r="AID46" s="155"/>
      <c r="AIE46" s="155"/>
      <c r="AIF46" s="155"/>
      <c r="AIG46" s="155"/>
      <c r="AIH46" s="155"/>
      <c r="AII46" s="155"/>
      <c r="AIJ46" s="155"/>
      <c r="AIK46" s="155"/>
      <c r="AIL46" s="155"/>
      <c r="AIM46" s="155"/>
      <c r="AIN46" s="155"/>
      <c r="AIO46" s="155"/>
      <c r="AIP46" s="155"/>
      <c r="AIQ46" s="155"/>
      <c r="AIR46" s="155"/>
      <c r="AIS46" s="155"/>
      <c r="AIT46" s="155"/>
      <c r="AIU46" s="155"/>
      <c r="AIV46" s="155"/>
      <c r="AIW46" s="155"/>
      <c r="AIX46" s="155"/>
      <c r="AIY46" s="155"/>
      <c r="AIZ46" s="155"/>
      <c r="AJA46" s="155"/>
      <c r="AJB46" s="155"/>
      <c r="AJC46" s="155"/>
      <c r="AJD46" s="155"/>
      <c r="AJE46" s="155"/>
      <c r="AJF46" s="155"/>
      <c r="AJG46" s="155"/>
      <c r="AJH46" s="155"/>
      <c r="AJI46" s="155"/>
      <c r="AJJ46" s="155"/>
      <c r="AJK46" s="155"/>
      <c r="AJL46" s="155"/>
      <c r="AJM46" s="155"/>
      <c r="AJN46" s="155"/>
      <c r="AJO46" s="155"/>
      <c r="AJP46" s="155"/>
      <c r="AJQ46" s="155"/>
      <c r="AJR46" s="155"/>
      <c r="AJS46" s="155"/>
      <c r="AJT46" s="155"/>
      <c r="AJU46" s="155"/>
      <c r="AJV46" s="155"/>
      <c r="AJW46" s="155"/>
      <c r="AJX46" s="155"/>
      <c r="AJY46" s="155"/>
      <c r="AJZ46" s="155"/>
      <c r="AKA46" s="155"/>
      <c r="AKB46" s="155"/>
      <c r="AKC46" s="155"/>
      <c r="AKD46" s="155"/>
      <c r="AKE46" s="155"/>
      <c r="AKF46" s="155"/>
      <c r="AKG46" s="155"/>
      <c r="AKH46" s="155"/>
      <c r="AKI46" s="155"/>
      <c r="AKJ46" s="155"/>
      <c r="AKK46" s="155"/>
      <c r="AKL46" s="155"/>
      <c r="AKM46" s="155"/>
      <c r="AKN46" s="155"/>
      <c r="AKO46" s="155"/>
      <c r="AKP46" s="155"/>
      <c r="AKQ46" s="155"/>
      <c r="AKR46" s="155"/>
      <c r="AKS46" s="155"/>
      <c r="AKT46" s="155"/>
      <c r="AKU46" s="155"/>
      <c r="AKV46" s="155"/>
      <c r="AKW46" s="155"/>
      <c r="AKX46" s="155"/>
      <c r="AKY46" s="155"/>
      <c r="AKZ46" s="155"/>
      <c r="ALA46" s="155"/>
      <c r="ALB46" s="155"/>
      <c r="ALC46" s="155"/>
      <c r="ALD46" s="155"/>
      <c r="ALE46" s="155"/>
      <c r="ALF46" s="155"/>
      <c r="ALG46" s="155"/>
      <c r="ALH46" s="155"/>
      <c r="ALI46" s="155"/>
      <c r="ALJ46" s="155"/>
      <c r="ALK46" s="155"/>
      <c r="ALL46" s="155"/>
      <c r="ALM46" s="155"/>
      <c r="ALN46" s="155"/>
      <c r="ALO46" s="155"/>
      <c r="ALP46" s="155"/>
      <c r="ALQ46" s="155"/>
      <c r="ALR46" s="155"/>
      <c r="ALS46" s="155"/>
      <c r="ALT46" s="155"/>
      <c r="ALU46" s="155"/>
      <c r="ALV46" s="155"/>
      <c r="ALW46" s="155"/>
      <c r="ALX46" s="155"/>
      <c r="ALY46" s="155"/>
      <c r="ALZ46" s="155"/>
      <c r="AMA46" s="155"/>
      <c r="AMB46" s="155"/>
      <c r="AMC46" s="155"/>
      <c r="AMD46" s="155"/>
      <c r="AME46" s="155"/>
      <c r="AMF46" s="155"/>
      <c r="AMG46" s="155"/>
      <c r="AMH46" s="155"/>
      <c r="AMI46" s="155"/>
      <c r="AMJ46" s="155"/>
      <c r="AMK46" s="155"/>
      <c r="AML46" s="155"/>
      <c r="AMM46" s="155"/>
      <c r="AMN46" s="155"/>
      <c r="AMO46" s="155"/>
      <c r="AMP46" s="155"/>
      <c r="AMQ46" s="155"/>
      <c r="AMR46" s="155"/>
      <c r="AMS46" s="155"/>
      <c r="AMT46" s="155"/>
      <c r="AMU46" s="155"/>
      <c r="AMV46" s="155"/>
      <c r="AMW46" s="155"/>
      <c r="AMX46" s="155"/>
      <c r="AMY46" s="155"/>
      <c r="AMZ46" s="155"/>
      <c r="ANA46" s="155"/>
      <c r="ANB46" s="155"/>
      <c r="ANC46" s="155"/>
      <c r="AND46" s="155"/>
      <c r="ANE46" s="155"/>
      <c r="ANF46" s="155"/>
      <c r="ANG46" s="155"/>
      <c r="ANH46" s="155"/>
      <c r="ANI46" s="155"/>
      <c r="ANJ46" s="155"/>
      <c r="ANK46" s="155"/>
      <c r="ANL46" s="155"/>
      <c r="ANM46" s="155"/>
      <c r="ANN46" s="155"/>
      <c r="ANO46" s="155"/>
      <c r="ANP46" s="155"/>
      <c r="ANQ46" s="155"/>
      <c r="ANR46" s="155"/>
      <c r="ANS46" s="155"/>
      <c r="ANT46" s="155"/>
      <c r="ANU46" s="155"/>
      <c r="ANV46" s="155"/>
      <c r="ANW46" s="155"/>
      <c r="ANX46" s="155"/>
      <c r="ANY46" s="155"/>
      <c r="ANZ46" s="155"/>
      <c r="AOA46" s="155"/>
      <c r="AOB46" s="155"/>
      <c r="AOC46" s="155"/>
      <c r="AOD46" s="155"/>
      <c r="AOE46" s="155"/>
      <c r="AOF46" s="155"/>
      <c r="AOG46" s="155"/>
      <c r="AOH46" s="155"/>
      <c r="AOI46" s="155"/>
      <c r="AOJ46" s="155"/>
      <c r="AOK46" s="155"/>
      <c r="AOL46" s="155"/>
      <c r="AOM46" s="155"/>
      <c r="AON46" s="155"/>
      <c r="AOO46" s="155"/>
    </row>
    <row r="47" spans="1:1081" ht="15.75" x14ac:dyDescent="0.25">
      <c r="A47" s="113">
        <v>41</v>
      </c>
      <c r="B47" s="426">
        <v>7</v>
      </c>
      <c r="C47" s="152" t="s">
        <v>285</v>
      </c>
      <c r="D47" s="152" t="s">
        <v>31</v>
      </c>
      <c r="E47" s="153" t="s">
        <v>48</v>
      </c>
      <c r="F47" s="324">
        <v>0</v>
      </c>
      <c r="G47" s="324">
        <v>0</v>
      </c>
      <c r="H47" s="324">
        <v>0</v>
      </c>
      <c r="I47" s="324">
        <v>5.2563952809251257E-3</v>
      </c>
      <c r="J47" s="324">
        <v>0</v>
      </c>
      <c r="K47" s="324">
        <v>1.7638126387104311E-2</v>
      </c>
      <c r="L47" s="324">
        <v>0.79978974418876303</v>
      </c>
      <c r="M47" s="324">
        <v>0</v>
      </c>
      <c r="N47" s="324">
        <v>0.13549818946384767</v>
      </c>
      <c r="O47" s="324">
        <v>0</v>
      </c>
      <c r="P47" s="324">
        <v>0</v>
      </c>
      <c r="Q47" s="324">
        <v>0</v>
      </c>
      <c r="R47" s="324">
        <v>1.5418759490713701E-2</v>
      </c>
      <c r="S47" s="324">
        <v>2.6398785188646186E-2</v>
      </c>
      <c r="T47" s="324">
        <v>0</v>
      </c>
      <c r="U47" s="324">
        <v>0</v>
      </c>
      <c r="V47" s="324">
        <v>0</v>
      </c>
      <c r="W47" s="324">
        <v>0</v>
      </c>
      <c r="X47" s="324">
        <v>0</v>
      </c>
      <c r="Y47" s="324">
        <v>0</v>
      </c>
      <c r="Z47" s="324">
        <v>0</v>
      </c>
      <c r="AA47" s="324">
        <v>0</v>
      </c>
      <c r="AB47" s="279">
        <v>1</v>
      </c>
      <c r="AC47" s="458">
        <v>1</v>
      </c>
    </row>
    <row r="48" spans="1:1081" ht="15.75" x14ac:dyDescent="0.25">
      <c r="A48" s="113">
        <v>42</v>
      </c>
      <c r="B48" s="427"/>
      <c r="C48" s="152" t="s">
        <v>285</v>
      </c>
      <c r="D48" s="152" t="s">
        <v>31</v>
      </c>
      <c r="E48" s="153" t="s">
        <v>49</v>
      </c>
      <c r="F48" s="324">
        <v>0</v>
      </c>
      <c r="G48" s="324">
        <v>0</v>
      </c>
      <c r="H48" s="324">
        <v>0</v>
      </c>
      <c r="I48" s="324">
        <v>0</v>
      </c>
      <c r="J48" s="324">
        <v>0</v>
      </c>
      <c r="K48" s="324">
        <v>0</v>
      </c>
      <c r="L48" s="324">
        <v>0.88536466577377326</v>
      </c>
      <c r="M48" s="324">
        <v>0</v>
      </c>
      <c r="N48" s="324">
        <v>7.4272494825276994E-2</v>
      </c>
      <c r="O48" s="324">
        <v>0</v>
      </c>
      <c r="P48" s="324">
        <v>0</v>
      </c>
      <c r="Q48" s="324">
        <v>0</v>
      </c>
      <c r="R48" s="324">
        <v>3.348350176549373E-2</v>
      </c>
      <c r="S48" s="324">
        <v>6.8793376354559848E-3</v>
      </c>
      <c r="T48" s="324">
        <v>0</v>
      </c>
      <c r="U48" s="324">
        <v>0</v>
      </c>
      <c r="V48" s="324">
        <v>0</v>
      </c>
      <c r="W48" s="324">
        <v>0</v>
      </c>
      <c r="X48" s="324">
        <v>0</v>
      </c>
      <c r="Y48" s="324">
        <v>0</v>
      </c>
      <c r="Z48" s="324">
        <v>0</v>
      </c>
      <c r="AA48" s="324">
        <v>0</v>
      </c>
      <c r="AB48" s="274">
        <v>1</v>
      </c>
      <c r="AC48" s="456"/>
    </row>
    <row r="49" spans="1:1081" ht="15.75" x14ac:dyDescent="0.25">
      <c r="A49" s="113">
        <v>43</v>
      </c>
      <c r="B49" s="427"/>
      <c r="C49" s="152" t="s">
        <v>285</v>
      </c>
      <c r="D49" s="152" t="s">
        <v>31</v>
      </c>
      <c r="E49" s="153" t="s">
        <v>50</v>
      </c>
      <c r="F49" s="324">
        <v>0</v>
      </c>
      <c r="G49" s="324">
        <v>0</v>
      </c>
      <c r="H49" s="324">
        <v>0</v>
      </c>
      <c r="I49" s="324">
        <v>0</v>
      </c>
      <c r="J49" s="324">
        <v>0</v>
      </c>
      <c r="K49" s="324">
        <v>0</v>
      </c>
      <c r="L49" s="324">
        <v>0.76605944391179293</v>
      </c>
      <c r="M49" s="324">
        <v>0</v>
      </c>
      <c r="N49" s="324">
        <v>0.18791946308724833</v>
      </c>
      <c r="O49" s="324">
        <v>0</v>
      </c>
      <c r="P49" s="324">
        <v>0</v>
      </c>
      <c r="Q49" s="324">
        <v>0</v>
      </c>
      <c r="R49" s="324">
        <v>1.1505273250239693E-2</v>
      </c>
      <c r="S49" s="324">
        <v>3.451581975071908E-2</v>
      </c>
      <c r="T49" s="324">
        <v>0</v>
      </c>
      <c r="U49" s="324">
        <v>0</v>
      </c>
      <c r="V49" s="324">
        <v>0</v>
      </c>
      <c r="W49" s="324">
        <v>0</v>
      </c>
      <c r="X49" s="324">
        <v>0</v>
      </c>
      <c r="Y49" s="324">
        <v>0</v>
      </c>
      <c r="Z49" s="324">
        <v>0</v>
      </c>
      <c r="AA49" s="324">
        <v>0</v>
      </c>
      <c r="AB49" s="274">
        <v>0.99999999999999989</v>
      </c>
      <c r="AC49" s="456"/>
    </row>
    <row r="50" spans="1:1081" s="159" customFormat="1" ht="15.75" x14ac:dyDescent="0.25">
      <c r="A50" s="159">
        <v>44</v>
      </c>
      <c r="B50" s="428"/>
      <c r="C50" s="160" t="s">
        <v>285</v>
      </c>
      <c r="D50" s="160" t="s">
        <v>1</v>
      </c>
      <c r="E50" s="161" t="s">
        <v>110</v>
      </c>
      <c r="F50" s="324">
        <v>0</v>
      </c>
      <c r="G50" s="324">
        <v>0</v>
      </c>
      <c r="H50" s="324">
        <v>0</v>
      </c>
      <c r="I50" s="324">
        <v>9.6256684491978616E-3</v>
      </c>
      <c r="J50" s="324">
        <v>0</v>
      </c>
      <c r="K50" s="324">
        <v>0</v>
      </c>
      <c r="L50" s="324">
        <v>0</v>
      </c>
      <c r="M50" s="324">
        <v>0</v>
      </c>
      <c r="N50" s="324">
        <v>2.5668449197860963E-2</v>
      </c>
      <c r="O50" s="324">
        <v>0</v>
      </c>
      <c r="P50" s="324">
        <v>0</v>
      </c>
      <c r="Q50" s="324">
        <v>0</v>
      </c>
      <c r="R50" s="324">
        <v>2.5668449197860963E-2</v>
      </c>
      <c r="S50" s="324">
        <v>0.93903743315508026</v>
      </c>
      <c r="T50" s="324">
        <v>0</v>
      </c>
      <c r="U50" s="324">
        <v>0</v>
      </c>
      <c r="V50" s="324">
        <v>0</v>
      </c>
      <c r="W50" s="324">
        <v>0</v>
      </c>
      <c r="X50" s="324">
        <v>0</v>
      </c>
      <c r="Y50" s="324">
        <v>0</v>
      </c>
      <c r="Z50" s="324">
        <v>0</v>
      </c>
      <c r="AA50" s="324">
        <v>0</v>
      </c>
      <c r="AB50" s="280">
        <v>1</v>
      </c>
      <c r="AC50" s="457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  <c r="FL50" s="155"/>
      <c r="FM50" s="155"/>
      <c r="FN50" s="155"/>
      <c r="FO50" s="155"/>
      <c r="FP50" s="155"/>
      <c r="FQ50" s="155"/>
      <c r="FR50" s="155"/>
      <c r="FS50" s="155"/>
      <c r="FT50" s="155"/>
      <c r="FU50" s="155"/>
      <c r="FV50" s="155"/>
      <c r="FW50" s="155"/>
      <c r="FX50" s="155"/>
      <c r="FY50" s="155"/>
      <c r="FZ50" s="155"/>
      <c r="GA50" s="155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5"/>
      <c r="GN50" s="155"/>
      <c r="GO50" s="155"/>
      <c r="GP50" s="155"/>
      <c r="GQ50" s="155"/>
      <c r="GR50" s="155"/>
      <c r="GS50" s="155"/>
      <c r="GT50" s="155"/>
      <c r="GU50" s="155"/>
      <c r="GV50" s="155"/>
      <c r="GW50" s="155"/>
      <c r="GX50" s="155"/>
      <c r="GY50" s="155"/>
      <c r="GZ50" s="155"/>
      <c r="HA50" s="155"/>
      <c r="HB50" s="155"/>
      <c r="HC50" s="155"/>
      <c r="HD50" s="155"/>
      <c r="HE50" s="155"/>
      <c r="HF50" s="155"/>
      <c r="HG50" s="155"/>
      <c r="HH50" s="155"/>
      <c r="HI50" s="155"/>
      <c r="HJ50" s="155"/>
      <c r="HK50" s="155"/>
      <c r="HL50" s="155"/>
      <c r="HM50" s="155"/>
      <c r="HN50" s="155"/>
      <c r="HO50" s="155"/>
      <c r="HP50" s="155"/>
      <c r="HQ50" s="155"/>
      <c r="HR50" s="155"/>
      <c r="HS50" s="155"/>
      <c r="HT50" s="155"/>
      <c r="HU50" s="155"/>
      <c r="HV50" s="155"/>
      <c r="HW50" s="155"/>
      <c r="HX50" s="155"/>
      <c r="HY50" s="155"/>
      <c r="HZ50" s="155"/>
      <c r="IA50" s="155"/>
      <c r="IB50" s="155"/>
      <c r="IC50" s="155"/>
      <c r="ID50" s="155"/>
      <c r="IE50" s="155"/>
      <c r="IF50" s="155"/>
      <c r="IG50" s="155"/>
      <c r="IH50" s="155"/>
      <c r="II50" s="155"/>
      <c r="IJ50" s="155"/>
      <c r="IK50" s="155"/>
      <c r="IL50" s="155"/>
      <c r="IM50" s="155"/>
      <c r="IN50" s="155"/>
      <c r="IO50" s="155"/>
      <c r="IP50" s="155"/>
      <c r="IQ50" s="155"/>
      <c r="IR50" s="155"/>
      <c r="IS50" s="155"/>
      <c r="IT50" s="155"/>
      <c r="IU50" s="155"/>
      <c r="IV50" s="155"/>
      <c r="IW50" s="155"/>
      <c r="IX50" s="155"/>
      <c r="IY50" s="155"/>
      <c r="IZ50" s="155"/>
      <c r="JA50" s="155"/>
      <c r="JB50" s="155"/>
      <c r="JC50" s="155"/>
      <c r="JD50" s="155"/>
      <c r="JE50" s="155"/>
      <c r="JF50" s="155"/>
      <c r="JG50" s="155"/>
      <c r="JH50" s="155"/>
      <c r="JI50" s="155"/>
      <c r="JJ50" s="155"/>
      <c r="JK50" s="155"/>
      <c r="JL50" s="155"/>
      <c r="JM50" s="155"/>
      <c r="JN50" s="155"/>
      <c r="JO50" s="155"/>
      <c r="JP50" s="155"/>
      <c r="JQ50" s="155"/>
      <c r="JR50" s="155"/>
      <c r="JS50" s="155"/>
      <c r="JT50" s="155"/>
      <c r="JU50" s="155"/>
      <c r="JV50" s="155"/>
      <c r="JW50" s="155"/>
      <c r="JX50" s="155"/>
      <c r="JY50" s="155"/>
      <c r="JZ50" s="155"/>
      <c r="KA50" s="155"/>
      <c r="KB50" s="155"/>
      <c r="KC50" s="155"/>
      <c r="KD50" s="155"/>
      <c r="KE50" s="155"/>
      <c r="KF50" s="155"/>
      <c r="KG50" s="155"/>
      <c r="KH50" s="155"/>
      <c r="KI50" s="155"/>
      <c r="KJ50" s="155"/>
      <c r="KK50" s="155"/>
      <c r="KL50" s="155"/>
      <c r="KM50" s="155"/>
      <c r="KN50" s="155"/>
      <c r="KO50" s="155"/>
      <c r="KP50" s="155"/>
      <c r="KQ50" s="155"/>
      <c r="KR50" s="155"/>
      <c r="KS50" s="155"/>
      <c r="KT50" s="155"/>
      <c r="KU50" s="155"/>
      <c r="KV50" s="155"/>
      <c r="KW50" s="155"/>
      <c r="KX50" s="155"/>
      <c r="KY50" s="155"/>
      <c r="KZ50" s="155"/>
      <c r="LA50" s="155"/>
      <c r="LB50" s="155"/>
      <c r="LC50" s="155"/>
      <c r="LD50" s="155"/>
      <c r="LE50" s="155"/>
      <c r="LF50" s="155"/>
      <c r="LG50" s="155"/>
      <c r="LH50" s="155"/>
      <c r="LI50" s="155"/>
      <c r="LJ50" s="155"/>
      <c r="LK50" s="155"/>
      <c r="LL50" s="155"/>
      <c r="LM50" s="155"/>
      <c r="LN50" s="155"/>
      <c r="LO50" s="155"/>
      <c r="LP50" s="155"/>
      <c r="LQ50" s="155"/>
      <c r="LR50" s="155"/>
      <c r="LS50" s="155"/>
      <c r="LT50" s="155"/>
      <c r="LU50" s="155"/>
      <c r="LV50" s="155"/>
      <c r="LW50" s="155"/>
      <c r="LX50" s="155"/>
      <c r="LY50" s="155"/>
      <c r="LZ50" s="155"/>
      <c r="MA50" s="155"/>
      <c r="MB50" s="155"/>
      <c r="MC50" s="155"/>
      <c r="MD50" s="155"/>
      <c r="ME50" s="155"/>
      <c r="MF50" s="155"/>
      <c r="MG50" s="155"/>
      <c r="MH50" s="155"/>
      <c r="MI50" s="155"/>
      <c r="MJ50" s="155"/>
      <c r="MK50" s="155"/>
      <c r="ML50" s="155"/>
      <c r="MM50" s="155"/>
      <c r="MN50" s="155"/>
      <c r="MO50" s="155"/>
      <c r="MP50" s="155"/>
      <c r="MQ50" s="155"/>
      <c r="MR50" s="155"/>
      <c r="MS50" s="155"/>
      <c r="MT50" s="155"/>
      <c r="MU50" s="155"/>
      <c r="MV50" s="155"/>
      <c r="MW50" s="155"/>
      <c r="MX50" s="155"/>
      <c r="MY50" s="155"/>
      <c r="MZ50" s="155"/>
      <c r="NA50" s="155"/>
      <c r="NB50" s="155"/>
      <c r="NC50" s="155"/>
      <c r="ND50" s="155"/>
      <c r="NE50" s="155"/>
      <c r="NF50" s="155"/>
      <c r="NG50" s="155"/>
      <c r="NH50" s="155"/>
      <c r="NI50" s="155"/>
      <c r="NJ50" s="155"/>
      <c r="NK50" s="155"/>
      <c r="NL50" s="155"/>
      <c r="NM50" s="155"/>
      <c r="NN50" s="155"/>
      <c r="NO50" s="155"/>
      <c r="NP50" s="155"/>
      <c r="NQ50" s="155"/>
      <c r="NR50" s="155"/>
      <c r="NS50" s="155"/>
      <c r="NT50" s="155"/>
      <c r="NU50" s="155"/>
      <c r="NV50" s="155"/>
      <c r="NW50" s="155"/>
      <c r="NX50" s="155"/>
      <c r="NY50" s="155"/>
      <c r="NZ50" s="155"/>
      <c r="OA50" s="155"/>
      <c r="OB50" s="155"/>
      <c r="OC50" s="155"/>
      <c r="OD50" s="155"/>
      <c r="OE50" s="155"/>
      <c r="OF50" s="155"/>
      <c r="OG50" s="155"/>
      <c r="OH50" s="155"/>
      <c r="OI50" s="155"/>
      <c r="OJ50" s="155"/>
      <c r="OK50" s="155"/>
      <c r="OL50" s="155"/>
      <c r="OM50" s="155"/>
      <c r="ON50" s="155"/>
      <c r="OO50" s="155"/>
      <c r="OP50" s="155"/>
      <c r="OQ50" s="155"/>
      <c r="OR50" s="155"/>
      <c r="OS50" s="155"/>
      <c r="OT50" s="155"/>
      <c r="OU50" s="155"/>
      <c r="OV50" s="155"/>
      <c r="OW50" s="155"/>
      <c r="OX50" s="155"/>
      <c r="OY50" s="155"/>
      <c r="OZ50" s="155"/>
      <c r="PA50" s="155"/>
      <c r="PB50" s="155"/>
      <c r="PC50" s="155"/>
      <c r="PD50" s="155"/>
      <c r="PE50" s="155"/>
      <c r="PF50" s="155"/>
      <c r="PG50" s="155"/>
      <c r="PH50" s="155"/>
      <c r="PI50" s="155"/>
      <c r="PJ50" s="155"/>
      <c r="PK50" s="155"/>
      <c r="PL50" s="155"/>
      <c r="PM50" s="155"/>
      <c r="PN50" s="155"/>
      <c r="PO50" s="155"/>
      <c r="PP50" s="155"/>
      <c r="PQ50" s="155"/>
      <c r="PR50" s="155"/>
      <c r="PS50" s="155"/>
      <c r="PT50" s="155"/>
      <c r="PU50" s="155"/>
      <c r="PV50" s="155"/>
      <c r="PW50" s="155"/>
      <c r="PX50" s="155"/>
      <c r="PY50" s="155"/>
      <c r="PZ50" s="155"/>
      <c r="QA50" s="155"/>
      <c r="QB50" s="155"/>
      <c r="QC50" s="155"/>
      <c r="QD50" s="155"/>
      <c r="QE50" s="155"/>
      <c r="QF50" s="155"/>
      <c r="QG50" s="155"/>
      <c r="QH50" s="155"/>
      <c r="QI50" s="155"/>
      <c r="QJ50" s="155"/>
      <c r="QK50" s="155"/>
      <c r="QL50" s="155"/>
      <c r="QM50" s="155"/>
      <c r="QN50" s="155"/>
      <c r="QO50" s="155"/>
      <c r="QP50" s="155"/>
      <c r="QQ50" s="155"/>
      <c r="QR50" s="155"/>
      <c r="QS50" s="155"/>
      <c r="QT50" s="155"/>
      <c r="QU50" s="155"/>
      <c r="QV50" s="155"/>
      <c r="QW50" s="155"/>
      <c r="QX50" s="155"/>
      <c r="QY50" s="155"/>
      <c r="QZ50" s="155"/>
      <c r="RA50" s="155"/>
      <c r="RB50" s="155"/>
      <c r="RC50" s="155"/>
      <c r="RD50" s="155"/>
      <c r="RE50" s="155"/>
      <c r="RF50" s="155"/>
      <c r="RG50" s="155"/>
      <c r="RH50" s="155"/>
      <c r="RI50" s="155"/>
      <c r="RJ50" s="155"/>
      <c r="RK50" s="155"/>
      <c r="RL50" s="155"/>
      <c r="RM50" s="155"/>
      <c r="RN50" s="155"/>
      <c r="RO50" s="155"/>
      <c r="RP50" s="155"/>
      <c r="RQ50" s="155"/>
      <c r="RR50" s="155"/>
      <c r="RS50" s="155"/>
      <c r="RT50" s="155"/>
      <c r="RU50" s="155"/>
      <c r="RV50" s="155"/>
      <c r="RW50" s="155"/>
      <c r="RX50" s="155"/>
      <c r="RY50" s="155"/>
      <c r="RZ50" s="155"/>
      <c r="SA50" s="155"/>
      <c r="SB50" s="155"/>
      <c r="SC50" s="155"/>
      <c r="SD50" s="155"/>
      <c r="SE50" s="155"/>
      <c r="SF50" s="155"/>
      <c r="SG50" s="155"/>
      <c r="SH50" s="155"/>
      <c r="SI50" s="155"/>
      <c r="SJ50" s="155"/>
      <c r="SK50" s="155"/>
      <c r="SL50" s="155"/>
      <c r="SM50" s="155"/>
      <c r="SN50" s="155"/>
      <c r="SO50" s="155"/>
      <c r="SP50" s="155"/>
      <c r="SQ50" s="155"/>
      <c r="SR50" s="155"/>
      <c r="SS50" s="155"/>
      <c r="ST50" s="155"/>
      <c r="SU50" s="155"/>
      <c r="SV50" s="155"/>
      <c r="SW50" s="155"/>
      <c r="SX50" s="155"/>
      <c r="SY50" s="155"/>
      <c r="SZ50" s="155"/>
      <c r="TA50" s="155"/>
      <c r="TB50" s="155"/>
      <c r="TC50" s="155"/>
      <c r="TD50" s="155"/>
      <c r="TE50" s="155"/>
      <c r="TF50" s="155"/>
      <c r="TG50" s="155"/>
      <c r="TH50" s="155"/>
      <c r="TI50" s="155"/>
      <c r="TJ50" s="155"/>
      <c r="TK50" s="155"/>
      <c r="TL50" s="155"/>
      <c r="TM50" s="155"/>
      <c r="TN50" s="155"/>
      <c r="TO50" s="155"/>
      <c r="TP50" s="155"/>
      <c r="TQ50" s="155"/>
      <c r="TR50" s="155"/>
      <c r="TS50" s="155"/>
      <c r="TT50" s="155"/>
      <c r="TU50" s="155"/>
      <c r="TV50" s="155"/>
      <c r="TW50" s="155"/>
      <c r="TX50" s="155"/>
      <c r="TY50" s="155"/>
      <c r="TZ50" s="155"/>
      <c r="UA50" s="155"/>
      <c r="UB50" s="155"/>
      <c r="UC50" s="155"/>
      <c r="UD50" s="155"/>
      <c r="UE50" s="155"/>
      <c r="UF50" s="155"/>
      <c r="UG50" s="155"/>
      <c r="UH50" s="155"/>
      <c r="UI50" s="155"/>
      <c r="UJ50" s="155"/>
      <c r="UK50" s="155"/>
      <c r="UL50" s="155"/>
      <c r="UM50" s="155"/>
      <c r="UN50" s="155"/>
      <c r="UO50" s="155"/>
      <c r="UP50" s="155"/>
      <c r="UQ50" s="155"/>
      <c r="UR50" s="155"/>
      <c r="US50" s="155"/>
      <c r="UT50" s="155"/>
      <c r="UU50" s="155"/>
      <c r="UV50" s="155"/>
      <c r="UW50" s="155"/>
      <c r="UX50" s="155"/>
      <c r="UY50" s="155"/>
      <c r="UZ50" s="155"/>
      <c r="VA50" s="155"/>
      <c r="VB50" s="155"/>
      <c r="VC50" s="155"/>
      <c r="VD50" s="155"/>
      <c r="VE50" s="155"/>
      <c r="VF50" s="155"/>
      <c r="VG50" s="155"/>
      <c r="VH50" s="155"/>
      <c r="VI50" s="155"/>
      <c r="VJ50" s="155"/>
      <c r="VK50" s="155"/>
      <c r="VL50" s="155"/>
      <c r="VM50" s="155"/>
      <c r="VN50" s="155"/>
      <c r="VO50" s="155"/>
      <c r="VP50" s="155"/>
      <c r="VQ50" s="155"/>
      <c r="VR50" s="155"/>
      <c r="VS50" s="155"/>
      <c r="VT50" s="155"/>
      <c r="VU50" s="155"/>
      <c r="VV50" s="155"/>
      <c r="VW50" s="155"/>
      <c r="VX50" s="155"/>
      <c r="VY50" s="155"/>
      <c r="VZ50" s="155"/>
      <c r="WA50" s="155"/>
      <c r="WB50" s="155"/>
      <c r="WC50" s="155"/>
      <c r="WD50" s="155"/>
      <c r="WE50" s="155"/>
      <c r="WF50" s="155"/>
      <c r="WG50" s="155"/>
      <c r="WH50" s="155"/>
      <c r="WI50" s="155"/>
      <c r="WJ50" s="155"/>
      <c r="WK50" s="155"/>
      <c r="WL50" s="155"/>
      <c r="WM50" s="155"/>
      <c r="WN50" s="155"/>
      <c r="WO50" s="155"/>
      <c r="WP50" s="155"/>
      <c r="WQ50" s="155"/>
      <c r="WR50" s="155"/>
      <c r="WS50" s="155"/>
      <c r="WT50" s="155"/>
      <c r="WU50" s="155"/>
      <c r="WV50" s="155"/>
      <c r="WW50" s="155"/>
      <c r="WX50" s="155"/>
      <c r="WY50" s="155"/>
      <c r="WZ50" s="155"/>
      <c r="XA50" s="155"/>
      <c r="XB50" s="155"/>
      <c r="XC50" s="155"/>
      <c r="XD50" s="155"/>
      <c r="XE50" s="155"/>
      <c r="XF50" s="155"/>
      <c r="XG50" s="155"/>
      <c r="XH50" s="155"/>
      <c r="XI50" s="155"/>
      <c r="XJ50" s="155"/>
      <c r="XK50" s="155"/>
      <c r="XL50" s="155"/>
      <c r="XM50" s="155"/>
      <c r="XN50" s="155"/>
      <c r="XO50" s="155"/>
      <c r="XP50" s="155"/>
      <c r="XQ50" s="155"/>
      <c r="XR50" s="155"/>
      <c r="XS50" s="155"/>
      <c r="XT50" s="155"/>
      <c r="XU50" s="155"/>
      <c r="XV50" s="155"/>
      <c r="XW50" s="155"/>
      <c r="XX50" s="155"/>
      <c r="XY50" s="155"/>
      <c r="XZ50" s="155"/>
      <c r="YA50" s="155"/>
      <c r="YB50" s="155"/>
      <c r="YC50" s="155"/>
      <c r="YD50" s="155"/>
      <c r="YE50" s="155"/>
      <c r="YF50" s="155"/>
      <c r="YG50" s="155"/>
      <c r="YH50" s="155"/>
      <c r="YI50" s="155"/>
      <c r="YJ50" s="155"/>
      <c r="YK50" s="155"/>
      <c r="YL50" s="155"/>
      <c r="YM50" s="155"/>
      <c r="YN50" s="155"/>
      <c r="YO50" s="155"/>
      <c r="YP50" s="155"/>
      <c r="YQ50" s="155"/>
      <c r="YR50" s="155"/>
      <c r="YS50" s="155"/>
      <c r="YT50" s="155"/>
      <c r="YU50" s="155"/>
      <c r="YV50" s="155"/>
      <c r="YW50" s="155"/>
      <c r="YX50" s="155"/>
      <c r="YY50" s="155"/>
      <c r="YZ50" s="155"/>
      <c r="ZA50" s="155"/>
      <c r="ZB50" s="155"/>
      <c r="ZC50" s="155"/>
      <c r="ZD50" s="155"/>
      <c r="ZE50" s="155"/>
      <c r="ZF50" s="155"/>
      <c r="ZG50" s="155"/>
      <c r="ZH50" s="155"/>
      <c r="ZI50" s="155"/>
      <c r="ZJ50" s="155"/>
      <c r="ZK50" s="155"/>
      <c r="ZL50" s="155"/>
      <c r="ZM50" s="155"/>
      <c r="ZN50" s="155"/>
      <c r="ZO50" s="155"/>
      <c r="ZP50" s="155"/>
      <c r="ZQ50" s="155"/>
      <c r="ZR50" s="155"/>
      <c r="ZS50" s="155"/>
      <c r="ZT50" s="155"/>
      <c r="ZU50" s="155"/>
      <c r="ZV50" s="155"/>
      <c r="ZW50" s="155"/>
      <c r="ZX50" s="155"/>
      <c r="ZY50" s="155"/>
      <c r="ZZ50" s="155"/>
      <c r="AAA50" s="155"/>
      <c r="AAB50" s="155"/>
      <c r="AAC50" s="155"/>
      <c r="AAD50" s="155"/>
      <c r="AAE50" s="155"/>
      <c r="AAF50" s="155"/>
      <c r="AAG50" s="155"/>
      <c r="AAH50" s="155"/>
      <c r="AAI50" s="155"/>
      <c r="AAJ50" s="155"/>
      <c r="AAK50" s="155"/>
      <c r="AAL50" s="155"/>
      <c r="AAM50" s="155"/>
      <c r="AAN50" s="155"/>
      <c r="AAO50" s="155"/>
      <c r="AAP50" s="155"/>
      <c r="AAQ50" s="155"/>
      <c r="AAR50" s="155"/>
      <c r="AAS50" s="155"/>
      <c r="AAT50" s="155"/>
      <c r="AAU50" s="155"/>
      <c r="AAV50" s="155"/>
      <c r="AAW50" s="155"/>
      <c r="AAX50" s="155"/>
      <c r="AAY50" s="155"/>
      <c r="AAZ50" s="155"/>
      <c r="ABA50" s="155"/>
      <c r="ABB50" s="155"/>
      <c r="ABC50" s="155"/>
      <c r="ABD50" s="155"/>
      <c r="ABE50" s="155"/>
      <c r="ABF50" s="155"/>
      <c r="ABG50" s="155"/>
      <c r="ABH50" s="155"/>
      <c r="ABI50" s="155"/>
      <c r="ABJ50" s="155"/>
      <c r="ABK50" s="155"/>
      <c r="ABL50" s="155"/>
      <c r="ABM50" s="155"/>
      <c r="ABN50" s="155"/>
      <c r="ABO50" s="155"/>
      <c r="ABP50" s="155"/>
      <c r="ABQ50" s="155"/>
      <c r="ABR50" s="155"/>
      <c r="ABS50" s="155"/>
      <c r="ABT50" s="155"/>
      <c r="ABU50" s="155"/>
      <c r="ABV50" s="155"/>
      <c r="ABW50" s="155"/>
      <c r="ABX50" s="155"/>
      <c r="ABY50" s="155"/>
      <c r="ABZ50" s="155"/>
      <c r="ACA50" s="155"/>
      <c r="ACB50" s="155"/>
      <c r="ACC50" s="155"/>
      <c r="ACD50" s="155"/>
      <c r="ACE50" s="155"/>
      <c r="ACF50" s="155"/>
      <c r="ACG50" s="155"/>
      <c r="ACH50" s="155"/>
      <c r="ACI50" s="155"/>
      <c r="ACJ50" s="155"/>
      <c r="ACK50" s="155"/>
      <c r="ACL50" s="155"/>
      <c r="ACM50" s="155"/>
      <c r="ACN50" s="155"/>
      <c r="ACO50" s="155"/>
      <c r="ACP50" s="155"/>
      <c r="ACQ50" s="155"/>
      <c r="ACR50" s="155"/>
      <c r="ACS50" s="155"/>
      <c r="ACT50" s="155"/>
      <c r="ACU50" s="155"/>
      <c r="ACV50" s="155"/>
      <c r="ACW50" s="155"/>
      <c r="ACX50" s="155"/>
      <c r="ACY50" s="155"/>
      <c r="ACZ50" s="155"/>
      <c r="ADA50" s="155"/>
      <c r="ADB50" s="155"/>
      <c r="ADC50" s="155"/>
      <c r="ADD50" s="155"/>
      <c r="ADE50" s="155"/>
      <c r="ADF50" s="155"/>
      <c r="ADG50" s="155"/>
      <c r="ADH50" s="155"/>
      <c r="ADI50" s="155"/>
      <c r="ADJ50" s="155"/>
      <c r="ADK50" s="155"/>
      <c r="ADL50" s="155"/>
      <c r="ADM50" s="155"/>
      <c r="ADN50" s="155"/>
      <c r="ADO50" s="155"/>
      <c r="ADP50" s="155"/>
      <c r="ADQ50" s="155"/>
      <c r="ADR50" s="155"/>
      <c r="ADS50" s="155"/>
      <c r="ADT50" s="155"/>
      <c r="ADU50" s="155"/>
      <c r="ADV50" s="155"/>
      <c r="ADW50" s="155"/>
      <c r="ADX50" s="155"/>
      <c r="ADY50" s="155"/>
      <c r="ADZ50" s="155"/>
      <c r="AEA50" s="155"/>
      <c r="AEB50" s="155"/>
      <c r="AEC50" s="155"/>
      <c r="AED50" s="155"/>
      <c r="AEE50" s="155"/>
      <c r="AEF50" s="155"/>
      <c r="AEG50" s="155"/>
      <c r="AEH50" s="155"/>
      <c r="AEI50" s="155"/>
      <c r="AEJ50" s="155"/>
      <c r="AEK50" s="155"/>
      <c r="AEL50" s="155"/>
      <c r="AEM50" s="155"/>
      <c r="AEN50" s="155"/>
      <c r="AEO50" s="155"/>
      <c r="AEP50" s="155"/>
      <c r="AEQ50" s="155"/>
      <c r="AER50" s="155"/>
      <c r="AES50" s="155"/>
      <c r="AET50" s="155"/>
      <c r="AEU50" s="155"/>
      <c r="AEV50" s="155"/>
      <c r="AEW50" s="155"/>
      <c r="AEX50" s="155"/>
      <c r="AEY50" s="155"/>
      <c r="AEZ50" s="155"/>
      <c r="AFA50" s="155"/>
      <c r="AFB50" s="155"/>
      <c r="AFC50" s="155"/>
      <c r="AFD50" s="155"/>
      <c r="AFE50" s="155"/>
      <c r="AFF50" s="155"/>
      <c r="AFG50" s="155"/>
      <c r="AFH50" s="155"/>
      <c r="AFI50" s="155"/>
      <c r="AFJ50" s="155"/>
      <c r="AFK50" s="155"/>
      <c r="AFL50" s="155"/>
      <c r="AFM50" s="155"/>
      <c r="AFN50" s="155"/>
      <c r="AFO50" s="155"/>
      <c r="AFP50" s="155"/>
      <c r="AFQ50" s="155"/>
      <c r="AFR50" s="155"/>
      <c r="AFS50" s="155"/>
      <c r="AFT50" s="155"/>
      <c r="AFU50" s="155"/>
      <c r="AFV50" s="155"/>
      <c r="AFW50" s="155"/>
      <c r="AFX50" s="155"/>
      <c r="AFY50" s="155"/>
      <c r="AFZ50" s="155"/>
      <c r="AGA50" s="155"/>
      <c r="AGB50" s="155"/>
      <c r="AGC50" s="155"/>
      <c r="AGD50" s="155"/>
      <c r="AGE50" s="155"/>
      <c r="AGF50" s="155"/>
      <c r="AGG50" s="155"/>
      <c r="AGH50" s="155"/>
      <c r="AGI50" s="155"/>
      <c r="AGJ50" s="155"/>
      <c r="AGK50" s="155"/>
      <c r="AGL50" s="155"/>
      <c r="AGM50" s="155"/>
      <c r="AGN50" s="155"/>
      <c r="AGO50" s="155"/>
      <c r="AGP50" s="155"/>
      <c r="AGQ50" s="155"/>
      <c r="AGR50" s="155"/>
      <c r="AGS50" s="155"/>
      <c r="AGT50" s="155"/>
      <c r="AGU50" s="155"/>
      <c r="AGV50" s="155"/>
      <c r="AGW50" s="155"/>
      <c r="AGX50" s="155"/>
      <c r="AGY50" s="155"/>
      <c r="AGZ50" s="155"/>
      <c r="AHA50" s="155"/>
      <c r="AHB50" s="155"/>
      <c r="AHC50" s="155"/>
      <c r="AHD50" s="155"/>
      <c r="AHE50" s="155"/>
      <c r="AHF50" s="155"/>
      <c r="AHG50" s="155"/>
      <c r="AHH50" s="155"/>
      <c r="AHI50" s="155"/>
      <c r="AHJ50" s="155"/>
      <c r="AHK50" s="155"/>
      <c r="AHL50" s="155"/>
      <c r="AHM50" s="155"/>
      <c r="AHN50" s="155"/>
      <c r="AHO50" s="155"/>
      <c r="AHP50" s="155"/>
      <c r="AHQ50" s="155"/>
      <c r="AHR50" s="155"/>
      <c r="AHS50" s="155"/>
      <c r="AHT50" s="155"/>
      <c r="AHU50" s="155"/>
      <c r="AHV50" s="155"/>
      <c r="AHW50" s="155"/>
      <c r="AHX50" s="155"/>
      <c r="AHY50" s="155"/>
      <c r="AHZ50" s="155"/>
      <c r="AIA50" s="155"/>
      <c r="AIB50" s="155"/>
      <c r="AIC50" s="155"/>
      <c r="AID50" s="155"/>
      <c r="AIE50" s="155"/>
      <c r="AIF50" s="155"/>
      <c r="AIG50" s="155"/>
      <c r="AIH50" s="155"/>
      <c r="AII50" s="155"/>
      <c r="AIJ50" s="155"/>
      <c r="AIK50" s="155"/>
      <c r="AIL50" s="155"/>
      <c r="AIM50" s="155"/>
      <c r="AIN50" s="155"/>
      <c r="AIO50" s="155"/>
      <c r="AIP50" s="155"/>
      <c r="AIQ50" s="155"/>
      <c r="AIR50" s="155"/>
      <c r="AIS50" s="155"/>
      <c r="AIT50" s="155"/>
      <c r="AIU50" s="155"/>
      <c r="AIV50" s="155"/>
      <c r="AIW50" s="155"/>
      <c r="AIX50" s="155"/>
      <c r="AIY50" s="155"/>
      <c r="AIZ50" s="155"/>
      <c r="AJA50" s="155"/>
      <c r="AJB50" s="155"/>
      <c r="AJC50" s="155"/>
      <c r="AJD50" s="155"/>
      <c r="AJE50" s="155"/>
      <c r="AJF50" s="155"/>
      <c r="AJG50" s="155"/>
      <c r="AJH50" s="155"/>
      <c r="AJI50" s="155"/>
      <c r="AJJ50" s="155"/>
      <c r="AJK50" s="155"/>
      <c r="AJL50" s="155"/>
      <c r="AJM50" s="155"/>
      <c r="AJN50" s="155"/>
      <c r="AJO50" s="155"/>
      <c r="AJP50" s="155"/>
      <c r="AJQ50" s="155"/>
      <c r="AJR50" s="155"/>
      <c r="AJS50" s="155"/>
      <c r="AJT50" s="155"/>
      <c r="AJU50" s="155"/>
      <c r="AJV50" s="155"/>
      <c r="AJW50" s="155"/>
      <c r="AJX50" s="155"/>
      <c r="AJY50" s="155"/>
      <c r="AJZ50" s="155"/>
      <c r="AKA50" s="155"/>
      <c r="AKB50" s="155"/>
      <c r="AKC50" s="155"/>
      <c r="AKD50" s="155"/>
      <c r="AKE50" s="155"/>
      <c r="AKF50" s="155"/>
      <c r="AKG50" s="155"/>
      <c r="AKH50" s="155"/>
      <c r="AKI50" s="155"/>
      <c r="AKJ50" s="155"/>
      <c r="AKK50" s="155"/>
      <c r="AKL50" s="155"/>
      <c r="AKM50" s="155"/>
      <c r="AKN50" s="155"/>
      <c r="AKO50" s="155"/>
      <c r="AKP50" s="155"/>
      <c r="AKQ50" s="155"/>
      <c r="AKR50" s="155"/>
      <c r="AKS50" s="155"/>
      <c r="AKT50" s="155"/>
      <c r="AKU50" s="155"/>
      <c r="AKV50" s="155"/>
      <c r="AKW50" s="155"/>
      <c r="AKX50" s="155"/>
      <c r="AKY50" s="155"/>
      <c r="AKZ50" s="155"/>
      <c r="ALA50" s="155"/>
      <c r="ALB50" s="155"/>
      <c r="ALC50" s="155"/>
      <c r="ALD50" s="155"/>
      <c r="ALE50" s="155"/>
      <c r="ALF50" s="155"/>
      <c r="ALG50" s="155"/>
      <c r="ALH50" s="155"/>
      <c r="ALI50" s="155"/>
      <c r="ALJ50" s="155"/>
      <c r="ALK50" s="155"/>
      <c r="ALL50" s="155"/>
      <c r="ALM50" s="155"/>
      <c r="ALN50" s="155"/>
      <c r="ALO50" s="155"/>
      <c r="ALP50" s="155"/>
      <c r="ALQ50" s="155"/>
      <c r="ALR50" s="155"/>
      <c r="ALS50" s="155"/>
      <c r="ALT50" s="155"/>
      <c r="ALU50" s="155"/>
      <c r="ALV50" s="155"/>
      <c r="ALW50" s="155"/>
      <c r="ALX50" s="155"/>
      <c r="ALY50" s="155"/>
      <c r="ALZ50" s="155"/>
      <c r="AMA50" s="155"/>
      <c r="AMB50" s="155"/>
      <c r="AMC50" s="155"/>
      <c r="AMD50" s="155"/>
      <c r="AME50" s="155"/>
      <c r="AMF50" s="155"/>
      <c r="AMG50" s="155"/>
      <c r="AMH50" s="155"/>
      <c r="AMI50" s="155"/>
      <c r="AMJ50" s="155"/>
      <c r="AMK50" s="155"/>
      <c r="AML50" s="155"/>
      <c r="AMM50" s="155"/>
      <c r="AMN50" s="155"/>
      <c r="AMO50" s="155"/>
      <c r="AMP50" s="155"/>
      <c r="AMQ50" s="155"/>
      <c r="AMR50" s="155"/>
      <c r="AMS50" s="155"/>
      <c r="AMT50" s="155"/>
      <c r="AMU50" s="155"/>
      <c r="AMV50" s="155"/>
      <c r="AMW50" s="155"/>
      <c r="AMX50" s="155"/>
      <c r="AMY50" s="155"/>
      <c r="AMZ50" s="155"/>
      <c r="ANA50" s="155"/>
      <c r="ANB50" s="155"/>
      <c r="ANC50" s="155"/>
      <c r="AND50" s="155"/>
      <c r="ANE50" s="155"/>
      <c r="ANF50" s="155"/>
      <c r="ANG50" s="155"/>
      <c r="ANH50" s="155"/>
      <c r="ANI50" s="155"/>
      <c r="ANJ50" s="155"/>
      <c r="ANK50" s="155"/>
      <c r="ANL50" s="155"/>
      <c r="ANM50" s="155"/>
      <c r="ANN50" s="155"/>
      <c r="ANO50" s="155"/>
      <c r="ANP50" s="155"/>
      <c r="ANQ50" s="155"/>
      <c r="ANR50" s="155"/>
      <c r="ANS50" s="155"/>
      <c r="ANT50" s="155"/>
      <c r="ANU50" s="155"/>
      <c r="ANV50" s="155"/>
      <c r="ANW50" s="155"/>
      <c r="ANX50" s="155"/>
      <c r="ANY50" s="155"/>
      <c r="ANZ50" s="155"/>
      <c r="AOA50" s="155"/>
      <c r="AOB50" s="155"/>
      <c r="AOC50" s="155"/>
      <c r="AOD50" s="155"/>
      <c r="AOE50" s="155"/>
      <c r="AOF50" s="155"/>
      <c r="AOG50" s="155"/>
      <c r="AOH50" s="155"/>
      <c r="AOI50" s="155"/>
      <c r="AOJ50" s="155"/>
      <c r="AOK50" s="155"/>
      <c r="AOL50" s="155"/>
      <c r="AOM50" s="155"/>
      <c r="AON50" s="155"/>
      <c r="AOO50" s="155"/>
    </row>
    <row r="51" spans="1:1081" ht="15.75" x14ac:dyDescent="0.25">
      <c r="A51" s="113">
        <v>45</v>
      </c>
      <c r="B51" s="426">
        <v>8</v>
      </c>
      <c r="C51" s="152" t="s">
        <v>147</v>
      </c>
      <c r="D51" s="152" t="s">
        <v>13</v>
      </c>
      <c r="E51" s="153" t="s">
        <v>65</v>
      </c>
      <c r="F51" s="324">
        <v>0</v>
      </c>
      <c r="G51" s="324">
        <v>0</v>
      </c>
      <c r="H51" s="324">
        <v>5.545286506469501E-2</v>
      </c>
      <c r="I51" s="324">
        <v>8.3179297597042512E-2</v>
      </c>
      <c r="J51" s="324">
        <v>0</v>
      </c>
      <c r="K51" s="324">
        <v>0.15711645101663585</v>
      </c>
      <c r="L51" s="324">
        <v>8.3179297597042512E-2</v>
      </c>
      <c r="M51" s="324">
        <v>0</v>
      </c>
      <c r="N51" s="324">
        <v>0.12199630314232902</v>
      </c>
      <c r="O51" s="324">
        <v>0</v>
      </c>
      <c r="P51" s="324">
        <v>7.3937153419593352E-2</v>
      </c>
      <c r="Q51" s="324">
        <v>0</v>
      </c>
      <c r="R51" s="324">
        <v>9.2421441774491686E-2</v>
      </c>
      <c r="S51" s="324">
        <v>0.1478743068391867</v>
      </c>
      <c r="T51" s="324">
        <v>0</v>
      </c>
      <c r="U51" s="324">
        <v>0.16635859519408502</v>
      </c>
      <c r="V51" s="324">
        <v>0</v>
      </c>
      <c r="W51" s="324">
        <v>0</v>
      </c>
      <c r="X51" s="324">
        <v>1.8484288354898338E-2</v>
      </c>
      <c r="Y51" s="324">
        <v>0</v>
      </c>
      <c r="Z51" s="324">
        <v>0</v>
      </c>
      <c r="AA51" s="324">
        <v>0</v>
      </c>
      <c r="AB51" s="279">
        <v>1</v>
      </c>
      <c r="AC51" s="458">
        <v>1</v>
      </c>
    </row>
    <row r="52" spans="1:1081" ht="15.75" x14ac:dyDescent="0.25">
      <c r="A52" s="113">
        <v>46</v>
      </c>
      <c r="B52" s="427"/>
      <c r="C52" s="152" t="s">
        <v>147</v>
      </c>
      <c r="D52" s="152" t="s">
        <v>1</v>
      </c>
      <c r="E52" s="153" t="s">
        <v>111</v>
      </c>
      <c r="F52" s="324">
        <v>0</v>
      </c>
      <c r="G52" s="324">
        <v>0</v>
      </c>
      <c r="H52" s="324">
        <v>0</v>
      </c>
      <c r="I52" s="324">
        <v>0</v>
      </c>
      <c r="J52" s="324">
        <v>0</v>
      </c>
      <c r="K52" s="324">
        <v>7.6417779724107723E-2</v>
      </c>
      <c r="L52" s="324">
        <v>2.4085833150864901E-2</v>
      </c>
      <c r="M52" s="324">
        <v>0</v>
      </c>
      <c r="N52" s="324">
        <v>9.8532953798992781E-2</v>
      </c>
      <c r="O52" s="324">
        <v>0</v>
      </c>
      <c r="P52" s="324">
        <v>0</v>
      </c>
      <c r="Q52" s="324">
        <v>0</v>
      </c>
      <c r="R52" s="324">
        <v>5.9995620757608933E-2</v>
      </c>
      <c r="S52" s="324">
        <v>0.67308955550689731</v>
      </c>
      <c r="T52" s="324">
        <v>0</v>
      </c>
      <c r="U52" s="324">
        <v>6.7878257061528349E-2</v>
      </c>
      <c r="V52" s="324">
        <v>0</v>
      </c>
      <c r="W52" s="324">
        <v>0</v>
      </c>
      <c r="X52" s="324">
        <v>0</v>
      </c>
      <c r="Y52" s="324">
        <v>0</v>
      </c>
      <c r="Z52" s="324">
        <v>0</v>
      </c>
      <c r="AA52" s="324">
        <v>0</v>
      </c>
      <c r="AB52" s="274">
        <v>1</v>
      </c>
      <c r="AC52" s="456"/>
    </row>
    <row r="53" spans="1:1081" ht="15.75" x14ac:dyDescent="0.25">
      <c r="A53" s="113">
        <v>47</v>
      </c>
      <c r="B53" s="427"/>
      <c r="C53" s="152" t="s">
        <v>147</v>
      </c>
      <c r="D53" s="152" t="s">
        <v>1</v>
      </c>
      <c r="E53" s="153" t="s">
        <v>113</v>
      </c>
      <c r="F53" s="324">
        <v>0</v>
      </c>
      <c r="G53" s="324">
        <v>0</v>
      </c>
      <c r="H53" s="324">
        <v>0</v>
      </c>
      <c r="I53" s="324">
        <v>0</v>
      </c>
      <c r="J53" s="324">
        <v>0</v>
      </c>
      <c r="K53" s="324">
        <v>0</v>
      </c>
      <c r="L53" s="324">
        <v>0</v>
      </c>
      <c r="M53" s="324">
        <v>0</v>
      </c>
      <c r="N53" s="324">
        <v>5.292307692307692E-2</v>
      </c>
      <c r="O53" s="324">
        <v>0</v>
      </c>
      <c r="P53" s="324">
        <v>0</v>
      </c>
      <c r="Q53" s="324">
        <v>0</v>
      </c>
      <c r="R53" s="324">
        <v>0</v>
      </c>
      <c r="S53" s="324">
        <v>0.94523076923076921</v>
      </c>
      <c r="T53" s="324">
        <v>0</v>
      </c>
      <c r="U53" s="324">
        <v>1.8461538461538461E-3</v>
      </c>
      <c r="V53" s="324">
        <v>0</v>
      </c>
      <c r="W53" s="324">
        <v>0</v>
      </c>
      <c r="X53" s="324">
        <v>0</v>
      </c>
      <c r="Y53" s="324">
        <v>0</v>
      </c>
      <c r="Z53" s="324">
        <v>0</v>
      </c>
      <c r="AA53" s="324">
        <v>0</v>
      </c>
      <c r="AB53" s="274">
        <v>1</v>
      </c>
      <c r="AC53" s="456"/>
    </row>
    <row r="54" spans="1:1081" s="159" customFormat="1" ht="15.75" x14ac:dyDescent="0.25">
      <c r="A54" s="159">
        <v>48</v>
      </c>
      <c r="B54" s="428"/>
      <c r="C54" s="160" t="s">
        <v>147</v>
      </c>
      <c r="D54" s="160" t="s">
        <v>26</v>
      </c>
      <c r="E54" s="161" t="s">
        <v>125</v>
      </c>
      <c r="F54" s="324">
        <v>0</v>
      </c>
      <c r="G54" s="324">
        <v>0</v>
      </c>
      <c r="H54" s="324">
        <v>0</v>
      </c>
      <c r="I54" s="324">
        <v>9.6030729833546741E-2</v>
      </c>
      <c r="J54" s="324">
        <v>0</v>
      </c>
      <c r="K54" s="324">
        <v>2.6408450704225352E-2</v>
      </c>
      <c r="L54" s="324">
        <v>0</v>
      </c>
      <c r="M54" s="324">
        <v>0</v>
      </c>
      <c r="N54" s="324">
        <v>0.30729833546734953</v>
      </c>
      <c r="O54" s="324">
        <v>0</v>
      </c>
      <c r="P54" s="324">
        <v>0</v>
      </c>
      <c r="Q54" s="324">
        <v>0</v>
      </c>
      <c r="R54" s="324">
        <v>2.6888604353393086E-2</v>
      </c>
      <c r="S54" s="324">
        <v>0</v>
      </c>
      <c r="T54" s="324">
        <v>0</v>
      </c>
      <c r="U54" s="324">
        <v>0.54337387964148531</v>
      </c>
      <c r="V54" s="324">
        <v>0</v>
      </c>
      <c r="W54" s="324">
        <v>0</v>
      </c>
      <c r="X54" s="324">
        <v>0</v>
      </c>
      <c r="Y54" s="324">
        <v>0</v>
      </c>
      <c r="Z54" s="324">
        <v>0</v>
      </c>
      <c r="AA54" s="324">
        <v>0</v>
      </c>
      <c r="AB54" s="280">
        <v>1</v>
      </c>
      <c r="AC54" s="457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  <c r="FL54" s="155"/>
      <c r="FM54" s="155"/>
      <c r="FN54" s="155"/>
      <c r="FO54" s="155"/>
      <c r="FP54" s="155"/>
      <c r="FQ54" s="155"/>
      <c r="FR54" s="155"/>
      <c r="FS54" s="155"/>
      <c r="FT54" s="155"/>
      <c r="FU54" s="155"/>
      <c r="FV54" s="155"/>
      <c r="FW54" s="155"/>
      <c r="FX54" s="155"/>
      <c r="FY54" s="155"/>
      <c r="FZ54" s="155"/>
      <c r="GA54" s="155"/>
      <c r="GB54" s="155"/>
      <c r="GC54" s="155"/>
      <c r="GD54" s="155"/>
      <c r="GE54" s="155"/>
      <c r="GF54" s="155"/>
      <c r="GG54" s="155"/>
      <c r="GH54" s="155"/>
      <c r="GI54" s="155"/>
      <c r="GJ54" s="155"/>
      <c r="GK54" s="155"/>
      <c r="GL54" s="155"/>
      <c r="GM54" s="155"/>
      <c r="GN54" s="155"/>
      <c r="GO54" s="155"/>
      <c r="GP54" s="155"/>
      <c r="GQ54" s="155"/>
      <c r="GR54" s="155"/>
      <c r="GS54" s="155"/>
      <c r="GT54" s="155"/>
      <c r="GU54" s="155"/>
      <c r="GV54" s="155"/>
      <c r="GW54" s="155"/>
      <c r="GX54" s="155"/>
      <c r="GY54" s="155"/>
      <c r="GZ54" s="155"/>
      <c r="HA54" s="155"/>
      <c r="HB54" s="155"/>
      <c r="HC54" s="155"/>
      <c r="HD54" s="155"/>
      <c r="HE54" s="155"/>
      <c r="HF54" s="155"/>
      <c r="HG54" s="155"/>
      <c r="HH54" s="155"/>
      <c r="HI54" s="155"/>
      <c r="HJ54" s="155"/>
      <c r="HK54" s="155"/>
      <c r="HL54" s="155"/>
      <c r="HM54" s="155"/>
      <c r="HN54" s="155"/>
      <c r="HO54" s="155"/>
      <c r="HP54" s="155"/>
      <c r="HQ54" s="155"/>
      <c r="HR54" s="155"/>
      <c r="HS54" s="155"/>
      <c r="HT54" s="155"/>
      <c r="HU54" s="155"/>
      <c r="HV54" s="155"/>
      <c r="HW54" s="155"/>
      <c r="HX54" s="155"/>
      <c r="HY54" s="155"/>
      <c r="HZ54" s="155"/>
      <c r="IA54" s="155"/>
      <c r="IB54" s="155"/>
      <c r="IC54" s="155"/>
      <c r="ID54" s="155"/>
      <c r="IE54" s="155"/>
      <c r="IF54" s="155"/>
      <c r="IG54" s="155"/>
      <c r="IH54" s="155"/>
      <c r="II54" s="155"/>
      <c r="IJ54" s="155"/>
      <c r="IK54" s="155"/>
      <c r="IL54" s="155"/>
      <c r="IM54" s="155"/>
      <c r="IN54" s="155"/>
      <c r="IO54" s="155"/>
      <c r="IP54" s="155"/>
      <c r="IQ54" s="155"/>
      <c r="IR54" s="155"/>
      <c r="IS54" s="155"/>
      <c r="IT54" s="155"/>
      <c r="IU54" s="155"/>
      <c r="IV54" s="155"/>
      <c r="IW54" s="155"/>
      <c r="IX54" s="155"/>
      <c r="IY54" s="155"/>
      <c r="IZ54" s="155"/>
      <c r="JA54" s="155"/>
      <c r="JB54" s="155"/>
      <c r="JC54" s="155"/>
      <c r="JD54" s="155"/>
      <c r="JE54" s="155"/>
      <c r="JF54" s="155"/>
      <c r="JG54" s="155"/>
      <c r="JH54" s="155"/>
      <c r="JI54" s="155"/>
      <c r="JJ54" s="155"/>
      <c r="JK54" s="155"/>
      <c r="JL54" s="155"/>
      <c r="JM54" s="155"/>
      <c r="JN54" s="155"/>
      <c r="JO54" s="155"/>
      <c r="JP54" s="155"/>
      <c r="JQ54" s="155"/>
      <c r="JR54" s="155"/>
      <c r="JS54" s="155"/>
      <c r="JT54" s="155"/>
      <c r="JU54" s="155"/>
      <c r="JV54" s="155"/>
      <c r="JW54" s="155"/>
      <c r="JX54" s="155"/>
      <c r="JY54" s="155"/>
      <c r="JZ54" s="155"/>
      <c r="KA54" s="155"/>
      <c r="KB54" s="155"/>
      <c r="KC54" s="155"/>
      <c r="KD54" s="155"/>
      <c r="KE54" s="155"/>
      <c r="KF54" s="155"/>
      <c r="KG54" s="155"/>
      <c r="KH54" s="155"/>
      <c r="KI54" s="155"/>
      <c r="KJ54" s="155"/>
      <c r="KK54" s="155"/>
      <c r="KL54" s="155"/>
      <c r="KM54" s="155"/>
      <c r="KN54" s="155"/>
      <c r="KO54" s="155"/>
      <c r="KP54" s="155"/>
      <c r="KQ54" s="155"/>
      <c r="KR54" s="155"/>
      <c r="KS54" s="155"/>
      <c r="KT54" s="155"/>
      <c r="KU54" s="155"/>
      <c r="KV54" s="155"/>
      <c r="KW54" s="155"/>
      <c r="KX54" s="155"/>
      <c r="KY54" s="155"/>
      <c r="KZ54" s="155"/>
      <c r="LA54" s="155"/>
      <c r="LB54" s="155"/>
      <c r="LC54" s="155"/>
      <c r="LD54" s="155"/>
      <c r="LE54" s="155"/>
      <c r="LF54" s="155"/>
      <c r="LG54" s="155"/>
      <c r="LH54" s="155"/>
      <c r="LI54" s="155"/>
      <c r="LJ54" s="155"/>
      <c r="LK54" s="155"/>
      <c r="LL54" s="155"/>
      <c r="LM54" s="155"/>
      <c r="LN54" s="155"/>
      <c r="LO54" s="155"/>
      <c r="LP54" s="155"/>
      <c r="LQ54" s="155"/>
      <c r="LR54" s="155"/>
      <c r="LS54" s="155"/>
      <c r="LT54" s="155"/>
      <c r="LU54" s="155"/>
      <c r="LV54" s="155"/>
      <c r="LW54" s="155"/>
      <c r="LX54" s="155"/>
      <c r="LY54" s="155"/>
      <c r="LZ54" s="155"/>
      <c r="MA54" s="155"/>
      <c r="MB54" s="155"/>
      <c r="MC54" s="155"/>
      <c r="MD54" s="155"/>
      <c r="ME54" s="155"/>
      <c r="MF54" s="155"/>
      <c r="MG54" s="155"/>
      <c r="MH54" s="155"/>
      <c r="MI54" s="155"/>
      <c r="MJ54" s="155"/>
      <c r="MK54" s="155"/>
      <c r="ML54" s="155"/>
      <c r="MM54" s="155"/>
      <c r="MN54" s="155"/>
      <c r="MO54" s="155"/>
      <c r="MP54" s="155"/>
      <c r="MQ54" s="155"/>
      <c r="MR54" s="155"/>
      <c r="MS54" s="155"/>
      <c r="MT54" s="155"/>
      <c r="MU54" s="155"/>
      <c r="MV54" s="155"/>
      <c r="MW54" s="155"/>
      <c r="MX54" s="155"/>
      <c r="MY54" s="155"/>
      <c r="MZ54" s="155"/>
      <c r="NA54" s="155"/>
      <c r="NB54" s="155"/>
      <c r="NC54" s="155"/>
      <c r="ND54" s="155"/>
      <c r="NE54" s="155"/>
      <c r="NF54" s="155"/>
      <c r="NG54" s="155"/>
      <c r="NH54" s="155"/>
      <c r="NI54" s="155"/>
      <c r="NJ54" s="155"/>
      <c r="NK54" s="155"/>
      <c r="NL54" s="155"/>
      <c r="NM54" s="155"/>
      <c r="NN54" s="155"/>
      <c r="NO54" s="155"/>
      <c r="NP54" s="155"/>
      <c r="NQ54" s="155"/>
      <c r="NR54" s="155"/>
      <c r="NS54" s="155"/>
      <c r="NT54" s="155"/>
      <c r="NU54" s="155"/>
      <c r="NV54" s="155"/>
      <c r="NW54" s="155"/>
      <c r="NX54" s="155"/>
      <c r="NY54" s="155"/>
      <c r="NZ54" s="155"/>
      <c r="OA54" s="155"/>
      <c r="OB54" s="155"/>
      <c r="OC54" s="155"/>
      <c r="OD54" s="155"/>
      <c r="OE54" s="155"/>
      <c r="OF54" s="155"/>
      <c r="OG54" s="155"/>
      <c r="OH54" s="155"/>
      <c r="OI54" s="155"/>
      <c r="OJ54" s="155"/>
      <c r="OK54" s="155"/>
      <c r="OL54" s="155"/>
      <c r="OM54" s="155"/>
      <c r="ON54" s="155"/>
      <c r="OO54" s="155"/>
      <c r="OP54" s="155"/>
      <c r="OQ54" s="155"/>
      <c r="OR54" s="155"/>
      <c r="OS54" s="155"/>
      <c r="OT54" s="155"/>
      <c r="OU54" s="155"/>
      <c r="OV54" s="155"/>
      <c r="OW54" s="155"/>
      <c r="OX54" s="155"/>
      <c r="OY54" s="155"/>
      <c r="OZ54" s="155"/>
      <c r="PA54" s="155"/>
      <c r="PB54" s="155"/>
      <c r="PC54" s="155"/>
      <c r="PD54" s="155"/>
      <c r="PE54" s="155"/>
      <c r="PF54" s="155"/>
      <c r="PG54" s="155"/>
      <c r="PH54" s="155"/>
      <c r="PI54" s="155"/>
      <c r="PJ54" s="155"/>
      <c r="PK54" s="155"/>
      <c r="PL54" s="155"/>
      <c r="PM54" s="155"/>
      <c r="PN54" s="155"/>
      <c r="PO54" s="155"/>
      <c r="PP54" s="155"/>
      <c r="PQ54" s="155"/>
      <c r="PR54" s="155"/>
      <c r="PS54" s="155"/>
      <c r="PT54" s="155"/>
      <c r="PU54" s="155"/>
      <c r="PV54" s="155"/>
      <c r="PW54" s="155"/>
      <c r="PX54" s="155"/>
      <c r="PY54" s="155"/>
      <c r="PZ54" s="155"/>
      <c r="QA54" s="155"/>
      <c r="QB54" s="155"/>
      <c r="QC54" s="155"/>
      <c r="QD54" s="155"/>
      <c r="QE54" s="155"/>
      <c r="QF54" s="155"/>
      <c r="QG54" s="155"/>
      <c r="QH54" s="155"/>
      <c r="QI54" s="155"/>
      <c r="QJ54" s="155"/>
      <c r="QK54" s="155"/>
      <c r="QL54" s="155"/>
      <c r="QM54" s="155"/>
      <c r="QN54" s="155"/>
      <c r="QO54" s="155"/>
      <c r="QP54" s="155"/>
      <c r="QQ54" s="155"/>
      <c r="QR54" s="155"/>
      <c r="QS54" s="155"/>
      <c r="QT54" s="155"/>
      <c r="QU54" s="155"/>
      <c r="QV54" s="155"/>
      <c r="QW54" s="155"/>
      <c r="QX54" s="155"/>
      <c r="QY54" s="155"/>
      <c r="QZ54" s="155"/>
      <c r="RA54" s="155"/>
      <c r="RB54" s="155"/>
      <c r="RC54" s="155"/>
      <c r="RD54" s="155"/>
      <c r="RE54" s="155"/>
      <c r="RF54" s="155"/>
      <c r="RG54" s="155"/>
      <c r="RH54" s="155"/>
      <c r="RI54" s="155"/>
      <c r="RJ54" s="155"/>
      <c r="RK54" s="155"/>
      <c r="RL54" s="155"/>
      <c r="RM54" s="155"/>
      <c r="RN54" s="155"/>
      <c r="RO54" s="155"/>
      <c r="RP54" s="155"/>
      <c r="RQ54" s="155"/>
      <c r="RR54" s="155"/>
      <c r="RS54" s="155"/>
      <c r="RT54" s="155"/>
      <c r="RU54" s="155"/>
      <c r="RV54" s="155"/>
      <c r="RW54" s="155"/>
      <c r="RX54" s="155"/>
      <c r="RY54" s="155"/>
      <c r="RZ54" s="155"/>
      <c r="SA54" s="155"/>
      <c r="SB54" s="155"/>
      <c r="SC54" s="155"/>
      <c r="SD54" s="155"/>
      <c r="SE54" s="155"/>
      <c r="SF54" s="155"/>
      <c r="SG54" s="155"/>
      <c r="SH54" s="155"/>
      <c r="SI54" s="155"/>
      <c r="SJ54" s="155"/>
      <c r="SK54" s="155"/>
      <c r="SL54" s="155"/>
      <c r="SM54" s="155"/>
      <c r="SN54" s="155"/>
      <c r="SO54" s="155"/>
      <c r="SP54" s="155"/>
      <c r="SQ54" s="155"/>
      <c r="SR54" s="155"/>
      <c r="SS54" s="155"/>
      <c r="ST54" s="155"/>
      <c r="SU54" s="155"/>
      <c r="SV54" s="155"/>
      <c r="SW54" s="155"/>
      <c r="SX54" s="155"/>
      <c r="SY54" s="155"/>
      <c r="SZ54" s="155"/>
      <c r="TA54" s="155"/>
      <c r="TB54" s="155"/>
      <c r="TC54" s="155"/>
      <c r="TD54" s="155"/>
      <c r="TE54" s="155"/>
      <c r="TF54" s="155"/>
      <c r="TG54" s="155"/>
      <c r="TH54" s="155"/>
      <c r="TI54" s="155"/>
      <c r="TJ54" s="155"/>
      <c r="TK54" s="155"/>
      <c r="TL54" s="155"/>
      <c r="TM54" s="155"/>
      <c r="TN54" s="155"/>
      <c r="TO54" s="155"/>
      <c r="TP54" s="155"/>
      <c r="TQ54" s="155"/>
      <c r="TR54" s="155"/>
      <c r="TS54" s="155"/>
      <c r="TT54" s="155"/>
      <c r="TU54" s="155"/>
      <c r="TV54" s="155"/>
      <c r="TW54" s="155"/>
      <c r="TX54" s="155"/>
      <c r="TY54" s="155"/>
      <c r="TZ54" s="155"/>
      <c r="UA54" s="155"/>
      <c r="UB54" s="155"/>
      <c r="UC54" s="155"/>
      <c r="UD54" s="155"/>
      <c r="UE54" s="155"/>
      <c r="UF54" s="155"/>
      <c r="UG54" s="155"/>
      <c r="UH54" s="155"/>
      <c r="UI54" s="155"/>
      <c r="UJ54" s="155"/>
      <c r="UK54" s="155"/>
      <c r="UL54" s="155"/>
      <c r="UM54" s="155"/>
      <c r="UN54" s="155"/>
      <c r="UO54" s="155"/>
      <c r="UP54" s="155"/>
      <c r="UQ54" s="155"/>
      <c r="UR54" s="155"/>
      <c r="US54" s="155"/>
      <c r="UT54" s="155"/>
      <c r="UU54" s="155"/>
      <c r="UV54" s="155"/>
      <c r="UW54" s="155"/>
      <c r="UX54" s="155"/>
      <c r="UY54" s="155"/>
      <c r="UZ54" s="155"/>
      <c r="VA54" s="155"/>
      <c r="VB54" s="155"/>
      <c r="VC54" s="155"/>
      <c r="VD54" s="155"/>
      <c r="VE54" s="155"/>
      <c r="VF54" s="155"/>
      <c r="VG54" s="155"/>
      <c r="VH54" s="155"/>
      <c r="VI54" s="155"/>
      <c r="VJ54" s="155"/>
      <c r="VK54" s="155"/>
      <c r="VL54" s="155"/>
      <c r="VM54" s="155"/>
      <c r="VN54" s="155"/>
      <c r="VO54" s="155"/>
      <c r="VP54" s="155"/>
      <c r="VQ54" s="155"/>
      <c r="VR54" s="155"/>
      <c r="VS54" s="155"/>
      <c r="VT54" s="155"/>
      <c r="VU54" s="155"/>
      <c r="VV54" s="155"/>
      <c r="VW54" s="155"/>
      <c r="VX54" s="155"/>
      <c r="VY54" s="155"/>
      <c r="VZ54" s="155"/>
      <c r="WA54" s="155"/>
      <c r="WB54" s="155"/>
      <c r="WC54" s="155"/>
      <c r="WD54" s="155"/>
      <c r="WE54" s="155"/>
      <c r="WF54" s="155"/>
      <c r="WG54" s="155"/>
      <c r="WH54" s="155"/>
      <c r="WI54" s="155"/>
      <c r="WJ54" s="155"/>
      <c r="WK54" s="155"/>
      <c r="WL54" s="155"/>
      <c r="WM54" s="155"/>
      <c r="WN54" s="155"/>
      <c r="WO54" s="155"/>
      <c r="WP54" s="155"/>
      <c r="WQ54" s="155"/>
      <c r="WR54" s="155"/>
      <c r="WS54" s="155"/>
      <c r="WT54" s="155"/>
      <c r="WU54" s="155"/>
      <c r="WV54" s="155"/>
      <c r="WW54" s="155"/>
      <c r="WX54" s="155"/>
      <c r="WY54" s="155"/>
      <c r="WZ54" s="155"/>
      <c r="XA54" s="155"/>
      <c r="XB54" s="155"/>
      <c r="XC54" s="155"/>
      <c r="XD54" s="155"/>
      <c r="XE54" s="155"/>
      <c r="XF54" s="155"/>
      <c r="XG54" s="155"/>
      <c r="XH54" s="155"/>
      <c r="XI54" s="155"/>
      <c r="XJ54" s="155"/>
      <c r="XK54" s="155"/>
      <c r="XL54" s="155"/>
      <c r="XM54" s="155"/>
      <c r="XN54" s="155"/>
      <c r="XO54" s="155"/>
      <c r="XP54" s="155"/>
      <c r="XQ54" s="155"/>
      <c r="XR54" s="155"/>
      <c r="XS54" s="155"/>
      <c r="XT54" s="155"/>
      <c r="XU54" s="155"/>
      <c r="XV54" s="155"/>
      <c r="XW54" s="155"/>
      <c r="XX54" s="155"/>
      <c r="XY54" s="155"/>
      <c r="XZ54" s="155"/>
      <c r="YA54" s="155"/>
      <c r="YB54" s="155"/>
      <c r="YC54" s="155"/>
      <c r="YD54" s="155"/>
      <c r="YE54" s="155"/>
      <c r="YF54" s="155"/>
      <c r="YG54" s="155"/>
      <c r="YH54" s="155"/>
      <c r="YI54" s="155"/>
      <c r="YJ54" s="155"/>
      <c r="YK54" s="155"/>
      <c r="YL54" s="155"/>
      <c r="YM54" s="155"/>
      <c r="YN54" s="155"/>
      <c r="YO54" s="155"/>
      <c r="YP54" s="155"/>
      <c r="YQ54" s="155"/>
      <c r="YR54" s="155"/>
      <c r="YS54" s="155"/>
      <c r="YT54" s="155"/>
      <c r="YU54" s="155"/>
      <c r="YV54" s="155"/>
      <c r="YW54" s="155"/>
      <c r="YX54" s="155"/>
      <c r="YY54" s="155"/>
      <c r="YZ54" s="155"/>
      <c r="ZA54" s="155"/>
      <c r="ZB54" s="155"/>
      <c r="ZC54" s="155"/>
      <c r="ZD54" s="155"/>
      <c r="ZE54" s="155"/>
      <c r="ZF54" s="155"/>
      <c r="ZG54" s="155"/>
      <c r="ZH54" s="155"/>
      <c r="ZI54" s="155"/>
      <c r="ZJ54" s="155"/>
      <c r="ZK54" s="155"/>
      <c r="ZL54" s="155"/>
      <c r="ZM54" s="155"/>
      <c r="ZN54" s="155"/>
      <c r="ZO54" s="155"/>
      <c r="ZP54" s="155"/>
      <c r="ZQ54" s="155"/>
      <c r="ZR54" s="155"/>
      <c r="ZS54" s="155"/>
      <c r="ZT54" s="155"/>
      <c r="ZU54" s="155"/>
      <c r="ZV54" s="155"/>
      <c r="ZW54" s="155"/>
      <c r="ZX54" s="155"/>
      <c r="ZY54" s="155"/>
      <c r="ZZ54" s="155"/>
      <c r="AAA54" s="155"/>
      <c r="AAB54" s="155"/>
      <c r="AAC54" s="155"/>
      <c r="AAD54" s="155"/>
      <c r="AAE54" s="155"/>
      <c r="AAF54" s="155"/>
      <c r="AAG54" s="155"/>
      <c r="AAH54" s="155"/>
      <c r="AAI54" s="155"/>
      <c r="AAJ54" s="155"/>
      <c r="AAK54" s="155"/>
      <c r="AAL54" s="155"/>
      <c r="AAM54" s="155"/>
      <c r="AAN54" s="155"/>
      <c r="AAO54" s="155"/>
      <c r="AAP54" s="155"/>
      <c r="AAQ54" s="155"/>
      <c r="AAR54" s="155"/>
      <c r="AAS54" s="155"/>
      <c r="AAT54" s="155"/>
      <c r="AAU54" s="155"/>
      <c r="AAV54" s="155"/>
      <c r="AAW54" s="155"/>
      <c r="AAX54" s="155"/>
      <c r="AAY54" s="155"/>
      <c r="AAZ54" s="155"/>
      <c r="ABA54" s="155"/>
      <c r="ABB54" s="155"/>
      <c r="ABC54" s="155"/>
      <c r="ABD54" s="155"/>
      <c r="ABE54" s="155"/>
      <c r="ABF54" s="155"/>
      <c r="ABG54" s="155"/>
      <c r="ABH54" s="155"/>
      <c r="ABI54" s="155"/>
      <c r="ABJ54" s="155"/>
      <c r="ABK54" s="155"/>
      <c r="ABL54" s="155"/>
      <c r="ABM54" s="155"/>
      <c r="ABN54" s="155"/>
      <c r="ABO54" s="155"/>
      <c r="ABP54" s="155"/>
      <c r="ABQ54" s="155"/>
      <c r="ABR54" s="155"/>
      <c r="ABS54" s="155"/>
      <c r="ABT54" s="155"/>
      <c r="ABU54" s="155"/>
      <c r="ABV54" s="155"/>
      <c r="ABW54" s="155"/>
      <c r="ABX54" s="155"/>
      <c r="ABY54" s="155"/>
      <c r="ABZ54" s="155"/>
      <c r="ACA54" s="155"/>
      <c r="ACB54" s="155"/>
      <c r="ACC54" s="155"/>
      <c r="ACD54" s="155"/>
      <c r="ACE54" s="155"/>
      <c r="ACF54" s="155"/>
      <c r="ACG54" s="155"/>
      <c r="ACH54" s="155"/>
      <c r="ACI54" s="155"/>
      <c r="ACJ54" s="155"/>
      <c r="ACK54" s="155"/>
      <c r="ACL54" s="155"/>
      <c r="ACM54" s="155"/>
      <c r="ACN54" s="155"/>
      <c r="ACO54" s="155"/>
      <c r="ACP54" s="155"/>
      <c r="ACQ54" s="155"/>
      <c r="ACR54" s="155"/>
      <c r="ACS54" s="155"/>
      <c r="ACT54" s="155"/>
      <c r="ACU54" s="155"/>
      <c r="ACV54" s="155"/>
      <c r="ACW54" s="155"/>
      <c r="ACX54" s="155"/>
      <c r="ACY54" s="155"/>
      <c r="ACZ54" s="155"/>
      <c r="ADA54" s="155"/>
      <c r="ADB54" s="155"/>
      <c r="ADC54" s="155"/>
      <c r="ADD54" s="155"/>
      <c r="ADE54" s="155"/>
      <c r="ADF54" s="155"/>
      <c r="ADG54" s="155"/>
      <c r="ADH54" s="155"/>
      <c r="ADI54" s="155"/>
      <c r="ADJ54" s="155"/>
      <c r="ADK54" s="155"/>
      <c r="ADL54" s="155"/>
      <c r="ADM54" s="155"/>
      <c r="ADN54" s="155"/>
      <c r="ADO54" s="155"/>
      <c r="ADP54" s="155"/>
      <c r="ADQ54" s="155"/>
      <c r="ADR54" s="155"/>
      <c r="ADS54" s="155"/>
      <c r="ADT54" s="155"/>
      <c r="ADU54" s="155"/>
      <c r="ADV54" s="155"/>
      <c r="ADW54" s="155"/>
      <c r="ADX54" s="155"/>
      <c r="ADY54" s="155"/>
      <c r="ADZ54" s="155"/>
      <c r="AEA54" s="155"/>
      <c r="AEB54" s="155"/>
      <c r="AEC54" s="155"/>
      <c r="AED54" s="155"/>
      <c r="AEE54" s="155"/>
      <c r="AEF54" s="155"/>
      <c r="AEG54" s="155"/>
      <c r="AEH54" s="155"/>
      <c r="AEI54" s="155"/>
      <c r="AEJ54" s="155"/>
      <c r="AEK54" s="155"/>
      <c r="AEL54" s="155"/>
      <c r="AEM54" s="155"/>
      <c r="AEN54" s="155"/>
      <c r="AEO54" s="155"/>
      <c r="AEP54" s="155"/>
      <c r="AEQ54" s="155"/>
      <c r="AER54" s="155"/>
      <c r="AES54" s="155"/>
      <c r="AET54" s="155"/>
      <c r="AEU54" s="155"/>
      <c r="AEV54" s="155"/>
      <c r="AEW54" s="155"/>
      <c r="AEX54" s="155"/>
      <c r="AEY54" s="155"/>
      <c r="AEZ54" s="155"/>
      <c r="AFA54" s="155"/>
      <c r="AFB54" s="155"/>
      <c r="AFC54" s="155"/>
      <c r="AFD54" s="155"/>
      <c r="AFE54" s="155"/>
      <c r="AFF54" s="155"/>
      <c r="AFG54" s="155"/>
      <c r="AFH54" s="155"/>
      <c r="AFI54" s="155"/>
      <c r="AFJ54" s="155"/>
      <c r="AFK54" s="155"/>
      <c r="AFL54" s="155"/>
      <c r="AFM54" s="155"/>
      <c r="AFN54" s="155"/>
      <c r="AFO54" s="155"/>
      <c r="AFP54" s="155"/>
      <c r="AFQ54" s="155"/>
      <c r="AFR54" s="155"/>
      <c r="AFS54" s="155"/>
      <c r="AFT54" s="155"/>
      <c r="AFU54" s="155"/>
      <c r="AFV54" s="155"/>
      <c r="AFW54" s="155"/>
      <c r="AFX54" s="155"/>
      <c r="AFY54" s="155"/>
      <c r="AFZ54" s="155"/>
      <c r="AGA54" s="155"/>
      <c r="AGB54" s="155"/>
      <c r="AGC54" s="155"/>
      <c r="AGD54" s="155"/>
      <c r="AGE54" s="155"/>
      <c r="AGF54" s="155"/>
      <c r="AGG54" s="155"/>
      <c r="AGH54" s="155"/>
      <c r="AGI54" s="155"/>
      <c r="AGJ54" s="155"/>
      <c r="AGK54" s="155"/>
      <c r="AGL54" s="155"/>
      <c r="AGM54" s="155"/>
      <c r="AGN54" s="155"/>
      <c r="AGO54" s="155"/>
      <c r="AGP54" s="155"/>
      <c r="AGQ54" s="155"/>
      <c r="AGR54" s="155"/>
      <c r="AGS54" s="155"/>
      <c r="AGT54" s="155"/>
      <c r="AGU54" s="155"/>
      <c r="AGV54" s="155"/>
      <c r="AGW54" s="155"/>
      <c r="AGX54" s="155"/>
      <c r="AGY54" s="155"/>
      <c r="AGZ54" s="155"/>
      <c r="AHA54" s="155"/>
      <c r="AHB54" s="155"/>
      <c r="AHC54" s="155"/>
      <c r="AHD54" s="155"/>
      <c r="AHE54" s="155"/>
      <c r="AHF54" s="155"/>
      <c r="AHG54" s="155"/>
      <c r="AHH54" s="155"/>
      <c r="AHI54" s="155"/>
      <c r="AHJ54" s="155"/>
      <c r="AHK54" s="155"/>
      <c r="AHL54" s="155"/>
      <c r="AHM54" s="155"/>
      <c r="AHN54" s="155"/>
      <c r="AHO54" s="155"/>
      <c r="AHP54" s="155"/>
      <c r="AHQ54" s="155"/>
      <c r="AHR54" s="155"/>
      <c r="AHS54" s="155"/>
      <c r="AHT54" s="155"/>
      <c r="AHU54" s="155"/>
      <c r="AHV54" s="155"/>
      <c r="AHW54" s="155"/>
      <c r="AHX54" s="155"/>
      <c r="AHY54" s="155"/>
      <c r="AHZ54" s="155"/>
      <c r="AIA54" s="155"/>
      <c r="AIB54" s="155"/>
      <c r="AIC54" s="155"/>
      <c r="AID54" s="155"/>
      <c r="AIE54" s="155"/>
      <c r="AIF54" s="155"/>
      <c r="AIG54" s="155"/>
      <c r="AIH54" s="155"/>
      <c r="AII54" s="155"/>
      <c r="AIJ54" s="155"/>
      <c r="AIK54" s="155"/>
      <c r="AIL54" s="155"/>
      <c r="AIM54" s="155"/>
      <c r="AIN54" s="155"/>
      <c r="AIO54" s="155"/>
      <c r="AIP54" s="155"/>
      <c r="AIQ54" s="155"/>
      <c r="AIR54" s="155"/>
      <c r="AIS54" s="155"/>
      <c r="AIT54" s="155"/>
      <c r="AIU54" s="155"/>
      <c r="AIV54" s="155"/>
      <c r="AIW54" s="155"/>
      <c r="AIX54" s="155"/>
      <c r="AIY54" s="155"/>
      <c r="AIZ54" s="155"/>
      <c r="AJA54" s="155"/>
      <c r="AJB54" s="155"/>
      <c r="AJC54" s="155"/>
      <c r="AJD54" s="155"/>
      <c r="AJE54" s="155"/>
      <c r="AJF54" s="155"/>
      <c r="AJG54" s="155"/>
      <c r="AJH54" s="155"/>
      <c r="AJI54" s="155"/>
      <c r="AJJ54" s="155"/>
      <c r="AJK54" s="155"/>
      <c r="AJL54" s="155"/>
      <c r="AJM54" s="155"/>
      <c r="AJN54" s="155"/>
      <c r="AJO54" s="155"/>
      <c r="AJP54" s="155"/>
      <c r="AJQ54" s="155"/>
      <c r="AJR54" s="155"/>
      <c r="AJS54" s="155"/>
      <c r="AJT54" s="155"/>
      <c r="AJU54" s="155"/>
      <c r="AJV54" s="155"/>
      <c r="AJW54" s="155"/>
      <c r="AJX54" s="155"/>
      <c r="AJY54" s="155"/>
      <c r="AJZ54" s="155"/>
      <c r="AKA54" s="155"/>
      <c r="AKB54" s="155"/>
      <c r="AKC54" s="155"/>
      <c r="AKD54" s="155"/>
      <c r="AKE54" s="155"/>
      <c r="AKF54" s="155"/>
      <c r="AKG54" s="155"/>
      <c r="AKH54" s="155"/>
      <c r="AKI54" s="155"/>
      <c r="AKJ54" s="155"/>
      <c r="AKK54" s="155"/>
      <c r="AKL54" s="155"/>
      <c r="AKM54" s="155"/>
      <c r="AKN54" s="155"/>
      <c r="AKO54" s="155"/>
      <c r="AKP54" s="155"/>
      <c r="AKQ54" s="155"/>
      <c r="AKR54" s="155"/>
      <c r="AKS54" s="155"/>
      <c r="AKT54" s="155"/>
      <c r="AKU54" s="155"/>
      <c r="AKV54" s="155"/>
      <c r="AKW54" s="155"/>
      <c r="AKX54" s="155"/>
      <c r="AKY54" s="155"/>
      <c r="AKZ54" s="155"/>
      <c r="ALA54" s="155"/>
      <c r="ALB54" s="155"/>
      <c r="ALC54" s="155"/>
      <c r="ALD54" s="155"/>
      <c r="ALE54" s="155"/>
      <c r="ALF54" s="155"/>
      <c r="ALG54" s="155"/>
      <c r="ALH54" s="155"/>
      <c r="ALI54" s="155"/>
      <c r="ALJ54" s="155"/>
      <c r="ALK54" s="155"/>
      <c r="ALL54" s="155"/>
      <c r="ALM54" s="155"/>
      <c r="ALN54" s="155"/>
      <c r="ALO54" s="155"/>
      <c r="ALP54" s="155"/>
      <c r="ALQ54" s="155"/>
      <c r="ALR54" s="155"/>
      <c r="ALS54" s="155"/>
      <c r="ALT54" s="155"/>
      <c r="ALU54" s="155"/>
      <c r="ALV54" s="155"/>
      <c r="ALW54" s="155"/>
      <c r="ALX54" s="155"/>
      <c r="ALY54" s="155"/>
      <c r="ALZ54" s="155"/>
      <c r="AMA54" s="155"/>
      <c r="AMB54" s="155"/>
      <c r="AMC54" s="155"/>
      <c r="AMD54" s="155"/>
      <c r="AME54" s="155"/>
      <c r="AMF54" s="155"/>
      <c r="AMG54" s="155"/>
      <c r="AMH54" s="155"/>
      <c r="AMI54" s="155"/>
      <c r="AMJ54" s="155"/>
      <c r="AMK54" s="155"/>
      <c r="AML54" s="155"/>
      <c r="AMM54" s="155"/>
      <c r="AMN54" s="155"/>
      <c r="AMO54" s="155"/>
      <c r="AMP54" s="155"/>
      <c r="AMQ54" s="155"/>
      <c r="AMR54" s="155"/>
      <c r="AMS54" s="155"/>
      <c r="AMT54" s="155"/>
      <c r="AMU54" s="155"/>
      <c r="AMV54" s="155"/>
      <c r="AMW54" s="155"/>
      <c r="AMX54" s="155"/>
      <c r="AMY54" s="155"/>
      <c r="AMZ54" s="155"/>
      <c r="ANA54" s="155"/>
      <c r="ANB54" s="155"/>
      <c r="ANC54" s="155"/>
      <c r="AND54" s="155"/>
      <c r="ANE54" s="155"/>
      <c r="ANF54" s="155"/>
      <c r="ANG54" s="155"/>
      <c r="ANH54" s="155"/>
      <c r="ANI54" s="155"/>
      <c r="ANJ54" s="155"/>
      <c r="ANK54" s="155"/>
      <c r="ANL54" s="155"/>
      <c r="ANM54" s="155"/>
      <c r="ANN54" s="155"/>
      <c r="ANO54" s="155"/>
      <c r="ANP54" s="155"/>
      <c r="ANQ54" s="155"/>
      <c r="ANR54" s="155"/>
      <c r="ANS54" s="155"/>
      <c r="ANT54" s="155"/>
      <c r="ANU54" s="155"/>
      <c r="ANV54" s="155"/>
      <c r="ANW54" s="155"/>
      <c r="ANX54" s="155"/>
      <c r="ANY54" s="155"/>
      <c r="ANZ54" s="155"/>
      <c r="AOA54" s="155"/>
      <c r="AOB54" s="155"/>
      <c r="AOC54" s="155"/>
      <c r="AOD54" s="155"/>
      <c r="AOE54" s="155"/>
      <c r="AOF54" s="155"/>
      <c r="AOG54" s="155"/>
      <c r="AOH54" s="155"/>
      <c r="AOI54" s="155"/>
      <c r="AOJ54" s="155"/>
      <c r="AOK54" s="155"/>
      <c r="AOL54" s="155"/>
      <c r="AOM54" s="155"/>
      <c r="AON54" s="155"/>
      <c r="AOO54" s="155"/>
    </row>
    <row r="55" spans="1:1081" s="163" customFormat="1" ht="15.75" x14ac:dyDescent="0.25">
      <c r="A55" s="163">
        <v>49</v>
      </c>
      <c r="B55" s="332">
        <v>9</v>
      </c>
      <c r="C55" s="164" t="s">
        <v>134</v>
      </c>
      <c r="D55" s="164" t="s">
        <v>26</v>
      </c>
      <c r="E55" s="165" t="s">
        <v>134</v>
      </c>
      <c r="F55" s="324">
        <v>0</v>
      </c>
      <c r="G55" s="324">
        <v>0</v>
      </c>
      <c r="H55" s="324">
        <v>0</v>
      </c>
      <c r="I55" s="324">
        <v>0</v>
      </c>
      <c r="J55" s="324">
        <v>0</v>
      </c>
      <c r="K55" s="324">
        <v>1.7179557902202609E-2</v>
      </c>
      <c r="L55" s="324">
        <v>0</v>
      </c>
      <c r="M55" s="324">
        <v>0</v>
      </c>
      <c r="N55" s="324">
        <v>0</v>
      </c>
      <c r="O55" s="324">
        <v>0</v>
      </c>
      <c r="P55" s="324">
        <v>0</v>
      </c>
      <c r="Q55" s="324">
        <v>0</v>
      </c>
      <c r="R55" s="324">
        <v>1.654911541037866E-3</v>
      </c>
      <c r="S55" s="324">
        <v>0</v>
      </c>
      <c r="T55" s="324">
        <v>0</v>
      </c>
      <c r="U55" s="324">
        <v>0.98116553055675948</v>
      </c>
      <c r="V55" s="324">
        <v>0</v>
      </c>
      <c r="W55" s="324">
        <v>0</v>
      </c>
      <c r="X55" s="324">
        <v>0</v>
      </c>
      <c r="Y55" s="324">
        <v>0</v>
      </c>
      <c r="Z55" s="324">
        <v>0</v>
      </c>
      <c r="AA55" s="324">
        <v>0</v>
      </c>
      <c r="AB55" s="281">
        <v>1</v>
      </c>
      <c r="AC55" s="282">
        <v>1</v>
      </c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5"/>
      <c r="ET55" s="155"/>
      <c r="EU55" s="155"/>
      <c r="EV55" s="155"/>
      <c r="EW55" s="155"/>
      <c r="EX55" s="155"/>
      <c r="EY55" s="155"/>
      <c r="EZ55" s="155"/>
      <c r="FA55" s="155"/>
      <c r="FB55" s="155"/>
      <c r="FC55" s="155"/>
      <c r="FD55" s="155"/>
      <c r="FE55" s="155"/>
      <c r="FF55" s="155"/>
      <c r="FG55" s="155"/>
      <c r="FH55" s="155"/>
      <c r="FI55" s="155"/>
      <c r="FJ55" s="155"/>
      <c r="FK55" s="155"/>
      <c r="FL55" s="155"/>
      <c r="FM55" s="155"/>
      <c r="FN55" s="155"/>
      <c r="FO55" s="155"/>
      <c r="FP55" s="155"/>
      <c r="FQ55" s="155"/>
      <c r="FR55" s="155"/>
      <c r="FS55" s="155"/>
      <c r="FT55" s="155"/>
      <c r="FU55" s="155"/>
      <c r="FV55" s="155"/>
      <c r="FW55" s="155"/>
      <c r="FX55" s="155"/>
      <c r="FY55" s="155"/>
      <c r="FZ55" s="155"/>
      <c r="GA55" s="155"/>
      <c r="GB55" s="155"/>
      <c r="GC55" s="155"/>
      <c r="GD55" s="155"/>
      <c r="GE55" s="155"/>
      <c r="GF55" s="155"/>
      <c r="GG55" s="155"/>
      <c r="GH55" s="155"/>
      <c r="GI55" s="155"/>
      <c r="GJ55" s="155"/>
      <c r="GK55" s="155"/>
      <c r="GL55" s="155"/>
      <c r="GM55" s="155"/>
      <c r="GN55" s="155"/>
      <c r="GO55" s="155"/>
      <c r="GP55" s="155"/>
      <c r="GQ55" s="155"/>
      <c r="GR55" s="155"/>
      <c r="GS55" s="155"/>
      <c r="GT55" s="155"/>
      <c r="GU55" s="155"/>
      <c r="GV55" s="155"/>
      <c r="GW55" s="155"/>
      <c r="GX55" s="155"/>
      <c r="GY55" s="155"/>
      <c r="GZ55" s="155"/>
      <c r="HA55" s="155"/>
      <c r="HB55" s="155"/>
      <c r="HC55" s="155"/>
      <c r="HD55" s="155"/>
      <c r="HE55" s="155"/>
      <c r="HF55" s="155"/>
      <c r="HG55" s="155"/>
      <c r="HH55" s="155"/>
      <c r="HI55" s="155"/>
      <c r="HJ55" s="155"/>
      <c r="HK55" s="155"/>
      <c r="HL55" s="155"/>
      <c r="HM55" s="155"/>
      <c r="HN55" s="155"/>
      <c r="HO55" s="155"/>
      <c r="HP55" s="155"/>
      <c r="HQ55" s="155"/>
      <c r="HR55" s="155"/>
      <c r="HS55" s="155"/>
      <c r="HT55" s="155"/>
      <c r="HU55" s="155"/>
      <c r="HV55" s="155"/>
      <c r="HW55" s="155"/>
      <c r="HX55" s="155"/>
      <c r="HY55" s="155"/>
      <c r="HZ55" s="155"/>
      <c r="IA55" s="155"/>
      <c r="IB55" s="155"/>
      <c r="IC55" s="155"/>
      <c r="ID55" s="155"/>
      <c r="IE55" s="155"/>
      <c r="IF55" s="155"/>
      <c r="IG55" s="155"/>
      <c r="IH55" s="155"/>
      <c r="II55" s="155"/>
      <c r="IJ55" s="155"/>
      <c r="IK55" s="155"/>
      <c r="IL55" s="155"/>
      <c r="IM55" s="155"/>
      <c r="IN55" s="155"/>
      <c r="IO55" s="155"/>
      <c r="IP55" s="155"/>
      <c r="IQ55" s="155"/>
      <c r="IR55" s="155"/>
      <c r="IS55" s="155"/>
      <c r="IT55" s="155"/>
      <c r="IU55" s="155"/>
      <c r="IV55" s="155"/>
      <c r="IW55" s="155"/>
      <c r="IX55" s="155"/>
      <c r="IY55" s="155"/>
      <c r="IZ55" s="155"/>
      <c r="JA55" s="155"/>
      <c r="JB55" s="155"/>
      <c r="JC55" s="155"/>
      <c r="JD55" s="155"/>
      <c r="JE55" s="155"/>
      <c r="JF55" s="155"/>
      <c r="JG55" s="155"/>
      <c r="JH55" s="155"/>
      <c r="JI55" s="155"/>
      <c r="JJ55" s="155"/>
      <c r="JK55" s="155"/>
      <c r="JL55" s="155"/>
      <c r="JM55" s="155"/>
      <c r="JN55" s="155"/>
      <c r="JO55" s="155"/>
      <c r="JP55" s="155"/>
      <c r="JQ55" s="155"/>
      <c r="JR55" s="155"/>
      <c r="JS55" s="155"/>
      <c r="JT55" s="155"/>
      <c r="JU55" s="155"/>
      <c r="JV55" s="155"/>
      <c r="JW55" s="155"/>
      <c r="JX55" s="155"/>
      <c r="JY55" s="155"/>
      <c r="JZ55" s="155"/>
      <c r="KA55" s="155"/>
      <c r="KB55" s="155"/>
      <c r="KC55" s="155"/>
      <c r="KD55" s="155"/>
      <c r="KE55" s="155"/>
      <c r="KF55" s="155"/>
      <c r="KG55" s="155"/>
      <c r="KH55" s="155"/>
      <c r="KI55" s="155"/>
      <c r="KJ55" s="155"/>
      <c r="KK55" s="155"/>
      <c r="KL55" s="155"/>
      <c r="KM55" s="155"/>
      <c r="KN55" s="155"/>
      <c r="KO55" s="155"/>
      <c r="KP55" s="155"/>
      <c r="KQ55" s="155"/>
      <c r="KR55" s="155"/>
      <c r="KS55" s="155"/>
      <c r="KT55" s="155"/>
      <c r="KU55" s="155"/>
      <c r="KV55" s="155"/>
      <c r="KW55" s="155"/>
      <c r="KX55" s="155"/>
      <c r="KY55" s="155"/>
      <c r="KZ55" s="155"/>
      <c r="LA55" s="155"/>
      <c r="LB55" s="155"/>
      <c r="LC55" s="155"/>
      <c r="LD55" s="155"/>
      <c r="LE55" s="155"/>
      <c r="LF55" s="155"/>
      <c r="LG55" s="155"/>
      <c r="LH55" s="155"/>
      <c r="LI55" s="155"/>
      <c r="LJ55" s="155"/>
      <c r="LK55" s="155"/>
      <c r="LL55" s="155"/>
      <c r="LM55" s="155"/>
      <c r="LN55" s="155"/>
      <c r="LO55" s="155"/>
      <c r="LP55" s="155"/>
      <c r="LQ55" s="155"/>
      <c r="LR55" s="155"/>
      <c r="LS55" s="155"/>
      <c r="LT55" s="155"/>
      <c r="LU55" s="155"/>
      <c r="LV55" s="155"/>
      <c r="LW55" s="155"/>
      <c r="LX55" s="155"/>
      <c r="LY55" s="155"/>
      <c r="LZ55" s="155"/>
      <c r="MA55" s="155"/>
      <c r="MB55" s="155"/>
      <c r="MC55" s="155"/>
      <c r="MD55" s="155"/>
      <c r="ME55" s="155"/>
      <c r="MF55" s="155"/>
      <c r="MG55" s="155"/>
      <c r="MH55" s="155"/>
      <c r="MI55" s="155"/>
      <c r="MJ55" s="155"/>
      <c r="MK55" s="155"/>
      <c r="ML55" s="155"/>
      <c r="MM55" s="155"/>
      <c r="MN55" s="155"/>
      <c r="MO55" s="155"/>
      <c r="MP55" s="155"/>
      <c r="MQ55" s="155"/>
      <c r="MR55" s="155"/>
      <c r="MS55" s="155"/>
      <c r="MT55" s="155"/>
      <c r="MU55" s="155"/>
      <c r="MV55" s="155"/>
      <c r="MW55" s="155"/>
      <c r="MX55" s="155"/>
      <c r="MY55" s="155"/>
      <c r="MZ55" s="155"/>
      <c r="NA55" s="155"/>
      <c r="NB55" s="155"/>
      <c r="NC55" s="155"/>
      <c r="ND55" s="155"/>
      <c r="NE55" s="155"/>
      <c r="NF55" s="155"/>
      <c r="NG55" s="155"/>
      <c r="NH55" s="155"/>
      <c r="NI55" s="155"/>
      <c r="NJ55" s="155"/>
      <c r="NK55" s="155"/>
      <c r="NL55" s="155"/>
      <c r="NM55" s="155"/>
      <c r="NN55" s="155"/>
      <c r="NO55" s="155"/>
      <c r="NP55" s="155"/>
      <c r="NQ55" s="155"/>
      <c r="NR55" s="155"/>
      <c r="NS55" s="155"/>
      <c r="NT55" s="155"/>
      <c r="NU55" s="155"/>
      <c r="NV55" s="155"/>
      <c r="NW55" s="155"/>
      <c r="NX55" s="155"/>
      <c r="NY55" s="155"/>
      <c r="NZ55" s="155"/>
      <c r="OA55" s="155"/>
      <c r="OB55" s="155"/>
      <c r="OC55" s="155"/>
      <c r="OD55" s="155"/>
      <c r="OE55" s="155"/>
      <c r="OF55" s="155"/>
      <c r="OG55" s="155"/>
      <c r="OH55" s="155"/>
      <c r="OI55" s="155"/>
      <c r="OJ55" s="155"/>
      <c r="OK55" s="155"/>
      <c r="OL55" s="155"/>
      <c r="OM55" s="155"/>
      <c r="ON55" s="155"/>
      <c r="OO55" s="155"/>
      <c r="OP55" s="155"/>
      <c r="OQ55" s="155"/>
      <c r="OR55" s="155"/>
      <c r="OS55" s="155"/>
      <c r="OT55" s="155"/>
      <c r="OU55" s="155"/>
      <c r="OV55" s="155"/>
      <c r="OW55" s="155"/>
      <c r="OX55" s="155"/>
      <c r="OY55" s="155"/>
      <c r="OZ55" s="155"/>
      <c r="PA55" s="155"/>
      <c r="PB55" s="155"/>
      <c r="PC55" s="155"/>
      <c r="PD55" s="155"/>
      <c r="PE55" s="155"/>
      <c r="PF55" s="155"/>
      <c r="PG55" s="155"/>
      <c r="PH55" s="155"/>
      <c r="PI55" s="155"/>
      <c r="PJ55" s="155"/>
      <c r="PK55" s="155"/>
      <c r="PL55" s="155"/>
      <c r="PM55" s="155"/>
      <c r="PN55" s="155"/>
      <c r="PO55" s="155"/>
      <c r="PP55" s="155"/>
      <c r="PQ55" s="155"/>
      <c r="PR55" s="155"/>
      <c r="PS55" s="155"/>
      <c r="PT55" s="155"/>
      <c r="PU55" s="155"/>
      <c r="PV55" s="155"/>
      <c r="PW55" s="155"/>
      <c r="PX55" s="155"/>
      <c r="PY55" s="155"/>
      <c r="PZ55" s="155"/>
      <c r="QA55" s="155"/>
      <c r="QB55" s="155"/>
      <c r="QC55" s="155"/>
      <c r="QD55" s="155"/>
      <c r="QE55" s="155"/>
      <c r="QF55" s="155"/>
      <c r="QG55" s="155"/>
      <c r="QH55" s="155"/>
      <c r="QI55" s="155"/>
      <c r="QJ55" s="155"/>
      <c r="QK55" s="155"/>
      <c r="QL55" s="155"/>
      <c r="QM55" s="155"/>
      <c r="QN55" s="155"/>
      <c r="QO55" s="155"/>
      <c r="QP55" s="155"/>
      <c r="QQ55" s="155"/>
      <c r="QR55" s="155"/>
      <c r="QS55" s="155"/>
      <c r="QT55" s="155"/>
      <c r="QU55" s="155"/>
      <c r="QV55" s="155"/>
      <c r="QW55" s="155"/>
      <c r="QX55" s="155"/>
      <c r="QY55" s="155"/>
      <c r="QZ55" s="155"/>
      <c r="RA55" s="155"/>
      <c r="RB55" s="155"/>
      <c r="RC55" s="155"/>
      <c r="RD55" s="155"/>
      <c r="RE55" s="155"/>
      <c r="RF55" s="155"/>
      <c r="RG55" s="155"/>
      <c r="RH55" s="155"/>
      <c r="RI55" s="155"/>
      <c r="RJ55" s="155"/>
      <c r="RK55" s="155"/>
      <c r="RL55" s="155"/>
      <c r="RM55" s="155"/>
      <c r="RN55" s="155"/>
      <c r="RO55" s="155"/>
      <c r="RP55" s="155"/>
      <c r="RQ55" s="155"/>
      <c r="RR55" s="155"/>
      <c r="RS55" s="155"/>
      <c r="RT55" s="155"/>
      <c r="RU55" s="155"/>
      <c r="RV55" s="155"/>
      <c r="RW55" s="155"/>
      <c r="RX55" s="155"/>
      <c r="RY55" s="155"/>
      <c r="RZ55" s="155"/>
      <c r="SA55" s="155"/>
      <c r="SB55" s="155"/>
      <c r="SC55" s="155"/>
      <c r="SD55" s="155"/>
      <c r="SE55" s="155"/>
      <c r="SF55" s="155"/>
      <c r="SG55" s="155"/>
      <c r="SH55" s="155"/>
      <c r="SI55" s="155"/>
      <c r="SJ55" s="155"/>
      <c r="SK55" s="155"/>
      <c r="SL55" s="155"/>
      <c r="SM55" s="155"/>
      <c r="SN55" s="155"/>
      <c r="SO55" s="155"/>
      <c r="SP55" s="155"/>
      <c r="SQ55" s="155"/>
      <c r="SR55" s="155"/>
      <c r="SS55" s="155"/>
      <c r="ST55" s="155"/>
      <c r="SU55" s="155"/>
      <c r="SV55" s="155"/>
      <c r="SW55" s="155"/>
      <c r="SX55" s="155"/>
      <c r="SY55" s="155"/>
      <c r="SZ55" s="155"/>
      <c r="TA55" s="155"/>
      <c r="TB55" s="155"/>
      <c r="TC55" s="155"/>
      <c r="TD55" s="155"/>
      <c r="TE55" s="155"/>
      <c r="TF55" s="155"/>
      <c r="TG55" s="155"/>
      <c r="TH55" s="155"/>
      <c r="TI55" s="155"/>
      <c r="TJ55" s="155"/>
      <c r="TK55" s="155"/>
      <c r="TL55" s="155"/>
      <c r="TM55" s="155"/>
      <c r="TN55" s="155"/>
      <c r="TO55" s="155"/>
      <c r="TP55" s="155"/>
      <c r="TQ55" s="155"/>
      <c r="TR55" s="155"/>
      <c r="TS55" s="155"/>
      <c r="TT55" s="155"/>
      <c r="TU55" s="155"/>
      <c r="TV55" s="155"/>
      <c r="TW55" s="155"/>
      <c r="TX55" s="155"/>
      <c r="TY55" s="155"/>
      <c r="TZ55" s="155"/>
      <c r="UA55" s="155"/>
      <c r="UB55" s="155"/>
      <c r="UC55" s="155"/>
      <c r="UD55" s="155"/>
      <c r="UE55" s="155"/>
      <c r="UF55" s="155"/>
      <c r="UG55" s="155"/>
      <c r="UH55" s="155"/>
      <c r="UI55" s="155"/>
      <c r="UJ55" s="155"/>
      <c r="UK55" s="155"/>
      <c r="UL55" s="155"/>
      <c r="UM55" s="155"/>
      <c r="UN55" s="155"/>
      <c r="UO55" s="155"/>
      <c r="UP55" s="155"/>
      <c r="UQ55" s="155"/>
      <c r="UR55" s="155"/>
      <c r="US55" s="155"/>
      <c r="UT55" s="155"/>
      <c r="UU55" s="155"/>
      <c r="UV55" s="155"/>
      <c r="UW55" s="155"/>
      <c r="UX55" s="155"/>
      <c r="UY55" s="155"/>
      <c r="UZ55" s="155"/>
      <c r="VA55" s="155"/>
      <c r="VB55" s="155"/>
      <c r="VC55" s="155"/>
      <c r="VD55" s="155"/>
      <c r="VE55" s="155"/>
      <c r="VF55" s="155"/>
      <c r="VG55" s="155"/>
      <c r="VH55" s="155"/>
      <c r="VI55" s="155"/>
      <c r="VJ55" s="155"/>
      <c r="VK55" s="155"/>
      <c r="VL55" s="155"/>
      <c r="VM55" s="155"/>
      <c r="VN55" s="155"/>
      <c r="VO55" s="155"/>
      <c r="VP55" s="155"/>
      <c r="VQ55" s="155"/>
      <c r="VR55" s="155"/>
      <c r="VS55" s="155"/>
      <c r="VT55" s="155"/>
      <c r="VU55" s="155"/>
      <c r="VV55" s="155"/>
      <c r="VW55" s="155"/>
      <c r="VX55" s="155"/>
      <c r="VY55" s="155"/>
      <c r="VZ55" s="155"/>
      <c r="WA55" s="155"/>
      <c r="WB55" s="155"/>
      <c r="WC55" s="155"/>
      <c r="WD55" s="155"/>
      <c r="WE55" s="155"/>
      <c r="WF55" s="155"/>
      <c r="WG55" s="155"/>
      <c r="WH55" s="155"/>
      <c r="WI55" s="155"/>
      <c r="WJ55" s="155"/>
      <c r="WK55" s="155"/>
      <c r="WL55" s="155"/>
      <c r="WM55" s="155"/>
      <c r="WN55" s="155"/>
      <c r="WO55" s="155"/>
      <c r="WP55" s="155"/>
      <c r="WQ55" s="155"/>
      <c r="WR55" s="155"/>
      <c r="WS55" s="155"/>
      <c r="WT55" s="155"/>
      <c r="WU55" s="155"/>
      <c r="WV55" s="155"/>
      <c r="WW55" s="155"/>
      <c r="WX55" s="155"/>
      <c r="WY55" s="155"/>
      <c r="WZ55" s="155"/>
      <c r="XA55" s="155"/>
      <c r="XB55" s="155"/>
      <c r="XC55" s="155"/>
      <c r="XD55" s="155"/>
      <c r="XE55" s="155"/>
      <c r="XF55" s="155"/>
      <c r="XG55" s="155"/>
      <c r="XH55" s="155"/>
      <c r="XI55" s="155"/>
      <c r="XJ55" s="155"/>
      <c r="XK55" s="155"/>
      <c r="XL55" s="155"/>
      <c r="XM55" s="155"/>
      <c r="XN55" s="155"/>
      <c r="XO55" s="155"/>
      <c r="XP55" s="155"/>
      <c r="XQ55" s="155"/>
      <c r="XR55" s="155"/>
      <c r="XS55" s="155"/>
      <c r="XT55" s="155"/>
      <c r="XU55" s="155"/>
      <c r="XV55" s="155"/>
      <c r="XW55" s="155"/>
      <c r="XX55" s="155"/>
      <c r="XY55" s="155"/>
      <c r="XZ55" s="155"/>
      <c r="YA55" s="155"/>
      <c r="YB55" s="155"/>
      <c r="YC55" s="155"/>
      <c r="YD55" s="155"/>
      <c r="YE55" s="155"/>
      <c r="YF55" s="155"/>
      <c r="YG55" s="155"/>
      <c r="YH55" s="155"/>
      <c r="YI55" s="155"/>
      <c r="YJ55" s="155"/>
      <c r="YK55" s="155"/>
      <c r="YL55" s="155"/>
      <c r="YM55" s="155"/>
      <c r="YN55" s="155"/>
      <c r="YO55" s="155"/>
      <c r="YP55" s="155"/>
      <c r="YQ55" s="155"/>
      <c r="YR55" s="155"/>
      <c r="YS55" s="155"/>
      <c r="YT55" s="155"/>
      <c r="YU55" s="155"/>
      <c r="YV55" s="155"/>
      <c r="YW55" s="155"/>
      <c r="YX55" s="155"/>
      <c r="YY55" s="155"/>
      <c r="YZ55" s="155"/>
      <c r="ZA55" s="155"/>
      <c r="ZB55" s="155"/>
      <c r="ZC55" s="155"/>
      <c r="ZD55" s="155"/>
      <c r="ZE55" s="155"/>
      <c r="ZF55" s="155"/>
      <c r="ZG55" s="155"/>
      <c r="ZH55" s="155"/>
      <c r="ZI55" s="155"/>
      <c r="ZJ55" s="155"/>
      <c r="ZK55" s="155"/>
      <c r="ZL55" s="155"/>
      <c r="ZM55" s="155"/>
      <c r="ZN55" s="155"/>
      <c r="ZO55" s="155"/>
      <c r="ZP55" s="155"/>
      <c r="ZQ55" s="155"/>
      <c r="ZR55" s="155"/>
      <c r="ZS55" s="155"/>
      <c r="ZT55" s="155"/>
      <c r="ZU55" s="155"/>
      <c r="ZV55" s="155"/>
      <c r="ZW55" s="155"/>
      <c r="ZX55" s="155"/>
      <c r="ZY55" s="155"/>
      <c r="ZZ55" s="155"/>
      <c r="AAA55" s="155"/>
      <c r="AAB55" s="155"/>
      <c r="AAC55" s="155"/>
      <c r="AAD55" s="155"/>
      <c r="AAE55" s="155"/>
      <c r="AAF55" s="155"/>
      <c r="AAG55" s="155"/>
      <c r="AAH55" s="155"/>
      <c r="AAI55" s="155"/>
      <c r="AAJ55" s="155"/>
      <c r="AAK55" s="155"/>
      <c r="AAL55" s="155"/>
      <c r="AAM55" s="155"/>
      <c r="AAN55" s="155"/>
      <c r="AAO55" s="155"/>
      <c r="AAP55" s="155"/>
      <c r="AAQ55" s="155"/>
      <c r="AAR55" s="155"/>
      <c r="AAS55" s="155"/>
      <c r="AAT55" s="155"/>
      <c r="AAU55" s="155"/>
      <c r="AAV55" s="155"/>
      <c r="AAW55" s="155"/>
      <c r="AAX55" s="155"/>
      <c r="AAY55" s="155"/>
      <c r="AAZ55" s="155"/>
      <c r="ABA55" s="155"/>
      <c r="ABB55" s="155"/>
      <c r="ABC55" s="155"/>
      <c r="ABD55" s="155"/>
      <c r="ABE55" s="155"/>
      <c r="ABF55" s="155"/>
      <c r="ABG55" s="155"/>
      <c r="ABH55" s="155"/>
      <c r="ABI55" s="155"/>
      <c r="ABJ55" s="155"/>
      <c r="ABK55" s="155"/>
      <c r="ABL55" s="155"/>
      <c r="ABM55" s="155"/>
      <c r="ABN55" s="155"/>
      <c r="ABO55" s="155"/>
      <c r="ABP55" s="155"/>
      <c r="ABQ55" s="155"/>
      <c r="ABR55" s="155"/>
      <c r="ABS55" s="155"/>
      <c r="ABT55" s="155"/>
      <c r="ABU55" s="155"/>
      <c r="ABV55" s="155"/>
      <c r="ABW55" s="155"/>
      <c r="ABX55" s="155"/>
      <c r="ABY55" s="155"/>
      <c r="ABZ55" s="155"/>
      <c r="ACA55" s="155"/>
      <c r="ACB55" s="155"/>
      <c r="ACC55" s="155"/>
      <c r="ACD55" s="155"/>
      <c r="ACE55" s="155"/>
      <c r="ACF55" s="155"/>
      <c r="ACG55" s="155"/>
      <c r="ACH55" s="155"/>
      <c r="ACI55" s="155"/>
      <c r="ACJ55" s="155"/>
      <c r="ACK55" s="155"/>
      <c r="ACL55" s="155"/>
      <c r="ACM55" s="155"/>
      <c r="ACN55" s="155"/>
      <c r="ACO55" s="155"/>
      <c r="ACP55" s="155"/>
      <c r="ACQ55" s="155"/>
      <c r="ACR55" s="155"/>
      <c r="ACS55" s="155"/>
      <c r="ACT55" s="155"/>
      <c r="ACU55" s="155"/>
      <c r="ACV55" s="155"/>
      <c r="ACW55" s="155"/>
      <c r="ACX55" s="155"/>
      <c r="ACY55" s="155"/>
      <c r="ACZ55" s="155"/>
      <c r="ADA55" s="155"/>
      <c r="ADB55" s="155"/>
      <c r="ADC55" s="155"/>
      <c r="ADD55" s="155"/>
      <c r="ADE55" s="155"/>
      <c r="ADF55" s="155"/>
      <c r="ADG55" s="155"/>
      <c r="ADH55" s="155"/>
      <c r="ADI55" s="155"/>
      <c r="ADJ55" s="155"/>
      <c r="ADK55" s="155"/>
      <c r="ADL55" s="155"/>
      <c r="ADM55" s="155"/>
      <c r="ADN55" s="155"/>
      <c r="ADO55" s="155"/>
      <c r="ADP55" s="155"/>
      <c r="ADQ55" s="155"/>
      <c r="ADR55" s="155"/>
      <c r="ADS55" s="155"/>
      <c r="ADT55" s="155"/>
      <c r="ADU55" s="155"/>
      <c r="ADV55" s="155"/>
      <c r="ADW55" s="155"/>
      <c r="ADX55" s="155"/>
      <c r="ADY55" s="155"/>
      <c r="ADZ55" s="155"/>
      <c r="AEA55" s="155"/>
      <c r="AEB55" s="155"/>
      <c r="AEC55" s="155"/>
      <c r="AED55" s="155"/>
      <c r="AEE55" s="155"/>
      <c r="AEF55" s="155"/>
      <c r="AEG55" s="155"/>
      <c r="AEH55" s="155"/>
      <c r="AEI55" s="155"/>
      <c r="AEJ55" s="155"/>
      <c r="AEK55" s="155"/>
      <c r="AEL55" s="155"/>
      <c r="AEM55" s="155"/>
      <c r="AEN55" s="155"/>
      <c r="AEO55" s="155"/>
      <c r="AEP55" s="155"/>
      <c r="AEQ55" s="155"/>
      <c r="AER55" s="155"/>
      <c r="AES55" s="155"/>
      <c r="AET55" s="155"/>
      <c r="AEU55" s="155"/>
      <c r="AEV55" s="155"/>
      <c r="AEW55" s="155"/>
      <c r="AEX55" s="155"/>
      <c r="AEY55" s="155"/>
      <c r="AEZ55" s="155"/>
      <c r="AFA55" s="155"/>
      <c r="AFB55" s="155"/>
      <c r="AFC55" s="155"/>
      <c r="AFD55" s="155"/>
      <c r="AFE55" s="155"/>
      <c r="AFF55" s="155"/>
      <c r="AFG55" s="155"/>
      <c r="AFH55" s="155"/>
      <c r="AFI55" s="155"/>
      <c r="AFJ55" s="155"/>
      <c r="AFK55" s="155"/>
      <c r="AFL55" s="155"/>
      <c r="AFM55" s="155"/>
      <c r="AFN55" s="155"/>
      <c r="AFO55" s="155"/>
      <c r="AFP55" s="155"/>
      <c r="AFQ55" s="155"/>
      <c r="AFR55" s="155"/>
      <c r="AFS55" s="155"/>
      <c r="AFT55" s="155"/>
      <c r="AFU55" s="155"/>
      <c r="AFV55" s="155"/>
      <c r="AFW55" s="155"/>
      <c r="AFX55" s="155"/>
      <c r="AFY55" s="155"/>
      <c r="AFZ55" s="155"/>
      <c r="AGA55" s="155"/>
      <c r="AGB55" s="155"/>
      <c r="AGC55" s="155"/>
      <c r="AGD55" s="155"/>
      <c r="AGE55" s="155"/>
      <c r="AGF55" s="155"/>
      <c r="AGG55" s="155"/>
      <c r="AGH55" s="155"/>
      <c r="AGI55" s="155"/>
      <c r="AGJ55" s="155"/>
      <c r="AGK55" s="155"/>
      <c r="AGL55" s="155"/>
      <c r="AGM55" s="155"/>
      <c r="AGN55" s="155"/>
      <c r="AGO55" s="155"/>
      <c r="AGP55" s="155"/>
      <c r="AGQ55" s="155"/>
      <c r="AGR55" s="155"/>
      <c r="AGS55" s="155"/>
      <c r="AGT55" s="155"/>
      <c r="AGU55" s="155"/>
      <c r="AGV55" s="155"/>
      <c r="AGW55" s="155"/>
      <c r="AGX55" s="155"/>
      <c r="AGY55" s="155"/>
      <c r="AGZ55" s="155"/>
      <c r="AHA55" s="155"/>
      <c r="AHB55" s="155"/>
      <c r="AHC55" s="155"/>
      <c r="AHD55" s="155"/>
      <c r="AHE55" s="155"/>
      <c r="AHF55" s="155"/>
      <c r="AHG55" s="155"/>
      <c r="AHH55" s="155"/>
      <c r="AHI55" s="155"/>
      <c r="AHJ55" s="155"/>
      <c r="AHK55" s="155"/>
      <c r="AHL55" s="155"/>
      <c r="AHM55" s="155"/>
      <c r="AHN55" s="155"/>
      <c r="AHO55" s="155"/>
      <c r="AHP55" s="155"/>
      <c r="AHQ55" s="155"/>
      <c r="AHR55" s="155"/>
      <c r="AHS55" s="155"/>
      <c r="AHT55" s="155"/>
      <c r="AHU55" s="155"/>
      <c r="AHV55" s="155"/>
      <c r="AHW55" s="155"/>
      <c r="AHX55" s="155"/>
      <c r="AHY55" s="155"/>
      <c r="AHZ55" s="155"/>
      <c r="AIA55" s="155"/>
      <c r="AIB55" s="155"/>
      <c r="AIC55" s="155"/>
      <c r="AID55" s="155"/>
      <c r="AIE55" s="155"/>
      <c r="AIF55" s="155"/>
      <c r="AIG55" s="155"/>
      <c r="AIH55" s="155"/>
      <c r="AII55" s="155"/>
      <c r="AIJ55" s="155"/>
      <c r="AIK55" s="155"/>
      <c r="AIL55" s="155"/>
      <c r="AIM55" s="155"/>
      <c r="AIN55" s="155"/>
      <c r="AIO55" s="155"/>
      <c r="AIP55" s="155"/>
      <c r="AIQ55" s="155"/>
      <c r="AIR55" s="155"/>
      <c r="AIS55" s="155"/>
      <c r="AIT55" s="155"/>
      <c r="AIU55" s="155"/>
      <c r="AIV55" s="155"/>
      <c r="AIW55" s="155"/>
      <c r="AIX55" s="155"/>
      <c r="AIY55" s="155"/>
      <c r="AIZ55" s="155"/>
      <c r="AJA55" s="155"/>
      <c r="AJB55" s="155"/>
      <c r="AJC55" s="155"/>
      <c r="AJD55" s="155"/>
      <c r="AJE55" s="155"/>
      <c r="AJF55" s="155"/>
      <c r="AJG55" s="155"/>
      <c r="AJH55" s="155"/>
      <c r="AJI55" s="155"/>
      <c r="AJJ55" s="155"/>
      <c r="AJK55" s="155"/>
      <c r="AJL55" s="155"/>
      <c r="AJM55" s="155"/>
      <c r="AJN55" s="155"/>
      <c r="AJO55" s="155"/>
      <c r="AJP55" s="155"/>
      <c r="AJQ55" s="155"/>
      <c r="AJR55" s="155"/>
      <c r="AJS55" s="155"/>
      <c r="AJT55" s="155"/>
      <c r="AJU55" s="155"/>
      <c r="AJV55" s="155"/>
      <c r="AJW55" s="155"/>
      <c r="AJX55" s="155"/>
      <c r="AJY55" s="155"/>
      <c r="AJZ55" s="155"/>
      <c r="AKA55" s="155"/>
      <c r="AKB55" s="155"/>
      <c r="AKC55" s="155"/>
      <c r="AKD55" s="155"/>
      <c r="AKE55" s="155"/>
      <c r="AKF55" s="155"/>
      <c r="AKG55" s="155"/>
      <c r="AKH55" s="155"/>
      <c r="AKI55" s="155"/>
      <c r="AKJ55" s="155"/>
      <c r="AKK55" s="155"/>
      <c r="AKL55" s="155"/>
      <c r="AKM55" s="155"/>
      <c r="AKN55" s="155"/>
      <c r="AKO55" s="155"/>
      <c r="AKP55" s="155"/>
      <c r="AKQ55" s="155"/>
      <c r="AKR55" s="155"/>
      <c r="AKS55" s="155"/>
      <c r="AKT55" s="155"/>
      <c r="AKU55" s="155"/>
      <c r="AKV55" s="155"/>
      <c r="AKW55" s="155"/>
      <c r="AKX55" s="155"/>
      <c r="AKY55" s="155"/>
      <c r="AKZ55" s="155"/>
      <c r="ALA55" s="155"/>
      <c r="ALB55" s="155"/>
      <c r="ALC55" s="155"/>
      <c r="ALD55" s="155"/>
      <c r="ALE55" s="155"/>
      <c r="ALF55" s="155"/>
      <c r="ALG55" s="155"/>
      <c r="ALH55" s="155"/>
      <c r="ALI55" s="155"/>
      <c r="ALJ55" s="155"/>
      <c r="ALK55" s="155"/>
      <c r="ALL55" s="155"/>
      <c r="ALM55" s="155"/>
      <c r="ALN55" s="155"/>
      <c r="ALO55" s="155"/>
      <c r="ALP55" s="155"/>
      <c r="ALQ55" s="155"/>
      <c r="ALR55" s="155"/>
      <c r="ALS55" s="155"/>
      <c r="ALT55" s="155"/>
      <c r="ALU55" s="155"/>
      <c r="ALV55" s="155"/>
      <c r="ALW55" s="155"/>
      <c r="ALX55" s="155"/>
      <c r="ALY55" s="155"/>
      <c r="ALZ55" s="155"/>
      <c r="AMA55" s="155"/>
      <c r="AMB55" s="155"/>
      <c r="AMC55" s="155"/>
      <c r="AMD55" s="155"/>
      <c r="AME55" s="155"/>
      <c r="AMF55" s="155"/>
      <c r="AMG55" s="155"/>
      <c r="AMH55" s="155"/>
      <c r="AMI55" s="155"/>
      <c r="AMJ55" s="155"/>
      <c r="AMK55" s="155"/>
      <c r="AML55" s="155"/>
      <c r="AMM55" s="155"/>
      <c r="AMN55" s="155"/>
      <c r="AMO55" s="155"/>
      <c r="AMP55" s="155"/>
      <c r="AMQ55" s="155"/>
      <c r="AMR55" s="155"/>
      <c r="AMS55" s="155"/>
      <c r="AMT55" s="155"/>
      <c r="AMU55" s="155"/>
      <c r="AMV55" s="155"/>
      <c r="AMW55" s="155"/>
      <c r="AMX55" s="155"/>
      <c r="AMY55" s="155"/>
      <c r="AMZ55" s="155"/>
      <c r="ANA55" s="155"/>
      <c r="ANB55" s="155"/>
      <c r="ANC55" s="155"/>
      <c r="AND55" s="155"/>
      <c r="ANE55" s="155"/>
      <c r="ANF55" s="155"/>
      <c r="ANG55" s="155"/>
      <c r="ANH55" s="155"/>
      <c r="ANI55" s="155"/>
      <c r="ANJ55" s="155"/>
      <c r="ANK55" s="155"/>
      <c r="ANL55" s="155"/>
      <c r="ANM55" s="155"/>
      <c r="ANN55" s="155"/>
      <c r="ANO55" s="155"/>
      <c r="ANP55" s="155"/>
      <c r="ANQ55" s="155"/>
      <c r="ANR55" s="155"/>
      <c r="ANS55" s="155"/>
      <c r="ANT55" s="155"/>
      <c r="ANU55" s="155"/>
      <c r="ANV55" s="155"/>
      <c r="ANW55" s="155"/>
      <c r="ANX55" s="155"/>
      <c r="ANY55" s="155"/>
      <c r="ANZ55" s="155"/>
      <c r="AOA55" s="155"/>
      <c r="AOB55" s="155"/>
      <c r="AOC55" s="155"/>
      <c r="AOD55" s="155"/>
      <c r="AOE55" s="155"/>
      <c r="AOF55" s="155"/>
      <c r="AOG55" s="155"/>
      <c r="AOH55" s="155"/>
      <c r="AOI55" s="155"/>
      <c r="AOJ55" s="155"/>
      <c r="AOK55" s="155"/>
      <c r="AOL55" s="155"/>
      <c r="AOM55" s="155"/>
      <c r="AON55" s="155"/>
      <c r="AOO55" s="155"/>
    </row>
    <row r="56" spans="1:1081" s="163" customFormat="1" ht="15.75" x14ac:dyDescent="0.25">
      <c r="A56" s="163">
        <v>50</v>
      </c>
      <c r="B56" s="332">
        <v>10</v>
      </c>
      <c r="C56" s="164" t="s">
        <v>114</v>
      </c>
      <c r="D56" s="164" t="s">
        <v>1</v>
      </c>
      <c r="E56" s="165" t="s">
        <v>114</v>
      </c>
      <c r="F56" s="324">
        <v>0</v>
      </c>
      <c r="G56" s="324">
        <v>1.5727391874180863E-2</v>
      </c>
      <c r="H56" s="324">
        <v>0</v>
      </c>
      <c r="I56" s="324">
        <v>3.9318479685452159E-3</v>
      </c>
      <c r="J56" s="324">
        <v>3.1454783748361727E-2</v>
      </c>
      <c r="K56" s="324">
        <v>0</v>
      </c>
      <c r="L56" s="324">
        <v>0</v>
      </c>
      <c r="M56" s="324">
        <v>0</v>
      </c>
      <c r="N56" s="324">
        <v>1.1795543905635648E-2</v>
      </c>
      <c r="O56" s="324">
        <v>0</v>
      </c>
      <c r="P56" s="324">
        <v>0</v>
      </c>
      <c r="Q56" s="324">
        <v>1.5727391874180863E-2</v>
      </c>
      <c r="R56" s="324">
        <v>1.546526867627785E-2</v>
      </c>
      <c r="S56" s="324">
        <v>0.90589777195281784</v>
      </c>
      <c r="T56" s="324">
        <v>0</v>
      </c>
      <c r="U56" s="324">
        <v>0</v>
      </c>
      <c r="V56" s="324">
        <v>0</v>
      </c>
      <c r="W56" s="324">
        <v>0</v>
      </c>
      <c r="X56" s="324">
        <v>0</v>
      </c>
      <c r="Y56" s="324">
        <v>0</v>
      </c>
      <c r="Z56" s="324">
        <v>0</v>
      </c>
      <c r="AA56" s="324">
        <v>0</v>
      </c>
      <c r="AB56" s="281">
        <v>1</v>
      </c>
      <c r="AC56" s="282">
        <v>1</v>
      </c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5"/>
      <c r="ET56" s="155"/>
      <c r="EU56" s="155"/>
      <c r="EV56" s="155"/>
      <c r="EW56" s="155"/>
      <c r="EX56" s="155"/>
      <c r="EY56" s="155"/>
      <c r="EZ56" s="155"/>
      <c r="FA56" s="155"/>
      <c r="FB56" s="155"/>
      <c r="FC56" s="155"/>
      <c r="FD56" s="155"/>
      <c r="FE56" s="155"/>
      <c r="FF56" s="155"/>
      <c r="FG56" s="155"/>
      <c r="FH56" s="155"/>
      <c r="FI56" s="155"/>
      <c r="FJ56" s="155"/>
      <c r="FK56" s="155"/>
      <c r="FL56" s="155"/>
      <c r="FM56" s="155"/>
      <c r="FN56" s="155"/>
      <c r="FO56" s="155"/>
      <c r="FP56" s="155"/>
      <c r="FQ56" s="155"/>
      <c r="FR56" s="155"/>
      <c r="FS56" s="155"/>
      <c r="FT56" s="155"/>
      <c r="FU56" s="155"/>
      <c r="FV56" s="155"/>
      <c r="FW56" s="155"/>
      <c r="FX56" s="155"/>
      <c r="FY56" s="155"/>
      <c r="FZ56" s="155"/>
      <c r="GA56" s="155"/>
      <c r="GB56" s="155"/>
      <c r="GC56" s="155"/>
      <c r="GD56" s="155"/>
      <c r="GE56" s="155"/>
      <c r="GF56" s="155"/>
      <c r="GG56" s="155"/>
      <c r="GH56" s="155"/>
      <c r="GI56" s="155"/>
      <c r="GJ56" s="155"/>
      <c r="GK56" s="155"/>
      <c r="GL56" s="155"/>
      <c r="GM56" s="155"/>
      <c r="GN56" s="155"/>
      <c r="GO56" s="155"/>
      <c r="GP56" s="155"/>
      <c r="GQ56" s="155"/>
      <c r="GR56" s="155"/>
      <c r="GS56" s="155"/>
      <c r="GT56" s="155"/>
      <c r="GU56" s="155"/>
      <c r="GV56" s="155"/>
      <c r="GW56" s="155"/>
      <c r="GX56" s="155"/>
      <c r="GY56" s="155"/>
      <c r="GZ56" s="155"/>
      <c r="HA56" s="155"/>
      <c r="HB56" s="155"/>
      <c r="HC56" s="155"/>
      <c r="HD56" s="155"/>
      <c r="HE56" s="155"/>
      <c r="HF56" s="155"/>
      <c r="HG56" s="155"/>
      <c r="HH56" s="155"/>
      <c r="HI56" s="155"/>
      <c r="HJ56" s="155"/>
      <c r="HK56" s="155"/>
      <c r="HL56" s="155"/>
      <c r="HM56" s="155"/>
      <c r="HN56" s="155"/>
      <c r="HO56" s="155"/>
      <c r="HP56" s="155"/>
      <c r="HQ56" s="155"/>
      <c r="HR56" s="155"/>
      <c r="HS56" s="155"/>
      <c r="HT56" s="155"/>
      <c r="HU56" s="155"/>
      <c r="HV56" s="155"/>
      <c r="HW56" s="155"/>
      <c r="HX56" s="155"/>
      <c r="HY56" s="155"/>
      <c r="HZ56" s="155"/>
      <c r="IA56" s="155"/>
      <c r="IB56" s="155"/>
      <c r="IC56" s="155"/>
      <c r="ID56" s="155"/>
      <c r="IE56" s="155"/>
      <c r="IF56" s="155"/>
      <c r="IG56" s="155"/>
      <c r="IH56" s="155"/>
      <c r="II56" s="155"/>
      <c r="IJ56" s="155"/>
      <c r="IK56" s="155"/>
      <c r="IL56" s="155"/>
      <c r="IM56" s="155"/>
      <c r="IN56" s="155"/>
      <c r="IO56" s="155"/>
      <c r="IP56" s="155"/>
      <c r="IQ56" s="155"/>
      <c r="IR56" s="155"/>
      <c r="IS56" s="155"/>
      <c r="IT56" s="155"/>
      <c r="IU56" s="155"/>
      <c r="IV56" s="155"/>
      <c r="IW56" s="155"/>
      <c r="IX56" s="155"/>
      <c r="IY56" s="155"/>
      <c r="IZ56" s="155"/>
      <c r="JA56" s="155"/>
      <c r="JB56" s="155"/>
      <c r="JC56" s="155"/>
      <c r="JD56" s="155"/>
      <c r="JE56" s="155"/>
      <c r="JF56" s="155"/>
      <c r="JG56" s="155"/>
      <c r="JH56" s="155"/>
      <c r="JI56" s="155"/>
      <c r="JJ56" s="155"/>
      <c r="JK56" s="155"/>
      <c r="JL56" s="155"/>
      <c r="JM56" s="155"/>
      <c r="JN56" s="155"/>
      <c r="JO56" s="155"/>
      <c r="JP56" s="155"/>
      <c r="JQ56" s="155"/>
      <c r="JR56" s="155"/>
      <c r="JS56" s="155"/>
      <c r="JT56" s="155"/>
      <c r="JU56" s="155"/>
      <c r="JV56" s="155"/>
      <c r="JW56" s="155"/>
      <c r="JX56" s="155"/>
      <c r="JY56" s="155"/>
      <c r="JZ56" s="155"/>
      <c r="KA56" s="155"/>
      <c r="KB56" s="155"/>
      <c r="KC56" s="155"/>
      <c r="KD56" s="155"/>
      <c r="KE56" s="155"/>
      <c r="KF56" s="155"/>
      <c r="KG56" s="155"/>
      <c r="KH56" s="155"/>
      <c r="KI56" s="155"/>
      <c r="KJ56" s="155"/>
      <c r="KK56" s="155"/>
      <c r="KL56" s="155"/>
      <c r="KM56" s="155"/>
      <c r="KN56" s="155"/>
      <c r="KO56" s="155"/>
      <c r="KP56" s="155"/>
      <c r="KQ56" s="155"/>
      <c r="KR56" s="155"/>
      <c r="KS56" s="155"/>
      <c r="KT56" s="155"/>
      <c r="KU56" s="155"/>
      <c r="KV56" s="155"/>
      <c r="KW56" s="155"/>
      <c r="KX56" s="155"/>
      <c r="KY56" s="155"/>
      <c r="KZ56" s="155"/>
      <c r="LA56" s="155"/>
      <c r="LB56" s="155"/>
      <c r="LC56" s="155"/>
      <c r="LD56" s="155"/>
      <c r="LE56" s="155"/>
      <c r="LF56" s="155"/>
      <c r="LG56" s="155"/>
      <c r="LH56" s="155"/>
      <c r="LI56" s="155"/>
      <c r="LJ56" s="155"/>
      <c r="LK56" s="155"/>
      <c r="LL56" s="155"/>
      <c r="LM56" s="155"/>
      <c r="LN56" s="155"/>
      <c r="LO56" s="155"/>
      <c r="LP56" s="155"/>
      <c r="LQ56" s="155"/>
      <c r="LR56" s="155"/>
      <c r="LS56" s="155"/>
      <c r="LT56" s="155"/>
      <c r="LU56" s="155"/>
      <c r="LV56" s="155"/>
      <c r="LW56" s="155"/>
      <c r="LX56" s="155"/>
      <c r="LY56" s="155"/>
      <c r="LZ56" s="155"/>
      <c r="MA56" s="155"/>
      <c r="MB56" s="155"/>
      <c r="MC56" s="155"/>
      <c r="MD56" s="155"/>
      <c r="ME56" s="155"/>
      <c r="MF56" s="155"/>
      <c r="MG56" s="155"/>
      <c r="MH56" s="155"/>
      <c r="MI56" s="155"/>
      <c r="MJ56" s="155"/>
      <c r="MK56" s="155"/>
      <c r="ML56" s="155"/>
      <c r="MM56" s="155"/>
      <c r="MN56" s="155"/>
      <c r="MO56" s="155"/>
      <c r="MP56" s="155"/>
      <c r="MQ56" s="155"/>
      <c r="MR56" s="155"/>
      <c r="MS56" s="155"/>
      <c r="MT56" s="155"/>
      <c r="MU56" s="155"/>
      <c r="MV56" s="155"/>
      <c r="MW56" s="155"/>
      <c r="MX56" s="155"/>
      <c r="MY56" s="155"/>
      <c r="MZ56" s="155"/>
      <c r="NA56" s="155"/>
      <c r="NB56" s="155"/>
      <c r="NC56" s="155"/>
      <c r="ND56" s="155"/>
      <c r="NE56" s="155"/>
      <c r="NF56" s="155"/>
      <c r="NG56" s="155"/>
      <c r="NH56" s="155"/>
      <c r="NI56" s="155"/>
      <c r="NJ56" s="155"/>
      <c r="NK56" s="155"/>
      <c r="NL56" s="155"/>
      <c r="NM56" s="155"/>
      <c r="NN56" s="155"/>
      <c r="NO56" s="155"/>
      <c r="NP56" s="155"/>
      <c r="NQ56" s="155"/>
      <c r="NR56" s="155"/>
      <c r="NS56" s="155"/>
      <c r="NT56" s="155"/>
      <c r="NU56" s="155"/>
      <c r="NV56" s="155"/>
      <c r="NW56" s="155"/>
      <c r="NX56" s="155"/>
      <c r="NY56" s="155"/>
      <c r="NZ56" s="155"/>
      <c r="OA56" s="155"/>
      <c r="OB56" s="155"/>
      <c r="OC56" s="155"/>
      <c r="OD56" s="155"/>
      <c r="OE56" s="155"/>
      <c r="OF56" s="155"/>
      <c r="OG56" s="155"/>
      <c r="OH56" s="155"/>
      <c r="OI56" s="155"/>
      <c r="OJ56" s="155"/>
      <c r="OK56" s="155"/>
      <c r="OL56" s="155"/>
      <c r="OM56" s="155"/>
      <c r="ON56" s="155"/>
      <c r="OO56" s="155"/>
      <c r="OP56" s="155"/>
      <c r="OQ56" s="155"/>
      <c r="OR56" s="155"/>
      <c r="OS56" s="155"/>
      <c r="OT56" s="155"/>
      <c r="OU56" s="155"/>
      <c r="OV56" s="155"/>
      <c r="OW56" s="155"/>
      <c r="OX56" s="155"/>
      <c r="OY56" s="155"/>
      <c r="OZ56" s="155"/>
      <c r="PA56" s="155"/>
      <c r="PB56" s="155"/>
      <c r="PC56" s="155"/>
      <c r="PD56" s="155"/>
      <c r="PE56" s="155"/>
      <c r="PF56" s="155"/>
      <c r="PG56" s="155"/>
      <c r="PH56" s="155"/>
      <c r="PI56" s="155"/>
      <c r="PJ56" s="155"/>
      <c r="PK56" s="155"/>
      <c r="PL56" s="155"/>
      <c r="PM56" s="155"/>
      <c r="PN56" s="155"/>
      <c r="PO56" s="155"/>
      <c r="PP56" s="155"/>
      <c r="PQ56" s="155"/>
      <c r="PR56" s="155"/>
      <c r="PS56" s="155"/>
      <c r="PT56" s="155"/>
      <c r="PU56" s="155"/>
      <c r="PV56" s="155"/>
      <c r="PW56" s="155"/>
      <c r="PX56" s="155"/>
      <c r="PY56" s="155"/>
      <c r="PZ56" s="155"/>
      <c r="QA56" s="155"/>
      <c r="QB56" s="155"/>
      <c r="QC56" s="155"/>
      <c r="QD56" s="155"/>
      <c r="QE56" s="155"/>
      <c r="QF56" s="155"/>
      <c r="QG56" s="155"/>
      <c r="QH56" s="155"/>
      <c r="QI56" s="155"/>
      <c r="QJ56" s="155"/>
      <c r="QK56" s="155"/>
      <c r="QL56" s="155"/>
      <c r="QM56" s="155"/>
      <c r="QN56" s="155"/>
      <c r="QO56" s="155"/>
      <c r="QP56" s="155"/>
      <c r="QQ56" s="155"/>
      <c r="QR56" s="155"/>
      <c r="QS56" s="155"/>
      <c r="QT56" s="155"/>
      <c r="QU56" s="155"/>
      <c r="QV56" s="155"/>
      <c r="QW56" s="155"/>
      <c r="QX56" s="155"/>
      <c r="QY56" s="155"/>
      <c r="QZ56" s="155"/>
      <c r="RA56" s="155"/>
      <c r="RB56" s="155"/>
      <c r="RC56" s="155"/>
      <c r="RD56" s="155"/>
      <c r="RE56" s="155"/>
      <c r="RF56" s="155"/>
      <c r="RG56" s="155"/>
      <c r="RH56" s="155"/>
      <c r="RI56" s="155"/>
      <c r="RJ56" s="155"/>
      <c r="RK56" s="155"/>
      <c r="RL56" s="155"/>
      <c r="RM56" s="155"/>
      <c r="RN56" s="155"/>
      <c r="RO56" s="155"/>
      <c r="RP56" s="155"/>
      <c r="RQ56" s="155"/>
      <c r="RR56" s="155"/>
      <c r="RS56" s="155"/>
      <c r="RT56" s="155"/>
      <c r="RU56" s="155"/>
      <c r="RV56" s="155"/>
      <c r="RW56" s="155"/>
      <c r="RX56" s="155"/>
      <c r="RY56" s="155"/>
      <c r="RZ56" s="155"/>
      <c r="SA56" s="155"/>
      <c r="SB56" s="155"/>
      <c r="SC56" s="155"/>
      <c r="SD56" s="155"/>
      <c r="SE56" s="155"/>
      <c r="SF56" s="155"/>
      <c r="SG56" s="155"/>
      <c r="SH56" s="155"/>
      <c r="SI56" s="155"/>
      <c r="SJ56" s="155"/>
      <c r="SK56" s="155"/>
      <c r="SL56" s="155"/>
      <c r="SM56" s="155"/>
      <c r="SN56" s="155"/>
      <c r="SO56" s="155"/>
      <c r="SP56" s="155"/>
      <c r="SQ56" s="155"/>
      <c r="SR56" s="155"/>
      <c r="SS56" s="155"/>
      <c r="ST56" s="155"/>
      <c r="SU56" s="155"/>
      <c r="SV56" s="155"/>
      <c r="SW56" s="155"/>
      <c r="SX56" s="155"/>
      <c r="SY56" s="155"/>
      <c r="SZ56" s="155"/>
      <c r="TA56" s="155"/>
      <c r="TB56" s="155"/>
      <c r="TC56" s="155"/>
      <c r="TD56" s="155"/>
      <c r="TE56" s="155"/>
      <c r="TF56" s="155"/>
      <c r="TG56" s="155"/>
      <c r="TH56" s="155"/>
      <c r="TI56" s="155"/>
      <c r="TJ56" s="155"/>
      <c r="TK56" s="155"/>
      <c r="TL56" s="155"/>
      <c r="TM56" s="155"/>
      <c r="TN56" s="155"/>
      <c r="TO56" s="155"/>
      <c r="TP56" s="155"/>
      <c r="TQ56" s="155"/>
      <c r="TR56" s="155"/>
      <c r="TS56" s="155"/>
      <c r="TT56" s="155"/>
      <c r="TU56" s="155"/>
      <c r="TV56" s="155"/>
      <c r="TW56" s="155"/>
      <c r="TX56" s="155"/>
      <c r="TY56" s="155"/>
      <c r="TZ56" s="155"/>
      <c r="UA56" s="155"/>
      <c r="UB56" s="155"/>
      <c r="UC56" s="155"/>
      <c r="UD56" s="155"/>
      <c r="UE56" s="155"/>
      <c r="UF56" s="155"/>
      <c r="UG56" s="155"/>
      <c r="UH56" s="155"/>
      <c r="UI56" s="155"/>
      <c r="UJ56" s="155"/>
      <c r="UK56" s="155"/>
      <c r="UL56" s="155"/>
      <c r="UM56" s="155"/>
      <c r="UN56" s="155"/>
      <c r="UO56" s="155"/>
      <c r="UP56" s="155"/>
      <c r="UQ56" s="155"/>
      <c r="UR56" s="155"/>
      <c r="US56" s="155"/>
      <c r="UT56" s="155"/>
      <c r="UU56" s="155"/>
      <c r="UV56" s="155"/>
      <c r="UW56" s="155"/>
      <c r="UX56" s="155"/>
      <c r="UY56" s="155"/>
      <c r="UZ56" s="155"/>
      <c r="VA56" s="155"/>
      <c r="VB56" s="155"/>
      <c r="VC56" s="155"/>
      <c r="VD56" s="155"/>
      <c r="VE56" s="155"/>
      <c r="VF56" s="155"/>
      <c r="VG56" s="155"/>
      <c r="VH56" s="155"/>
      <c r="VI56" s="155"/>
      <c r="VJ56" s="155"/>
      <c r="VK56" s="155"/>
      <c r="VL56" s="155"/>
      <c r="VM56" s="155"/>
      <c r="VN56" s="155"/>
      <c r="VO56" s="155"/>
      <c r="VP56" s="155"/>
      <c r="VQ56" s="155"/>
      <c r="VR56" s="155"/>
      <c r="VS56" s="155"/>
      <c r="VT56" s="155"/>
      <c r="VU56" s="155"/>
      <c r="VV56" s="155"/>
      <c r="VW56" s="155"/>
      <c r="VX56" s="155"/>
      <c r="VY56" s="155"/>
      <c r="VZ56" s="155"/>
      <c r="WA56" s="155"/>
      <c r="WB56" s="155"/>
      <c r="WC56" s="155"/>
      <c r="WD56" s="155"/>
      <c r="WE56" s="155"/>
      <c r="WF56" s="155"/>
      <c r="WG56" s="155"/>
      <c r="WH56" s="155"/>
      <c r="WI56" s="155"/>
      <c r="WJ56" s="155"/>
      <c r="WK56" s="155"/>
      <c r="WL56" s="155"/>
      <c r="WM56" s="155"/>
      <c r="WN56" s="155"/>
      <c r="WO56" s="155"/>
      <c r="WP56" s="155"/>
      <c r="WQ56" s="155"/>
      <c r="WR56" s="155"/>
      <c r="WS56" s="155"/>
      <c r="WT56" s="155"/>
      <c r="WU56" s="155"/>
      <c r="WV56" s="155"/>
      <c r="WW56" s="155"/>
      <c r="WX56" s="155"/>
      <c r="WY56" s="155"/>
      <c r="WZ56" s="155"/>
      <c r="XA56" s="155"/>
      <c r="XB56" s="155"/>
      <c r="XC56" s="155"/>
      <c r="XD56" s="155"/>
      <c r="XE56" s="155"/>
      <c r="XF56" s="155"/>
      <c r="XG56" s="155"/>
      <c r="XH56" s="155"/>
      <c r="XI56" s="155"/>
      <c r="XJ56" s="155"/>
      <c r="XK56" s="155"/>
      <c r="XL56" s="155"/>
      <c r="XM56" s="155"/>
      <c r="XN56" s="155"/>
      <c r="XO56" s="155"/>
      <c r="XP56" s="155"/>
      <c r="XQ56" s="155"/>
      <c r="XR56" s="155"/>
      <c r="XS56" s="155"/>
      <c r="XT56" s="155"/>
      <c r="XU56" s="155"/>
      <c r="XV56" s="155"/>
      <c r="XW56" s="155"/>
      <c r="XX56" s="155"/>
      <c r="XY56" s="155"/>
      <c r="XZ56" s="155"/>
      <c r="YA56" s="155"/>
      <c r="YB56" s="155"/>
      <c r="YC56" s="155"/>
      <c r="YD56" s="155"/>
      <c r="YE56" s="155"/>
      <c r="YF56" s="155"/>
      <c r="YG56" s="155"/>
      <c r="YH56" s="155"/>
      <c r="YI56" s="155"/>
      <c r="YJ56" s="155"/>
      <c r="YK56" s="155"/>
      <c r="YL56" s="155"/>
      <c r="YM56" s="155"/>
      <c r="YN56" s="155"/>
      <c r="YO56" s="155"/>
      <c r="YP56" s="155"/>
      <c r="YQ56" s="155"/>
      <c r="YR56" s="155"/>
      <c r="YS56" s="155"/>
      <c r="YT56" s="155"/>
      <c r="YU56" s="155"/>
      <c r="YV56" s="155"/>
      <c r="YW56" s="155"/>
      <c r="YX56" s="155"/>
      <c r="YY56" s="155"/>
      <c r="YZ56" s="155"/>
      <c r="ZA56" s="155"/>
      <c r="ZB56" s="155"/>
      <c r="ZC56" s="155"/>
      <c r="ZD56" s="155"/>
      <c r="ZE56" s="155"/>
      <c r="ZF56" s="155"/>
      <c r="ZG56" s="155"/>
      <c r="ZH56" s="155"/>
      <c r="ZI56" s="155"/>
      <c r="ZJ56" s="155"/>
      <c r="ZK56" s="155"/>
      <c r="ZL56" s="155"/>
      <c r="ZM56" s="155"/>
      <c r="ZN56" s="155"/>
      <c r="ZO56" s="155"/>
      <c r="ZP56" s="155"/>
      <c r="ZQ56" s="155"/>
      <c r="ZR56" s="155"/>
      <c r="ZS56" s="155"/>
      <c r="ZT56" s="155"/>
      <c r="ZU56" s="155"/>
      <c r="ZV56" s="155"/>
      <c r="ZW56" s="155"/>
      <c r="ZX56" s="155"/>
      <c r="ZY56" s="155"/>
      <c r="ZZ56" s="155"/>
      <c r="AAA56" s="155"/>
      <c r="AAB56" s="155"/>
      <c r="AAC56" s="155"/>
      <c r="AAD56" s="155"/>
      <c r="AAE56" s="155"/>
      <c r="AAF56" s="155"/>
      <c r="AAG56" s="155"/>
      <c r="AAH56" s="155"/>
      <c r="AAI56" s="155"/>
      <c r="AAJ56" s="155"/>
      <c r="AAK56" s="155"/>
      <c r="AAL56" s="155"/>
      <c r="AAM56" s="155"/>
      <c r="AAN56" s="155"/>
      <c r="AAO56" s="155"/>
      <c r="AAP56" s="155"/>
      <c r="AAQ56" s="155"/>
      <c r="AAR56" s="155"/>
      <c r="AAS56" s="155"/>
      <c r="AAT56" s="155"/>
      <c r="AAU56" s="155"/>
      <c r="AAV56" s="155"/>
      <c r="AAW56" s="155"/>
      <c r="AAX56" s="155"/>
      <c r="AAY56" s="155"/>
      <c r="AAZ56" s="155"/>
      <c r="ABA56" s="155"/>
      <c r="ABB56" s="155"/>
      <c r="ABC56" s="155"/>
      <c r="ABD56" s="155"/>
      <c r="ABE56" s="155"/>
      <c r="ABF56" s="155"/>
      <c r="ABG56" s="155"/>
      <c r="ABH56" s="155"/>
      <c r="ABI56" s="155"/>
      <c r="ABJ56" s="155"/>
      <c r="ABK56" s="155"/>
      <c r="ABL56" s="155"/>
      <c r="ABM56" s="155"/>
      <c r="ABN56" s="155"/>
      <c r="ABO56" s="155"/>
      <c r="ABP56" s="155"/>
      <c r="ABQ56" s="155"/>
      <c r="ABR56" s="155"/>
      <c r="ABS56" s="155"/>
      <c r="ABT56" s="155"/>
      <c r="ABU56" s="155"/>
      <c r="ABV56" s="155"/>
      <c r="ABW56" s="155"/>
      <c r="ABX56" s="155"/>
      <c r="ABY56" s="155"/>
      <c r="ABZ56" s="155"/>
      <c r="ACA56" s="155"/>
      <c r="ACB56" s="155"/>
      <c r="ACC56" s="155"/>
      <c r="ACD56" s="155"/>
      <c r="ACE56" s="155"/>
      <c r="ACF56" s="155"/>
      <c r="ACG56" s="155"/>
      <c r="ACH56" s="155"/>
      <c r="ACI56" s="155"/>
      <c r="ACJ56" s="155"/>
      <c r="ACK56" s="155"/>
      <c r="ACL56" s="155"/>
      <c r="ACM56" s="155"/>
      <c r="ACN56" s="155"/>
      <c r="ACO56" s="155"/>
      <c r="ACP56" s="155"/>
      <c r="ACQ56" s="155"/>
      <c r="ACR56" s="155"/>
      <c r="ACS56" s="155"/>
      <c r="ACT56" s="155"/>
      <c r="ACU56" s="155"/>
      <c r="ACV56" s="155"/>
      <c r="ACW56" s="155"/>
      <c r="ACX56" s="155"/>
      <c r="ACY56" s="155"/>
      <c r="ACZ56" s="155"/>
      <c r="ADA56" s="155"/>
      <c r="ADB56" s="155"/>
      <c r="ADC56" s="155"/>
      <c r="ADD56" s="155"/>
      <c r="ADE56" s="155"/>
      <c r="ADF56" s="155"/>
      <c r="ADG56" s="155"/>
      <c r="ADH56" s="155"/>
      <c r="ADI56" s="155"/>
      <c r="ADJ56" s="155"/>
      <c r="ADK56" s="155"/>
      <c r="ADL56" s="155"/>
      <c r="ADM56" s="155"/>
      <c r="ADN56" s="155"/>
      <c r="ADO56" s="155"/>
      <c r="ADP56" s="155"/>
      <c r="ADQ56" s="155"/>
      <c r="ADR56" s="155"/>
      <c r="ADS56" s="155"/>
      <c r="ADT56" s="155"/>
      <c r="ADU56" s="155"/>
      <c r="ADV56" s="155"/>
      <c r="ADW56" s="155"/>
      <c r="ADX56" s="155"/>
      <c r="ADY56" s="155"/>
      <c r="ADZ56" s="155"/>
      <c r="AEA56" s="155"/>
      <c r="AEB56" s="155"/>
      <c r="AEC56" s="155"/>
      <c r="AED56" s="155"/>
      <c r="AEE56" s="155"/>
      <c r="AEF56" s="155"/>
      <c r="AEG56" s="155"/>
      <c r="AEH56" s="155"/>
      <c r="AEI56" s="155"/>
      <c r="AEJ56" s="155"/>
      <c r="AEK56" s="155"/>
      <c r="AEL56" s="155"/>
      <c r="AEM56" s="155"/>
      <c r="AEN56" s="155"/>
      <c r="AEO56" s="155"/>
      <c r="AEP56" s="155"/>
      <c r="AEQ56" s="155"/>
      <c r="AER56" s="155"/>
      <c r="AES56" s="155"/>
      <c r="AET56" s="155"/>
      <c r="AEU56" s="155"/>
      <c r="AEV56" s="155"/>
      <c r="AEW56" s="155"/>
      <c r="AEX56" s="155"/>
      <c r="AEY56" s="155"/>
      <c r="AEZ56" s="155"/>
      <c r="AFA56" s="155"/>
      <c r="AFB56" s="155"/>
      <c r="AFC56" s="155"/>
      <c r="AFD56" s="155"/>
      <c r="AFE56" s="155"/>
      <c r="AFF56" s="155"/>
      <c r="AFG56" s="155"/>
      <c r="AFH56" s="155"/>
      <c r="AFI56" s="155"/>
      <c r="AFJ56" s="155"/>
      <c r="AFK56" s="155"/>
      <c r="AFL56" s="155"/>
      <c r="AFM56" s="155"/>
      <c r="AFN56" s="155"/>
      <c r="AFO56" s="155"/>
      <c r="AFP56" s="155"/>
      <c r="AFQ56" s="155"/>
      <c r="AFR56" s="155"/>
      <c r="AFS56" s="155"/>
      <c r="AFT56" s="155"/>
      <c r="AFU56" s="155"/>
      <c r="AFV56" s="155"/>
      <c r="AFW56" s="155"/>
      <c r="AFX56" s="155"/>
      <c r="AFY56" s="155"/>
      <c r="AFZ56" s="155"/>
      <c r="AGA56" s="155"/>
      <c r="AGB56" s="155"/>
      <c r="AGC56" s="155"/>
      <c r="AGD56" s="155"/>
      <c r="AGE56" s="155"/>
      <c r="AGF56" s="155"/>
      <c r="AGG56" s="155"/>
      <c r="AGH56" s="155"/>
      <c r="AGI56" s="155"/>
      <c r="AGJ56" s="155"/>
      <c r="AGK56" s="155"/>
      <c r="AGL56" s="155"/>
      <c r="AGM56" s="155"/>
      <c r="AGN56" s="155"/>
      <c r="AGO56" s="155"/>
      <c r="AGP56" s="155"/>
      <c r="AGQ56" s="155"/>
      <c r="AGR56" s="155"/>
      <c r="AGS56" s="155"/>
      <c r="AGT56" s="155"/>
      <c r="AGU56" s="155"/>
      <c r="AGV56" s="155"/>
      <c r="AGW56" s="155"/>
      <c r="AGX56" s="155"/>
      <c r="AGY56" s="155"/>
      <c r="AGZ56" s="155"/>
      <c r="AHA56" s="155"/>
      <c r="AHB56" s="155"/>
      <c r="AHC56" s="155"/>
      <c r="AHD56" s="155"/>
      <c r="AHE56" s="155"/>
      <c r="AHF56" s="155"/>
      <c r="AHG56" s="155"/>
      <c r="AHH56" s="155"/>
      <c r="AHI56" s="155"/>
      <c r="AHJ56" s="155"/>
      <c r="AHK56" s="155"/>
      <c r="AHL56" s="155"/>
      <c r="AHM56" s="155"/>
      <c r="AHN56" s="155"/>
      <c r="AHO56" s="155"/>
      <c r="AHP56" s="155"/>
      <c r="AHQ56" s="155"/>
      <c r="AHR56" s="155"/>
      <c r="AHS56" s="155"/>
      <c r="AHT56" s="155"/>
      <c r="AHU56" s="155"/>
      <c r="AHV56" s="155"/>
      <c r="AHW56" s="155"/>
      <c r="AHX56" s="155"/>
      <c r="AHY56" s="155"/>
      <c r="AHZ56" s="155"/>
      <c r="AIA56" s="155"/>
      <c r="AIB56" s="155"/>
      <c r="AIC56" s="155"/>
      <c r="AID56" s="155"/>
      <c r="AIE56" s="155"/>
      <c r="AIF56" s="155"/>
      <c r="AIG56" s="155"/>
      <c r="AIH56" s="155"/>
      <c r="AII56" s="155"/>
      <c r="AIJ56" s="155"/>
      <c r="AIK56" s="155"/>
      <c r="AIL56" s="155"/>
      <c r="AIM56" s="155"/>
      <c r="AIN56" s="155"/>
      <c r="AIO56" s="155"/>
      <c r="AIP56" s="155"/>
      <c r="AIQ56" s="155"/>
      <c r="AIR56" s="155"/>
      <c r="AIS56" s="155"/>
      <c r="AIT56" s="155"/>
      <c r="AIU56" s="155"/>
      <c r="AIV56" s="155"/>
      <c r="AIW56" s="155"/>
      <c r="AIX56" s="155"/>
      <c r="AIY56" s="155"/>
      <c r="AIZ56" s="155"/>
      <c r="AJA56" s="155"/>
      <c r="AJB56" s="155"/>
      <c r="AJC56" s="155"/>
      <c r="AJD56" s="155"/>
      <c r="AJE56" s="155"/>
      <c r="AJF56" s="155"/>
      <c r="AJG56" s="155"/>
      <c r="AJH56" s="155"/>
      <c r="AJI56" s="155"/>
      <c r="AJJ56" s="155"/>
      <c r="AJK56" s="155"/>
      <c r="AJL56" s="155"/>
      <c r="AJM56" s="155"/>
      <c r="AJN56" s="155"/>
      <c r="AJO56" s="155"/>
      <c r="AJP56" s="155"/>
      <c r="AJQ56" s="155"/>
      <c r="AJR56" s="155"/>
      <c r="AJS56" s="155"/>
      <c r="AJT56" s="155"/>
      <c r="AJU56" s="155"/>
      <c r="AJV56" s="155"/>
      <c r="AJW56" s="155"/>
      <c r="AJX56" s="155"/>
      <c r="AJY56" s="155"/>
      <c r="AJZ56" s="155"/>
      <c r="AKA56" s="155"/>
      <c r="AKB56" s="155"/>
      <c r="AKC56" s="155"/>
      <c r="AKD56" s="155"/>
      <c r="AKE56" s="155"/>
      <c r="AKF56" s="155"/>
      <c r="AKG56" s="155"/>
      <c r="AKH56" s="155"/>
      <c r="AKI56" s="155"/>
      <c r="AKJ56" s="155"/>
      <c r="AKK56" s="155"/>
      <c r="AKL56" s="155"/>
      <c r="AKM56" s="155"/>
      <c r="AKN56" s="155"/>
      <c r="AKO56" s="155"/>
      <c r="AKP56" s="155"/>
      <c r="AKQ56" s="155"/>
      <c r="AKR56" s="155"/>
      <c r="AKS56" s="155"/>
      <c r="AKT56" s="155"/>
      <c r="AKU56" s="155"/>
      <c r="AKV56" s="155"/>
      <c r="AKW56" s="155"/>
      <c r="AKX56" s="155"/>
      <c r="AKY56" s="155"/>
      <c r="AKZ56" s="155"/>
      <c r="ALA56" s="155"/>
      <c r="ALB56" s="155"/>
      <c r="ALC56" s="155"/>
      <c r="ALD56" s="155"/>
      <c r="ALE56" s="155"/>
      <c r="ALF56" s="155"/>
      <c r="ALG56" s="155"/>
      <c r="ALH56" s="155"/>
      <c r="ALI56" s="155"/>
      <c r="ALJ56" s="155"/>
      <c r="ALK56" s="155"/>
      <c r="ALL56" s="155"/>
      <c r="ALM56" s="155"/>
      <c r="ALN56" s="155"/>
      <c r="ALO56" s="155"/>
      <c r="ALP56" s="155"/>
      <c r="ALQ56" s="155"/>
      <c r="ALR56" s="155"/>
      <c r="ALS56" s="155"/>
      <c r="ALT56" s="155"/>
      <c r="ALU56" s="155"/>
      <c r="ALV56" s="155"/>
      <c r="ALW56" s="155"/>
      <c r="ALX56" s="155"/>
      <c r="ALY56" s="155"/>
      <c r="ALZ56" s="155"/>
      <c r="AMA56" s="155"/>
      <c r="AMB56" s="155"/>
      <c r="AMC56" s="155"/>
      <c r="AMD56" s="155"/>
      <c r="AME56" s="155"/>
      <c r="AMF56" s="155"/>
      <c r="AMG56" s="155"/>
      <c r="AMH56" s="155"/>
      <c r="AMI56" s="155"/>
      <c r="AMJ56" s="155"/>
      <c r="AMK56" s="155"/>
      <c r="AML56" s="155"/>
      <c r="AMM56" s="155"/>
      <c r="AMN56" s="155"/>
      <c r="AMO56" s="155"/>
      <c r="AMP56" s="155"/>
      <c r="AMQ56" s="155"/>
      <c r="AMR56" s="155"/>
      <c r="AMS56" s="155"/>
      <c r="AMT56" s="155"/>
      <c r="AMU56" s="155"/>
      <c r="AMV56" s="155"/>
      <c r="AMW56" s="155"/>
      <c r="AMX56" s="155"/>
      <c r="AMY56" s="155"/>
      <c r="AMZ56" s="155"/>
      <c r="ANA56" s="155"/>
      <c r="ANB56" s="155"/>
      <c r="ANC56" s="155"/>
      <c r="AND56" s="155"/>
      <c r="ANE56" s="155"/>
      <c r="ANF56" s="155"/>
      <c r="ANG56" s="155"/>
      <c r="ANH56" s="155"/>
      <c r="ANI56" s="155"/>
      <c r="ANJ56" s="155"/>
      <c r="ANK56" s="155"/>
      <c r="ANL56" s="155"/>
      <c r="ANM56" s="155"/>
      <c r="ANN56" s="155"/>
      <c r="ANO56" s="155"/>
      <c r="ANP56" s="155"/>
      <c r="ANQ56" s="155"/>
      <c r="ANR56" s="155"/>
      <c r="ANS56" s="155"/>
      <c r="ANT56" s="155"/>
      <c r="ANU56" s="155"/>
      <c r="ANV56" s="155"/>
      <c r="ANW56" s="155"/>
      <c r="ANX56" s="155"/>
      <c r="ANY56" s="155"/>
      <c r="ANZ56" s="155"/>
      <c r="AOA56" s="155"/>
      <c r="AOB56" s="155"/>
      <c r="AOC56" s="155"/>
      <c r="AOD56" s="155"/>
      <c r="AOE56" s="155"/>
      <c r="AOF56" s="155"/>
      <c r="AOG56" s="155"/>
      <c r="AOH56" s="155"/>
      <c r="AOI56" s="155"/>
      <c r="AOJ56" s="155"/>
      <c r="AOK56" s="155"/>
      <c r="AOL56" s="155"/>
      <c r="AOM56" s="155"/>
      <c r="AON56" s="155"/>
      <c r="AOO56" s="155"/>
    </row>
    <row r="57" spans="1:1081" ht="15.75" x14ac:dyDescent="0.25">
      <c r="A57" s="113">
        <v>51</v>
      </c>
      <c r="B57" s="426">
        <v>11</v>
      </c>
      <c r="C57" s="152" t="s">
        <v>155</v>
      </c>
      <c r="D57" s="152" t="s">
        <v>243</v>
      </c>
      <c r="E57" s="153" t="s">
        <v>0</v>
      </c>
      <c r="F57" s="324">
        <v>0.8995535714285714</v>
      </c>
      <c r="G57" s="324">
        <v>0</v>
      </c>
      <c r="H57" s="324">
        <v>0</v>
      </c>
      <c r="I57" s="324">
        <v>0</v>
      </c>
      <c r="J57" s="324">
        <v>0</v>
      </c>
      <c r="K57" s="324">
        <v>0</v>
      </c>
      <c r="L57" s="324">
        <v>0</v>
      </c>
      <c r="M57" s="324">
        <v>0</v>
      </c>
      <c r="N57" s="324">
        <v>0</v>
      </c>
      <c r="O57" s="324">
        <v>0</v>
      </c>
      <c r="P57" s="324">
        <v>0</v>
      </c>
      <c r="Q57" s="324">
        <v>0</v>
      </c>
      <c r="R57" s="324">
        <v>0</v>
      </c>
      <c r="S57" s="324">
        <v>0.10044642857142858</v>
      </c>
      <c r="T57" s="324">
        <v>0</v>
      </c>
      <c r="U57" s="324">
        <v>0</v>
      </c>
      <c r="V57" s="324">
        <v>0</v>
      </c>
      <c r="W57" s="324">
        <v>0</v>
      </c>
      <c r="X57" s="324">
        <v>0</v>
      </c>
      <c r="Y57" s="324">
        <v>0</v>
      </c>
      <c r="Z57" s="324">
        <v>0</v>
      </c>
      <c r="AA57" s="324">
        <v>0</v>
      </c>
      <c r="AB57" s="279">
        <v>1</v>
      </c>
      <c r="AC57" s="458">
        <v>1</v>
      </c>
    </row>
    <row r="58" spans="1:1081" s="159" customFormat="1" ht="15.75" x14ac:dyDescent="0.25">
      <c r="A58" s="159">
        <v>52</v>
      </c>
      <c r="B58" s="428"/>
      <c r="C58" s="160" t="s">
        <v>155</v>
      </c>
      <c r="D58" s="160" t="s">
        <v>243</v>
      </c>
      <c r="E58" s="161" t="s">
        <v>2</v>
      </c>
      <c r="F58" s="324">
        <v>0.98664688427299707</v>
      </c>
      <c r="G58" s="324">
        <v>0</v>
      </c>
      <c r="H58" s="324">
        <v>0</v>
      </c>
      <c r="I58" s="324">
        <v>0</v>
      </c>
      <c r="J58" s="324">
        <v>0</v>
      </c>
      <c r="K58" s="324">
        <v>0</v>
      </c>
      <c r="L58" s="324">
        <v>0</v>
      </c>
      <c r="M58" s="324">
        <v>0</v>
      </c>
      <c r="N58" s="324">
        <v>0</v>
      </c>
      <c r="O58" s="324">
        <v>0</v>
      </c>
      <c r="P58" s="324">
        <v>0</v>
      </c>
      <c r="Q58" s="324">
        <v>0</v>
      </c>
      <c r="R58" s="324">
        <v>0</v>
      </c>
      <c r="S58" s="324">
        <v>0</v>
      </c>
      <c r="T58" s="324">
        <v>0</v>
      </c>
      <c r="U58" s="324">
        <v>0</v>
      </c>
      <c r="V58" s="324">
        <v>0</v>
      </c>
      <c r="W58" s="324">
        <v>1.3353115727002967E-2</v>
      </c>
      <c r="X58" s="324">
        <v>0</v>
      </c>
      <c r="Y58" s="324">
        <v>0</v>
      </c>
      <c r="Z58" s="324">
        <v>0</v>
      </c>
      <c r="AA58" s="324">
        <v>0</v>
      </c>
      <c r="AB58" s="280">
        <v>1</v>
      </c>
      <c r="AC58" s="457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  <c r="FH58" s="155"/>
      <c r="FI58" s="155"/>
      <c r="FJ58" s="155"/>
      <c r="FK58" s="155"/>
      <c r="FL58" s="155"/>
      <c r="FM58" s="155"/>
      <c r="FN58" s="155"/>
      <c r="FO58" s="155"/>
      <c r="FP58" s="155"/>
      <c r="FQ58" s="155"/>
      <c r="FR58" s="155"/>
      <c r="FS58" s="155"/>
      <c r="FT58" s="155"/>
      <c r="FU58" s="155"/>
      <c r="FV58" s="155"/>
      <c r="FW58" s="155"/>
      <c r="FX58" s="155"/>
      <c r="FY58" s="155"/>
      <c r="FZ58" s="155"/>
      <c r="GA58" s="155"/>
      <c r="GB58" s="155"/>
      <c r="GC58" s="155"/>
      <c r="GD58" s="155"/>
      <c r="GE58" s="155"/>
      <c r="GF58" s="155"/>
      <c r="GG58" s="155"/>
      <c r="GH58" s="155"/>
      <c r="GI58" s="155"/>
      <c r="GJ58" s="155"/>
      <c r="GK58" s="155"/>
      <c r="GL58" s="155"/>
      <c r="GM58" s="155"/>
      <c r="GN58" s="155"/>
      <c r="GO58" s="155"/>
      <c r="GP58" s="155"/>
      <c r="GQ58" s="155"/>
      <c r="GR58" s="155"/>
      <c r="GS58" s="155"/>
      <c r="GT58" s="155"/>
      <c r="GU58" s="155"/>
      <c r="GV58" s="155"/>
      <c r="GW58" s="155"/>
      <c r="GX58" s="155"/>
      <c r="GY58" s="155"/>
      <c r="GZ58" s="155"/>
      <c r="HA58" s="155"/>
      <c r="HB58" s="155"/>
      <c r="HC58" s="155"/>
      <c r="HD58" s="155"/>
      <c r="HE58" s="155"/>
      <c r="HF58" s="155"/>
      <c r="HG58" s="155"/>
      <c r="HH58" s="155"/>
      <c r="HI58" s="155"/>
      <c r="HJ58" s="155"/>
      <c r="HK58" s="155"/>
      <c r="HL58" s="155"/>
      <c r="HM58" s="155"/>
      <c r="HN58" s="155"/>
      <c r="HO58" s="155"/>
      <c r="HP58" s="155"/>
      <c r="HQ58" s="155"/>
      <c r="HR58" s="155"/>
      <c r="HS58" s="155"/>
      <c r="HT58" s="155"/>
      <c r="HU58" s="155"/>
      <c r="HV58" s="155"/>
      <c r="HW58" s="155"/>
      <c r="HX58" s="155"/>
      <c r="HY58" s="155"/>
      <c r="HZ58" s="155"/>
      <c r="IA58" s="155"/>
      <c r="IB58" s="155"/>
      <c r="IC58" s="155"/>
      <c r="ID58" s="155"/>
      <c r="IE58" s="155"/>
      <c r="IF58" s="155"/>
      <c r="IG58" s="155"/>
      <c r="IH58" s="155"/>
      <c r="II58" s="155"/>
      <c r="IJ58" s="155"/>
      <c r="IK58" s="155"/>
      <c r="IL58" s="155"/>
      <c r="IM58" s="155"/>
      <c r="IN58" s="155"/>
      <c r="IO58" s="155"/>
      <c r="IP58" s="155"/>
      <c r="IQ58" s="155"/>
      <c r="IR58" s="155"/>
      <c r="IS58" s="155"/>
      <c r="IT58" s="155"/>
      <c r="IU58" s="155"/>
      <c r="IV58" s="155"/>
      <c r="IW58" s="155"/>
      <c r="IX58" s="155"/>
      <c r="IY58" s="155"/>
      <c r="IZ58" s="155"/>
      <c r="JA58" s="155"/>
      <c r="JB58" s="155"/>
      <c r="JC58" s="155"/>
      <c r="JD58" s="155"/>
      <c r="JE58" s="155"/>
      <c r="JF58" s="155"/>
      <c r="JG58" s="155"/>
      <c r="JH58" s="155"/>
      <c r="JI58" s="155"/>
      <c r="JJ58" s="155"/>
      <c r="JK58" s="155"/>
      <c r="JL58" s="155"/>
      <c r="JM58" s="155"/>
      <c r="JN58" s="155"/>
      <c r="JO58" s="155"/>
      <c r="JP58" s="155"/>
      <c r="JQ58" s="155"/>
      <c r="JR58" s="155"/>
      <c r="JS58" s="155"/>
      <c r="JT58" s="155"/>
      <c r="JU58" s="155"/>
      <c r="JV58" s="155"/>
      <c r="JW58" s="155"/>
      <c r="JX58" s="155"/>
      <c r="JY58" s="155"/>
      <c r="JZ58" s="155"/>
      <c r="KA58" s="155"/>
      <c r="KB58" s="155"/>
      <c r="KC58" s="155"/>
      <c r="KD58" s="155"/>
      <c r="KE58" s="155"/>
      <c r="KF58" s="155"/>
      <c r="KG58" s="155"/>
      <c r="KH58" s="155"/>
      <c r="KI58" s="155"/>
      <c r="KJ58" s="155"/>
      <c r="KK58" s="155"/>
      <c r="KL58" s="155"/>
      <c r="KM58" s="155"/>
      <c r="KN58" s="155"/>
      <c r="KO58" s="155"/>
      <c r="KP58" s="155"/>
      <c r="KQ58" s="155"/>
      <c r="KR58" s="155"/>
      <c r="KS58" s="155"/>
      <c r="KT58" s="155"/>
      <c r="KU58" s="155"/>
      <c r="KV58" s="155"/>
      <c r="KW58" s="155"/>
      <c r="KX58" s="155"/>
      <c r="KY58" s="155"/>
      <c r="KZ58" s="155"/>
      <c r="LA58" s="155"/>
      <c r="LB58" s="155"/>
      <c r="LC58" s="155"/>
      <c r="LD58" s="155"/>
      <c r="LE58" s="155"/>
      <c r="LF58" s="155"/>
      <c r="LG58" s="155"/>
      <c r="LH58" s="155"/>
      <c r="LI58" s="155"/>
      <c r="LJ58" s="155"/>
      <c r="LK58" s="155"/>
      <c r="LL58" s="155"/>
      <c r="LM58" s="155"/>
      <c r="LN58" s="155"/>
      <c r="LO58" s="155"/>
      <c r="LP58" s="155"/>
      <c r="LQ58" s="155"/>
      <c r="LR58" s="155"/>
      <c r="LS58" s="155"/>
      <c r="LT58" s="155"/>
      <c r="LU58" s="155"/>
      <c r="LV58" s="155"/>
      <c r="LW58" s="155"/>
      <c r="LX58" s="155"/>
      <c r="LY58" s="155"/>
      <c r="LZ58" s="155"/>
      <c r="MA58" s="155"/>
      <c r="MB58" s="155"/>
      <c r="MC58" s="155"/>
      <c r="MD58" s="155"/>
      <c r="ME58" s="155"/>
      <c r="MF58" s="155"/>
      <c r="MG58" s="155"/>
      <c r="MH58" s="155"/>
      <c r="MI58" s="155"/>
      <c r="MJ58" s="155"/>
      <c r="MK58" s="155"/>
      <c r="ML58" s="155"/>
      <c r="MM58" s="155"/>
      <c r="MN58" s="155"/>
      <c r="MO58" s="155"/>
      <c r="MP58" s="155"/>
      <c r="MQ58" s="155"/>
      <c r="MR58" s="155"/>
      <c r="MS58" s="155"/>
      <c r="MT58" s="155"/>
      <c r="MU58" s="155"/>
      <c r="MV58" s="155"/>
      <c r="MW58" s="155"/>
      <c r="MX58" s="155"/>
      <c r="MY58" s="155"/>
      <c r="MZ58" s="155"/>
      <c r="NA58" s="155"/>
      <c r="NB58" s="155"/>
      <c r="NC58" s="155"/>
      <c r="ND58" s="155"/>
      <c r="NE58" s="155"/>
      <c r="NF58" s="155"/>
      <c r="NG58" s="155"/>
      <c r="NH58" s="155"/>
      <c r="NI58" s="155"/>
      <c r="NJ58" s="155"/>
      <c r="NK58" s="155"/>
      <c r="NL58" s="155"/>
      <c r="NM58" s="155"/>
      <c r="NN58" s="155"/>
      <c r="NO58" s="155"/>
      <c r="NP58" s="155"/>
      <c r="NQ58" s="155"/>
      <c r="NR58" s="155"/>
      <c r="NS58" s="155"/>
      <c r="NT58" s="155"/>
      <c r="NU58" s="155"/>
      <c r="NV58" s="155"/>
      <c r="NW58" s="155"/>
      <c r="NX58" s="155"/>
      <c r="NY58" s="155"/>
      <c r="NZ58" s="155"/>
      <c r="OA58" s="155"/>
      <c r="OB58" s="155"/>
      <c r="OC58" s="155"/>
      <c r="OD58" s="155"/>
      <c r="OE58" s="155"/>
      <c r="OF58" s="155"/>
      <c r="OG58" s="155"/>
      <c r="OH58" s="155"/>
      <c r="OI58" s="155"/>
      <c r="OJ58" s="155"/>
      <c r="OK58" s="155"/>
      <c r="OL58" s="155"/>
      <c r="OM58" s="155"/>
      <c r="ON58" s="155"/>
      <c r="OO58" s="155"/>
      <c r="OP58" s="155"/>
      <c r="OQ58" s="155"/>
      <c r="OR58" s="155"/>
      <c r="OS58" s="155"/>
      <c r="OT58" s="155"/>
      <c r="OU58" s="155"/>
      <c r="OV58" s="155"/>
      <c r="OW58" s="155"/>
      <c r="OX58" s="155"/>
      <c r="OY58" s="155"/>
      <c r="OZ58" s="155"/>
      <c r="PA58" s="155"/>
      <c r="PB58" s="155"/>
      <c r="PC58" s="155"/>
      <c r="PD58" s="155"/>
      <c r="PE58" s="155"/>
      <c r="PF58" s="155"/>
      <c r="PG58" s="155"/>
      <c r="PH58" s="155"/>
      <c r="PI58" s="155"/>
      <c r="PJ58" s="155"/>
      <c r="PK58" s="155"/>
      <c r="PL58" s="155"/>
      <c r="PM58" s="155"/>
      <c r="PN58" s="155"/>
      <c r="PO58" s="155"/>
      <c r="PP58" s="155"/>
      <c r="PQ58" s="155"/>
      <c r="PR58" s="155"/>
      <c r="PS58" s="155"/>
      <c r="PT58" s="155"/>
      <c r="PU58" s="155"/>
      <c r="PV58" s="155"/>
      <c r="PW58" s="155"/>
      <c r="PX58" s="155"/>
      <c r="PY58" s="155"/>
      <c r="PZ58" s="155"/>
      <c r="QA58" s="155"/>
      <c r="QB58" s="155"/>
      <c r="QC58" s="155"/>
      <c r="QD58" s="155"/>
      <c r="QE58" s="155"/>
      <c r="QF58" s="155"/>
      <c r="QG58" s="155"/>
      <c r="QH58" s="155"/>
      <c r="QI58" s="155"/>
      <c r="QJ58" s="155"/>
      <c r="QK58" s="155"/>
      <c r="QL58" s="155"/>
      <c r="QM58" s="155"/>
      <c r="QN58" s="155"/>
      <c r="QO58" s="155"/>
      <c r="QP58" s="155"/>
      <c r="QQ58" s="155"/>
      <c r="QR58" s="155"/>
      <c r="QS58" s="155"/>
      <c r="QT58" s="155"/>
      <c r="QU58" s="155"/>
      <c r="QV58" s="155"/>
      <c r="QW58" s="155"/>
      <c r="QX58" s="155"/>
      <c r="QY58" s="155"/>
      <c r="QZ58" s="155"/>
      <c r="RA58" s="155"/>
      <c r="RB58" s="155"/>
      <c r="RC58" s="155"/>
      <c r="RD58" s="155"/>
      <c r="RE58" s="155"/>
      <c r="RF58" s="155"/>
      <c r="RG58" s="155"/>
      <c r="RH58" s="155"/>
      <c r="RI58" s="155"/>
      <c r="RJ58" s="155"/>
      <c r="RK58" s="155"/>
      <c r="RL58" s="155"/>
      <c r="RM58" s="155"/>
      <c r="RN58" s="155"/>
      <c r="RO58" s="155"/>
      <c r="RP58" s="155"/>
      <c r="RQ58" s="155"/>
      <c r="RR58" s="155"/>
      <c r="RS58" s="155"/>
      <c r="RT58" s="155"/>
      <c r="RU58" s="155"/>
      <c r="RV58" s="155"/>
      <c r="RW58" s="155"/>
      <c r="RX58" s="155"/>
      <c r="RY58" s="155"/>
      <c r="RZ58" s="155"/>
      <c r="SA58" s="155"/>
      <c r="SB58" s="155"/>
      <c r="SC58" s="155"/>
      <c r="SD58" s="155"/>
      <c r="SE58" s="155"/>
      <c r="SF58" s="155"/>
      <c r="SG58" s="155"/>
      <c r="SH58" s="155"/>
      <c r="SI58" s="155"/>
      <c r="SJ58" s="155"/>
      <c r="SK58" s="155"/>
      <c r="SL58" s="155"/>
      <c r="SM58" s="155"/>
      <c r="SN58" s="155"/>
      <c r="SO58" s="155"/>
      <c r="SP58" s="155"/>
      <c r="SQ58" s="155"/>
      <c r="SR58" s="155"/>
      <c r="SS58" s="155"/>
      <c r="ST58" s="155"/>
      <c r="SU58" s="155"/>
      <c r="SV58" s="155"/>
      <c r="SW58" s="155"/>
      <c r="SX58" s="155"/>
      <c r="SY58" s="155"/>
      <c r="SZ58" s="155"/>
      <c r="TA58" s="155"/>
      <c r="TB58" s="155"/>
      <c r="TC58" s="155"/>
      <c r="TD58" s="155"/>
      <c r="TE58" s="155"/>
      <c r="TF58" s="155"/>
      <c r="TG58" s="155"/>
      <c r="TH58" s="155"/>
      <c r="TI58" s="155"/>
      <c r="TJ58" s="155"/>
      <c r="TK58" s="155"/>
      <c r="TL58" s="155"/>
      <c r="TM58" s="155"/>
      <c r="TN58" s="155"/>
      <c r="TO58" s="155"/>
      <c r="TP58" s="155"/>
      <c r="TQ58" s="155"/>
      <c r="TR58" s="155"/>
      <c r="TS58" s="155"/>
      <c r="TT58" s="155"/>
      <c r="TU58" s="155"/>
      <c r="TV58" s="155"/>
      <c r="TW58" s="155"/>
      <c r="TX58" s="155"/>
      <c r="TY58" s="155"/>
      <c r="TZ58" s="155"/>
      <c r="UA58" s="155"/>
      <c r="UB58" s="155"/>
      <c r="UC58" s="155"/>
      <c r="UD58" s="155"/>
      <c r="UE58" s="155"/>
      <c r="UF58" s="155"/>
      <c r="UG58" s="155"/>
      <c r="UH58" s="155"/>
      <c r="UI58" s="155"/>
      <c r="UJ58" s="155"/>
      <c r="UK58" s="155"/>
      <c r="UL58" s="155"/>
      <c r="UM58" s="155"/>
      <c r="UN58" s="155"/>
      <c r="UO58" s="155"/>
      <c r="UP58" s="155"/>
      <c r="UQ58" s="155"/>
      <c r="UR58" s="155"/>
      <c r="US58" s="155"/>
      <c r="UT58" s="155"/>
      <c r="UU58" s="155"/>
      <c r="UV58" s="155"/>
      <c r="UW58" s="155"/>
      <c r="UX58" s="155"/>
      <c r="UY58" s="155"/>
      <c r="UZ58" s="155"/>
      <c r="VA58" s="155"/>
      <c r="VB58" s="155"/>
      <c r="VC58" s="155"/>
      <c r="VD58" s="155"/>
      <c r="VE58" s="155"/>
      <c r="VF58" s="155"/>
      <c r="VG58" s="155"/>
      <c r="VH58" s="155"/>
      <c r="VI58" s="155"/>
      <c r="VJ58" s="155"/>
      <c r="VK58" s="155"/>
      <c r="VL58" s="155"/>
      <c r="VM58" s="155"/>
      <c r="VN58" s="155"/>
      <c r="VO58" s="155"/>
      <c r="VP58" s="155"/>
      <c r="VQ58" s="155"/>
      <c r="VR58" s="155"/>
      <c r="VS58" s="155"/>
      <c r="VT58" s="155"/>
      <c r="VU58" s="155"/>
      <c r="VV58" s="155"/>
      <c r="VW58" s="155"/>
      <c r="VX58" s="155"/>
      <c r="VY58" s="155"/>
      <c r="VZ58" s="155"/>
      <c r="WA58" s="155"/>
      <c r="WB58" s="155"/>
      <c r="WC58" s="155"/>
      <c r="WD58" s="155"/>
      <c r="WE58" s="155"/>
      <c r="WF58" s="155"/>
      <c r="WG58" s="155"/>
      <c r="WH58" s="155"/>
      <c r="WI58" s="155"/>
      <c r="WJ58" s="155"/>
      <c r="WK58" s="155"/>
      <c r="WL58" s="155"/>
      <c r="WM58" s="155"/>
      <c r="WN58" s="155"/>
      <c r="WO58" s="155"/>
      <c r="WP58" s="155"/>
      <c r="WQ58" s="155"/>
      <c r="WR58" s="155"/>
      <c r="WS58" s="155"/>
      <c r="WT58" s="155"/>
      <c r="WU58" s="155"/>
      <c r="WV58" s="155"/>
      <c r="WW58" s="155"/>
      <c r="WX58" s="155"/>
      <c r="WY58" s="155"/>
      <c r="WZ58" s="155"/>
      <c r="XA58" s="155"/>
      <c r="XB58" s="155"/>
      <c r="XC58" s="155"/>
      <c r="XD58" s="155"/>
      <c r="XE58" s="155"/>
      <c r="XF58" s="155"/>
      <c r="XG58" s="155"/>
      <c r="XH58" s="155"/>
      <c r="XI58" s="155"/>
      <c r="XJ58" s="155"/>
      <c r="XK58" s="155"/>
      <c r="XL58" s="155"/>
      <c r="XM58" s="155"/>
      <c r="XN58" s="155"/>
      <c r="XO58" s="155"/>
      <c r="XP58" s="155"/>
      <c r="XQ58" s="155"/>
      <c r="XR58" s="155"/>
      <c r="XS58" s="155"/>
      <c r="XT58" s="155"/>
      <c r="XU58" s="155"/>
      <c r="XV58" s="155"/>
      <c r="XW58" s="155"/>
      <c r="XX58" s="155"/>
      <c r="XY58" s="155"/>
      <c r="XZ58" s="155"/>
      <c r="YA58" s="155"/>
      <c r="YB58" s="155"/>
      <c r="YC58" s="155"/>
      <c r="YD58" s="155"/>
      <c r="YE58" s="155"/>
      <c r="YF58" s="155"/>
      <c r="YG58" s="155"/>
      <c r="YH58" s="155"/>
      <c r="YI58" s="155"/>
      <c r="YJ58" s="155"/>
      <c r="YK58" s="155"/>
      <c r="YL58" s="155"/>
      <c r="YM58" s="155"/>
      <c r="YN58" s="155"/>
      <c r="YO58" s="155"/>
      <c r="YP58" s="155"/>
      <c r="YQ58" s="155"/>
      <c r="YR58" s="155"/>
      <c r="YS58" s="155"/>
      <c r="YT58" s="155"/>
      <c r="YU58" s="155"/>
      <c r="YV58" s="155"/>
      <c r="YW58" s="155"/>
      <c r="YX58" s="155"/>
      <c r="YY58" s="155"/>
      <c r="YZ58" s="155"/>
      <c r="ZA58" s="155"/>
      <c r="ZB58" s="155"/>
      <c r="ZC58" s="155"/>
      <c r="ZD58" s="155"/>
      <c r="ZE58" s="155"/>
      <c r="ZF58" s="155"/>
      <c r="ZG58" s="155"/>
      <c r="ZH58" s="155"/>
      <c r="ZI58" s="155"/>
      <c r="ZJ58" s="155"/>
      <c r="ZK58" s="155"/>
      <c r="ZL58" s="155"/>
      <c r="ZM58" s="155"/>
      <c r="ZN58" s="155"/>
      <c r="ZO58" s="155"/>
      <c r="ZP58" s="155"/>
      <c r="ZQ58" s="155"/>
      <c r="ZR58" s="155"/>
      <c r="ZS58" s="155"/>
      <c r="ZT58" s="155"/>
      <c r="ZU58" s="155"/>
      <c r="ZV58" s="155"/>
      <c r="ZW58" s="155"/>
      <c r="ZX58" s="155"/>
      <c r="ZY58" s="155"/>
      <c r="ZZ58" s="155"/>
      <c r="AAA58" s="155"/>
      <c r="AAB58" s="155"/>
      <c r="AAC58" s="155"/>
      <c r="AAD58" s="155"/>
      <c r="AAE58" s="155"/>
      <c r="AAF58" s="155"/>
      <c r="AAG58" s="155"/>
      <c r="AAH58" s="155"/>
      <c r="AAI58" s="155"/>
      <c r="AAJ58" s="155"/>
      <c r="AAK58" s="155"/>
      <c r="AAL58" s="155"/>
      <c r="AAM58" s="155"/>
      <c r="AAN58" s="155"/>
      <c r="AAO58" s="155"/>
      <c r="AAP58" s="155"/>
      <c r="AAQ58" s="155"/>
      <c r="AAR58" s="155"/>
      <c r="AAS58" s="155"/>
      <c r="AAT58" s="155"/>
      <c r="AAU58" s="155"/>
      <c r="AAV58" s="155"/>
      <c r="AAW58" s="155"/>
      <c r="AAX58" s="155"/>
      <c r="AAY58" s="155"/>
      <c r="AAZ58" s="155"/>
      <c r="ABA58" s="155"/>
      <c r="ABB58" s="155"/>
      <c r="ABC58" s="155"/>
      <c r="ABD58" s="155"/>
      <c r="ABE58" s="155"/>
      <c r="ABF58" s="155"/>
      <c r="ABG58" s="155"/>
      <c r="ABH58" s="155"/>
      <c r="ABI58" s="155"/>
      <c r="ABJ58" s="155"/>
      <c r="ABK58" s="155"/>
      <c r="ABL58" s="155"/>
      <c r="ABM58" s="155"/>
      <c r="ABN58" s="155"/>
      <c r="ABO58" s="155"/>
      <c r="ABP58" s="155"/>
      <c r="ABQ58" s="155"/>
      <c r="ABR58" s="155"/>
      <c r="ABS58" s="155"/>
      <c r="ABT58" s="155"/>
      <c r="ABU58" s="155"/>
      <c r="ABV58" s="155"/>
      <c r="ABW58" s="155"/>
      <c r="ABX58" s="155"/>
      <c r="ABY58" s="155"/>
      <c r="ABZ58" s="155"/>
      <c r="ACA58" s="155"/>
      <c r="ACB58" s="155"/>
      <c r="ACC58" s="155"/>
      <c r="ACD58" s="155"/>
      <c r="ACE58" s="155"/>
      <c r="ACF58" s="155"/>
      <c r="ACG58" s="155"/>
      <c r="ACH58" s="155"/>
      <c r="ACI58" s="155"/>
      <c r="ACJ58" s="155"/>
      <c r="ACK58" s="155"/>
      <c r="ACL58" s="155"/>
      <c r="ACM58" s="155"/>
      <c r="ACN58" s="155"/>
      <c r="ACO58" s="155"/>
      <c r="ACP58" s="155"/>
      <c r="ACQ58" s="155"/>
      <c r="ACR58" s="155"/>
      <c r="ACS58" s="155"/>
      <c r="ACT58" s="155"/>
      <c r="ACU58" s="155"/>
      <c r="ACV58" s="155"/>
      <c r="ACW58" s="155"/>
      <c r="ACX58" s="155"/>
      <c r="ACY58" s="155"/>
      <c r="ACZ58" s="155"/>
      <c r="ADA58" s="155"/>
      <c r="ADB58" s="155"/>
      <c r="ADC58" s="155"/>
      <c r="ADD58" s="155"/>
      <c r="ADE58" s="155"/>
      <c r="ADF58" s="155"/>
      <c r="ADG58" s="155"/>
      <c r="ADH58" s="155"/>
      <c r="ADI58" s="155"/>
      <c r="ADJ58" s="155"/>
      <c r="ADK58" s="155"/>
      <c r="ADL58" s="155"/>
      <c r="ADM58" s="155"/>
      <c r="ADN58" s="155"/>
      <c r="ADO58" s="155"/>
      <c r="ADP58" s="155"/>
      <c r="ADQ58" s="155"/>
      <c r="ADR58" s="155"/>
      <c r="ADS58" s="155"/>
      <c r="ADT58" s="155"/>
      <c r="ADU58" s="155"/>
      <c r="ADV58" s="155"/>
      <c r="ADW58" s="155"/>
      <c r="ADX58" s="155"/>
      <c r="ADY58" s="155"/>
      <c r="ADZ58" s="155"/>
      <c r="AEA58" s="155"/>
      <c r="AEB58" s="155"/>
      <c r="AEC58" s="155"/>
      <c r="AED58" s="155"/>
      <c r="AEE58" s="155"/>
      <c r="AEF58" s="155"/>
      <c r="AEG58" s="155"/>
      <c r="AEH58" s="155"/>
      <c r="AEI58" s="155"/>
      <c r="AEJ58" s="155"/>
      <c r="AEK58" s="155"/>
      <c r="AEL58" s="155"/>
      <c r="AEM58" s="155"/>
      <c r="AEN58" s="155"/>
      <c r="AEO58" s="155"/>
      <c r="AEP58" s="155"/>
      <c r="AEQ58" s="155"/>
      <c r="AER58" s="155"/>
      <c r="AES58" s="155"/>
      <c r="AET58" s="155"/>
      <c r="AEU58" s="155"/>
      <c r="AEV58" s="155"/>
      <c r="AEW58" s="155"/>
      <c r="AEX58" s="155"/>
      <c r="AEY58" s="155"/>
      <c r="AEZ58" s="155"/>
      <c r="AFA58" s="155"/>
      <c r="AFB58" s="155"/>
      <c r="AFC58" s="155"/>
      <c r="AFD58" s="155"/>
      <c r="AFE58" s="155"/>
      <c r="AFF58" s="155"/>
      <c r="AFG58" s="155"/>
      <c r="AFH58" s="155"/>
      <c r="AFI58" s="155"/>
      <c r="AFJ58" s="155"/>
      <c r="AFK58" s="155"/>
      <c r="AFL58" s="155"/>
      <c r="AFM58" s="155"/>
      <c r="AFN58" s="155"/>
      <c r="AFO58" s="155"/>
      <c r="AFP58" s="155"/>
      <c r="AFQ58" s="155"/>
      <c r="AFR58" s="155"/>
      <c r="AFS58" s="155"/>
      <c r="AFT58" s="155"/>
      <c r="AFU58" s="155"/>
      <c r="AFV58" s="155"/>
      <c r="AFW58" s="155"/>
      <c r="AFX58" s="155"/>
      <c r="AFY58" s="155"/>
      <c r="AFZ58" s="155"/>
      <c r="AGA58" s="155"/>
      <c r="AGB58" s="155"/>
      <c r="AGC58" s="155"/>
      <c r="AGD58" s="155"/>
      <c r="AGE58" s="155"/>
      <c r="AGF58" s="155"/>
      <c r="AGG58" s="155"/>
      <c r="AGH58" s="155"/>
      <c r="AGI58" s="155"/>
      <c r="AGJ58" s="155"/>
      <c r="AGK58" s="155"/>
      <c r="AGL58" s="155"/>
      <c r="AGM58" s="155"/>
      <c r="AGN58" s="155"/>
      <c r="AGO58" s="155"/>
      <c r="AGP58" s="155"/>
      <c r="AGQ58" s="155"/>
      <c r="AGR58" s="155"/>
      <c r="AGS58" s="155"/>
      <c r="AGT58" s="155"/>
      <c r="AGU58" s="155"/>
      <c r="AGV58" s="155"/>
      <c r="AGW58" s="155"/>
      <c r="AGX58" s="155"/>
      <c r="AGY58" s="155"/>
      <c r="AGZ58" s="155"/>
      <c r="AHA58" s="155"/>
      <c r="AHB58" s="155"/>
      <c r="AHC58" s="155"/>
      <c r="AHD58" s="155"/>
      <c r="AHE58" s="155"/>
      <c r="AHF58" s="155"/>
      <c r="AHG58" s="155"/>
      <c r="AHH58" s="155"/>
      <c r="AHI58" s="155"/>
      <c r="AHJ58" s="155"/>
      <c r="AHK58" s="155"/>
      <c r="AHL58" s="155"/>
      <c r="AHM58" s="155"/>
      <c r="AHN58" s="155"/>
      <c r="AHO58" s="155"/>
      <c r="AHP58" s="155"/>
      <c r="AHQ58" s="155"/>
      <c r="AHR58" s="155"/>
      <c r="AHS58" s="155"/>
      <c r="AHT58" s="155"/>
      <c r="AHU58" s="155"/>
      <c r="AHV58" s="155"/>
      <c r="AHW58" s="155"/>
      <c r="AHX58" s="155"/>
      <c r="AHY58" s="155"/>
      <c r="AHZ58" s="155"/>
      <c r="AIA58" s="155"/>
      <c r="AIB58" s="155"/>
      <c r="AIC58" s="155"/>
      <c r="AID58" s="155"/>
      <c r="AIE58" s="155"/>
      <c r="AIF58" s="155"/>
      <c r="AIG58" s="155"/>
      <c r="AIH58" s="155"/>
      <c r="AII58" s="155"/>
      <c r="AIJ58" s="155"/>
      <c r="AIK58" s="155"/>
      <c r="AIL58" s="155"/>
      <c r="AIM58" s="155"/>
      <c r="AIN58" s="155"/>
      <c r="AIO58" s="155"/>
      <c r="AIP58" s="155"/>
      <c r="AIQ58" s="155"/>
      <c r="AIR58" s="155"/>
      <c r="AIS58" s="155"/>
      <c r="AIT58" s="155"/>
      <c r="AIU58" s="155"/>
      <c r="AIV58" s="155"/>
      <c r="AIW58" s="155"/>
      <c r="AIX58" s="155"/>
      <c r="AIY58" s="155"/>
      <c r="AIZ58" s="155"/>
      <c r="AJA58" s="155"/>
      <c r="AJB58" s="155"/>
      <c r="AJC58" s="155"/>
      <c r="AJD58" s="155"/>
      <c r="AJE58" s="155"/>
      <c r="AJF58" s="155"/>
      <c r="AJG58" s="155"/>
      <c r="AJH58" s="155"/>
      <c r="AJI58" s="155"/>
      <c r="AJJ58" s="155"/>
      <c r="AJK58" s="155"/>
      <c r="AJL58" s="155"/>
      <c r="AJM58" s="155"/>
      <c r="AJN58" s="155"/>
      <c r="AJO58" s="155"/>
      <c r="AJP58" s="155"/>
      <c r="AJQ58" s="155"/>
      <c r="AJR58" s="155"/>
      <c r="AJS58" s="155"/>
      <c r="AJT58" s="155"/>
      <c r="AJU58" s="155"/>
      <c r="AJV58" s="155"/>
      <c r="AJW58" s="155"/>
      <c r="AJX58" s="155"/>
      <c r="AJY58" s="155"/>
      <c r="AJZ58" s="155"/>
      <c r="AKA58" s="155"/>
      <c r="AKB58" s="155"/>
      <c r="AKC58" s="155"/>
      <c r="AKD58" s="155"/>
      <c r="AKE58" s="155"/>
      <c r="AKF58" s="155"/>
      <c r="AKG58" s="155"/>
      <c r="AKH58" s="155"/>
      <c r="AKI58" s="155"/>
      <c r="AKJ58" s="155"/>
      <c r="AKK58" s="155"/>
      <c r="AKL58" s="155"/>
      <c r="AKM58" s="155"/>
      <c r="AKN58" s="155"/>
      <c r="AKO58" s="155"/>
      <c r="AKP58" s="155"/>
      <c r="AKQ58" s="155"/>
      <c r="AKR58" s="155"/>
      <c r="AKS58" s="155"/>
      <c r="AKT58" s="155"/>
      <c r="AKU58" s="155"/>
      <c r="AKV58" s="155"/>
      <c r="AKW58" s="155"/>
      <c r="AKX58" s="155"/>
      <c r="AKY58" s="155"/>
      <c r="AKZ58" s="155"/>
      <c r="ALA58" s="155"/>
      <c r="ALB58" s="155"/>
      <c r="ALC58" s="155"/>
      <c r="ALD58" s="155"/>
      <c r="ALE58" s="155"/>
      <c r="ALF58" s="155"/>
      <c r="ALG58" s="155"/>
      <c r="ALH58" s="155"/>
      <c r="ALI58" s="155"/>
      <c r="ALJ58" s="155"/>
      <c r="ALK58" s="155"/>
      <c r="ALL58" s="155"/>
      <c r="ALM58" s="155"/>
      <c r="ALN58" s="155"/>
      <c r="ALO58" s="155"/>
      <c r="ALP58" s="155"/>
      <c r="ALQ58" s="155"/>
      <c r="ALR58" s="155"/>
      <c r="ALS58" s="155"/>
      <c r="ALT58" s="155"/>
      <c r="ALU58" s="155"/>
      <c r="ALV58" s="155"/>
      <c r="ALW58" s="155"/>
      <c r="ALX58" s="155"/>
      <c r="ALY58" s="155"/>
      <c r="ALZ58" s="155"/>
      <c r="AMA58" s="155"/>
      <c r="AMB58" s="155"/>
      <c r="AMC58" s="155"/>
      <c r="AMD58" s="155"/>
      <c r="AME58" s="155"/>
      <c r="AMF58" s="155"/>
      <c r="AMG58" s="155"/>
      <c r="AMH58" s="155"/>
      <c r="AMI58" s="155"/>
      <c r="AMJ58" s="155"/>
      <c r="AMK58" s="155"/>
      <c r="AML58" s="155"/>
      <c r="AMM58" s="155"/>
      <c r="AMN58" s="155"/>
      <c r="AMO58" s="155"/>
      <c r="AMP58" s="155"/>
      <c r="AMQ58" s="155"/>
      <c r="AMR58" s="155"/>
      <c r="AMS58" s="155"/>
      <c r="AMT58" s="155"/>
      <c r="AMU58" s="155"/>
      <c r="AMV58" s="155"/>
      <c r="AMW58" s="155"/>
      <c r="AMX58" s="155"/>
      <c r="AMY58" s="155"/>
      <c r="AMZ58" s="155"/>
      <c r="ANA58" s="155"/>
      <c r="ANB58" s="155"/>
      <c r="ANC58" s="155"/>
      <c r="AND58" s="155"/>
      <c r="ANE58" s="155"/>
      <c r="ANF58" s="155"/>
      <c r="ANG58" s="155"/>
      <c r="ANH58" s="155"/>
      <c r="ANI58" s="155"/>
      <c r="ANJ58" s="155"/>
      <c r="ANK58" s="155"/>
      <c r="ANL58" s="155"/>
      <c r="ANM58" s="155"/>
      <c r="ANN58" s="155"/>
      <c r="ANO58" s="155"/>
      <c r="ANP58" s="155"/>
      <c r="ANQ58" s="155"/>
      <c r="ANR58" s="155"/>
      <c r="ANS58" s="155"/>
      <c r="ANT58" s="155"/>
      <c r="ANU58" s="155"/>
      <c r="ANV58" s="155"/>
      <c r="ANW58" s="155"/>
      <c r="ANX58" s="155"/>
      <c r="ANY58" s="155"/>
      <c r="ANZ58" s="155"/>
      <c r="AOA58" s="155"/>
      <c r="AOB58" s="155"/>
      <c r="AOC58" s="155"/>
      <c r="AOD58" s="155"/>
      <c r="AOE58" s="155"/>
      <c r="AOF58" s="155"/>
      <c r="AOG58" s="155"/>
      <c r="AOH58" s="155"/>
      <c r="AOI58" s="155"/>
      <c r="AOJ58" s="155"/>
      <c r="AOK58" s="155"/>
      <c r="AOL58" s="155"/>
      <c r="AOM58" s="155"/>
      <c r="AON58" s="155"/>
      <c r="AOO58" s="155"/>
    </row>
    <row r="59" spans="1:1081" s="300" customFormat="1" ht="15.75" x14ac:dyDescent="0.25">
      <c r="A59" s="300">
        <v>53</v>
      </c>
      <c r="B59" s="333">
        <v>12</v>
      </c>
      <c r="C59" s="301" t="s">
        <v>149</v>
      </c>
      <c r="D59" s="301" t="s">
        <v>14</v>
      </c>
      <c r="E59" s="302" t="s">
        <v>279</v>
      </c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07"/>
      <c r="AC59" s="308">
        <v>0</v>
      </c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5"/>
      <c r="FL59" s="155"/>
      <c r="FM59" s="155"/>
      <c r="FN59" s="155"/>
      <c r="FO59" s="155"/>
      <c r="FP59" s="155"/>
      <c r="FQ59" s="155"/>
      <c r="FR59" s="155"/>
      <c r="FS59" s="155"/>
      <c r="FT59" s="155"/>
      <c r="FU59" s="155"/>
      <c r="FV59" s="155"/>
      <c r="FW59" s="155"/>
      <c r="FX59" s="155"/>
      <c r="FY59" s="155"/>
      <c r="FZ59" s="155"/>
      <c r="GA59" s="155"/>
      <c r="GB59" s="155"/>
      <c r="GC59" s="155"/>
      <c r="GD59" s="155"/>
      <c r="GE59" s="155"/>
      <c r="GF59" s="155"/>
      <c r="GG59" s="155"/>
      <c r="GH59" s="155"/>
      <c r="GI59" s="155"/>
      <c r="GJ59" s="155"/>
      <c r="GK59" s="155"/>
      <c r="GL59" s="155"/>
      <c r="GM59" s="155"/>
      <c r="GN59" s="155"/>
      <c r="GO59" s="155"/>
      <c r="GP59" s="155"/>
      <c r="GQ59" s="155"/>
      <c r="GR59" s="155"/>
      <c r="GS59" s="155"/>
      <c r="GT59" s="155"/>
      <c r="GU59" s="155"/>
      <c r="GV59" s="155"/>
      <c r="GW59" s="155"/>
      <c r="GX59" s="155"/>
      <c r="GY59" s="155"/>
      <c r="GZ59" s="155"/>
      <c r="HA59" s="155"/>
      <c r="HB59" s="155"/>
      <c r="HC59" s="155"/>
      <c r="HD59" s="155"/>
      <c r="HE59" s="155"/>
      <c r="HF59" s="155"/>
      <c r="HG59" s="155"/>
      <c r="HH59" s="155"/>
      <c r="HI59" s="155"/>
      <c r="HJ59" s="155"/>
      <c r="HK59" s="155"/>
      <c r="HL59" s="155"/>
      <c r="HM59" s="155"/>
      <c r="HN59" s="155"/>
      <c r="HO59" s="155"/>
      <c r="HP59" s="155"/>
      <c r="HQ59" s="155"/>
      <c r="HR59" s="155"/>
      <c r="HS59" s="155"/>
      <c r="HT59" s="155"/>
      <c r="HU59" s="155"/>
      <c r="HV59" s="155"/>
      <c r="HW59" s="155"/>
      <c r="HX59" s="155"/>
      <c r="HY59" s="155"/>
      <c r="HZ59" s="155"/>
      <c r="IA59" s="155"/>
      <c r="IB59" s="155"/>
      <c r="IC59" s="155"/>
      <c r="ID59" s="155"/>
      <c r="IE59" s="155"/>
      <c r="IF59" s="155"/>
      <c r="IG59" s="155"/>
      <c r="IH59" s="155"/>
      <c r="II59" s="155"/>
      <c r="IJ59" s="155"/>
      <c r="IK59" s="155"/>
      <c r="IL59" s="155"/>
      <c r="IM59" s="155"/>
      <c r="IN59" s="155"/>
      <c r="IO59" s="155"/>
      <c r="IP59" s="155"/>
      <c r="IQ59" s="155"/>
      <c r="IR59" s="155"/>
      <c r="IS59" s="155"/>
      <c r="IT59" s="155"/>
      <c r="IU59" s="155"/>
      <c r="IV59" s="155"/>
      <c r="IW59" s="155"/>
      <c r="IX59" s="155"/>
      <c r="IY59" s="155"/>
      <c r="IZ59" s="155"/>
      <c r="JA59" s="155"/>
      <c r="JB59" s="155"/>
      <c r="JC59" s="155"/>
      <c r="JD59" s="155"/>
      <c r="JE59" s="155"/>
      <c r="JF59" s="155"/>
      <c r="JG59" s="155"/>
      <c r="JH59" s="155"/>
      <c r="JI59" s="155"/>
      <c r="JJ59" s="155"/>
      <c r="JK59" s="155"/>
      <c r="JL59" s="155"/>
      <c r="JM59" s="155"/>
      <c r="JN59" s="155"/>
      <c r="JO59" s="155"/>
      <c r="JP59" s="155"/>
      <c r="JQ59" s="155"/>
      <c r="JR59" s="155"/>
      <c r="JS59" s="155"/>
      <c r="JT59" s="155"/>
      <c r="JU59" s="155"/>
      <c r="JV59" s="155"/>
      <c r="JW59" s="155"/>
      <c r="JX59" s="155"/>
      <c r="JY59" s="155"/>
      <c r="JZ59" s="155"/>
      <c r="KA59" s="155"/>
      <c r="KB59" s="155"/>
      <c r="KC59" s="155"/>
      <c r="KD59" s="155"/>
      <c r="KE59" s="155"/>
      <c r="KF59" s="155"/>
      <c r="KG59" s="155"/>
      <c r="KH59" s="155"/>
      <c r="KI59" s="155"/>
      <c r="KJ59" s="155"/>
      <c r="KK59" s="155"/>
      <c r="KL59" s="155"/>
      <c r="KM59" s="155"/>
      <c r="KN59" s="155"/>
      <c r="KO59" s="155"/>
      <c r="KP59" s="155"/>
      <c r="KQ59" s="155"/>
      <c r="KR59" s="155"/>
      <c r="KS59" s="155"/>
      <c r="KT59" s="155"/>
      <c r="KU59" s="155"/>
      <c r="KV59" s="155"/>
      <c r="KW59" s="155"/>
      <c r="KX59" s="155"/>
      <c r="KY59" s="155"/>
      <c r="KZ59" s="155"/>
      <c r="LA59" s="155"/>
      <c r="LB59" s="155"/>
      <c r="LC59" s="155"/>
      <c r="LD59" s="155"/>
      <c r="LE59" s="155"/>
      <c r="LF59" s="155"/>
      <c r="LG59" s="155"/>
      <c r="LH59" s="155"/>
      <c r="LI59" s="155"/>
      <c r="LJ59" s="155"/>
      <c r="LK59" s="155"/>
      <c r="LL59" s="155"/>
      <c r="LM59" s="155"/>
      <c r="LN59" s="155"/>
      <c r="LO59" s="155"/>
      <c r="LP59" s="155"/>
      <c r="LQ59" s="155"/>
      <c r="LR59" s="155"/>
      <c r="LS59" s="155"/>
      <c r="LT59" s="155"/>
      <c r="LU59" s="155"/>
      <c r="LV59" s="155"/>
      <c r="LW59" s="155"/>
      <c r="LX59" s="155"/>
      <c r="LY59" s="155"/>
      <c r="LZ59" s="155"/>
      <c r="MA59" s="155"/>
      <c r="MB59" s="155"/>
      <c r="MC59" s="155"/>
      <c r="MD59" s="155"/>
      <c r="ME59" s="155"/>
      <c r="MF59" s="155"/>
      <c r="MG59" s="155"/>
      <c r="MH59" s="155"/>
      <c r="MI59" s="155"/>
      <c r="MJ59" s="155"/>
      <c r="MK59" s="155"/>
      <c r="ML59" s="155"/>
      <c r="MM59" s="155"/>
      <c r="MN59" s="155"/>
      <c r="MO59" s="155"/>
      <c r="MP59" s="155"/>
      <c r="MQ59" s="155"/>
      <c r="MR59" s="155"/>
      <c r="MS59" s="155"/>
      <c r="MT59" s="155"/>
      <c r="MU59" s="155"/>
      <c r="MV59" s="155"/>
      <c r="MW59" s="155"/>
      <c r="MX59" s="155"/>
      <c r="MY59" s="155"/>
      <c r="MZ59" s="155"/>
      <c r="NA59" s="155"/>
      <c r="NB59" s="155"/>
      <c r="NC59" s="155"/>
      <c r="ND59" s="155"/>
      <c r="NE59" s="155"/>
      <c r="NF59" s="155"/>
      <c r="NG59" s="155"/>
      <c r="NH59" s="155"/>
      <c r="NI59" s="155"/>
      <c r="NJ59" s="155"/>
      <c r="NK59" s="155"/>
      <c r="NL59" s="155"/>
      <c r="NM59" s="155"/>
      <c r="NN59" s="155"/>
      <c r="NO59" s="155"/>
      <c r="NP59" s="155"/>
      <c r="NQ59" s="155"/>
      <c r="NR59" s="155"/>
      <c r="NS59" s="155"/>
      <c r="NT59" s="155"/>
      <c r="NU59" s="155"/>
      <c r="NV59" s="155"/>
      <c r="NW59" s="155"/>
      <c r="NX59" s="155"/>
      <c r="NY59" s="155"/>
      <c r="NZ59" s="155"/>
      <c r="OA59" s="155"/>
      <c r="OB59" s="155"/>
      <c r="OC59" s="155"/>
      <c r="OD59" s="155"/>
      <c r="OE59" s="155"/>
      <c r="OF59" s="155"/>
      <c r="OG59" s="155"/>
      <c r="OH59" s="155"/>
      <c r="OI59" s="155"/>
      <c r="OJ59" s="155"/>
      <c r="OK59" s="155"/>
      <c r="OL59" s="155"/>
      <c r="OM59" s="155"/>
      <c r="ON59" s="155"/>
      <c r="OO59" s="155"/>
      <c r="OP59" s="155"/>
      <c r="OQ59" s="155"/>
      <c r="OR59" s="155"/>
      <c r="OS59" s="155"/>
      <c r="OT59" s="155"/>
      <c r="OU59" s="155"/>
      <c r="OV59" s="155"/>
      <c r="OW59" s="155"/>
      <c r="OX59" s="155"/>
      <c r="OY59" s="155"/>
      <c r="OZ59" s="155"/>
      <c r="PA59" s="155"/>
      <c r="PB59" s="155"/>
      <c r="PC59" s="155"/>
      <c r="PD59" s="155"/>
      <c r="PE59" s="155"/>
      <c r="PF59" s="155"/>
      <c r="PG59" s="155"/>
      <c r="PH59" s="155"/>
      <c r="PI59" s="155"/>
      <c r="PJ59" s="155"/>
      <c r="PK59" s="155"/>
      <c r="PL59" s="155"/>
      <c r="PM59" s="155"/>
      <c r="PN59" s="155"/>
      <c r="PO59" s="155"/>
      <c r="PP59" s="155"/>
      <c r="PQ59" s="155"/>
      <c r="PR59" s="155"/>
      <c r="PS59" s="155"/>
      <c r="PT59" s="155"/>
      <c r="PU59" s="155"/>
      <c r="PV59" s="155"/>
      <c r="PW59" s="155"/>
      <c r="PX59" s="155"/>
      <c r="PY59" s="155"/>
      <c r="PZ59" s="155"/>
      <c r="QA59" s="155"/>
      <c r="QB59" s="155"/>
      <c r="QC59" s="155"/>
      <c r="QD59" s="155"/>
      <c r="QE59" s="155"/>
      <c r="QF59" s="155"/>
      <c r="QG59" s="155"/>
      <c r="QH59" s="155"/>
      <c r="QI59" s="155"/>
      <c r="QJ59" s="155"/>
      <c r="QK59" s="155"/>
      <c r="QL59" s="155"/>
      <c r="QM59" s="155"/>
      <c r="QN59" s="155"/>
      <c r="QO59" s="155"/>
      <c r="QP59" s="155"/>
      <c r="QQ59" s="155"/>
      <c r="QR59" s="155"/>
      <c r="QS59" s="155"/>
      <c r="QT59" s="155"/>
      <c r="QU59" s="155"/>
      <c r="QV59" s="155"/>
      <c r="QW59" s="155"/>
      <c r="QX59" s="155"/>
      <c r="QY59" s="155"/>
      <c r="QZ59" s="155"/>
      <c r="RA59" s="155"/>
      <c r="RB59" s="155"/>
      <c r="RC59" s="155"/>
      <c r="RD59" s="155"/>
      <c r="RE59" s="155"/>
      <c r="RF59" s="155"/>
      <c r="RG59" s="155"/>
      <c r="RH59" s="155"/>
      <c r="RI59" s="155"/>
      <c r="RJ59" s="155"/>
      <c r="RK59" s="155"/>
      <c r="RL59" s="155"/>
      <c r="RM59" s="155"/>
      <c r="RN59" s="155"/>
      <c r="RO59" s="155"/>
      <c r="RP59" s="155"/>
      <c r="RQ59" s="155"/>
      <c r="RR59" s="155"/>
      <c r="RS59" s="155"/>
      <c r="RT59" s="155"/>
      <c r="RU59" s="155"/>
      <c r="RV59" s="155"/>
      <c r="RW59" s="155"/>
      <c r="RX59" s="155"/>
      <c r="RY59" s="155"/>
      <c r="RZ59" s="155"/>
      <c r="SA59" s="155"/>
      <c r="SB59" s="155"/>
      <c r="SC59" s="155"/>
      <c r="SD59" s="155"/>
      <c r="SE59" s="155"/>
      <c r="SF59" s="155"/>
      <c r="SG59" s="155"/>
      <c r="SH59" s="155"/>
      <c r="SI59" s="155"/>
      <c r="SJ59" s="155"/>
      <c r="SK59" s="155"/>
      <c r="SL59" s="155"/>
      <c r="SM59" s="155"/>
      <c r="SN59" s="155"/>
      <c r="SO59" s="155"/>
      <c r="SP59" s="155"/>
      <c r="SQ59" s="155"/>
      <c r="SR59" s="155"/>
      <c r="SS59" s="155"/>
      <c r="ST59" s="155"/>
      <c r="SU59" s="155"/>
      <c r="SV59" s="155"/>
      <c r="SW59" s="155"/>
      <c r="SX59" s="155"/>
      <c r="SY59" s="155"/>
      <c r="SZ59" s="155"/>
      <c r="TA59" s="155"/>
      <c r="TB59" s="155"/>
      <c r="TC59" s="155"/>
      <c r="TD59" s="155"/>
      <c r="TE59" s="155"/>
      <c r="TF59" s="155"/>
      <c r="TG59" s="155"/>
      <c r="TH59" s="155"/>
      <c r="TI59" s="155"/>
      <c r="TJ59" s="155"/>
      <c r="TK59" s="155"/>
      <c r="TL59" s="155"/>
      <c r="TM59" s="155"/>
      <c r="TN59" s="155"/>
      <c r="TO59" s="155"/>
      <c r="TP59" s="155"/>
      <c r="TQ59" s="155"/>
      <c r="TR59" s="155"/>
      <c r="TS59" s="155"/>
      <c r="TT59" s="155"/>
      <c r="TU59" s="155"/>
      <c r="TV59" s="155"/>
      <c r="TW59" s="155"/>
      <c r="TX59" s="155"/>
      <c r="TY59" s="155"/>
      <c r="TZ59" s="155"/>
      <c r="UA59" s="155"/>
      <c r="UB59" s="155"/>
      <c r="UC59" s="155"/>
      <c r="UD59" s="155"/>
      <c r="UE59" s="155"/>
      <c r="UF59" s="155"/>
      <c r="UG59" s="155"/>
      <c r="UH59" s="155"/>
      <c r="UI59" s="155"/>
      <c r="UJ59" s="155"/>
      <c r="UK59" s="155"/>
      <c r="UL59" s="155"/>
      <c r="UM59" s="155"/>
      <c r="UN59" s="155"/>
      <c r="UO59" s="155"/>
      <c r="UP59" s="155"/>
      <c r="UQ59" s="155"/>
      <c r="UR59" s="155"/>
      <c r="US59" s="155"/>
      <c r="UT59" s="155"/>
      <c r="UU59" s="155"/>
      <c r="UV59" s="155"/>
      <c r="UW59" s="155"/>
      <c r="UX59" s="155"/>
      <c r="UY59" s="155"/>
      <c r="UZ59" s="155"/>
      <c r="VA59" s="155"/>
      <c r="VB59" s="155"/>
      <c r="VC59" s="155"/>
      <c r="VD59" s="155"/>
      <c r="VE59" s="155"/>
      <c r="VF59" s="155"/>
      <c r="VG59" s="155"/>
      <c r="VH59" s="155"/>
      <c r="VI59" s="155"/>
      <c r="VJ59" s="155"/>
      <c r="VK59" s="155"/>
      <c r="VL59" s="155"/>
      <c r="VM59" s="155"/>
      <c r="VN59" s="155"/>
      <c r="VO59" s="155"/>
      <c r="VP59" s="155"/>
      <c r="VQ59" s="155"/>
      <c r="VR59" s="155"/>
      <c r="VS59" s="155"/>
      <c r="VT59" s="155"/>
      <c r="VU59" s="155"/>
      <c r="VV59" s="155"/>
      <c r="VW59" s="155"/>
      <c r="VX59" s="155"/>
      <c r="VY59" s="155"/>
      <c r="VZ59" s="155"/>
      <c r="WA59" s="155"/>
      <c r="WB59" s="155"/>
      <c r="WC59" s="155"/>
      <c r="WD59" s="155"/>
      <c r="WE59" s="155"/>
      <c r="WF59" s="155"/>
      <c r="WG59" s="155"/>
      <c r="WH59" s="155"/>
      <c r="WI59" s="155"/>
      <c r="WJ59" s="155"/>
      <c r="WK59" s="155"/>
      <c r="WL59" s="155"/>
      <c r="WM59" s="155"/>
      <c r="WN59" s="155"/>
      <c r="WO59" s="155"/>
      <c r="WP59" s="155"/>
      <c r="WQ59" s="155"/>
      <c r="WR59" s="155"/>
      <c r="WS59" s="155"/>
      <c r="WT59" s="155"/>
      <c r="WU59" s="155"/>
      <c r="WV59" s="155"/>
      <c r="WW59" s="155"/>
      <c r="WX59" s="155"/>
      <c r="WY59" s="155"/>
      <c r="WZ59" s="155"/>
      <c r="XA59" s="155"/>
      <c r="XB59" s="155"/>
      <c r="XC59" s="155"/>
      <c r="XD59" s="155"/>
      <c r="XE59" s="155"/>
      <c r="XF59" s="155"/>
      <c r="XG59" s="155"/>
      <c r="XH59" s="155"/>
      <c r="XI59" s="155"/>
      <c r="XJ59" s="155"/>
      <c r="XK59" s="155"/>
      <c r="XL59" s="155"/>
      <c r="XM59" s="155"/>
      <c r="XN59" s="155"/>
      <c r="XO59" s="155"/>
      <c r="XP59" s="155"/>
      <c r="XQ59" s="155"/>
      <c r="XR59" s="155"/>
      <c r="XS59" s="155"/>
      <c r="XT59" s="155"/>
      <c r="XU59" s="155"/>
      <c r="XV59" s="155"/>
      <c r="XW59" s="155"/>
      <c r="XX59" s="155"/>
      <c r="XY59" s="155"/>
      <c r="XZ59" s="155"/>
      <c r="YA59" s="155"/>
      <c r="YB59" s="155"/>
      <c r="YC59" s="155"/>
      <c r="YD59" s="155"/>
      <c r="YE59" s="155"/>
      <c r="YF59" s="155"/>
      <c r="YG59" s="155"/>
      <c r="YH59" s="155"/>
      <c r="YI59" s="155"/>
      <c r="YJ59" s="155"/>
      <c r="YK59" s="155"/>
      <c r="YL59" s="155"/>
      <c r="YM59" s="155"/>
      <c r="YN59" s="155"/>
      <c r="YO59" s="155"/>
      <c r="YP59" s="155"/>
      <c r="YQ59" s="155"/>
      <c r="YR59" s="155"/>
      <c r="YS59" s="155"/>
      <c r="YT59" s="155"/>
      <c r="YU59" s="155"/>
      <c r="YV59" s="155"/>
      <c r="YW59" s="155"/>
      <c r="YX59" s="155"/>
      <c r="YY59" s="155"/>
      <c r="YZ59" s="155"/>
      <c r="ZA59" s="155"/>
      <c r="ZB59" s="155"/>
      <c r="ZC59" s="155"/>
      <c r="ZD59" s="155"/>
      <c r="ZE59" s="155"/>
      <c r="ZF59" s="155"/>
      <c r="ZG59" s="155"/>
      <c r="ZH59" s="155"/>
      <c r="ZI59" s="155"/>
      <c r="ZJ59" s="155"/>
      <c r="ZK59" s="155"/>
      <c r="ZL59" s="155"/>
      <c r="ZM59" s="155"/>
      <c r="ZN59" s="155"/>
      <c r="ZO59" s="155"/>
      <c r="ZP59" s="155"/>
      <c r="ZQ59" s="155"/>
      <c r="ZR59" s="155"/>
      <c r="ZS59" s="155"/>
      <c r="ZT59" s="155"/>
      <c r="ZU59" s="155"/>
      <c r="ZV59" s="155"/>
      <c r="ZW59" s="155"/>
      <c r="ZX59" s="155"/>
      <c r="ZY59" s="155"/>
      <c r="ZZ59" s="155"/>
      <c r="AAA59" s="155"/>
      <c r="AAB59" s="155"/>
      <c r="AAC59" s="155"/>
      <c r="AAD59" s="155"/>
      <c r="AAE59" s="155"/>
      <c r="AAF59" s="155"/>
      <c r="AAG59" s="155"/>
      <c r="AAH59" s="155"/>
      <c r="AAI59" s="155"/>
      <c r="AAJ59" s="155"/>
      <c r="AAK59" s="155"/>
      <c r="AAL59" s="155"/>
      <c r="AAM59" s="155"/>
      <c r="AAN59" s="155"/>
      <c r="AAO59" s="155"/>
      <c r="AAP59" s="155"/>
      <c r="AAQ59" s="155"/>
      <c r="AAR59" s="155"/>
      <c r="AAS59" s="155"/>
      <c r="AAT59" s="155"/>
      <c r="AAU59" s="155"/>
      <c r="AAV59" s="155"/>
      <c r="AAW59" s="155"/>
      <c r="AAX59" s="155"/>
      <c r="AAY59" s="155"/>
      <c r="AAZ59" s="155"/>
      <c r="ABA59" s="155"/>
      <c r="ABB59" s="155"/>
      <c r="ABC59" s="155"/>
      <c r="ABD59" s="155"/>
      <c r="ABE59" s="155"/>
      <c r="ABF59" s="155"/>
      <c r="ABG59" s="155"/>
      <c r="ABH59" s="155"/>
      <c r="ABI59" s="155"/>
      <c r="ABJ59" s="155"/>
      <c r="ABK59" s="155"/>
      <c r="ABL59" s="155"/>
      <c r="ABM59" s="155"/>
      <c r="ABN59" s="155"/>
      <c r="ABO59" s="155"/>
      <c r="ABP59" s="155"/>
      <c r="ABQ59" s="155"/>
      <c r="ABR59" s="155"/>
      <c r="ABS59" s="155"/>
      <c r="ABT59" s="155"/>
      <c r="ABU59" s="155"/>
      <c r="ABV59" s="155"/>
      <c r="ABW59" s="155"/>
      <c r="ABX59" s="155"/>
      <c r="ABY59" s="155"/>
      <c r="ABZ59" s="155"/>
      <c r="ACA59" s="155"/>
      <c r="ACB59" s="155"/>
      <c r="ACC59" s="155"/>
      <c r="ACD59" s="155"/>
      <c r="ACE59" s="155"/>
      <c r="ACF59" s="155"/>
      <c r="ACG59" s="155"/>
      <c r="ACH59" s="155"/>
      <c r="ACI59" s="155"/>
      <c r="ACJ59" s="155"/>
      <c r="ACK59" s="155"/>
      <c r="ACL59" s="155"/>
      <c r="ACM59" s="155"/>
      <c r="ACN59" s="155"/>
      <c r="ACO59" s="155"/>
      <c r="ACP59" s="155"/>
      <c r="ACQ59" s="155"/>
      <c r="ACR59" s="155"/>
      <c r="ACS59" s="155"/>
      <c r="ACT59" s="155"/>
      <c r="ACU59" s="155"/>
      <c r="ACV59" s="155"/>
      <c r="ACW59" s="155"/>
      <c r="ACX59" s="155"/>
      <c r="ACY59" s="155"/>
      <c r="ACZ59" s="155"/>
      <c r="ADA59" s="155"/>
      <c r="ADB59" s="155"/>
      <c r="ADC59" s="155"/>
      <c r="ADD59" s="155"/>
      <c r="ADE59" s="155"/>
      <c r="ADF59" s="155"/>
      <c r="ADG59" s="155"/>
      <c r="ADH59" s="155"/>
      <c r="ADI59" s="155"/>
      <c r="ADJ59" s="155"/>
      <c r="ADK59" s="155"/>
      <c r="ADL59" s="155"/>
      <c r="ADM59" s="155"/>
      <c r="ADN59" s="155"/>
      <c r="ADO59" s="155"/>
      <c r="ADP59" s="155"/>
      <c r="ADQ59" s="155"/>
      <c r="ADR59" s="155"/>
      <c r="ADS59" s="155"/>
      <c r="ADT59" s="155"/>
      <c r="ADU59" s="155"/>
      <c r="ADV59" s="155"/>
      <c r="ADW59" s="155"/>
      <c r="ADX59" s="155"/>
      <c r="ADY59" s="155"/>
      <c r="ADZ59" s="155"/>
      <c r="AEA59" s="155"/>
      <c r="AEB59" s="155"/>
      <c r="AEC59" s="155"/>
      <c r="AED59" s="155"/>
      <c r="AEE59" s="155"/>
      <c r="AEF59" s="155"/>
      <c r="AEG59" s="155"/>
      <c r="AEH59" s="155"/>
      <c r="AEI59" s="155"/>
      <c r="AEJ59" s="155"/>
      <c r="AEK59" s="155"/>
      <c r="AEL59" s="155"/>
      <c r="AEM59" s="155"/>
      <c r="AEN59" s="155"/>
      <c r="AEO59" s="155"/>
      <c r="AEP59" s="155"/>
      <c r="AEQ59" s="155"/>
      <c r="AER59" s="155"/>
      <c r="AES59" s="155"/>
      <c r="AET59" s="155"/>
      <c r="AEU59" s="155"/>
      <c r="AEV59" s="155"/>
      <c r="AEW59" s="155"/>
      <c r="AEX59" s="155"/>
      <c r="AEY59" s="155"/>
      <c r="AEZ59" s="155"/>
      <c r="AFA59" s="155"/>
      <c r="AFB59" s="155"/>
      <c r="AFC59" s="155"/>
      <c r="AFD59" s="155"/>
      <c r="AFE59" s="155"/>
      <c r="AFF59" s="155"/>
      <c r="AFG59" s="155"/>
      <c r="AFH59" s="155"/>
      <c r="AFI59" s="155"/>
      <c r="AFJ59" s="155"/>
      <c r="AFK59" s="155"/>
      <c r="AFL59" s="155"/>
      <c r="AFM59" s="155"/>
      <c r="AFN59" s="155"/>
      <c r="AFO59" s="155"/>
      <c r="AFP59" s="155"/>
      <c r="AFQ59" s="155"/>
      <c r="AFR59" s="155"/>
      <c r="AFS59" s="155"/>
      <c r="AFT59" s="155"/>
      <c r="AFU59" s="155"/>
      <c r="AFV59" s="155"/>
      <c r="AFW59" s="155"/>
      <c r="AFX59" s="155"/>
      <c r="AFY59" s="155"/>
      <c r="AFZ59" s="155"/>
      <c r="AGA59" s="155"/>
      <c r="AGB59" s="155"/>
      <c r="AGC59" s="155"/>
      <c r="AGD59" s="155"/>
      <c r="AGE59" s="155"/>
      <c r="AGF59" s="155"/>
      <c r="AGG59" s="155"/>
      <c r="AGH59" s="155"/>
      <c r="AGI59" s="155"/>
      <c r="AGJ59" s="155"/>
      <c r="AGK59" s="155"/>
      <c r="AGL59" s="155"/>
      <c r="AGM59" s="155"/>
      <c r="AGN59" s="155"/>
      <c r="AGO59" s="155"/>
      <c r="AGP59" s="155"/>
      <c r="AGQ59" s="155"/>
      <c r="AGR59" s="155"/>
      <c r="AGS59" s="155"/>
      <c r="AGT59" s="155"/>
      <c r="AGU59" s="155"/>
      <c r="AGV59" s="155"/>
      <c r="AGW59" s="155"/>
      <c r="AGX59" s="155"/>
      <c r="AGY59" s="155"/>
      <c r="AGZ59" s="155"/>
      <c r="AHA59" s="155"/>
      <c r="AHB59" s="155"/>
      <c r="AHC59" s="155"/>
      <c r="AHD59" s="155"/>
      <c r="AHE59" s="155"/>
      <c r="AHF59" s="155"/>
      <c r="AHG59" s="155"/>
      <c r="AHH59" s="155"/>
      <c r="AHI59" s="155"/>
      <c r="AHJ59" s="155"/>
      <c r="AHK59" s="155"/>
      <c r="AHL59" s="155"/>
      <c r="AHM59" s="155"/>
      <c r="AHN59" s="155"/>
      <c r="AHO59" s="155"/>
      <c r="AHP59" s="155"/>
      <c r="AHQ59" s="155"/>
      <c r="AHR59" s="155"/>
      <c r="AHS59" s="155"/>
      <c r="AHT59" s="155"/>
      <c r="AHU59" s="155"/>
      <c r="AHV59" s="155"/>
      <c r="AHW59" s="155"/>
      <c r="AHX59" s="155"/>
      <c r="AHY59" s="155"/>
      <c r="AHZ59" s="155"/>
      <c r="AIA59" s="155"/>
      <c r="AIB59" s="155"/>
      <c r="AIC59" s="155"/>
      <c r="AID59" s="155"/>
      <c r="AIE59" s="155"/>
      <c r="AIF59" s="155"/>
      <c r="AIG59" s="155"/>
      <c r="AIH59" s="155"/>
      <c r="AII59" s="155"/>
      <c r="AIJ59" s="155"/>
      <c r="AIK59" s="155"/>
      <c r="AIL59" s="155"/>
      <c r="AIM59" s="155"/>
      <c r="AIN59" s="155"/>
      <c r="AIO59" s="155"/>
      <c r="AIP59" s="155"/>
      <c r="AIQ59" s="155"/>
      <c r="AIR59" s="155"/>
      <c r="AIS59" s="155"/>
      <c r="AIT59" s="155"/>
      <c r="AIU59" s="155"/>
      <c r="AIV59" s="155"/>
      <c r="AIW59" s="155"/>
      <c r="AIX59" s="155"/>
      <c r="AIY59" s="155"/>
      <c r="AIZ59" s="155"/>
      <c r="AJA59" s="155"/>
      <c r="AJB59" s="155"/>
      <c r="AJC59" s="155"/>
      <c r="AJD59" s="155"/>
      <c r="AJE59" s="155"/>
      <c r="AJF59" s="155"/>
      <c r="AJG59" s="155"/>
      <c r="AJH59" s="155"/>
      <c r="AJI59" s="155"/>
      <c r="AJJ59" s="155"/>
      <c r="AJK59" s="155"/>
      <c r="AJL59" s="155"/>
      <c r="AJM59" s="155"/>
      <c r="AJN59" s="155"/>
      <c r="AJO59" s="155"/>
      <c r="AJP59" s="155"/>
      <c r="AJQ59" s="155"/>
      <c r="AJR59" s="155"/>
      <c r="AJS59" s="155"/>
      <c r="AJT59" s="155"/>
      <c r="AJU59" s="155"/>
      <c r="AJV59" s="155"/>
      <c r="AJW59" s="155"/>
      <c r="AJX59" s="155"/>
      <c r="AJY59" s="155"/>
      <c r="AJZ59" s="155"/>
      <c r="AKA59" s="155"/>
      <c r="AKB59" s="155"/>
      <c r="AKC59" s="155"/>
      <c r="AKD59" s="155"/>
      <c r="AKE59" s="155"/>
      <c r="AKF59" s="155"/>
      <c r="AKG59" s="155"/>
      <c r="AKH59" s="155"/>
      <c r="AKI59" s="155"/>
      <c r="AKJ59" s="155"/>
      <c r="AKK59" s="155"/>
      <c r="AKL59" s="155"/>
      <c r="AKM59" s="155"/>
      <c r="AKN59" s="155"/>
      <c r="AKO59" s="155"/>
      <c r="AKP59" s="155"/>
      <c r="AKQ59" s="155"/>
      <c r="AKR59" s="155"/>
      <c r="AKS59" s="155"/>
      <c r="AKT59" s="155"/>
      <c r="AKU59" s="155"/>
      <c r="AKV59" s="155"/>
      <c r="AKW59" s="155"/>
      <c r="AKX59" s="155"/>
      <c r="AKY59" s="155"/>
      <c r="AKZ59" s="155"/>
      <c r="ALA59" s="155"/>
      <c r="ALB59" s="155"/>
      <c r="ALC59" s="155"/>
      <c r="ALD59" s="155"/>
      <c r="ALE59" s="155"/>
      <c r="ALF59" s="155"/>
      <c r="ALG59" s="155"/>
      <c r="ALH59" s="155"/>
      <c r="ALI59" s="155"/>
      <c r="ALJ59" s="155"/>
      <c r="ALK59" s="155"/>
      <c r="ALL59" s="155"/>
      <c r="ALM59" s="155"/>
      <c r="ALN59" s="155"/>
      <c r="ALO59" s="155"/>
      <c r="ALP59" s="155"/>
      <c r="ALQ59" s="155"/>
      <c r="ALR59" s="155"/>
      <c r="ALS59" s="155"/>
      <c r="ALT59" s="155"/>
      <c r="ALU59" s="155"/>
      <c r="ALV59" s="155"/>
      <c r="ALW59" s="155"/>
      <c r="ALX59" s="155"/>
      <c r="ALY59" s="155"/>
      <c r="ALZ59" s="155"/>
      <c r="AMA59" s="155"/>
      <c r="AMB59" s="155"/>
      <c r="AMC59" s="155"/>
      <c r="AMD59" s="155"/>
      <c r="AME59" s="155"/>
      <c r="AMF59" s="155"/>
      <c r="AMG59" s="155"/>
      <c r="AMH59" s="155"/>
      <c r="AMI59" s="155"/>
      <c r="AMJ59" s="155"/>
      <c r="AMK59" s="155"/>
      <c r="AML59" s="155"/>
      <c r="AMM59" s="155"/>
      <c r="AMN59" s="155"/>
      <c r="AMO59" s="155"/>
      <c r="AMP59" s="155"/>
      <c r="AMQ59" s="155"/>
      <c r="AMR59" s="155"/>
      <c r="AMS59" s="155"/>
      <c r="AMT59" s="155"/>
      <c r="AMU59" s="155"/>
      <c r="AMV59" s="155"/>
      <c r="AMW59" s="155"/>
      <c r="AMX59" s="155"/>
      <c r="AMY59" s="155"/>
      <c r="AMZ59" s="155"/>
      <c r="ANA59" s="155"/>
      <c r="ANB59" s="155"/>
      <c r="ANC59" s="155"/>
      <c r="AND59" s="155"/>
      <c r="ANE59" s="155"/>
      <c r="ANF59" s="155"/>
      <c r="ANG59" s="155"/>
      <c r="ANH59" s="155"/>
      <c r="ANI59" s="155"/>
      <c r="ANJ59" s="155"/>
      <c r="ANK59" s="155"/>
      <c r="ANL59" s="155"/>
      <c r="ANM59" s="155"/>
      <c r="ANN59" s="155"/>
      <c r="ANO59" s="155"/>
      <c r="ANP59" s="155"/>
      <c r="ANQ59" s="155"/>
      <c r="ANR59" s="155"/>
      <c r="ANS59" s="155"/>
      <c r="ANT59" s="155"/>
      <c r="ANU59" s="155"/>
      <c r="ANV59" s="155"/>
      <c r="ANW59" s="155"/>
      <c r="ANX59" s="155"/>
      <c r="ANY59" s="155"/>
      <c r="ANZ59" s="155"/>
      <c r="AOA59" s="155"/>
      <c r="AOB59" s="155"/>
      <c r="AOC59" s="155"/>
      <c r="AOD59" s="155"/>
      <c r="AOE59" s="155"/>
      <c r="AOF59" s="155"/>
      <c r="AOG59" s="155"/>
      <c r="AOH59" s="155"/>
      <c r="AOI59" s="155"/>
      <c r="AOJ59" s="155"/>
      <c r="AOK59" s="155"/>
      <c r="AOL59" s="155"/>
      <c r="AOM59" s="155"/>
      <c r="AON59" s="155"/>
      <c r="AOO59" s="155"/>
    </row>
    <row r="60" spans="1:1081" s="163" customFormat="1" ht="15.75" x14ac:dyDescent="0.25">
      <c r="A60" s="163">
        <v>54</v>
      </c>
      <c r="B60" s="332">
        <v>13</v>
      </c>
      <c r="C60" s="164" t="s">
        <v>107</v>
      </c>
      <c r="D60" s="164" t="s">
        <v>14</v>
      </c>
      <c r="E60" s="165" t="s">
        <v>107</v>
      </c>
      <c r="F60" s="324">
        <v>0</v>
      </c>
      <c r="G60" s="324">
        <v>0</v>
      </c>
      <c r="H60" s="324">
        <v>6.5616797900262466E-3</v>
      </c>
      <c r="I60" s="324">
        <v>0</v>
      </c>
      <c r="J60" s="324">
        <v>1.7497812773403325E-2</v>
      </c>
      <c r="K60" s="324">
        <v>2.0778652668416449E-2</v>
      </c>
      <c r="L60" s="324">
        <v>0</v>
      </c>
      <c r="M60" s="324">
        <v>0</v>
      </c>
      <c r="N60" s="324">
        <v>0</v>
      </c>
      <c r="O60" s="324">
        <v>0</v>
      </c>
      <c r="P60" s="324">
        <v>1.0936132983377077E-2</v>
      </c>
      <c r="Q60" s="324">
        <v>0.86767279090113736</v>
      </c>
      <c r="R60" s="324">
        <v>0</v>
      </c>
      <c r="S60" s="324">
        <v>5.905511811023622E-2</v>
      </c>
      <c r="T60" s="324">
        <v>0</v>
      </c>
      <c r="U60" s="324">
        <v>1.7497812773403325E-2</v>
      </c>
      <c r="V60" s="324">
        <v>0</v>
      </c>
      <c r="W60" s="324">
        <v>0</v>
      </c>
      <c r="X60" s="324">
        <v>0</v>
      </c>
      <c r="Y60" s="324">
        <v>0</v>
      </c>
      <c r="Z60" s="324">
        <v>0</v>
      </c>
      <c r="AA60" s="324">
        <v>0</v>
      </c>
      <c r="AB60" s="281">
        <v>1</v>
      </c>
      <c r="AC60" s="282">
        <v>1</v>
      </c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55"/>
      <c r="FR60" s="155"/>
      <c r="FS60" s="155"/>
      <c r="FT60" s="155"/>
      <c r="FU60" s="155"/>
      <c r="FV60" s="155"/>
      <c r="FW60" s="155"/>
      <c r="FX60" s="155"/>
      <c r="FY60" s="155"/>
      <c r="FZ60" s="155"/>
      <c r="GA60" s="155"/>
      <c r="GB60" s="155"/>
      <c r="GC60" s="155"/>
      <c r="GD60" s="155"/>
      <c r="GE60" s="155"/>
      <c r="GF60" s="155"/>
      <c r="GG60" s="155"/>
      <c r="GH60" s="155"/>
      <c r="GI60" s="155"/>
      <c r="GJ60" s="155"/>
      <c r="GK60" s="155"/>
      <c r="GL60" s="155"/>
      <c r="GM60" s="155"/>
      <c r="GN60" s="155"/>
      <c r="GO60" s="155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55"/>
      <c r="HB60" s="155"/>
      <c r="HC60" s="155"/>
      <c r="HD60" s="155"/>
      <c r="HE60" s="155"/>
      <c r="HF60" s="155"/>
      <c r="HG60" s="155"/>
      <c r="HH60" s="155"/>
      <c r="HI60" s="155"/>
      <c r="HJ60" s="155"/>
      <c r="HK60" s="155"/>
      <c r="HL60" s="155"/>
      <c r="HM60" s="155"/>
      <c r="HN60" s="155"/>
      <c r="HO60" s="155"/>
      <c r="HP60" s="155"/>
      <c r="HQ60" s="155"/>
      <c r="HR60" s="155"/>
      <c r="HS60" s="155"/>
      <c r="HT60" s="155"/>
      <c r="HU60" s="155"/>
      <c r="HV60" s="155"/>
      <c r="HW60" s="155"/>
      <c r="HX60" s="155"/>
      <c r="HY60" s="155"/>
      <c r="HZ60" s="155"/>
      <c r="IA60" s="155"/>
      <c r="IB60" s="155"/>
      <c r="IC60" s="155"/>
      <c r="ID60" s="155"/>
      <c r="IE60" s="155"/>
      <c r="IF60" s="155"/>
      <c r="IG60" s="155"/>
      <c r="IH60" s="155"/>
      <c r="II60" s="155"/>
      <c r="IJ60" s="155"/>
      <c r="IK60" s="155"/>
      <c r="IL60" s="155"/>
      <c r="IM60" s="155"/>
      <c r="IN60" s="155"/>
      <c r="IO60" s="155"/>
      <c r="IP60" s="155"/>
      <c r="IQ60" s="155"/>
      <c r="IR60" s="155"/>
      <c r="IS60" s="155"/>
      <c r="IT60" s="155"/>
      <c r="IU60" s="155"/>
      <c r="IV60" s="155"/>
      <c r="IW60" s="155"/>
      <c r="IX60" s="155"/>
      <c r="IY60" s="155"/>
      <c r="IZ60" s="155"/>
      <c r="JA60" s="155"/>
      <c r="JB60" s="155"/>
      <c r="JC60" s="155"/>
      <c r="JD60" s="155"/>
      <c r="JE60" s="155"/>
      <c r="JF60" s="155"/>
      <c r="JG60" s="155"/>
      <c r="JH60" s="155"/>
      <c r="JI60" s="155"/>
      <c r="JJ60" s="155"/>
      <c r="JK60" s="155"/>
      <c r="JL60" s="155"/>
      <c r="JM60" s="155"/>
      <c r="JN60" s="155"/>
      <c r="JO60" s="155"/>
      <c r="JP60" s="155"/>
      <c r="JQ60" s="155"/>
      <c r="JR60" s="155"/>
      <c r="JS60" s="155"/>
      <c r="JT60" s="155"/>
      <c r="JU60" s="155"/>
      <c r="JV60" s="155"/>
      <c r="JW60" s="155"/>
      <c r="JX60" s="155"/>
      <c r="JY60" s="155"/>
      <c r="JZ60" s="155"/>
      <c r="KA60" s="155"/>
      <c r="KB60" s="155"/>
      <c r="KC60" s="155"/>
      <c r="KD60" s="155"/>
      <c r="KE60" s="155"/>
      <c r="KF60" s="155"/>
      <c r="KG60" s="155"/>
      <c r="KH60" s="155"/>
      <c r="KI60" s="155"/>
      <c r="KJ60" s="155"/>
      <c r="KK60" s="155"/>
      <c r="KL60" s="155"/>
      <c r="KM60" s="155"/>
      <c r="KN60" s="155"/>
      <c r="KO60" s="155"/>
      <c r="KP60" s="155"/>
      <c r="KQ60" s="155"/>
      <c r="KR60" s="155"/>
      <c r="KS60" s="155"/>
      <c r="KT60" s="155"/>
      <c r="KU60" s="155"/>
      <c r="KV60" s="155"/>
      <c r="KW60" s="155"/>
      <c r="KX60" s="155"/>
      <c r="KY60" s="155"/>
      <c r="KZ60" s="155"/>
      <c r="LA60" s="155"/>
      <c r="LB60" s="155"/>
      <c r="LC60" s="155"/>
      <c r="LD60" s="155"/>
      <c r="LE60" s="155"/>
      <c r="LF60" s="155"/>
      <c r="LG60" s="155"/>
      <c r="LH60" s="155"/>
      <c r="LI60" s="155"/>
      <c r="LJ60" s="155"/>
      <c r="LK60" s="155"/>
      <c r="LL60" s="155"/>
      <c r="LM60" s="155"/>
      <c r="LN60" s="155"/>
      <c r="LO60" s="155"/>
      <c r="LP60" s="155"/>
      <c r="LQ60" s="155"/>
      <c r="LR60" s="155"/>
      <c r="LS60" s="155"/>
      <c r="LT60" s="155"/>
      <c r="LU60" s="155"/>
      <c r="LV60" s="155"/>
      <c r="LW60" s="155"/>
      <c r="LX60" s="155"/>
      <c r="LY60" s="155"/>
      <c r="LZ60" s="155"/>
      <c r="MA60" s="155"/>
      <c r="MB60" s="155"/>
      <c r="MC60" s="155"/>
      <c r="MD60" s="155"/>
      <c r="ME60" s="155"/>
      <c r="MF60" s="155"/>
      <c r="MG60" s="155"/>
      <c r="MH60" s="155"/>
      <c r="MI60" s="155"/>
      <c r="MJ60" s="155"/>
      <c r="MK60" s="155"/>
      <c r="ML60" s="155"/>
      <c r="MM60" s="155"/>
      <c r="MN60" s="155"/>
      <c r="MO60" s="155"/>
      <c r="MP60" s="155"/>
      <c r="MQ60" s="155"/>
      <c r="MR60" s="155"/>
      <c r="MS60" s="155"/>
      <c r="MT60" s="155"/>
      <c r="MU60" s="155"/>
      <c r="MV60" s="155"/>
      <c r="MW60" s="155"/>
      <c r="MX60" s="155"/>
      <c r="MY60" s="155"/>
      <c r="MZ60" s="155"/>
      <c r="NA60" s="155"/>
      <c r="NB60" s="155"/>
      <c r="NC60" s="155"/>
      <c r="ND60" s="155"/>
      <c r="NE60" s="155"/>
      <c r="NF60" s="155"/>
      <c r="NG60" s="155"/>
      <c r="NH60" s="155"/>
      <c r="NI60" s="155"/>
      <c r="NJ60" s="155"/>
      <c r="NK60" s="155"/>
      <c r="NL60" s="155"/>
      <c r="NM60" s="155"/>
      <c r="NN60" s="155"/>
      <c r="NO60" s="155"/>
      <c r="NP60" s="155"/>
      <c r="NQ60" s="155"/>
      <c r="NR60" s="155"/>
      <c r="NS60" s="155"/>
      <c r="NT60" s="155"/>
      <c r="NU60" s="155"/>
      <c r="NV60" s="155"/>
      <c r="NW60" s="155"/>
      <c r="NX60" s="155"/>
      <c r="NY60" s="155"/>
      <c r="NZ60" s="155"/>
      <c r="OA60" s="155"/>
      <c r="OB60" s="155"/>
      <c r="OC60" s="155"/>
      <c r="OD60" s="155"/>
      <c r="OE60" s="155"/>
      <c r="OF60" s="155"/>
      <c r="OG60" s="155"/>
      <c r="OH60" s="155"/>
      <c r="OI60" s="155"/>
      <c r="OJ60" s="155"/>
      <c r="OK60" s="155"/>
      <c r="OL60" s="155"/>
      <c r="OM60" s="155"/>
      <c r="ON60" s="155"/>
      <c r="OO60" s="155"/>
      <c r="OP60" s="155"/>
      <c r="OQ60" s="155"/>
      <c r="OR60" s="155"/>
      <c r="OS60" s="155"/>
      <c r="OT60" s="155"/>
      <c r="OU60" s="155"/>
      <c r="OV60" s="155"/>
      <c r="OW60" s="155"/>
      <c r="OX60" s="155"/>
      <c r="OY60" s="155"/>
      <c r="OZ60" s="155"/>
      <c r="PA60" s="155"/>
      <c r="PB60" s="155"/>
      <c r="PC60" s="155"/>
      <c r="PD60" s="155"/>
      <c r="PE60" s="155"/>
      <c r="PF60" s="155"/>
      <c r="PG60" s="155"/>
      <c r="PH60" s="155"/>
      <c r="PI60" s="155"/>
      <c r="PJ60" s="155"/>
      <c r="PK60" s="155"/>
      <c r="PL60" s="155"/>
      <c r="PM60" s="155"/>
      <c r="PN60" s="155"/>
      <c r="PO60" s="155"/>
      <c r="PP60" s="155"/>
      <c r="PQ60" s="155"/>
      <c r="PR60" s="155"/>
      <c r="PS60" s="155"/>
      <c r="PT60" s="155"/>
      <c r="PU60" s="155"/>
      <c r="PV60" s="155"/>
      <c r="PW60" s="155"/>
      <c r="PX60" s="155"/>
      <c r="PY60" s="155"/>
      <c r="PZ60" s="155"/>
      <c r="QA60" s="155"/>
      <c r="QB60" s="155"/>
      <c r="QC60" s="155"/>
      <c r="QD60" s="155"/>
      <c r="QE60" s="155"/>
      <c r="QF60" s="155"/>
      <c r="QG60" s="155"/>
      <c r="QH60" s="155"/>
      <c r="QI60" s="155"/>
      <c r="QJ60" s="155"/>
      <c r="QK60" s="155"/>
      <c r="QL60" s="155"/>
      <c r="QM60" s="155"/>
      <c r="QN60" s="155"/>
      <c r="QO60" s="155"/>
      <c r="QP60" s="155"/>
      <c r="QQ60" s="155"/>
      <c r="QR60" s="155"/>
      <c r="QS60" s="155"/>
      <c r="QT60" s="155"/>
      <c r="QU60" s="155"/>
      <c r="QV60" s="155"/>
      <c r="QW60" s="155"/>
      <c r="QX60" s="155"/>
      <c r="QY60" s="155"/>
      <c r="QZ60" s="155"/>
      <c r="RA60" s="155"/>
      <c r="RB60" s="155"/>
      <c r="RC60" s="155"/>
      <c r="RD60" s="155"/>
      <c r="RE60" s="155"/>
      <c r="RF60" s="155"/>
      <c r="RG60" s="155"/>
      <c r="RH60" s="155"/>
      <c r="RI60" s="155"/>
      <c r="RJ60" s="155"/>
      <c r="RK60" s="155"/>
      <c r="RL60" s="155"/>
      <c r="RM60" s="155"/>
      <c r="RN60" s="155"/>
      <c r="RO60" s="155"/>
      <c r="RP60" s="155"/>
      <c r="RQ60" s="155"/>
      <c r="RR60" s="155"/>
      <c r="RS60" s="155"/>
      <c r="RT60" s="155"/>
      <c r="RU60" s="155"/>
      <c r="RV60" s="155"/>
      <c r="RW60" s="155"/>
      <c r="RX60" s="155"/>
      <c r="RY60" s="155"/>
      <c r="RZ60" s="155"/>
      <c r="SA60" s="155"/>
      <c r="SB60" s="155"/>
      <c r="SC60" s="155"/>
      <c r="SD60" s="155"/>
      <c r="SE60" s="155"/>
      <c r="SF60" s="155"/>
      <c r="SG60" s="155"/>
      <c r="SH60" s="155"/>
      <c r="SI60" s="155"/>
      <c r="SJ60" s="155"/>
      <c r="SK60" s="155"/>
      <c r="SL60" s="155"/>
      <c r="SM60" s="155"/>
      <c r="SN60" s="155"/>
      <c r="SO60" s="155"/>
      <c r="SP60" s="155"/>
      <c r="SQ60" s="155"/>
      <c r="SR60" s="155"/>
      <c r="SS60" s="155"/>
      <c r="ST60" s="155"/>
      <c r="SU60" s="155"/>
      <c r="SV60" s="155"/>
      <c r="SW60" s="155"/>
      <c r="SX60" s="155"/>
      <c r="SY60" s="155"/>
      <c r="SZ60" s="155"/>
      <c r="TA60" s="155"/>
      <c r="TB60" s="155"/>
      <c r="TC60" s="155"/>
      <c r="TD60" s="155"/>
      <c r="TE60" s="155"/>
      <c r="TF60" s="155"/>
      <c r="TG60" s="155"/>
      <c r="TH60" s="155"/>
      <c r="TI60" s="155"/>
      <c r="TJ60" s="155"/>
      <c r="TK60" s="155"/>
      <c r="TL60" s="155"/>
      <c r="TM60" s="155"/>
      <c r="TN60" s="155"/>
      <c r="TO60" s="155"/>
      <c r="TP60" s="155"/>
      <c r="TQ60" s="155"/>
      <c r="TR60" s="155"/>
      <c r="TS60" s="155"/>
      <c r="TT60" s="155"/>
      <c r="TU60" s="155"/>
      <c r="TV60" s="155"/>
      <c r="TW60" s="155"/>
      <c r="TX60" s="155"/>
      <c r="TY60" s="155"/>
      <c r="TZ60" s="155"/>
      <c r="UA60" s="155"/>
      <c r="UB60" s="155"/>
      <c r="UC60" s="155"/>
      <c r="UD60" s="155"/>
      <c r="UE60" s="155"/>
      <c r="UF60" s="155"/>
      <c r="UG60" s="155"/>
      <c r="UH60" s="155"/>
      <c r="UI60" s="155"/>
      <c r="UJ60" s="155"/>
      <c r="UK60" s="155"/>
      <c r="UL60" s="155"/>
      <c r="UM60" s="155"/>
      <c r="UN60" s="155"/>
      <c r="UO60" s="155"/>
      <c r="UP60" s="155"/>
      <c r="UQ60" s="155"/>
      <c r="UR60" s="155"/>
      <c r="US60" s="155"/>
      <c r="UT60" s="155"/>
      <c r="UU60" s="155"/>
      <c r="UV60" s="155"/>
      <c r="UW60" s="155"/>
      <c r="UX60" s="155"/>
      <c r="UY60" s="155"/>
      <c r="UZ60" s="155"/>
      <c r="VA60" s="155"/>
      <c r="VB60" s="155"/>
      <c r="VC60" s="155"/>
      <c r="VD60" s="155"/>
      <c r="VE60" s="155"/>
      <c r="VF60" s="155"/>
      <c r="VG60" s="155"/>
      <c r="VH60" s="155"/>
      <c r="VI60" s="155"/>
      <c r="VJ60" s="155"/>
      <c r="VK60" s="155"/>
      <c r="VL60" s="155"/>
      <c r="VM60" s="155"/>
      <c r="VN60" s="155"/>
      <c r="VO60" s="155"/>
      <c r="VP60" s="155"/>
      <c r="VQ60" s="155"/>
      <c r="VR60" s="155"/>
      <c r="VS60" s="155"/>
      <c r="VT60" s="155"/>
      <c r="VU60" s="155"/>
      <c r="VV60" s="155"/>
      <c r="VW60" s="155"/>
      <c r="VX60" s="155"/>
      <c r="VY60" s="155"/>
      <c r="VZ60" s="155"/>
      <c r="WA60" s="155"/>
      <c r="WB60" s="155"/>
      <c r="WC60" s="155"/>
      <c r="WD60" s="155"/>
      <c r="WE60" s="155"/>
      <c r="WF60" s="155"/>
      <c r="WG60" s="155"/>
      <c r="WH60" s="155"/>
      <c r="WI60" s="155"/>
      <c r="WJ60" s="155"/>
      <c r="WK60" s="155"/>
      <c r="WL60" s="155"/>
      <c r="WM60" s="155"/>
      <c r="WN60" s="155"/>
      <c r="WO60" s="155"/>
      <c r="WP60" s="155"/>
      <c r="WQ60" s="155"/>
      <c r="WR60" s="155"/>
      <c r="WS60" s="155"/>
      <c r="WT60" s="155"/>
      <c r="WU60" s="155"/>
      <c r="WV60" s="155"/>
      <c r="WW60" s="155"/>
      <c r="WX60" s="155"/>
      <c r="WY60" s="155"/>
      <c r="WZ60" s="155"/>
      <c r="XA60" s="155"/>
      <c r="XB60" s="155"/>
      <c r="XC60" s="155"/>
      <c r="XD60" s="155"/>
      <c r="XE60" s="155"/>
      <c r="XF60" s="155"/>
      <c r="XG60" s="155"/>
      <c r="XH60" s="155"/>
      <c r="XI60" s="155"/>
      <c r="XJ60" s="155"/>
      <c r="XK60" s="155"/>
      <c r="XL60" s="155"/>
      <c r="XM60" s="155"/>
      <c r="XN60" s="155"/>
      <c r="XO60" s="155"/>
      <c r="XP60" s="155"/>
      <c r="XQ60" s="155"/>
      <c r="XR60" s="155"/>
      <c r="XS60" s="155"/>
      <c r="XT60" s="155"/>
      <c r="XU60" s="155"/>
      <c r="XV60" s="155"/>
      <c r="XW60" s="155"/>
      <c r="XX60" s="155"/>
      <c r="XY60" s="155"/>
      <c r="XZ60" s="155"/>
      <c r="YA60" s="155"/>
      <c r="YB60" s="155"/>
      <c r="YC60" s="155"/>
      <c r="YD60" s="155"/>
      <c r="YE60" s="155"/>
      <c r="YF60" s="155"/>
      <c r="YG60" s="155"/>
      <c r="YH60" s="155"/>
      <c r="YI60" s="155"/>
      <c r="YJ60" s="155"/>
      <c r="YK60" s="155"/>
      <c r="YL60" s="155"/>
      <c r="YM60" s="155"/>
      <c r="YN60" s="155"/>
      <c r="YO60" s="155"/>
      <c r="YP60" s="155"/>
      <c r="YQ60" s="155"/>
      <c r="YR60" s="155"/>
      <c r="YS60" s="155"/>
      <c r="YT60" s="155"/>
      <c r="YU60" s="155"/>
      <c r="YV60" s="155"/>
      <c r="YW60" s="155"/>
      <c r="YX60" s="155"/>
      <c r="YY60" s="155"/>
      <c r="YZ60" s="155"/>
      <c r="ZA60" s="155"/>
      <c r="ZB60" s="155"/>
      <c r="ZC60" s="155"/>
      <c r="ZD60" s="155"/>
      <c r="ZE60" s="155"/>
      <c r="ZF60" s="155"/>
      <c r="ZG60" s="155"/>
      <c r="ZH60" s="155"/>
      <c r="ZI60" s="155"/>
      <c r="ZJ60" s="155"/>
      <c r="ZK60" s="155"/>
      <c r="ZL60" s="155"/>
      <c r="ZM60" s="155"/>
      <c r="ZN60" s="155"/>
      <c r="ZO60" s="155"/>
      <c r="ZP60" s="155"/>
      <c r="ZQ60" s="155"/>
      <c r="ZR60" s="155"/>
      <c r="ZS60" s="155"/>
      <c r="ZT60" s="155"/>
      <c r="ZU60" s="155"/>
      <c r="ZV60" s="155"/>
      <c r="ZW60" s="155"/>
      <c r="ZX60" s="155"/>
      <c r="ZY60" s="155"/>
      <c r="ZZ60" s="155"/>
      <c r="AAA60" s="155"/>
      <c r="AAB60" s="155"/>
      <c r="AAC60" s="155"/>
      <c r="AAD60" s="155"/>
      <c r="AAE60" s="155"/>
      <c r="AAF60" s="155"/>
      <c r="AAG60" s="155"/>
      <c r="AAH60" s="155"/>
      <c r="AAI60" s="155"/>
      <c r="AAJ60" s="155"/>
      <c r="AAK60" s="155"/>
      <c r="AAL60" s="155"/>
      <c r="AAM60" s="155"/>
      <c r="AAN60" s="155"/>
      <c r="AAO60" s="155"/>
      <c r="AAP60" s="155"/>
      <c r="AAQ60" s="155"/>
      <c r="AAR60" s="155"/>
      <c r="AAS60" s="155"/>
      <c r="AAT60" s="155"/>
      <c r="AAU60" s="155"/>
      <c r="AAV60" s="155"/>
      <c r="AAW60" s="155"/>
      <c r="AAX60" s="155"/>
      <c r="AAY60" s="155"/>
      <c r="AAZ60" s="155"/>
      <c r="ABA60" s="155"/>
      <c r="ABB60" s="155"/>
      <c r="ABC60" s="155"/>
      <c r="ABD60" s="155"/>
      <c r="ABE60" s="155"/>
      <c r="ABF60" s="155"/>
      <c r="ABG60" s="155"/>
      <c r="ABH60" s="155"/>
      <c r="ABI60" s="155"/>
      <c r="ABJ60" s="155"/>
      <c r="ABK60" s="155"/>
      <c r="ABL60" s="155"/>
      <c r="ABM60" s="155"/>
      <c r="ABN60" s="155"/>
      <c r="ABO60" s="155"/>
      <c r="ABP60" s="155"/>
      <c r="ABQ60" s="155"/>
      <c r="ABR60" s="155"/>
      <c r="ABS60" s="155"/>
      <c r="ABT60" s="155"/>
      <c r="ABU60" s="155"/>
      <c r="ABV60" s="155"/>
      <c r="ABW60" s="155"/>
      <c r="ABX60" s="155"/>
      <c r="ABY60" s="155"/>
      <c r="ABZ60" s="155"/>
      <c r="ACA60" s="155"/>
      <c r="ACB60" s="155"/>
      <c r="ACC60" s="155"/>
      <c r="ACD60" s="155"/>
      <c r="ACE60" s="155"/>
      <c r="ACF60" s="155"/>
      <c r="ACG60" s="155"/>
      <c r="ACH60" s="155"/>
      <c r="ACI60" s="155"/>
      <c r="ACJ60" s="155"/>
      <c r="ACK60" s="155"/>
      <c r="ACL60" s="155"/>
      <c r="ACM60" s="155"/>
      <c r="ACN60" s="155"/>
      <c r="ACO60" s="155"/>
      <c r="ACP60" s="155"/>
      <c r="ACQ60" s="155"/>
      <c r="ACR60" s="155"/>
      <c r="ACS60" s="155"/>
      <c r="ACT60" s="155"/>
      <c r="ACU60" s="155"/>
      <c r="ACV60" s="155"/>
      <c r="ACW60" s="155"/>
      <c r="ACX60" s="155"/>
      <c r="ACY60" s="155"/>
      <c r="ACZ60" s="155"/>
      <c r="ADA60" s="155"/>
      <c r="ADB60" s="155"/>
      <c r="ADC60" s="155"/>
      <c r="ADD60" s="155"/>
      <c r="ADE60" s="155"/>
      <c r="ADF60" s="155"/>
      <c r="ADG60" s="155"/>
      <c r="ADH60" s="155"/>
      <c r="ADI60" s="155"/>
      <c r="ADJ60" s="155"/>
      <c r="ADK60" s="155"/>
      <c r="ADL60" s="155"/>
      <c r="ADM60" s="155"/>
      <c r="ADN60" s="155"/>
      <c r="ADO60" s="155"/>
      <c r="ADP60" s="155"/>
      <c r="ADQ60" s="155"/>
      <c r="ADR60" s="155"/>
      <c r="ADS60" s="155"/>
      <c r="ADT60" s="155"/>
      <c r="ADU60" s="155"/>
      <c r="ADV60" s="155"/>
      <c r="ADW60" s="155"/>
      <c r="ADX60" s="155"/>
      <c r="ADY60" s="155"/>
      <c r="ADZ60" s="155"/>
      <c r="AEA60" s="155"/>
      <c r="AEB60" s="155"/>
      <c r="AEC60" s="155"/>
      <c r="AED60" s="155"/>
      <c r="AEE60" s="155"/>
      <c r="AEF60" s="155"/>
      <c r="AEG60" s="155"/>
      <c r="AEH60" s="155"/>
      <c r="AEI60" s="155"/>
      <c r="AEJ60" s="155"/>
      <c r="AEK60" s="155"/>
      <c r="AEL60" s="155"/>
      <c r="AEM60" s="155"/>
      <c r="AEN60" s="155"/>
      <c r="AEO60" s="155"/>
      <c r="AEP60" s="155"/>
      <c r="AEQ60" s="155"/>
      <c r="AER60" s="155"/>
      <c r="AES60" s="155"/>
      <c r="AET60" s="155"/>
      <c r="AEU60" s="155"/>
      <c r="AEV60" s="155"/>
      <c r="AEW60" s="155"/>
      <c r="AEX60" s="155"/>
      <c r="AEY60" s="155"/>
      <c r="AEZ60" s="155"/>
      <c r="AFA60" s="155"/>
      <c r="AFB60" s="155"/>
      <c r="AFC60" s="155"/>
      <c r="AFD60" s="155"/>
      <c r="AFE60" s="155"/>
      <c r="AFF60" s="155"/>
      <c r="AFG60" s="155"/>
      <c r="AFH60" s="155"/>
      <c r="AFI60" s="155"/>
      <c r="AFJ60" s="155"/>
      <c r="AFK60" s="155"/>
      <c r="AFL60" s="155"/>
      <c r="AFM60" s="155"/>
      <c r="AFN60" s="155"/>
      <c r="AFO60" s="155"/>
      <c r="AFP60" s="155"/>
      <c r="AFQ60" s="155"/>
      <c r="AFR60" s="155"/>
      <c r="AFS60" s="155"/>
      <c r="AFT60" s="155"/>
      <c r="AFU60" s="155"/>
      <c r="AFV60" s="155"/>
      <c r="AFW60" s="155"/>
      <c r="AFX60" s="155"/>
      <c r="AFY60" s="155"/>
      <c r="AFZ60" s="155"/>
      <c r="AGA60" s="155"/>
      <c r="AGB60" s="155"/>
      <c r="AGC60" s="155"/>
      <c r="AGD60" s="155"/>
      <c r="AGE60" s="155"/>
      <c r="AGF60" s="155"/>
      <c r="AGG60" s="155"/>
      <c r="AGH60" s="155"/>
      <c r="AGI60" s="155"/>
      <c r="AGJ60" s="155"/>
      <c r="AGK60" s="155"/>
      <c r="AGL60" s="155"/>
      <c r="AGM60" s="155"/>
      <c r="AGN60" s="155"/>
      <c r="AGO60" s="155"/>
      <c r="AGP60" s="155"/>
      <c r="AGQ60" s="155"/>
      <c r="AGR60" s="155"/>
      <c r="AGS60" s="155"/>
      <c r="AGT60" s="155"/>
      <c r="AGU60" s="155"/>
      <c r="AGV60" s="155"/>
      <c r="AGW60" s="155"/>
      <c r="AGX60" s="155"/>
      <c r="AGY60" s="155"/>
      <c r="AGZ60" s="155"/>
      <c r="AHA60" s="155"/>
      <c r="AHB60" s="155"/>
      <c r="AHC60" s="155"/>
      <c r="AHD60" s="155"/>
      <c r="AHE60" s="155"/>
      <c r="AHF60" s="155"/>
      <c r="AHG60" s="155"/>
      <c r="AHH60" s="155"/>
      <c r="AHI60" s="155"/>
      <c r="AHJ60" s="155"/>
      <c r="AHK60" s="155"/>
      <c r="AHL60" s="155"/>
      <c r="AHM60" s="155"/>
      <c r="AHN60" s="155"/>
      <c r="AHO60" s="155"/>
      <c r="AHP60" s="155"/>
      <c r="AHQ60" s="155"/>
      <c r="AHR60" s="155"/>
      <c r="AHS60" s="155"/>
      <c r="AHT60" s="155"/>
      <c r="AHU60" s="155"/>
      <c r="AHV60" s="155"/>
      <c r="AHW60" s="155"/>
      <c r="AHX60" s="155"/>
      <c r="AHY60" s="155"/>
      <c r="AHZ60" s="155"/>
      <c r="AIA60" s="155"/>
      <c r="AIB60" s="155"/>
      <c r="AIC60" s="155"/>
      <c r="AID60" s="155"/>
      <c r="AIE60" s="155"/>
      <c r="AIF60" s="155"/>
      <c r="AIG60" s="155"/>
      <c r="AIH60" s="155"/>
      <c r="AII60" s="155"/>
      <c r="AIJ60" s="155"/>
      <c r="AIK60" s="155"/>
      <c r="AIL60" s="155"/>
      <c r="AIM60" s="155"/>
      <c r="AIN60" s="155"/>
      <c r="AIO60" s="155"/>
      <c r="AIP60" s="155"/>
      <c r="AIQ60" s="155"/>
      <c r="AIR60" s="155"/>
      <c r="AIS60" s="155"/>
      <c r="AIT60" s="155"/>
      <c r="AIU60" s="155"/>
      <c r="AIV60" s="155"/>
      <c r="AIW60" s="155"/>
      <c r="AIX60" s="155"/>
      <c r="AIY60" s="155"/>
      <c r="AIZ60" s="155"/>
      <c r="AJA60" s="155"/>
      <c r="AJB60" s="155"/>
      <c r="AJC60" s="155"/>
      <c r="AJD60" s="155"/>
      <c r="AJE60" s="155"/>
      <c r="AJF60" s="155"/>
      <c r="AJG60" s="155"/>
      <c r="AJH60" s="155"/>
      <c r="AJI60" s="155"/>
      <c r="AJJ60" s="155"/>
      <c r="AJK60" s="155"/>
      <c r="AJL60" s="155"/>
      <c r="AJM60" s="155"/>
      <c r="AJN60" s="155"/>
      <c r="AJO60" s="155"/>
      <c r="AJP60" s="155"/>
      <c r="AJQ60" s="155"/>
      <c r="AJR60" s="155"/>
      <c r="AJS60" s="155"/>
      <c r="AJT60" s="155"/>
      <c r="AJU60" s="155"/>
      <c r="AJV60" s="155"/>
      <c r="AJW60" s="155"/>
      <c r="AJX60" s="155"/>
      <c r="AJY60" s="155"/>
      <c r="AJZ60" s="155"/>
      <c r="AKA60" s="155"/>
      <c r="AKB60" s="155"/>
      <c r="AKC60" s="155"/>
      <c r="AKD60" s="155"/>
      <c r="AKE60" s="155"/>
      <c r="AKF60" s="155"/>
      <c r="AKG60" s="155"/>
      <c r="AKH60" s="155"/>
      <c r="AKI60" s="155"/>
      <c r="AKJ60" s="155"/>
      <c r="AKK60" s="155"/>
      <c r="AKL60" s="155"/>
      <c r="AKM60" s="155"/>
      <c r="AKN60" s="155"/>
      <c r="AKO60" s="155"/>
      <c r="AKP60" s="155"/>
      <c r="AKQ60" s="155"/>
      <c r="AKR60" s="155"/>
      <c r="AKS60" s="155"/>
      <c r="AKT60" s="155"/>
      <c r="AKU60" s="155"/>
      <c r="AKV60" s="155"/>
      <c r="AKW60" s="155"/>
      <c r="AKX60" s="155"/>
      <c r="AKY60" s="155"/>
      <c r="AKZ60" s="155"/>
      <c r="ALA60" s="155"/>
      <c r="ALB60" s="155"/>
      <c r="ALC60" s="155"/>
      <c r="ALD60" s="155"/>
      <c r="ALE60" s="155"/>
      <c r="ALF60" s="155"/>
      <c r="ALG60" s="155"/>
      <c r="ALH60" s="155"/>
      <c r="ALI60" s="155"/>
      <c r="ALJ60" s="155"/>
      <c r="ALK60" s="155"/>
      <c r="ALL60" s="155"/>
      <c r="ALM60" s="155"/>
      <c r="ALN60" s="155"/>
      <c r="ALO60" s="155"/>
      <c r="ALP60" s="155"/>
      <c r="ALQ60" s="155"/>
      <c r="ALR60" s="155"/>
      <c r="ALS60" s="155"/>
      <c r="ALT60" s="155"/>
      <c r="ALU60" s="155"/>
      <c r="ALV60" s="155"/>
      <c r="ALW60" s="155"/>
      <c r="ALX60" s="155"/>
      <c r="ALY60" s="155"/>
      <c r="ALZ60" s="155"/>
      <c r="AMA60" s="155"/>
      <c r="AMB60" s="155"/>
      <c r="AMC60" s="155"/>
      <c r="AMD60" s="155"/>
      <c r="AME60" s="155"/>
      <c r="AMF60" s="155"/>
      <c r="AMG60" s="155"/>
      <c r="AMH60" s="155"/>
      <c r="AMI60" s="155"/>
      <c r="AMJ60" s="155"/>
      <c r="AMK60" s="155"/>
      <c r="AML60" s="155"/>
      <c r="AMM60" s="155"/>
      <c r="AMN60" s="155"/>
      <c r="AMO60" s="155"/>
      <c r="AMP60" s="155"/>
      <c r="AMQ60" s="155"/>
      <c r="AMR60" s="155"/>
      <c r="AMS60" s="155"/>
      <c r="AMT60" s="155"/>
      <c r="AMU60" s="155"/>
      <c r="AMV60" s="155"/>
      <c r="AMW60" s="155"/>
      <c r="AMX60" s="155"/>
      <c r="AMY60" s="155"/>
      <c r="AMZ60" s="155"/>
      <c r="ANA60" s="155"/>
      <c r="ANB60" s="155"/>
      <c r="ANC60" s="155"/>
      <c r="AND60" s="155"/>
      <c r="ANE60" s="155"/>
      <c r="ANF60" s="155"/>
      <c r="ANG60" s="155"/>
      <c r="ANH60" s="155"/>
      <c r="ANI60" s="155"/>
      <c r="ANJ60" s="155"/>
      <c r="ANK60" s="155"/>
      <c r="ANL60" s="155"/>
      <c r="ANM60" s="155"/>
      <c r="ANN60" s="155"/>
      <c r="ANO60" s="155"/>
      <c r="ANP60" s="155"/>
      <c r="ANQ60" s="155"/>
      <c r="ANR60" s="155"/>
      <c r="ANS60" s="155"/>
      <c r="ANT60" s="155"/>
      <c r="ANU60" s="155"/>
      <c r="ANV60" s="155"/>
      <c r="ANW60" s="155"/>
      <c r="ANX60" s="155"/>
      <c r="ANY60" s="155"/>
      <c r="ANZ60" s="155"/>
      <c r="AOA60" s="155"/>
      <c r="AOB60" s="155"/>
      <c r="AOC60" s="155"/>
      <c r="AOD60" s="155"/>
      <c r="AOE60" s="155"/>
      <c r="AOF60" s="155"/>
      <c r="AOG60" s="155"/>
      <c r="AOH60" s="155"/>
      <c r="AOI60" s="155"/>
      <c r="AOJ60" s="155"/>
      <c r="AOK60" s="155"/>
      <c r="AOL60" s="155"/>
      <c r="AOM60" s="155"/>
      <c r="AON60" s="155"/>
      <c r="AOO60" s="155"/>
    </row>
    <row r="61" spans="1:1081" ht="15.75" x14ac:dyDescent="0.25">
      <c r="A61" s="113">
        <v>55</v>
      </c>
      <c r="B61" s="426">
        <v>14</v>
      </c>
      <c r="C61" s="152" t="s">
        <v>286</v>
      </c>
      <c r="D61" s="152" t="s">
        <v>8</v>
      </c>
      <c r="E61" s="153" t="s">
        <v>36</v>
      </c>
      <c r="F61" s="324">
        <v>0</v>
      </c>
      <c r="G61" s="324">
        <v>0</v>
      </c>
      <c r="H61" s="324">
        <v>0</v>
      </c>
      <c r="I61" s="324">
        <v>0.92928975487115018</v>
      </c>
      <c r="J61" s="324">
        <v>0</v>
      </c>
      <c r="K61" s="324">
        <v>0</v>
      </c>
      <c r="L61" s="324">
        <v>0</v>
      </c>
      <c r="M61" s="324">
        <v>0</v>
      </c>
      <c r="N61" s="324">
        <v>1.8856065367693273E-2</v>
      </c>
      <c r="O61" s="324">
        <v>0</v>
      </c>
      <c r="P61" s="324">
        <v>0</v>
      </c>
      <c r="Q61" s="324">
        <v>0</v>
      </c>
      <c r="R61" s="324">
        <v>3.7712130735386547E-2</v>
      </c>
      <c r="S61" s="324">
        <v>1.4142049025769956E-2</v>
      </c>
      <c r="T61" s="324">
        <v>0</v>
      </c>
      <c r="U61" s="324">
        <v>0</v>
      </c>
      <c r="V61" s="324">
        <v>0</v>
      </c>
      <c r="W61" s="324">
        <v>0</v>
      </c>
      <c r="X61" s="324">
        <v>0</v>
      </c>
      <c r="Y61" s="324">
        <v>0</v>
      </c>
      <c r="Z61" s="324">
        <v>0</v>
      </c>
      <c r="AA61" s="324">
        <v>0</v>
      </c>
      <c r="AB61" s="279">
        <v>1</v>
      </c>
      <c r="AC61" s="458">
        <v>1</v>
      </c>
    </row>
    <row r="62" spans="1:1081" ht="15.75" x14ac:dyDescent="0.25">
      <c r="A62" s="113">
        <v>56</v>
      </c>
      <c r="B62" s="427"/>
      <c r="C62" s="152" t="s">
        <v>286</v>
      </c>
      <c r="D62" s="152" t="s">
        <v>8</v>
      </c>
      <c r="E62" s="153" t="s">
        <v>42</v>
      </c>
      <c r="F62" s="324">
        <v>7.1556350626118065E-2</v>
      </c>
      <c r="G62" s="324">
        <v>0</v>
      </c>
      <c r="H62" s="324">
        <v>0</v>
      </c>
      <c r="I62" s="324">
        <v>0.80500894454382832</v>
      </c>
      <c r="J62" s="324">
        <v>0</v>
      </c>
      <c r="K62" s="324">
        <v>1.7889087656529516E-2</v>
      </c>
      <c r="L62" s="324">
        <v>0</v>
      </c>
      <c r="M62" s="324">
        <v>0</v>
      </c>
      <c r="N62" s="324">
        <v>6.9767441860465115E-2</v>
      </c>
      <c r="O62" s="324">
        <v>0</v>
      </c>
      <c r="P62" s="324">
        <v>0</v>
      </c>
      <c r="Q62" s="324">
        <v>0</v>
      </c>
      <c r="R62" s="324">
        <v>0</v>
      </c>
      <c r="S62" s="324">
        <v>3.5778175313059032E-2</v>
      </c>
      <c r="T62" s="324">
        <v>0</v>
      </c>
      <c r="U62" s="324">
        <v>0</v>
      </c>
      <c r="V62" s="324">
        <v>0</v>
      </c>
      <c r="W62" s="324">
        <v>0</v>
      </c>
      <c r="X62" s="324">
        <v>0</v>
      </c>
      <c r="Y62" s="324">
        <v>0</v>
      </c>
      <c r="Z62" s="324">
        <v>0</v>
      </c>
      <c r="AA62" s="324">
        <v>0</v>
      </c>
      <c r="AB62" s="274">
        <v>1</v>
      </c>
      <c r="AC62" s="456"/>
    </row>
    <row r="63" spans="1:1081" ht="15.75" x14ac:dyDescent="0.25">
      <c r="A63" s="113">
        <v>57</v>
      </c>
      <c r="B63" s="427"/>
      <c r="C63" s="152" t="s">
        <v>286</v>
      </c>
      <c r="D63" s="152" t="s">
        <v>13</v>
      </c>
      <c r="E63" s="153" t="s">
        <v>82</v>
      </c>
      <c r="F63" s="324">
        <v>0</v>
      </c>
      <c r="G63" s="324">
        <v>0</v>
      </c>
      <c r="H63" s="324">
        <v>0</v>
      </c>
      <c r="I63" s="324">
        <v>0</v>
      </c>
      <c r="J63" s="324">
        <v>0</v>
      </c>
      <c r="K63" s="324">
        <v>9.1547146780592004E-3</v>
      </c>
      <c r="L63" s="324">
        <v>0</v>
      </c>
      <c r="M63" s="324">
        <v>0</v>
      </c>
      <c r="N63" s="324">
        <v>0.91516631064998477</v>
      </c>
      <c r="O63" s="324">
        <v>2.4412572474824534E-3</v>
      </c>
      <c r="P63" s="324">
        <v>0</v>
      </c>
      <c r="Q63" s="324">
        <v>0</v>
      </c>
      <c r="R63" s="324">
        <v>5.4928288068355202E-2</v>
      </c>
      <c r="S63" s="324">
        <v>1.8309429356118401E-2</v>
      </c>
      <c r="T63" s="324">
        <v>0</v>
      </c>
      <c r="U63" s="324">
        <v>0</v>
      </c>
      <c r="V63" s="324">
        <v>0</v>
      </c>
      <c r="W63" s="324">
        <v>0</v>
      </c>
      <c r="X63" s="324">
        <v>0</v>
      </c>
      <c r="Y63" s="324">
        <v>0</v>
      </c>
      <c r="Z63" s="324">
        <v>0</v>
      </c>
      <c r="AA63" s="324">
        <v>0</v>
      </c>
      <c r="AB63" s="274">
        <v>1</v>
      </c>
      <c r="AC63" s="456"/>
    </row>
    <row r="64" spans="1:1081" ht="15.75" x14ac:dyDescent="0.25">
      <c r="A64" s="113">
        <v>58</v>
      </c>
      <c r="B64" s="427"/>
      <c r="C64" s="152" t="s">
        <v>286</v>
      </c>
      <c r="D64" s="152" t="s">
        <v>1</v>
      </c>
      <c r="E64" s="153" t="s">
        <v>112</v>
      </c>
      <c r="F64" s="324">
        <v>0</v>
      </c>
      <c r="G64" s="324">
        <v>0</v>
      </c>
      <c r="H64" s="324">
        <v>0</v>
      </c>
      <c r="I64" s="324">
        <v>0</v>
      </c>
      <c r="J64" s="324">
        <v>2.9949086552860139E-3</v>
      </c>
      <c r="K64" s="324">
        <v>0</v>
      </c>
      <c r="L64" s="324">
        <v>8.9847259658580418E-3</v>
      </c>
      <c r="M64" s="324">
        <v>0</v>
      </c>
      <c r="N64" s="324">
        <v>0.11650194669062594</v>
      </c>
      <c r="O64" s="324">
        <v>0</v>
      </c>
      <c r="P64" s="324">
        <v>0</v>
      </c>
      <c r="Q64" s="324">
        <v>1.1979634621144056E-2</v>
      </c>
      <c r="R64" s="324">
        <v>0</v>
      </c>
      <c r="S64" s="324">
        <v>0.85953878406708595</v>
      </c>
      <c r="T64" s="324">
        <v>0</v>
      </c>
      <c r="U64" s="324">
        <v>0</v>
      </c>
      <c r="V64" s="324">
        <v>0</v>
      </c>
      <c r="W64" s="324">
        <v>0</v>
      </c>
      <c r="X64" s="324">
        <v>0</v>
      </c>
      <c r="Y64" s="324">
        <v>0</v>
      </c>
      <c r="Z64" s="324">
        <v>0</v>
      </c>
      <c r="AA64" s="324">
        <v>0</v>
      </c>
      <c r="AB64" s="274">
        <v>1</v>
      </c>
      <c r="AC64" s="456"/>
    </row>
    <row r="65" spans="1:1081" s="159" customFormat="1" ht="15.75" x14ac:dyDescent="0.25">
      <c r="A65" s="159">
        <v>59</v>
      </c>
      <c r="B65" s="428"/>
      <c r="C65" s="160" t="s">
        <v>286</v>
      </c>
      <c r="D65" s="160" t="s">
        <v>1</v>
      </c>
      <c r="E65" s="161" t="s">
        <v>116</v>
      </c>
      <c r="F65" s="324">
        <v>0</v>
      </c>
      <c r="G65" s="324">
        <v>0</v>
      </c>
      <c r="H65" s="324">
        <v>0</v>
      </c>
      <c r="I65" s="324">
        <v>5.7339449541284407E-3</v>
      </c>
      <c r="J65" s="324">
        <v>0</v>
      </c>
      <c r="K65" s="324">
        <v>0</v>
      </c>
      <c r="L65" s="324">
        <v>1.1467889908256881E-2</v>
      </c>
      <c r="M65" s="324">
        <v>0</v>
      </c>
      <c r="N65" s="324">
        <v>0</v>
      </c>
      <c r="O65" s="324">
        <v>0</v>
      </c>
      <c r="P65" s="324">
        <v>0</v>
      </c>
      <c r="Q65" s="324">
        <v>2.2935779816513763E-3</v>
      </c>
      <c r="R65" s="324">
        <v>0</v>
      </c>
      <c r="S65" s="324">
        <v>0.93405963302752293</v>
      </c>
      <c r="T65" s="324">
        <v>0</v>
      </c>
      <c r="U65" s="324">
        <v>0</v>
      </c>
      <c r="V65" s="324">
        <v>0</v>
      </c>
      <c r="W65" s="324">
        <v>4.6444954128440366E-2</v>
      </c>
      <c r="X65" s="324">
        <v>0</v>
      </c>
      <c r="Y65" s="324">
        <v>0</v>
      </c>
      <c r="Z65" s="324">
        <v>0</v>
      </c>
      <c r="AA65" s="324">
        <v>0</v>
      </c>
      <c r="AB65" s="280">
        <v>1</v>
      </c>
      <c r="AC65" s="457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  <c r="FS65" s="155"/>
      <c r="FT65" s="155"/>
      <c r="FU65" s="155"/>
      <c r="FV65" s="155"/>
      <c r="FW65" s="155"/>
      <c r="FX65" s="155"/>
      <c r="FY65" s="155"/>
      <c r="FZ65" s="155"/>
      <c r="GA65" s="155"/>
      <c r="GB65" s="155"/>
      <c r="GC65" s="155"/>
      <c r="GD65" s="155"/>
      <c r="GE65" s="155"/>
      <c r="GF65" s="155"/>
      <c r="GG65" s="155"/>
      <c r="GH65" s="155"/>
      <c r="GI65" s="155"/>
      <c r="GJ65" s="155"/>
      <c r="GK65" s="155"/>
      <c r="GL65" s="155"/>
      <c r="GM65" s="155"/>
      <c r="GN65" s="155"/>
      <c r="GO65" s="155"/>
      <c r="GP65" s="155"/>
      <c r="GQ65" s="155"/>
      <c r="GR65" s="155"/>
      <c r="GS65" s="155"/>
      <c r="GT65" s="155"/>
      <c r="GU65" s="155"/>
      <c r="GV65" s="155"/>
      <c r="GW65" s="155"/>
      <c r="GX65" s="155"/>
      <c r="GY65" s="155"/>
      <c r="GZ65" s="155"/>
      <c r="HA65" s="155"/>
      <c r="HB65" s="155"/>
      <c r="HC65" s="155"/>
      <c r="HD65" s="155"/>
      <c r="HE65" s="155"/>
      <c r="HF65" s="155"/>
      <c r="HG65" s="155"/>
      <c r="HH65" s="155"/>
      <c r="HI65" s="155"/>
      <c r="HJ65" s="155"/>
      <c r="HK65" s="155"/>
      <c r="HL65" s="155"/>
      <c r="HM65" s="155"/>
      <c r="HN65" s="155"/>
      <c r="HO65" s="155"/>
      <c r="HP65" s="155"/>
      <c r="HQ65" s="155"/>
      <c r="HR65" s="155"/>
      <c r="HS65" s="155"/>
      <c r="HT65" s="155"/>
      <c r="HU65" s="155"/>
      <c r="HV65" s="155"/>
      <c r="HW65" s="155"/>
      <c r="HX65" s="155"/>
      <c r="HY65" s="155"/>
      <c r="HZ65" s="155"/>
      <c r="IA65" s="155"/>
      <c r="IB65" s="155"/>
      <c r="IC65" s="155"/>
      <c r="ID65" s="155"/>
      <c r="IE65" s="155"/>
      <c r="IF65" s="155"/>
      <c r="IG65" s="155"/>
      <c r="IH65" s="155"/>
      <c r="II65" s="155"/>
      <c r="IJ65" s="155"/>
      <c r="IK65" s="155"/>
      <c r="IL65" s="155"/>
      <c r="IM65" s="155"/>
      <c r="IN65" s="155"/>
      <c r="IO65" s="155"/>
      <c r="IP65" s="155"/>
      <c r="IQ65" s="155"/>
      <c r="IR65" s="155"/>
      <c r="IS65" s="155"/>
      <c r="IT65" s="155"/>
      <c r="IU65" s="155"/>
      <c r="IV65" s="155"/>
      <c r="IW65" s="155"/>
      <c r="IX65" s="155"/>
      <c r="IY65" s="155"/>
      <c r="IZ65" s="155"/>
      <c r="JA65" s="155"/>
      <c r="JB65" s="155"/>
      <c r="JC65" s="155"/>
      <c r="JD65" s="155"/>
      <c r="JE65" s="155"/>
      <c r="JF65" s="155"/>
      <c r="JG65" s="155"/>
      <c r="JH65" s="155"/>
      <c r="JI65" s="155"/>
      <c r="JJ65" s="155"/>
      <c r="JK65" s="155"/>
      <c r="JL65" s="155"/>
      <c r="JM65" s="155"/>
      <c r="JN65" s="155"/>
      <c r="JO65" s="155"/>
      <c r="JP65" s="155"/>
      <c r="JQ65" s="155"/>
      <c r="JR65" s="155"/>
      <c r="JS65" s="155"/>
      <c r="JT65" s="155"/>
      <c r="JU65" s="155"/>
      <c r="JV65" s="155"/>
      <c r="JW65" s="155"/>
      <c r="JX65" s="155"/>
      <c r="JY65" s="155"/>
      <c r="JZ65" s="155"/>
      <c r="KA65" s="155"/>
      <c r="KB65" s="155"/>
      <c r="KC65" s="155"/>
      <c r="KD65" s="155"/>
      <c r="KE65" s="155"/>
      <c r="KF65" s="155"/>
      <c r="KG65" s="155"/>
      <c r="KH65" s="155"/>
      <c r="KI65" s="155"/>
      <c r="KJ65" s="155"/>
      <c r="KK65" s="155"/>
      <c r="KL65" s="155"/>
      <c r="KM65" s="155"/>
      <c r="KN65" s="155"/>
      <c r="KO65" s="155"/>
      <c r="KP65" s="155"/>
      <c r="KQ65" s="155"/>
      <c r="KR65" s="155"/>
      <c r="KS65" s="155"/>
      <c r="KT65" s="155"/>
      <c r="KU65" s="155"/>
      <c r="KV65" s="155"/>
      <c r="KW65" s="155"/>
      <c r="KX65" s="155"/>
      <c r="KY65" s="155"/>
      <c r="KZ65" s="155"/>
      <c r="LA65" s="155"/>
      <c r="LB65" s="155"/>
      <c r="LC65" s="155"/>
      <c r="LD65" s="155"/>
      <c r="LE65" s="155"/>
      <c r="LF65" s="155"/>
      <c r="LG65" s="155"/>
      <c r="LH65" s="155"/>
      <c r="LI65" s="155"/>
      <c r="LJ65" s="155"/>
      <c r="LK65" s="155"/>
      <c r="LL65" s="155"/>
      <c r="LM65" s="155"/>
      <c r="LN65" s="155"/>
      <c r="LO65" s="155"/>
      <c r="LP65" s="155"/>
      <c r="LQ65" s="155"/>
      <c r="LR65" s="155"/>
      <c r="LS65" s="155"/>
      <c r="LT65" s="155"/>
      <c r="LU65" s="155"/>
      <c r="LV65" s="155"/>
      <c r="LW65" s="155"/>
      <c r="LX65" s="155"/>
      <c r="LY65" s="155"/>
      <c r="LZ65" s="155"/>
      <c r="MA65" s="155"/>
      <c r="MB65" s="155"/>
      <c r="MC65" s="155"/>
      <c r="MD65" s="155"/>
      <c r="ME65" s="155"/>
      <c r="MF65" s="155"/>
      <c r="MG65" s="155"/>
      <c r="MH65" s="155"/>
      <c r="MI65" s="155"/>
      <c r="MJ65" s="155"/>
      <c r="MK65" s="155"/>
      <c r="ML65" s="155"/>
      <c r="MM65" s="155"/>
      <c r="MN65" s="155"/>
      <c r="MO65" s="155"/>
      <c r="MP65" s="155"/>
      <c r="MQ65" s="155"/>
      <c r="MR65" s="155"/>
      <c r="MS65" s="155"/>
      <c r="MT65" s="155"/>
      <c r="MU65" s="155"/>
      <c r="MV65" s="155"/>
      <c r="MW65" s="155"/>
      <c r="MX65" s="155"/>
      <c r="MY65" s="155"/>
      <c r="MZ65" s="155"/>
      <c r="NA65" s="155"/>
      <c r="NB65" s="155"/>
      <c r="NC65" s="155"/>
      <c r="ND65" s="155"/>
      <c r="NE65" s="155"/>
      <c r="NF65" s="155"/>
      <c r="NG65" s="155"/>
      <c r="NH65" s="155"/>
      <c r="NI65" s="155"/>
      <c r="NJ65" s="155"/>
      <c r="NK65" s="155"/>
      <c r="NL65" s="155"/>
      <c r="NM65" s="155"/>
      <c r="NN65" s="155"/>
      <c r="NO65" s="155"/>
      <c r="NP65" s="155"/>
      <c r="NQ65" s="155"/>
      <c r="NR65" s="155"/>
      <c r="NS65" s="155"/>
      <c r="NT65" s="155"/>
      <c r="NU65" s="155"/>
      <c r="NV65" s="155"/>
      <c r="NW65" s="155"/>
      <c r="NX65" s="155"/>
      <c r="NY65" s="155"/>
      <c r="NZ65" s="155"/>
      <c r="OA65" s="155"/>
      <c r="OB65" s="155"/>
      <c r="OC65" s="155"/>
      <c r="OD65" s="155"/>
      <c r="OE65" s="155"/>
      <c r="OF65" s="155"/>
      <c r="OG65" s="155"/>
      <c r="OH65" s="155"/>
      <c r="OI65" s="155"/>
      <c r="OJ65" s="155"/>
      <c r="OK65" s="155"/>
      <c r="OL65" s="155"/>
      <c r="OM65" s="155"/>
      <c r="ON65" s="155"/>
      <c r="OO65" s="155"/>
      <c r="OP65" s="155"/>
      <c r="OQ65" s="155"/>
      <c r="OR65" s="155"/>
      <c r="OS65" s="155"/>
      <c r="OT65" s="155"/>
      <c r="OU65" s="155"/>
      <c r="OV65" s="155"/>
      <c r="OW65" s="155"/>
      <c r="OX65" s="155"/>
      <c r="OY65" s="155"/>
      <c r="OZ65" s="155"/>
      <c r="PA65" s="155"/>
      <c r="PB65" s="155"/>
      <c r="PC65" s="155"/>
      <c r="PD65" s="155"/>
      <c r="PE65" s="155"/>
      <c r="PF65" s="155"/>
      <c r="PG65" s="155"/>
      <c r="PH65" s="155"/>
      <c r="PI65" s="155"/>
      <c r="PJ65" s="155"/>
      <c r="PK65" s="155"/>
      <c r="PL65" s="155"/>
      <c r="PM65" s="155"/>
      <c r="PN65" s="155"/>
      <c r="PO65" s="155"/>
      <c r="PP65" s="155"/>
      <c r="PQ65" s="155"/>
      <c r="PR65" s="155"/>
      <c r="PS65" s="155"/>
      <c r="PT65" s="155"/>
      <c r="PU65" s="155"/>
      <c r="PV65" s="155"/>
      <c r="PW65" s="155"/>
      <c r="PX65" s="155"/>
      <c r="PY65" s="155"/>
      <c r="PZ65" s="155"/>
      <c r="QA65" s="155"/>
      <c r="QB65" s="155"/>
      <c r="QC65" s="155"/>
      <c r="QD65" s="155"/>
      <c r="QE65" s="155"/>
      <c r="QF65" s="155"/>
      <c r="QG65" s="155"/>
      <c r="QH65" s="155"/>
      <c r="QI65" s="155"/>
      <c r="QJ65" s="155"/>
      <c r="QK65" s="155"/>
      <c r="QL65" s="155"/>
      <c r="QM65" s="155"/>
      <c r="QN65" s="155"/>
      <c r="QO65" s="155"/>
      <c r="QP65" s="155"/>
      <c r="QQ65" s="155"/>
      <c r="QR65" s="155"/>
      <c r="QS65" s="155"/>
      <c r="QT65" s="155"/>
      <c r="QU65" s="155"/>
      <c r="QV65" s="155"/>
      <c r="QW65" s="155"/>
      <c r="QX65" s="155"/>
      <c r="QY65" s="155"/>
      <c r="QZ65" s="155"/>
      <c r="RA65" s="155"/>
      <c r="RB65" s="155"/>
      <c r="RC65" s="155"/>
      <c r="RD65" s="155"/>
      <c r="RE65" s="155"/>
      <c r="RF65" s="155"/>
      <c r="RG65" s="155"/>
      <c r="RH65" s="155"/>
      <c r="RI65" s="155"/>
      <c r="RJ65" s="155"/>
      <c r="RK65" s="155"/>
      <c r="RL65" s="155"/>
      <c r="RM65" s="155"/>
      <c r="RN65" s="155"/>
      <c r="RO65" s="155"/>
      <c r="RP65" s="155"/>
      <c r="RQ65" s="155"/>
      <c r="RR65" s="155"/>
      <c r="RS65" s="155"/>
      <c r="RT65" s="155"/>
      <c r="RU65" s="155"/>
      <c r="RV65" s="155"/>
      <c r="RW65" s="155"/>
      <c r="RX65" s="155"/>
      <c r="RY65" s="155"/>
      <c r="RZ65" s="155"/>
      <c r="SA65" s="155"/>
      <c r="SB65" s="155"/>
      <c r="SC65" s="155"/>
      <c r="SD65" s="155"/>
      <c r="SE65" s="155"/>
      <c r="SF65" s="155"/>
      <c r="SG65" s="155"/>
      <c r="SH65" s="155"/>
      <c r="SI65" s="155"/>
      <c r="SJ65" s="155"/>
      <c r="SK65" s="155"/>
      <c r="SL65" s="155"/>
      <c r="SM65" s="155"/>
      <c r="SN65" s="155"/>
      <c r="SO65" s="155"/>
      <c r="SP65" s="155"/>
      <c r="SQ65" s="155"/>
      <c r="SR65" s="155"/>
      <c r="SS65" s="155"/>
      <c r="ST65" s="155"/>
      <c r="SU65" s="155"/>
      <c r="SV65" s="155"/>
      <c r="SW65" s="155"/>
      <c r="SX65" s="155"/>
      <c r="SY65" s="155"/>
      <c r="SZ65" s="155"/>
      <c r="TA65" s="155"/>
      <c r="TB65" s="155"/>
      <c r="TC65" s="155"/>
      <c r="TD65" s="155"/>
      <c r="TE65" s="155"/>
      <c r="TF65" s="155"/>
      <c r="TG65" s="155"/>
      <c r="TH65" s="155"/>
      <c r="TI65" s="155"/>
      <c r="TJ65" s="155"/>
      <c r="TK65" s="155"/>
      <c r="TL65" s="155"/>
      <c r="TM65" s="155"/>
      <c r="TN65" s="155"/>
      <c r="TO65" s="155"/>
      <c r="TP65" s="155"/>
      <c r="TQ65" s="155"/>
      <c r="TR65" s="155"/>
      <c r="TS65" s="155"/>
      <c r="TT65" s="155"/>
      <c r="TU65" s="155"/>
      <c r="TV65" s="155"/>
      <c r="TW65" s="155"/>
      <c r="TX65" s="155"/>
      <c r="TY65" s="155"/>
      <c r="TZ65" s="155"/>
      <c r="UA65" s="155"/>
      <c r="UB65" s="155"/>
      <c r="UC65" s="155"/>
      <c r="UD65" s="155"/>
      <c r="UE65" s="155"/>
      <c r="UF65" s="155"/>
      <c r="UG65" s="155"/>
      <c r="UH65" s="155"/>
      <c r="UI65" s="155"/>
      <c r="UJ65" s="155"/>
      <c r="UK65" s="155"/>
      <c r="UL65" s="155"/>
      <c r="UM65" s="155"/>
      <c r="UN65" s="155"/>
      <c r="UO65" s="155"/>
      <c r="UP65" s="155"/>
      <c r="UQ65" s="155"/>
      <c r="UR65" s="155"/>
      <c r="US65" s="155"/>
      <c r="UT65" s="155"/>
      <c r="UU65" s="155"/>
      <c r="UV65" s="155"/>
      <c r="UW65" s="155"/>
      <c r="UX65" s="155"/>
      <c r="UY65" s="155"/>
      <c r="UZ65" s="155"/>
      <c r="VA65" s="155"/>
      <c r="VB65" s="155"/>
      <c r="VC65" s="155"/>
      <c r="VD65" s="155"/>
      <c r="VE65" s="155"/>
      <c r="VF65" s="155"/>
      <c r="VG65" s="155"/>
      <c r="VH65" s="155"/>
      <c r="VI65" s="155"/>
      <c r="VJ65" s="155"/>
      <c r="VK65" s="155"/>
      <c r="VL65" s="155"/>
      <c r="VM65" s="155"/>
      <c r="VN65" s="155"/>
      <c r="VO65" s="155"/>
      <c r="VP65" s="155"/>
      <c r="VQ65" s="155"/>
      <c r="VR65" s="155"/>
      <c r="VS65" s="155"/>
      <c r="VT65" s="155"/>
      <c r="VU65" s="155"/>
      <c r="VV65" s="155"/>
      <c r="VW65" s="155"/>
      <c r="VX65" s="155"/>
      <c r="VY65" s="155"/>
      <c r="VZ65" s="155"/>
      <c r="WA65" s="155"/>
      <c r="WB65" s="155"/>
      <c r="WC65" s="155"/>
      <c r="WD65" s="155"/>
      <c r="WE65" s="155"/>
      <c r="WF65" s="155"/>
      <c r="WG65" s="155"/>
      <c r="WH65" s="155"/>
      <c r="WI65" s="155"/>
      <c r="WJ65" s="155"/>
      <c r="WK65" s="155"/>
      <c r="WL65" s="155"/>
      <c r="WM65" s="155"/>
      <c r="WN65" s="155"/>
      <c r="WO65" s="155"/>
      <c r="WP65" s="155"/>
      <c r="WQ65" s="155"/>
      <c r="WR65" s="155"/>
      <c r="WS65" s="155"/>
      <c r="WT65" s="155"/>
      <c r="WU65" s="155"/>
      <c r="WV65" s="155"/>
      <c r="WW65" s="155"/>
      <c r="WX65" s="155"/>
      <c r="WY65" s="155"/>
      <c r="WZ65" s="155"/>
      <c r="XA65" s="155"/>
      <c r="XB65" s="155"/>
      <c r="XC65" s="155"/>
      <c r="XD65" s="155"/>
      <c r="XE65" s="155"/>
      <c r="XF65" s="155"/>
      <c r="XG65" s="155"/>
      <c r="XH65" s="155"/>
      <c r="XI65" s="155"/>
      <c r="XJ65" s="155"/>
      <c r="XK65" s="155"/>
      <c r="XL65" s="155"/>
      <c r="XM65" s="155"/>
      <c r="XN65" s="155"/>
      <c r="XO65" s="155"/>
      <c r="XP65" s="155"/>
      <c r="XQ65" s="155"/>
      <c r="XR65" s="155"/>
      <c r="XS65" s="155"/>
      <c r="XT65" s="155"/>
      <c r="XU65" s="155"/>
      <c r="XV65" s="155"/>
      <c r="XW65" s="155"/>
      <c r="XX65" s="155"/>
      <c r="XY65" s="155"/>
      <c r="XZ65" s="155"/>
      <c r="YA65" s="155"/>
      <c r="YB65" s="155"/>
      <c r="YC65" s="155"/>
      <c r="YD65" s="155"/>
      <c r="YE65" s="155"/>
      <c r="YF65" s="155"/>
      <c r="YG65" s="155"/>
      <c r="YH65" s="155"/>
      <c r="YI65" s="155"/>
      <c r="YJ65" s="155"/>
      <c r="YK65" s="155"/>
      <c r="YL65" s="155"/>
      <c r="YM65" s="155"/>
      <c r="YN65" s="155"/>
      <c r="YO65" s="155"/>
      <c r="YP65" s="155"/>
      <c r="YQ65" s="155"/>
      <c r="YR65" s="155"/>
      <c r="YS65" s="155"/>
      <c r="YT65" s="155"/>
      <c r="YU65" s="155"/>
      <c r="YV65" s="155"/>
      <c r="YW65" s="155"/>
      <c r="YX65" s="155"/>
      <c r="YY65" s="155"/>
      <c r="YZ65" s="155"/>
      <c r="ZA65" s="155"/>
      <c r="ZB65" s="155"/>
      <c r="ZC65" s="155"/>
      <c r="ZD65" s="155"/>
      <c r="ZE65" s="155"/>
      <c r="ZF65" s="155"/>
      <c r="ZG65" s="155"/>
      <c r="ZH65" s="155"/>
      <c r="ZI65" s="155"/>
      <c r="ZJ65" s="155"/>
      <c r="ZK65" s="155"/>
      <c r="ZL65" s="155"/>
      <c r="ZM65" s="155"/>
      <c r="ZN65" s="155"/>
      <c r="ZO65" s="155"/>
      <c r="ZP65" s="155"/>
      <c r="ZQ65" s="155"/>
      <c r="ZR65" s="155"/>
      <c r="ZS65" s="155"/>
      <c r="ZT65" s="155"/>
      <c r="ZU65" s="155"/>
      <c r="ZV65" s="155"/>
      <c r="ZW65" s="155"/>
      <c r="ZX65" s="155"/>
      <c r="ZY65" s="155"/>
      <c r="ZZ65" s="155"/>
      <c r="AAA65" s="155"/>
      <c r="AAB65" s="155"/>
      <c r="AAC65" s="155"/>
      <c r="AAD65" s="155"/>
      <c r="AAE65" s="155"/>
      <c r="AAF65" s="155"/>
      <c r="AAG65" s="155"/>
      <c r="AAH65" s="155"/>
      <c r="AAI65" s="155"/>
      <c r="AAJ65" s="155"/>
      <c r="AAK65" s="155"/>
      <c r="AAL65" s="155"/>
      <c r="AAM65" s="155"/>
      <c r="AAN65" s="155"/>
      <c r="AAO65" s="155"/>
      <c r="AAP65" s="155"/>
      <c r="AAQ65" s="155"/>
      <c r="AAR65" s="155"/>
      <c r="AAS65" s="155"/>
      <c r="AAT65" s="155"/>
      <c r="AAU65" s="155"/>
      <c r="AAV65" s="155"/>
      <c r="AAW65" s="155"/>
      <c r="AAX65" s="155"/>
      <c r="AAY65" s="155"/>
      <c r="AAZ65" s="155"/>
      <c r="ABA65" s="155"/>
      <c r="ABB65" s="155"/>
      <c r="ABC65" s="155"/>
      <c r="ABD65" s="155"/>
      <c r="ABE65" s="155"/>
      <c r="ABF65" s="155"/>
      <c r="ABG65" s="155"/>
      <c r="ABH65" s="155"/>
      <c r="ABI65" s="155"/>
      <c r="ABJ65" s="155"/>
      <c r="ABK65" s="155"/>
      <c r="ABL65" s="155"/>
      <c r="ABM65" s="155"/>
      <c r="ABN65" s="155"/>
      <c r="ABO65" s="155"/>
      <c r="ABP65" s="155"/>
      <c r="ABQ65" s="155"/>
      <c r="ABR65" s="155"/>
      <c r="ABS65" s="155"/>
      <c r="ABT65" s="155"/>
      <c r="ABU65" s="155"/>
      <c r="ABV65" s="155"/>
      <c r="ABW65" s="155"/>
      <c r="ABX65" s="155"/>
      <c r="ABY65" s="155"/>
      <c r="ABZ65" s="155"/>
      <c r="ACA65" s="155"/>
      <c r="ACB65" s="155"/>
      <c r="ACC65" s="155"/>
      <c r="ACD65" s="155"/>
      <c r="ACE65" s="155"/>
      <c r="ACF65" s="155"/>
      <c r="ACG65" s="155"/>
      <c r="ACH65" s="155"/>
      <c r="ACI65" s="155"/>
      <c r="ACJ65" s="155"/>
      <c r="ACK65" s="155"/>
      <c r="ACL65" s="155"/>
      <c r="ACM65" s="155"/>
      <c r="ACN65" s="155"/>
      <c r="ACO65" s="155"/>
      <c r="ACP65" s="155"/>
      <c r="ACQ65" s="155"/>
      <c r="ACR65" s="155"/>
      <c r="ACS65" s="155"/>
      <c r="ACT65" s="155"/>
      <c r="ACU65" s="155"/>
      <c r="ACV65" s="155"/>
      <c r="ACW65" s="155"/>
      <c r="ACX65" s="155"/>
      <c r="ACY65" s="155"/>
      <c r="ACZ65" s="155"/>
      <c r="ADA65" s="155"/>
      <c r="ADB65" s="155"/>
      <c r="ADC65" s="155"/>
      <c r="ADD65" s="155"/>
      <c r="ADE65" s="155"/>
      <c r="ADF65" s="155"/>
      <c r="ADG65" s="155"/>
      <c r="ADH65" s="155"/>
      <c r="ADI65" s="155"/>
      <c r="ADJ65" s="155"/>
      <c r="ADK65" s="155"/>
      <c r="ADL65" s="155"/>
      <c r="ADM65" s="155"/>
      <c r="ADN65" s="155"/>
      <c r="ADO65" s="155"/>
      <c r="ADP65" s="155"/>
      <c r="ADQ65" s="155"/>
      <c r="ADR65" s="155"/>
      <c r="ADS65" s="155"/>
      <c r="ADT65" s="155"/>
      <c r="ADU65" s="155"/>
      <c r="ADV65" s="155"/>
      <c r="ADW65" s="155"/>
      <c r="ADX65" s="155"/>
      <c r="ADY65" s="155"/>
      <c r="ADZ65" s="155"/>
      <c r="AEA65" s="155"/>
      <c r="AEB65" s="155"/>
      <c r="AEC65" s="155"/>
      <c r="AED65" s="155"/>
      <c r="AEE65" s="155"/>
      <c r="AEF65" s="155"/>
      <c r="AEG65" s="155"/>
      <c r="AEH65" s="155"/>
      <c r="AEI65" s="155"/>
      <c r="AEJ65" s="155"/>
      <c r="AEK65" s="155"/>
      <c r="AEL65" s="155"/>
      <c r="AEM65" s="155"/>
      <c r="AEN65" s="155"/>
      <c r="AEO65" s="155"/>
      <c r="AEP65" s="155"/>
      <c r="AEQ65" s="155"/>
      <c r="AER65" s="155"/>
      <c r="AES65" s="155"/>
      <c r="AET65" s="155"/>
      <c r="AEU65" s="155"/>
      <c r="AEV65" s="155"/>
      <c r="AEW65" s="155"/>
      <c r="AEX65" s="155"/>
      <c r="AEY65" s="155"/>
      <c r="AEZ65" s="155"/>
      <c r="AFA65" s="155"/>
      <c r="AFB65" s="155"/>
      <c r="AFC65" s="155"/>
      <c r="AFD65" s="155"/>
      <c r="AFE65" s="155"/>
      <c r="AFF65" s="155"/>
      <c r="AFG65" s="155"/>
      <c r="AFH65" s="155"/>
      <c r="AFI65" s="155"/>
      <c r="AFJ65" s="155"/>
      <c r="AFK65" s="155"/>
      <c r="AFL65" s="155"/>
      <c r="AFM65" s="155"/>
      <c r="AFN65" s="155"/>
      <c r="AFO65" s="155"/>
      <c r="AFP65" s="155"/>
      <c r="AFQ65" s="155"/>
      <c r="AFR65" s="155"/>
      <c r="AFS65" s="155"/>
      <c r="AFT65" s="155"/>
      <c r="AFU65" s="155"/>
      <c r="AFV65" s="155"/>
      <c r="AFW65" s="155"/>
      <c r="AFX65" s="155"/>
      <c r="AFY65" s="155"/>
      <c r="AFZ65" s="155"/>
      <c r="AGA65" s="155"/>
      <c r="AGB65" s="155"/>
      <c r="AGC65" s="155"/>
      <c r="AGD65" s="155"/>
      <c r="AGE65" s="155"/>
      <c r="AGF65" s="155"/>
      <c r="AGG65" s="155"/>
      <c r="AGH65" s="155"/>
      <c r="AGI65" s="155"/>
      <c r="AGJ65" s="155"/>
      <c r="AGK65" s="155"/>
      <c r="AGL65" s="155"/>
      <c r="AGM65" s="155"/>
      <c r="AGN65" s="155"/>
      <c r="AGO65" s="155"/>
      <c r="AGP65" s="155"/>
      <c r="AGQ65" s="155"/>
      <c r="AGR65" s="155"/>
      <c r="AGS65" s="155"/>
      <c r="AGT65" s="155"/>
      <c r="AGU65" s="155"/>
      <c r="AGV65" s="155"/>
      <c r="AGW65" s="155"/>
      <c r="AGX65" s="155"/>
      <c r="AGY65" s="155"/>
      <c r="AGZ65" s="155"/>
      <c r="AHA65" s="155"/>
      <c r="AHB65" s="155"/>
      <c r="AHC65" s="155"/>
      <c r="AHD65" s="155"/>
      <c r="AHE65" s="155"/>
      <c r="AHF65" s="155"/>
      <c r="AHG65" s="155"/>
      <c r="AHH65" s="155"/>
      <c r="AHI65" s="155"/>
      <c r="AHJ65" s="155"/>
      <c r="AHK65" s="155"/>
      <c r="AHL65" s="155"/>
      <c r="AHM65" s="155"/>
      <c r="AHN65" s="155"/>
      <c r="AHO65" s="155"/>
      <c r="AHP65" s="155"/>
      <c r="AHQ65" s="155"/>
      <c r="AHR65" s="155"/>
      <c r="AHS65" s="155"/>
      <c r="AHT65" s="155"/>
      <c r="AHU65" s="155"/>
      <c r="AHV65" s="155"/>
      <c r="AHW65" s="155"/>
      <c r="AHX65" s="155"/>
      <c r="AHY65" s="155"/>
      <c r="AHZ65" s="155"/>
      <c r="AIA65" s="155"/>
      <c r="AIB65" s="155"/>
      <c r="AIC65" s="155"/>
      <c r="AID65" s="155"/>
      <c r="AIE65" s="155"/>
      <c r="AIF65" s="155"/>
      <c r="AIG65" s="155"/>
      <c r="AIH65" s="155"/>
      <c r="AII65" s="155"/>
      <c r="AIJ65" s="155"/>
      <c r="AIK65" s="155"/>
      <c r="AIL65" s="155"/>
      <c r="AIM65" s="155"/>
      <c r="AIN65" s="155"/>
      <c r="AIO65" s="155"/>
      <c r="AIP65" s="155"/>
      <c r="AIQ65" s="155"/>
      <c r="AIR65" s="155"/>
      <c r="AIS65" s="155"/>
      <c r="AIT65" s="155"/>
      <c r="AIU65" s="155"/>
      <c r="AIV65" s="155"/>
      <c r="AIW65" s="155"/>
      <c r="AIX65" s="155"/>
      <c r="AIY65" s="155"/>
      <c r="AIZ65" s="155"/>
      <c r="AJA65" s="155"/>
      <c r="AJB65" s="155"/>
      <c r="AJC65" s="155"/>
      <c r="AJD65" s="155"/>
      <c r="AJE65" s="155"/>
      <c r="AJF65" s="155"/>
      <c r="AJG65" s="155"/>
      <c r="AJH65" s="155"/>
      <c r="AJI65" s="155"/>
      <c r="AJJ65" s="155"/>
      <c r="AJK65" s="155"/>
      <c r="AJL65" s="155"/>
      <c r="AJM65" s="155"/>
      <c r="AJN65" s="155"/>
      <c r="AJO65" s="155"/>
      <c r="AJP65" s="155"/>
      <c r="AJQ65" s="155"/>
      <c r="AJR65" s="155"/>
      <c r="AJS65" s="155"/>
      <c r="AJT65" s="155"/>
      <c r="AJU65" s="155"/>
      <c r="AJV65" s="155"/>
      <c r="AJW65" s="155"/>
      <c r="AJX65" s="155"/>
      <c r="AJY65" s="155"/>
      <c r="AJZ65" s="155"/>
      <c r="AKA65" s="155"/>
      <c r="AKB65" s="155"/>
      <c r="AKC65" s="155"/>
      <c r="AKD65" s="155"/>
      <c r="AKE65" s="155"/>
      <c r="AKF65" s="155"/>
      <c r="AKG65" s="155"/>
      <c r="AKH65" s="155"/>
      <c r="AKI65" s="155"/>
      <c r="AKJ65" s="155"/>
      <c r="AKK65" s="155"/>
      <c r="AKL65" s="155"/>
      <c r="AKM65" s="155"/>
      <c r="AKN65" s="155"/>
      <c r="AKO65" s="155"/>
      <c r="AKP65" s="155"/>
      <c r="AKQ65" s="155"/>
      <c r="AKR65" s="155"/>
      <c r="AKS65" s="155"/>
      <c r="AKT65" s="155"/>
      <c r="AKU65" s="155"/>
      <c r="AKV65" s="155"/>
      <c r="AKW65" s="155"/>
      <c r="AKX65" s="155"/>
      <c r="AKY65" s="155"/>
      <c r="AKZ65" s="155"/>
      <c r="ALA65" s="155"/>
      <c r="ALB65" s="155"/>
      <c r="ALC65" s="155"/>
      <c r="ALD65" s="155"/>
      <c r="ALE65" s="155"/>
      <c r="ALF65" s="155"/>
      <c r="ALG65" s="155"/>
      <c r="ALH65" s="155"/>
      <c r="ALI65" s="155"/>
      <c r="ALJ65" s="155"/>
      <c r="ALK65" s="155"/>
      <c r="ALL65" s="155"/>
      <c r="ALM65" s="155"/>
      <c r="ALN65" s="155"/>
      <c r="ALO65" s="155"/>
      <c r="ALP65" s="155"/>
      <c r="ALQ65" s="155"/>
      <c r="ALR65" s="155"/>
      <c r="ALS65" s="155"/>
      <c r="ALT65" s="155"/>
      <c r="ALU65" s="155"/>
      <c r="ALV65" s="155"/>
      <c r="ALW65" s="155"/>
      <c r="ALX65" s="155"/>
      <c r="ALY65" s="155"/>
      <c r="ALZ65" s="155"/>
      <c r="AMA65" s="155"/>
      <c r="AMB65" s="155"/>
      <c r="AMC65" s="155"/>
      <c r="AMD65" s="155"/>
      <c r="AME65" s="155"/>
      <c r="AMF65" s="155"/>
      <c r="AMG65" s="155"/>
      <c r="AMH65" s="155"/>
      <c r="AMI65" s="155"/>
      <c r="AMJ65" s="155"/>
      <c r="AMK65" s="155"/>
      <c r="AML65" s="155"/>
      <c r="AMM65" s="155"/>
      <c r="AMN65" s="155"/>
      <c r="AMO65" s="155"/>
      <c r="AMP65" s="155"/>
      <c r="AMQ65" s="155"/>
      <c r="AMR65" s="155"/>
      <c r="AMS65" s="155"/>
      <c r="AMT65" s="155"/>
      <c r="AMU65" s="155"/>
      <c r="AMV65" s="155"/>
      <c r="AMW65" s="155"/>
      <c r="AMX65" s="155"/>
      <c r="AMY65" s="155"/>
      <c r="AMZ65" s="155"/>
      <c r="ANA65" s="155"/>
      <c r="ANB65" s="155"/>
      <c r="ANC65" s="155"/>
      <c r="AND65" s="155"/>
      <c r="ANE65" s="155"/>
      <c r="ANF65" s="155"/>
      <c r="ANG65" s="155"/>
      <c r="ANH65" s="155"/>
      <c r="ANI65" s="155"/>
      <c r="ANJ65" s="155"/>
      <c r="ANK65" s="155"/>
      <c r="ANL65" s="155"/>
      <c r="ANM65" s="155"/>
      <c r="ANN65" s="155"/>
      <c r="ANO65" s="155"/>
      <c r="ANP65" s="155"/>
      <c r="ANQ65" s="155"/>
      <c r="ANR65" s="155"/>
      <c r="ANS65" s="155"/>
      <c r="ANT65" s="155"/>
      <c r="ANU65" s="155"/>
      <c r="ANV65" s="155"/>
      <c r="ANW65" s="155"/>
      <c r="ANX65" s="155"/>
      <c r="ANY65" s="155"/>
      <c r="ANZ65" s="155"/>
      <c r="AOA65" s="155"/>
      <c r="AOB65" s="155"/>
      <c r="AOC65" s="155"/>
      <c r="AOD65" s="155"/>
      <c r="AOE65" s="155"/>
      <c r="AOF65" s="155"/>
      <c r="AOG65" s="155"/>
      <c r="AOH65" s="155"/>
      <c r="AOI65" s="155"/>
      <c r="AOJ65" s="155"/>
      <c r="AOK65" s="155"/>
      <c r="AOL65" s="155"/>
      <c r="AOM65" s="155"/>
      <c r="AON65" s="155"/>
      <c r="AOO65" s="155"/>
    </row>
    <row r="66" spans="1:1081" ht="15.75" x14ac:dyDescent="0.25">
      <c r="A66" s="113">
        <v>60</v>
      </c>
      <c r="B66" s="426">
        <v>15</v>
      </c>
      <c r="C66" s="152" t="s">
        <v>161</v>
      </c>
      <c r="D66" s="152" t="s">
        <v>13</v>
      </c>
      <c r="E66" s="153" t="s">
        <v>62</v>
      </c>
      <c r="F66" s="324">
        <v>0</v>
      </c>
      <c r="G66" s="324">
        <v>0</v>
      </c>
      <c r="H66" s="324">
        <v>0</v>
      </c>
      <c r="I66" s="324">
        <v>0</v>
      </c>
      <c r="J66" s="324">
        <v>0</v>
      </c>
      <c r="K66" s="324">
        <v>0</v>
      </c>
      <c r="L66" s="324">
        <v>1.079447322970639E-2</v>
      </c>
      <c r="M66" s="324">
        <v>0</v>
      </c>
      <c r="N66" s="324">
        <v>0.92659758203799658</v>
      </c>
      <c r="O66" s="324">
        <v>0</v>
      </c>
      <c r="P66" s="324">
        <v>0</v>
      </c>
      <c r="Q66" s="324">
        <v>6.4766839378238338E-3</v>
      </c>
      <c r="R66" s="324">
        <v>5.2892918825561311E-2</v>
      </c>
      <c r="S66" s="324">
        <v>3.2383419689119169E-3</v>
      </c>
      <c r="T66" s="324">
        <v>0</v>
      </c>
      <c r="U66" s="324">
        <v>0</v>
      </c>
      <c r="V66" s="324">
        <v>0</v>
      </c>
      <c r="W66" s="324">
        <v>0</v>
      </c>
      <c r="X66" s="324">
        <v>0</v>
      </c>
      <c r="Y66" s="324">
        <v>0</v>
      </c>
      <c r="Z66" s="324">
        <v>0</v>
      </c>
      <c r="AA66" s="324">
        <v>0</v>
      </c>
      <c r="AB66" s="279">
        <v>1</v>
      </c>
      <c r="AC66" s="458">
        <v>1</v>
      </c>
    </row>
    <row r="67" spans="1:1081" ht="15.75" x14ac:dyDescent="0.25">
      <c r="A67" s="113">
        <v>61</v>
      </c>
      <c r="B67" s="427"/>
      <c r="C67" s="152" t="s">
        <v>161</v>
      </c>
      <c r="D67" s="152" t="s">
        <v>13</v>
      </c>
      <c r="E67" s="153" t="s">
        <v>63</v>
      </c>
      <c r="F67" s="324">
        <v>0</v>
      </c>
      <c r="G67" s="324">
        <v>0</v>
      </c>
      <c r="H67" s="324">
        <v>0</v>
      </c>
      <c r="I67" s="324">
        <v>1.4807502467917079E-2</v>
      </c>
      <c r="J67" s="324">
        <v>0</v>
      </c>
      <c r="K67" s="324">
        <v>0</v>
      </c>
      <c r="L67" s="324">
        <v>0</v>
      </c>
      <c r="M67" s="324">
        <v>0</v>
      </c>
      <c r="N67" s="324">
        <v>0.94570582428430405</v>
      </c>
      <c r="O67" s="324">
        <v>0</v>
      </c>
      <c r="P67" s="324">
        <v>0</v>
      </c>
      <c r="Q67" s="324">
        <v>0</v>
      </c>
      <c r="R67" s="324">
        <v>3.9486673247778874E-2</v>
      </c>
      <c r="S67" s="324">
        <v>0</v>
      </c>
      <c r="T67" s="324">
        <v>0</v>
      </c>
      <c r="U67" s="324">
        <v>0</v>
      </c>
      <c r="V67" s="324">
        <v>0</v>
      </c>
      <c r="W67" s="324">
        <v>0</v>
      </c>
      <c r="X67" s="324">
        <v>0</v>
      </c>
      <c r="Y67" s="324">
        <v>0</v>
      </c>
      <c r="Z67" s="324">
        <v>0</v>
      </c>
      <c r="AA67" s="324">
        <v>0</v>
      </c>
      <c r="AB67" s="274">
        <v>1</v>
      </c>
      <c r="AC67" s="456"/>
    </row>
    <row r="68" spans="1:1081" ht="15.75" x14ac:dyDescent="0.25">
      <c r="A68" s="113">
        <v>62</v>
      </c>
      <c r="B68" s="427"/>
      <c r="C68" s="152" t="s">
        <v>161</v>
      </c>
      <c r="D68" s="152" t="s">
        <v>13</v>
      </c>
      <c r="E68" s="153" t="s">
        <v>64</v>
      </c>
      <c r="F68" s="324">
        <v>0</v>
      </c>
      <c r="G68" s="324">
        <v>0</v>
      </c>
      <c r="H68" s="324">
        <v>3.9325842696629212E-2</v>
      </c>
      <c r="I68" s="324">
        <v>0</v>
      </c>
      <c r="J68" s="324">
        <v>0</v>
      </c>
      <c r="K68" s="324">
        <v>0</v>
      </c>
      <c r="L68" s="324">
        <v>0</v>
      </c>
      <c r="M68" s="324">
        <v>0</v>
      </c>
      <c r="N68" s="324">
        <v>0.8932584269662921</v>
      </c>
      <c r="O68" s="324">
        <v>0</v>
      </c>
      <c r="P68" s="324">
        <v>0</v>
      </c>
      <c r="Q68" s="324">
        <v>0</v>
      </c>
      <c r="R68" s="324">
        <v>4.49438202247191E-2</v>
      </c>
      <c r="S68" s="324">
        <v>2.247191011235955E-2</v>
      </c>
      <c r="T68" s="324">
        <v>0</v>
      </c>
      <c r="U68" s="324">
        <v>0</v>
      </c>
      <c r="V68" s="324">
        <v>0</v>
      </c>
      <c r="W68" s="324">
        <v>0</v>
      </c>
      <c r="X68" s="324">
        <v>0</v>
      </c>
      <c r="Y68" s="324">
        <v>0</v>
      </c>
      <c r="Z68" s="324">
        <v>0</v>
      </c>
      <c r="AA68" s="324">
        <v>0</v>
      </c>
      <c r="AB68" s="274">
        <v>1</v>
      </c>
      <c r="AC68" s="456"/>
    </row>
    <row r="69" spans="1:1081" ht="15.75" x14ac:dyDescent="0.25">
      <c r="A69" s="113">
        <v>63</v>
      </c>
      <c r="B69" s="427"/>
      <c r="C69" s="152" t="s">
        <v>161</v>
      </c>
      <c r="D69" s="152" t="s">
        <v>13</v>
      </c>
      <c r="E69" s="153" t="s">
        <v>67</v>
      </c>
      <c r="F69" s="324">
        <v>0</v>
      </c>
      <c r="G69" s="324">
        <v>0</v>
      </c>
      <c r="H69" s="324">
        <v>0</v>
      </c>
      <c r="I69" s="324">
        <v>0</v>
      </c>
      <c r="J69" s="324">
        <v>0</v>
      </c>
      <c r="K69" s="324">
        <v>0</v>
      </c>
      <c r="L69" s="324">
        <v>0</v>
      </c>
      <c r="M69" s="324">
        <v>0</v>
      </c>
      <c r="N69" s="324">
        <v>0.92953321364452424</v>
      </c>
      <c r="O69" s="324">
        <v>0</v>
      </c>
      <c r="P69" s="324">
        <v>0</v>
      </c>
      <c r="Q69" s="324">
        <v>1.7953321364452424E-2</v>
      </c>
      <c r="R69" s="324">
        <v>3.949730700179533E-2</v>
      </c>
      <c r="S69" s="324">
        <v>1.3016157989228007E-2</v>
      </c>
      <c r="T69" s="324">
        <v>0</v>
      </c>
      <c r="U69" s="324">
        <v>0</v>
      </c>
      <c r="V69" s="324">
        <v>0</v>
      </c>
      <c r="W69" s="324">
        <v>0</v>
      </c>
      <c r="X69" s="324">
        <v>0</v>
      </c>
      <c r="Y69" s="324">
        <v>0</v>
      </c>
      <c r="Z69" s="324">
        <v>0</v>
      </c>
      <c r="AA69" s="324">
        <v>0</v>
      </c>
      <c r="AB69" s="274">
        <v>1</v>
      </c>
      <c r="AC69" s="456"/>
    </row>
    <row r="70" spans="1:1081" ht="15.75" x14ac:dyDescent="0.25">
      <c r="A70" s="113">
        <v>64</v>
      </c>
      <c r="B70" s="427"/>
      <c r="C70" s="152" t="s">
        <v>161</v>
      </c>
      <c r="D70" s="152" t="s">
        <v>13</v>
      </c>
      <c r="E70" s="153" t="s">
        <v>68</v>
      </c>
      <c r="F70" s="324">
        <v>0</v>
      </c>
      <c r="G70" s="324">
        <v>0</v>
      </c>
      <c r="H70" s="324">
        <v>0</v>
      </c>
      <c r="I70" s="324">
        <v>0</v>
      </c>
      <c r="J70" s="324">
        <v>0</v>
      </c>
      <c r="K70" s="324">
        <v>0</v>
      </c>
      <c r="L70" s="324">
        <v>0</v>
      </c>
      <c r="M70" s="324">
        <v>0</v>
      </c>
      <c r="N70" s="324">
        <v>0.99051233396584437</v>
      </c>
      <c r="O70" s="324">
        <v>0</v>
      </c>
      <c r="P70" s="324">
        <v>0</v>
      </c>
      <c r="Q70" s="324">
        <v>0</v>
      </c>
      <c r="R70" s="324">
        <v>9.4876660341555973E-3</v>
      </c>
      <c r="S70" s="324">
        <v>0</v>
      </c>
      <c r="T70" s="324">
        <v>0</v>
      </c>
      <c r="U70" s="324">
        <v>0</v>
      </c>
      <c r="V70" s="324">
        <v>0</v>
      </c>
      <c r="W70" s="324">
        <v>0</v>
      </c>
      <c r="X70" s="324">
        <v>0</v>
      </c>
      <c r="Y70" s="324">
        <v>0</v>
      </c>
      <c r="Z70" s="324">
        <v>0</v>
      </c>
      <c r="AA70" s="324">
        <v>0</v>
      </c>
      <c r="AB70" s="274">
        <v>1</v>
      </c>
      <c r="AC70" s="456"/>
    </row>
    <row r="71" spans="1:1081" ht="15.75" x14ac:dyDescent="0.25">
      <c r="A71" s="113">
        <v>65</v>
      </c>
      <c r="B71" s="427"/>
      <c r="C71" s="152" t="s">
        <v>161</v>
      </c>
      <c r="D71" s="152" t="s">
        <v>13</v>
      </c>
      <c r="E71" s="153" t="s">
        <v>69</v>
      </c>
      <c r="F71" s="324">
        <v>0</v>
      </c>
      <c r="G71" s="324">
        <v>0</v>
      </c>
      <c r="H71" s="324">
        <v>0</v>
      </c>
      <c r="I71" s="324">
        <v>0</v>
      </c>
      <c r="J71" s="324">
        <v>0</v>
      </c>
      <c r="K71" s="324">
        <v>0</v>
      </c>
      <c r="L71" s="324">
        <v>0</v>
      </c>
      <c r="M71" s="324">
        <v>0</v>
      </c>
      <c r="N71" s="324">
        <v>0.90343347639484983</v>
      </c>
      <c r="O71" s="324">
        <v>2.1459227467811159E-2</v>
      </c>
      <c r="P71" s="324">
        <v>0</v>
      </c>
      <c r="Q71" s="324">
        <v>1.0729613733905579E-2</v>
      </c>
      <c r="R71" s="324">
        <v>4.5600858369098711E-2</v>
      </c>
      <c r="S71" s="324">
        <v>1.8776824034334765E-2</v>
      </c>
      <c r="T71" s="324">
        <v>0</v>
      </c>
      <c r="U71" s="324">
        <v>0</v>
      </c>
      <c r="V71" s="324">
        <v>0</v>
      </c>
      <c r="W71" s="324">
        <v>0</v>
      </c>
      <c r="X71" s="324">
        <v>0</v>
      </c>
      <c r="Y71" s="324">
        <v>0</v>
      </c>
      <c r="Z71" s="324">
        <v>0</v>
      </c>
      <c r="AA71" s="324">
        <v>0</v>
      </c>
      <c r="AB71" s="274">
        <v>1</v>
      </c>
      <c r="AC71" s="456"/>
    </row>
    <row r="72" spans="1:1081" ht="15.75" x14ac:dyDescent="0.25">
      <c r="A72" s="113">
        <v>66</v>
      </c>
      <c r="B72" s="427"/>
      <c r="C72" s="152" t="s">
        <v>161</v>
      </c>
      <c r="D72" s="152" t="s">
        <v>13</v>
      </c>
      <c r="E72" s="153" t="s">
        <v>70</v>
      </c>
      <c r="F72" s="324">
        <v>0</v>
      </c>
      <c r="G72" s="324">
        <v>0</v>
      </c>
      <c r="H72" s="324">
        <v>0</v>
      </c>
      <c r="I72" s="324">
        <v>0</v>
      </c>
      <c r="J72" s="324">
        <v>0</v>
      </c>
      <c r="K72" s="324">
        <v>0</v>
      </c>
      <c r="L72" s="324">
        <v>0</v>
      </c>
      <c r="M72" s="324">
        <v>0</v>
      </c>
      <c r="N72" s="324">
        <v>0.86133333333333328</v>
      </c>
      <c r="O72" s="324">
        <v>1.2444444444444444E-2</v>
      </c>
      <c r="P72" s="324">
        <v>0</v>
      </c>
      <c r="Q72" s="324">
        <v>1.7777777777777778E-2</v>
      </c>
      <c r="R72" s="324">
        <v>9.5111111111111105E-2</v>
      </c>
      <c r="S72" s="324">
        <v>1.3333333333333334E-2</v>
      </c>
      <c r="T72" s="324">
        <v>0</v>
      </c>
      <c r="U72" s="324">
        <v>0</v>
      </c>
      <c r="V72" s="324">
        <v>0</v>
      </c>
      <c r="W72" s="324">
        <v>0</v>
      </c>
      <c r="X72" s="324">
        <v>0</v>
      </c>
      <c r="Y72" s="324">
        <v>0</v>
      </c>
      <c r="Z72" s="324">
        <v>0</v>
      </c>
      <c r="AA72" s="324">
        <v>0</v>
      </c>
      <c r="AB72" s="274">
        <v>1</v>
      </c>
      <c r="AC72" s="456"/>
    </row>
    <row r="73" spans="1:1081" ht="15.75" x14ac:dyDescent="0.25">
      <c r="A73" s="113">
        <v>67</v>
      </c>
      <c r="B73" s="427"/>
      <c r="C73" s="152" t="s">
        <v>161</v>
      </c>
      <c r="D73" s="152" t="s">
        <v>13</v>
      </c>
      <c r="E73" s="153" t="s">
        <v>71</v>
      </c>
      <c r="F73" s="324">
        <v>0</v>
      </c>
      <c r="G73" s="324">
        <v>0</v>
      </c>
      <c r="H73" s="324">
        <v>0</v>
      </c>
      <c r="I73" s="324">
        <v>0</v>
      </c>
      <c r="J73" s="324">
        <v>0</v>
      </c>
      <c r="K73" s="324">
        <v>0</v>
      </c>
      <c r="L73" s="324">
        <v>0</v>
      </c>
      <c r="M73" s="324">
        <v>0</v>
      </c>
      <c r="N73" s="324">
        <v>0.94530902623388169</v>
      </c>
      <c r="O73" s="324">
        <v>0</v>
      </c>
      <c r="P73" s="324">
        <v>0</v>
      </c>
      <c r="Q73" s="324">
        <v>0</v>
      </c>
      <c r="R73" s="324">
        <v>4.8021342819030678E-2</v>
      </c>
      <c r="S73" s="324">
        <v>6.6696309470875943E-3</v>
      </c>
      <c r="T73" s="324">
        <v>0</v>
      </c>
      <c r="U73" s="324">
        <v>0</v>
      </c>
      <c r="V73" s="324">
        <v>0</v>
      </c>
      <c r="W73" s="324">
        <v>0</v>
      </c>
      <c r="X73" s="324">
        <v>0</v>
      </c>
      <c r="Y73" s="324">
        <v>0</v>
      </c>
      <c r="Z73" s="324">
        <v>0</v>
      </c>
      <c r="AA73" s="324">
        <v>0</v>
      </c>
      <c r="AB73" s="274">
        <v>1</v>
      </c>
      <c r="AC73" s="456"/>
    </row>
    <row r="74" spans="1:1081" ht="15.75" x14ac:dyDescent="0.25">
      <c r="A74" s="113">
        <v>68</v>
      </c>
      <c r="B74" s="427"/>
      <c r="C74" s="152" t="s">
        <v>161</v>
      </c>
      <c r="D74" s="152" t="s">
        <v>13</v>
      </c>
      <c r="E74" s="153" t="s">
        <v>72</v>
      </c>
      <c r="F74" s="324">
        <v>5.3050397877984082E-3</v>
      </c>
      <c r="G74" s="324">
        <v>0</v>
      </c>
      <c r="H74" s="324">
        <v>0</v>
      </c>
      <c r="I74" s="324">
        <v>3.5013262599469498E-2</v>
      </c>
      <c r="J74" s="324">
        <v>0</v>
      </c>
      <c r="K74" s="324">
        <v>0</v>
      </c>
      <c r="L74" s="324">
        <v>0</v>
      </c>
      <c r="M74" s="324">
        <v>0</v>
      </c>
      <c r="N74" s="324">
        <v>0.86578249336870028</v>
      </c>
      <c r="O74" s="324">
        <v>1.0610079575596816E-2</v>
      </c>
      <c r="P74" s="324">
        <v>0</v>
      </c>
      <c r="Q74" s="324">
        <v>1.6976127320954906E-2</v>
      </c>
      <c r="R74" s="324">
        <v>5.19893899204244E-2</v>
      </c>
      <c r="S74" s="324">
        <v>1.4323607427055704E-2</v>
      </c>
      <c r="T74" s="324">
        <v>0</v>
      </c>
      <c r="U74" s="324">
        <v>0</v>
      </c>
      <c r="V74" s="324">
        <v>0</v>
      </c>
      <c r="W74" s="324">
        <v>0</v>
      </c>
      <c r="X74" s="324">
        <v>0</v>
      </c>
      <c r="Y74" s="324">
        <v>0</v>
      </c>
      <c r="Z74" s="324">
        <v>0</v>
      </c>
      <c r="AA74" s="324">
        <v>0</v>
      </c>
      <c r="AB74" s="274">
        <v>0.99999999999999989</v>
      </c>
      <c r="AC74" s="456"/>
    </row>
    <row r="75" spans="1:1081" ht="15.75" x14ac:dyDescent="0.25">
      <c r="A75" s="113">
        <v>69</v>
      </c>
      <c r="B75" s="427"/>
      <c r="C75" s="152" t="s">
        <v>161</v>
      </c>
      <c r="D75" s="152" t="s">
        <v>13</v>
      </c>
      <c r="E75" s="153" t="s">
        <v>73</v>
      </c>
      <c r="F75" s="324">
        <v>0</v>
      </c>
      <c r="G75" s="324">
        <v>0</v>
      </c>
      <c r="H75" s="324">
        <v>0</v>
      </c>
      <c r="I75" s="324">
        <v>0</v>
      </c>
      <c r="J75" s="324">
        <v>0</v>
      </c>
      <c r="K75" s="324">
        <v>0</v>
      </c>
      <c r="L75" s="324">
        <v>0</v>
      </c>
      <c r="M75" s="324">
        <v>0</v>
      </c>
      <c r="N75" s="324">
        <v>0.93209597102761432</v>
      </c>
      <c r="O75" s="324">
        <v>0</v>
      </c>
      <c r="P75" s="324">
        <v>0</v>
      </c>
      <c r="Q75" s="324">
        <v>2.7161611588954276E-2</v>
      </c>
      <c r="R75" s="324">
        <v>4.0742417383431415E-2</v>
      </c>
      <c r="S75" s="324">
        <v>0</v>
      </c>
      <c r="T75" s="324">
        <v>0</v>
      </c>
      <c r="U75" s="324">
        <v>0</v>
      </c>
      <c r="V75" s="324">
        <v>0</v>
      </c>
      <c r="W75" s="324">
        <v>0</v>
      </c>
      <c r="X75" s="324">
        <v>0</v>
      </c>
      <c r="Y75" s="324">
        <v>0</v>
      </c>
      <c r="Z75" s="324">
        <v>0</v>
      </c>
      <c r="AA75" s="324">
        <v>0</v>
      </c>
      <c r="AB75" s="274">
        <v>1</v>
      </c>
      <c r="AC75" s="456"/>
    </row>
    <row r="76" spans="1:1081" ht="15.75" x14ac:dyDescent="0.25">
      <c r="A76" s="113">
        <v>70</v>
      </c>
      <c r="B76" s="427"/>
      <c r="C76" s="152" t="s">
        <v>161</v>
      </c>
      <c r="D76" s="152" t="s">
        <v>13</v>
      </c>
      <c r="E76" s="153" t="s">
        <v>74</v>
      </c>
      <c r="F76" s="324">
        <v>0</v>
      </c>
      <c r="G76" s="324">
        <v>0</v>
      </c>
      <c r="H76" s="324">
        <v>0</v>
      </c>
      <c r="I76" s="324">
        <v>0</v>
      </c>
      <c r="J76" s="324">
        <v>0</v>
      </c>
      <c r="K76" s="324">
        <v>0</v>
      </c>
      <c r="L76" s="324">
        <v>0</v>
      </c>
      <c r="M76" s="324">
        <v>0</v>
      </c>
      <c r="N76" s="324">
        <v>0.87696604439217996</v>
      </c>
      <c r="O76" s="324">
        <v>3.0868734381890344E-2</v>
      </c>
      <c r="P76" s="324">
        <v>0</v>
      </c>
      <c r="Q76" s="324">
        <v>8.8196383948258121E-3</v>
      </c>
      <c r="R76" s="324">
        <v>6.7911215640158756E-2</v>
      </c>
      <c r="S76" s="324">
        <v>1.5434367190945172E-2</v>
      </c>
      <c r="T76" s="324">
        <v>0</v>
      </c>
      <c r="U76" s="324">
        <v>0</v>
      </c>
      <c r="V76" s="324">
        <v>0</v>
      </c>
      <c r="W76" s="324">
        <v>0</v>
      </c>
      <c r="X76" s="324">
        <v>0</v>
      </c>
      <c r="Y76" s="324">
        <v>0</v>
      </c>
      <c r="Z76" s="324">
        <v>0</v>
      </c>
      <c r="AA76" s="324">
        <v>0</v>
      </c>
      <c r="AB76" s="274">
        <v>1</v>
      </c>
      <c r="AC76" s="456"/>
    </row>
    <row r="77" spans="1:1081" ht="15.75" x14ac:dyDescent="0.25">
      <c r="A77" s="113">
        <v>71</v>
      </c>
      <c r="B77" s="427"/>
      <c r="C77" s="152" t="s">
        <v>161</v>
      </c>
      <c r="D77" s="152" t="s">
        <v>13</v>
      </c>
      <c r="E77" s="153" t="s">
        <v>75</v>
      </c>
      <c r="F77" s="324">
        <v>1.0186757215619695E-2</v>
      </c>
      <c r="G77" s="324">
        <v>0</v>
      </c>
      <c r="H77" s="324">
        <v>0</v>
      </c>
      <c r="I77" s="324">
        <v>1.6977928692699491E-2</v>
      </c>
      <c r="J77" s="324">
        <v>0</v>
      </c>
      <c r="K77" s="324">
        <v>0</v>
      </c>
      <c r="L77" s="324">
        <v>0</v>
      </c>
      <c r="M77" s="324">
        <v>0</v>
      </c>
      <c r="N77" s="324">
        <v>0.87945670628183359</v>
      </c>
      <c r="O77" s="324">
        <v>2.037351443123939E-2</v>
      </c>
      <c r="P77" s="324">
        <v>0</v>
      </c>
      <c r="Q77" s="324">
        <v>5.0933786078098476E-3</v>
      </c>
      <c r="R77" s="324">
        <v>5.5178268251273345E-2</v>
      </c>
      <c r="S77" s="324">
        <v>1.2733446519524618E-2</v>
      </c>
      <c r="T77" s="324">
        <v>0</v>
      </c>
      <c r="U77" s="324">
        <v>0</v>
      </c>
      <c r="V77" s="324">
        <v>0</v>
      </c>
      <c r="W77" s="324">
        <v>0</v>
      </c>
      <c r="X77" s="324">
        <v>0</v>
      </c>
      <c r="Y77" s="324">
        <v>0</v>
      </c>
      <c r="Z77" s="324">
        <v>0</v>
      </c>
      <c r="AA77" s="324">
        <v>0</v>
      </c>
      <c r="AB77" s="274">
        <v>1</v>
      </c>
      <c r="AC77" s="456"/>
    </row>
    <row r="78" spans="1:1081" ht="15.75" x14ac:dyDescent="0.25">
      <c r="A78" s="113">
        <v>72</v>
      </c>
      <c r="B78" s="427"/>
      <c r="C78" s="152" t="s">
        <v>161</v>
      </c>
      <c r="D78" s="152" t="s">
        <v>13</v>
      </c>
      <c r="E78" s="153" t="s">
        <v>76</v>
      </c>
      <c r="F78" s="324">
        <v>0</v>
      </c>
      <c r="G78" s="324">
        <v>0</v>
      </c>
      <c r="H78" s="324">
        <v>0</v>
      </c>
      <c r="I78" s="324">
        <v>0</v>
      </c>
      <c r="J78" s="324">
        <v>0</v>
      </c>
      <c r="K78" s="324">
        <v>0</v>
      </c>
      <c r="L78" s="324">
        <v>0</v>
      </c>
      <c r="M78" s="324">
        <v>0</v>
      </c>
      <c r="N78" s="324">
        <v>0.91004062681369702</v>
      </c>
      <c r="O78" s="324">
        <v>1.6250725478816019E-2</v>
      </c>
      <c r="P78" s="324">
        <v>0</v>
      </c>
      <c r="Q78" s="324">
        <v>1.1607661056297156E-2</v>
      </c>
      <c r="R78" s="324">
        <v>5.3395240858966915E-2</v>
      </c>
      <c r="S78" s="324">
        <v>8.7057457922228663E-3</v>
      </c>
      <c r="T78" s="324">
        <v>0</v>
      </c>
      <c r="U78" s="324">
        <v>0</v>
      </c>
      <c r="V78" s="324">
        <v>0</v>
      </c>
      <c r="W78" s="324">
        <v>0</v>
      </c>
      <c r="X78" s="324">
        <v>0</v>
      </c>
      <c r="Y78" s="324">
        <v>0</v>
      </c>
      <c r="Z78" s="324">
        <v>0</v>
      </c>
      <c r="AA78" s="324">
        <v>0</v>
      </c>
      <c r="AB78" s="274">
        <v>1</v>
      </c>
      <c r="AC78" s="456"/>
    </row>
    <row r="79" spans="1:1081" ht="15.75" x14ac:dyDescent="0.25">
      <c r="A79" s="113">
        <v>73</v>
      </c>
      <c r="B79" s="427"/>
      <c r="C79" s="152" t="s">
        <v>161</v>
      </c>
      <c r="D79" s="152" t="s">
        <v>13</v>
      </c>
      <c r="E79" s="153" t="s">
        <v>77</v>
      </c>
      <c r="F79" s="324">
        <v>0</v>
      </c>
      <c r="G79" s="324">
        <v>0</v>
      </c>
      <c r="H79" s="324">
        <v>0</v>
      </c>
      <c r="I79" s="324">
        <v>0</v>
      </c>
      <c r="J79" s="324">
        <v>0</v>
      </c>
      <c r="K79" s="324">
        <v>0</v>
      </c>
      <c r="L79" s="324">
        <v>0</v>
      </c>
      <c r="M79" s="324">
        <v>0</v>
      </c>
      <c r="N79" s="324">
        <v>0.73579989577905158</v>
      </c>
      <c r="O79" s="324">
        <v>6.2532569046378321E-3</v>
      </c>
      <c r="P79" s="324">
        <v>0</v>
      </c>
      <c r="Q79" s="324">
        <v>2.0844189682126108E-2</v>
      </c>
      <c r="R79" s="324">
        <v>0.19020323084940072</v>
      </c>
      <c r="S79" s="324">
        <v>4.6899426784783739E-2</v>
      </c>
      <c r="T79" s="324">
        <v>0</v>
      </c>
      <c r="U79" s="324">
        <v>0</v>
      </c>
      <c r="V79" s="324">
        <v>0</v>
      </c>
      <c r="W79" s="324">
        <v>0</v>
      </c>
      <c r="X79" s="324">
        <v>0</v>
      </c>
      <c r="Y79" s="324">
        <v>0</v>
      </c>
      <c r="Z79" s="324">
        <v>0</v>
      </c>
      <c r="AA79" s="324">
        <v>0</v>
      </c>
      <c r="AB79" s="274">
        <v>1</v>
      </c>
      <c r="AC79" s="456"/>
    </row>
    <row r="80" spans="1:1081" ht="15.75" x14ac:dyDescent="0.25">
      <c r="A80" s="113">
        <v>74</v>
      </c>
      <c r="B80" s="427"/>
      <c r="C80" s="152" t="s">
        <v>161</v>
      </c>
      <c r="D80" s="152" t="s">
        <v>13</v>
      </c>
      <c r="E80" s="153" t="s">
        <v>78</v>
      </c>
      <c r="F80" s="324">
        <v>0</v>
      </c>
      <c r="G80" s="324">
        <v>0</v>
      </c>
      <c r="H80" s="324">
        <v>0</v>
      </c>
      <c r="I80" s="324">
        <v>0</v>
      </c>
      <c r="J80" s="324">
        <v>0</v>
      </c>
      <c r="K80" s="324">
        <v>0</v>
      </c>
      <c r="L80" s="324">
        <v>0</v>
      </c>
      <c r="M80" s="324">
        <v>0</v>
      </c>
      <c r="N80" s="324">
        <v>0.92033142128744427</v>
      </c>
      <c r="O80" s="324">
        <v>0</v>
      </c>
      <c r="P80" s="324">
        <v>0</v>
      </c>
      <c r="Q80" s="324">
        <v>0</v>
      </c>
      <c r="R80" s="324">
        <v>3.1867431485022309E-2</v>
      </c>
      <c r="S80" s="324">
        <v>4.780114722753346E-2</v>
      </c>
      <c r="T80" s="324">
        <v>0</v>
      </c>
      <c r="U80" s="324">
        <v>0</v>
      </c>
      <c r="V80" s="324">
        <v>0</v>
      </c>
      <c r="W80" s="324">
        <v>0</v>
      </c>
      <c r="X80" s="324">
        <v>0</v>
      </c>
      <c r="Y80" s="324">
        <v>0</v>
      </c>
      <c r="Z80" s="324">
        <v>0</v>
      </c>
      <c r="AA80" s="324">
        <v>0</v>
      </c>
      <c r="AB80" s="274">
        <v>1</v>
      </c>
      <c r="AC80" s="456"/>
    </row>
    <row r="81" spans="1:1081" ht="15.75" x14ac:dyDescent="0.25">
      <c r="A81" s="113">
        <v>75</v>
      </c>
      <c r="B81" s="427"/>
      <c r="C81" s="152" t="s">
        <v>161</v>
      </c>
      <c r="D81" s="152" t="s">
        <v>13</v>
      </c>
      <c r="E81" s="153" t="s">
        <v>79</v>
      </c>
      <c r="F81" s="324">
        <v>0</v>
      </c>
      <c r="G81" s="324">
        <v>0</v>
      </c>
      <c r="H81" s="324">
        <v>0</v>
      </c>
      <c r="I81" s="324">
        <v>1.2857142857142857E-2</v>
      </c>
      <c r="J81" s="324">
        <v>0</v>
      </c>
      <c r="K81" s="324">
        <v>0</v>
      </c>
      <c r="L81" s="324">
        <v>0</v>
      </c>
      <c r="M81" s="324">
        <v>0</v>
      </c>
      <c r="N81" s="324">
        <v>0.92714285714285716</v>
      </c>
      <c r="O81" s="324">
        <v>0</v>
      </c>
      <c r="P81" s="324">
        <v>0</v>
      </c>
      <c r="Q81" s="324">
        <v>1.7142857142857144E-2</v>
      </c>
      <c r="R81" s="324">
        <v>0.03</v>
      </c>
      <c r="S81" s="324">
        <v>1.2857142857142857E-2</v>
      </c>
      <c r="T81" s="324">
        <v>0</v>
      </c>
      <c r="U81" s="324">
        <v>0</v>
      </c>
      <c r="V81" s="324">
        <v>0</v>
      </c>
      <c r="W81" s="324">
        <v>0</v>
      </c>
      <c r="X81" s="324">
        <v>0</v>
      </c>
      <c r="Y81" s="324">
        <v>0</v>
      </c>
      <c r="Z81" s="324">
        <v>0</v>
      </c>
      <c r="AA81" s="324">
        <v>0</v>
      </c>
      <c r="AB81" s="274">
        <v>1</v>
      </c>
      <c r="AC81" s="456"/>
    </row>
    <row r="82" spans="1:1081" ht="15.75" x14ac:dyDescent="0.25">
      <c r="A82" s="113">
        <v>76</v>
      </c>
      <c r="B82" s="427"/>
      <c r="C82" s="152" t="s">
        <v>161</v>
      </c>
      <c r="D82" s="152" t="s">
        <v>13</v>
      </c>
      <c r="E82" s="153" t="s">
        <v>80</v>
      </c>
      <c r="F82" s="324">
        <v>0</v>
      </c>
      <c r="G82" s="324">
        <v>0</v>
      </c>
      <c r="H82" s="324">
        <v>0</v>
      </c>
      <c r="I82" s="324">
        <v>0</v>
      </c>
      <c r="J82" s="324">
        <v>0</v>
      </c>
      <c r="K82" s="324">
        <v>0</v>
      </c>
      <c r="L82" s="324">
        <v>0</v>
      </c>
      <c r="M82" s="324">
        <v>0</v>
      </c>
      <c r="N82" s="324">
        <v>0.95878312070657512</v>
      </c>
      <c r="O82" s="324">
        <v>1.5701668302257114E-2</v>
      </c>
      <c r="P82" s="324">
        <v>0</v>
      </c>
      <c r="Q82" s="324">
        <v>0</v>
      </c>
      <c r="R82" s="324">
        <v>2.5515210991167811E-2</v>
      </c>
      <c r="S82" s="324">
        <v>0</v>
      </c>
      <c r="T82" s="324">
        <v>0</v>
      </c>
      <c r="U82" s="324">
        <v>0</v>
      </c>
      <c r="V82" s="324">
        <v>0</v>
      </c>
      <c r="W82" s="324">
        <v>0</v>
      </c>
      <c r="X82" s="324">
        <v>0</v>
      </c>
      <c r="Y82" s="324">
        <v>0</v>
      </c>
      <c r="Z82" s="324">
        <v>0</v>
      </c>
      <c r="AA82" s="324">
        <v>0</v>
      </c>
      <c r="AB82" s="274">
        <v>1</v>
      </c>
      <c r="AC82" s="456"/>
    </row>
    <row r="83" spans="1:1081" ht="15.75" x14ac:dyDescent="0.25">
      <c r="A83" s="113">
        <v>77</v>
      </c>
      <c r="B83" s="427"/>
      <c r="C83" s="152" t="s">
        <v>161</v>
      </c>
      <c r="D83" s="152" t="s">
        <v>13</v>
      </c>
      <c r="E83" s="153" t="s">
        <v>81</v>
      </c>
      <c r="F83" s="324">
        <v>0</v>
      </c>
      <c r="G83" s="324">
        <v>0</v>
      </c>
      <c r="H83" s="324">
        <v>0</v>
      </c>
      <c r="I83" s="324">
        <v>0</v>
      </c>
      <c r="J83" s="324">
        <v>0</v>
      </c>
      <c r="K83" s="324">
        <v>0</v>
      </c>
      <c r="L83" s="324">
        <v>0</v>
      </c>
      <c r="M83" s="324">
        <v>0</v>
      </c>
      <c r="N83" s="324">
        <v>0.94086956521739129</v>
      </c>
      <c r="O83" s="324">
        <v>1.9875776397515529E-2</v>
      </c>
      <c r="P83" s="324">
        <v>0</v>
      </c>
      <c r="Q83" s="324">
        <v>9.9378881987577643E-3</v>
      </c>
      <c r="R83" s="324">
        <v>2.186335403726708E-2</v>
      </c>
      <c r="S83" s="324">
        <v>7.4534161490683228E-3</v>
      </c>
      <c r="T83" s="324">
        <v>0</v>
      </c>
      <c r="U83" s="324">
        <v>0</v>
      </c>
      <c r="V83" s="324">
        <v>0</v>
      </c>
      <c r="W83" s="324">
        <v>0</v>
      </c>
      <c r="X83" s="324">
        <v>0</v>
      </c>
      <c r="Y83" s="324">
        <v>0</v>
      </c>
      <c r="Z83" s="324">
        <v>0</v>
      </c>
      <c r="AA83" s="324">
        <v>0</v>
      </c>
      <c r="AB83" s="274">
        <v>0.99999999999999989</v>
      </c>
      <c r="AC83" s="456"/>
    </row>
    <row r="84" spans="1:1081" ht="15.75" x14ac:dyDescent="0.25">
      <c r="A84" s="113">
        <v>78</v>
      </c>
      <c r="B84" s="427"/>
      <c r="C84" s="152" t="s">
        <v>161</v>
      </c>
      <c r="D84" s="152" t="s">
        <v>13</v>
      </c>
      <c r="E84" s="153" t="s">
        <v>83</v>
      </c>
      <c r="F84" s="324">
        <v>0</v>
      </c>
      <c r="G84" s="324">
        <v>0</v>
      </c>
      <c r="H84" s="324">
        <v>0</v>
      </c>
      <c r="I84" s="324">
        <v>0</v>
      </c>
      <c r="J84" s="324">
        <v>0</v>
      </c>
      <c r="K84" s="324">
        <v>0</v>
      </c>
      <c r="L84" s="324">
        <v>0</v>
      </c>
      <c r="M84" s="324">
        <v>0</v>
      </c>
      <c r="N84" s="324">
        <v>0.9443620178041543</v>
      </c>
      <c r="O84" s="324">
        <v>0</v>
      </c>
      <c r="P84" s="324">
        <v>0</v>
      </c>
      <c r="Q84" s="324">
        <v>0</v>
      </c>
      <c r="R84" s="324">
        <v>4.0801186943620178E-2</v>
      </c>
      <c r="S84" s="324">
        <v>1.483679525222552E-2</v>
      </c>
      <c r="T84" s="324">
        <v>0</v>
      </c>
      <c r="U84" s="324">
        <v>0</v>
      </c>
      <c r="V84" s="324">
        <v>0</v>
      </c>
      <c r="W84" s="324">
        <v>0</v>
      </c>
      <c r="X84" s="324">
        <v>0</v>
      </c>
      <c r="Y84" s="324">
        <v>0</v>
      </c>
      <c r="Z84" s="324">
        <v>0</v>
      </c>
      <c r="AA84" s="324">
        <v>0</v>
      </c>
      <c r="AB84" s="274">
        <v>1</v>
      </c>
      <c r="AC84" s="456"/>
    </row>
    <row r="85" spans="1:1081" ht="15.75" x14ac:dyDescent="0.25">
      <c r="A85" s="113">
        <v>79</v>
      </c>
      <c r="B85" s="427"/>
      <c r="C85" s="152" t="s">
        <v>161</v>
      </c>
      <c r="D85" s="152" t="s">
        <v>28</v>
      </c>
      <c r="E85" s="153" t="s">
        <v>130</v>
      </c>
      <c r="F85" s="324">
        <v>0</v>
      </c>
      <c r="G85" s="324">
        <v>0</v>
      </c>
      <c r="H85" s="324">
        <v>0</v>
      </c>
      <c r="I85" s="324">
        <v>1.6849199663016005E-2</v>
      </c>
      <c r="J85" s="324">
        <v>0</v>
      </c>
      <c r="K85" s="324">
        <v>0</v>
      </c>
      <c r="L85" s="324">
        <v>0</v>
      </c>
      <c r="M85" s="324">
        <v>0</v>
      </c>
      <c r="N85" s="324">
        <v>4.5492839090143219E-2</v>
      </c>
      <c r="O85" s="324">
        <v>0</v>
      </c>
      <c r="P85" s="324">
        <v>0</v>
      </c>
      <c r="Q85" s="324">
        <v>0</v>
      </c>
      <c r="R85" s="324">
        <v>0.8677337826453243</v>
      </c>
      <c r="S85" s="324">
        <v>0</v>
      </c>
      <c r="T85" s="324">
        <v>0</v>
      </c>
      <c r="U85" s="324">
        <v>0</v>
      </c>
      <c r="V85" s="324">
        <v>0</v>
      </c>
      <c r="W85" s="324">
        <v>0</v>
      </c>
      <c r="X85" s="324">
        <v>0</v>
      </c>
      <c r="Y85" s="324">
        <v>6.9924178601516424E-2</v>
      </c>
      <c r="Z85" s="324">
        <v>0</v>
      </c>
      <c r="AA85" s="324">
        <v>0</v>
      </c>
      <c r="AB85" s="274">
        <v>1</v>
      </c>
      <c r="AC85" s="456"/>
    </row>
    <row r="86" spans="1:1081" ht="15.75" x14ac:dyDescent="0.25">
      <c r="A86" s="113">
        <v>80</v>
      </c>
      <c r="B86" s="427"/>
      <c r="C86" s="152" t="s">
        <v>161</v>
      </c>
      <c r="D86" s="152" t="s">
        <v>28</v>
      </c>
      <c r="E86" s="153" t="s">
        <v>108</v>
      </c>
      <c r="F86" s="324">
        <v>0</v>
      </c>
      <c r="G86" s="324">
        <v>0</v>
      </c>
      <c r="H86" s="324">
        <v>0</v>
      </c>
      <c r="I86" s="324">
        <v>0</v>
      </c>
      <c r="J86" s="324">
        <v>0</v>
      </c>
      <c r="K86" s="324">
        <v>0</v>
      </c>
      <c r="L86" s="324">
        <v>0</v>
      </c>
      <c r="M86" s="324">
        <v>0</v>
      </c>
      <c r="N86" s="324">
        <v>1.2768286009606614E-2</v>
      </c>
      <c r="O86" s="324">
        <v>0</v>
      </c>
      <c r="P86" s="324">
        <v>0</v>
      </c>
      <c r="Q86" s="324">
        <v>1.4592326868121846E-2</v>
      </c>
      <c r="R86" s="324">
        <v>0.95391256764151522</v>
      </c>
      <c r="S86" s="324">
        <v>5.5937252994467078E-3</v>
      </c>
      <c r="T86" s="324">
        <v>0</v>
      </c>
      <c r="U86" s="324">
        <v>0</v>
      </c>
      <c r="V86" s="324">
        <v>0</v>
      </c>
      <c r="W86" s="324">
        <v>0</v>
      </c>
      <c r="X86" s="324">
        <v>0</v>
      </c>
      <c r="Y86" s="324">
        <v>1.3133094181309661E-2</v>
      </c>
      <c r="Z86" s="324">
        <v>0</v>
      </c>
      <c r="AA86" s="324">
        <v>0</v>
      </c>
      <c r="AB86" s="274">
        <v>1</v>
      </c>
      <c r="AC86" s="456"/>
    </row>
    <row r="87" spans="1:1081" ht="15.75" x14ac:dyDescent="0.25">
      <c r="A87" s="113">
        <v>81</v>
      </c>
      <c r="B87" s="427"/>
      <c r="C87" s="152" t="s">
        <v>161</v>
      </c>
      <c r="D87" s="152" t="s">
        <v>28</v>
      </c>
      <c r="E87" s="153" t="s">
        <v>109</v>
      </c>
      <c r="F87" s="324">
        <v>0</v>
      </c>
      <c r="G87" s="324">
        <v>0</v>
      </c>
      <c r="H87" s="324">
        <v>0</v>
      </c>
      <c r="I87" s="324">
        <v>0</v>
      </c>
      <c r="J87" s="324">
        <v>0</v>
      </c>
      <c r="K87" s="324">
        <v>0</v>
      </c>
      <c r="L87" s="324">
        <v>0</v>
      </c>
      <c r="M87" s="324">
        <v>0</v>
      </c>
      <c r="N87" s="324">
        <v>2.5608194622279128E-3</v>
      </c>
      <c r="O87" s="324">
        <v>0</v>
      </c>
      <c r="P87" s="324">
        <v>0</v>
      </c>
      <c r="Q87" s="324">
        <v>0</v>
      </c>
      <c r="R87" s="324">
        <v>0.99743918053777214</v>
      </c>
      <c r="S87" s="324">
        <v>0</v>
      </c>
      <c r="T87" s="324">
        <v>0</v>
      </c>
      <c r="U87" s="324">
        <v>0</v>
      </c>
      <c r="V87" s="324">
        <v>0</v>
      </c>
      <c r="W87" s="324">
        <v>0</v>
      </c>
      <c r="X87" s="324">
        <v>0</v>
      </c>
      <c r="Y87" s="324">
        <v>0</v>
      </c>
      <c r="Z87" s="324">
        <v>0</v>
      </c>
      <c r="AA87" s="324">
        <v>0</v>
      </c>
      <c r="AB87" s="274">
        <v>1</v>
      </c>
      <c r="AC87" s="456"/>
    </row>
    <row r="88" spans="1:1081" ht="15.75" x14ac:dyDescent="0.25">
      <c r="A88" s="113">
        <v>82</v>
      </c>
      <c r="B88" s="427"/>
      <c r="C88" s="152" t="s">
        <v>161</v>
      </c>
      <c r="D88" s="152" t="s">
        <v>28</v>
      </c>
      <c r="E88" s="153" t="s">
        <v>131</v>
      </c>
      <c r="F88" s="324">
        <v>0</v>
      </c>
      <c r="G88" s="324">
        <v>0</v>
      </c>
      <c r="H88" s="324">
        <v>0</v>
      </c>
      <c r="I88" s="324">
        <v>0</v>
      </c>
      <c r="J88" s="324">
        <v>0</v>
      </c>
      <c r="K88" s="324">
        <v>0</v>
      </c>
      <c r="L88" s="324">
        <v>0</v>
      </c>
      <c r="M88" s="324">
        <v>0</v>
      </c>
      <c r="N88" s="324">
        <v>0</v>
      </c>
      <c r="O88" s="324">
        <v>0</v>
      </c>
      <c r="P88" s="324">
        <v>0</v>
      </c>
      <c r="Q88" s="324">
        <v>0</v>
      </c>
      <c r="R88" s="324">
        <v>0.9949742429953512</v>
      </c>
      <c r="S88" s="324">
        <v>5.0257570046488252E-3</v>
      </c>
      <c r="T88" s="324">
        <v>0</v>
      </c>
      <c r="U88" s="324">
        <v>0</v>
      </c>
      <c r="V88" s="324">
        <v>0</v>
      </c>
      <c r="W88" s="324">
        <v>0</v>
      </c>
      <c r="X88" s="324">
        <v>0</v>
      </c>
      <c r="Y88" s="324">
        <v>0</v>
      </c>
      <c r="Z88" s="324">
        <v>0</v>
      </c>
      <c r="AA88" s="324">
        <v>0</v>
      </c>
      <c r="AB88" s="274">
        <v>1</v>
      </c>
      <c r="AC88" s="456"/>
    </row>
    <row r="89" spans="1:1081" s="292" customFormat="1" ht="15.75" hidden="1" customHeight="1" x14ac:dyDescent="0.25">
      <c r="A89" s="292">
        <v>83</v>
      </c>
      <c r="B89" s="428"/>
      <c r="C89" s="293" t="s">
        <v>161</v>
      </c>
      <c r="D89" s="293" t="s">
        <v>66</v>
      </c>
      <c r="E89" s="294" t="s">
        <v>277</v>
      </c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299"/>
      <c r="AC89" s="457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5"/>
      <c r="FF89" s="155"/>
      <c r="FG89" s="155"/>
      <c r="FH89" s="155"/>
      <c r="FI89" s="155"/>
      <c r="FJ89" s="155"/>
      <c r="FK89" s="155"/>
      <c r="FL89" s="155"/>
      <c r="FM89" s="155"/>
      <c r="FN89" s="155"/>
      <c r="FO89" s="155"/>
      <c r="FP89" s="155"/>
      <c r="FQ89" s="155"/>
      <c r="FR89" s="155"/>
      <c r="FS89" s="155"/>
      <c r="FT89" s="155"/>
      <c r="FU89" s="155"/>
      <c r="FV89" s="155"/>
      <c r="FW89" s="155"/>
      <c r="FX89" s="155"/>
      <c r="FY89" s="155"/>
      <c r="FZ89" s="155"/>
      <c r="GA89" s="155"/>
      <c r="GB89" s="155"/>
      <c r="GC89" s="155"/>
      <c r="GD89" s="155"/>
      <c r="GE89" s="155"/>
      <c r="GF89" s="155"/>
      <c r="GG89" s="155"/>
      <c r="GH89" s="155"/>
      <c r="GI89" s="155"/>
      <c r="GJ89" s="155"/>
      <c r="GK89" s="155"/>
      <c r="GL89" s="155"/>
      <c r="GM89" s="155"/>
      <c r="GN89" s="155"/>
      <c r="GO89" s="155"/>
      <c r="GP89" s="155"/>
      <c r="GQ89" s="155"/>
      <c r="GR89" s="155"/>
      <c r="GS89" s="155"/>
      <c r="GT89" s="155"/>
      <c r="GU89" s="155"/>
      <c r="GV89" s="155"/>
      <c r="GW89" s="155"/>
      <c r="GX89" s="155"/>
      <c r="GY89" s="155"/>
      <c r="GZ89" s="155"/>
      <c r="HA89" s="155"/>
      <c r="HB89" s="155"/>
      <c r="HC89" s="155"/>
      <c r="HD89" s="155"/>
      <c r="HE89" s="155"/>
      <c r="HF89" s="155"/>
      <c r="HG89" s="155"/>
      <c r="HH89" s="155"/>
      <c r="HI89" s="155"/>
      <c r="HJ89" s="155"/>
      <c r="HK89" s="155"/>
      <c r="HL89" s="155"/>
      <c r="HM89" s="155"/>
      <c r="HN89" s="155"/>
      <c r="HO89" s="155"/>
      <c r="HP89" s="155"/>
      <c r="HQ89" s="155"/>
      <c r="HR89" s="155"/>
      <c r="HS89" s="155"/>
      <c r="HT89" s="155"/>
      <c r="HU89" s="155"/>
      <c r="HV89" s="155"/>
      <c r="HW89" s="155"/>
      <c r="HX89" s="155"/>
      <c r="HY89" s="155"/>
      <c r="HZ89" s="155"/>
      <c r="IA89" s="155"/>
      <c r="IB89" s="155"/>
      <c r="IC89" s="155"/>
      <c r="ID89" s="155"/>
      <c r="IE89" s="155"/>
      <c r="IF89" s="155"/>
      <c r="IG89" s="155"/>
      <c r="IH89" s="155"/>
      <c r="II89" s="155"/>
      <c r="IJ89" s="155"/>
      <c r="IK89" s="155"/>
      <c r="IL89" s="155"/>
      <c r="IM89" s="155"/>
      <c r="IN89" s="155"/>
      <c r="IO89" s="155"/>
      <c r="IP89" s="155"/>
      <c r="IQ89" s="155"/>
      <c r="IR89" s="155"/>
      <c r="IS89" s="155"/>
      <c r="IT89" s="155"/>
      <c r="IU89" s="155"/>
      <c r="IV89" s="155"/>
      <c r="IW89" s="155"/>
      <c r="IX89" s="155"/>
      <c r="IY89" s="155"/>
      <c r="IZ89" s="155"/>
      <c r="JA89" s="155"/>
      <c r="JB89" s="155"/>
      <c r="JC89" s="155"/>
      <c r="JD89" s="155"/>
      <c r="JE89" s="155"/>
      <c r="JF89" s="155"/>
      <c r="JG89" s="155"/>
      <c r="JH89" s="155"/>
      <c r="JI89" s="155"/>
      <c r="JJ89" s="155"/>
      <c r="JK89" s="155"/>
      <c r="JL89" s="155"/>
      <c r="JM89" s="155"/>
      <c r="JN89" s="155"/>
      <c r="JO89" s="155"/>
      <c r="JP89" s="155"/>
      <c r="JQ89" s="155"/>
      <c r="JR89" s="155"/>
      <c r="JS89" s="155"/>
      <c r="JT89" s="155"/>
      <c r="JU89" s="155"/>
      <c r="JV89" s="155"/>
      <c r="JW89" s="155"/>
      <c r="JX89" s="155"/>
      <c r="JY89" s="155"/>
      <c r="JZ89" s="155"/>
      <c r="KA89" s="155"/>
      <c r="KB89" s="155"/>
      <c r="KC89" s="155"/>
      <c r="KD89" s="155"/>
      <c r="KE89" s="155"/>
      <c r="KF89" s="155"/>
      <c r="KG89" s="155"/>
      <c r="KH89" s="155"/>
      <c r="KI89" s="155"/>
      <c r="KJ89" s="155"/>
      <c r="KK89" s="155"/>
      <c r="KL89" s="155"/>
      <c r="KM89" s="155"/>
      <c r="KN89" s="155"/>
      <c r="KO89" s="155"/>
      <c r="KP89" s="155"/>
      <c r="KQ89" s="155"/>
      <c r="KR89" s="155"/>
      <c r="KS89" s="155"/>
      <c r="KT89" s="155"/>
      <c r="KU89" s="155"/>
      <c r="KV89" s="155"/>
      <c r="KW89" s="155"/>
      <c r="KX89" s="155"/>
      <c r="KY89" s="155"/>
      <c r="KZ89" s="155"/>
      <c r="LA89" s="155"/>
      <c r="LB89" s="155"/>
      <c r="LC89" s="155"/>
      <c r="LD89" s="155"/>
      <c r="LE89" s="155"/>
      <c r="LF89" s="155"/>
      <c r="LG89" s="155"/>
      <c r="LH89" s="155"/>
      <c r="LI89" s="155"/>
      <c r="LJ89" s="155"/>
      <c r="LK89" s="155"/>
      <c r="LL89" s="155"/>
      <c r="LM89" s="155"/>
      <c r="LN89" s="155"/>
      <c r="LO89" s="155"/>
      <c r="LP89" s="155"/>
      <c r="LQ89" s="155"/>
      <c r="LR89" s="155"/>
      <c r="LS89" s="155"/>
      <c r="LT89" s="155"/>
      <c r="LU89" s="155"/>
      <c r="LV89" s="155"/>
      <c r="LW89" s="155"/>
      <c r="LX89" s="155"/>
      <c r="LY89" s="155"/>
      <c r="LZ89" s="155"/>
      <c r="MA89" s="155"/>
      <c r="MB89" s="155"/>
      <c r="MC89" s="155"/>
      <c r="MD89" s="155"/>
      <c r="ME89" s="155"/>
      <c r="MF89" s="155"/>
      <c r="MG89" s="155"/>
      <c r="MH89" s="155"/>
      <c r="MI89" s="155"/>
      <c r="MJ89" s="155"/>
      <c r="MK89" s="155"/>
      <c r="ML89" s="155"/>
      <c r="MM89" s="155"/>
      <c r="MN89" s="155"/>
      <c r="MO89" s="155"/>
      <c r="MP89" s="155"/>
      <c r="MQ89" s="155"/>
      <c r="MR89" s="155"/>
      <c r="MS89" s="155"/>
      <c r="MT89" s="155"/>
      <c r="MU89" s="155"/>
      <c r="MV89" s="155"/>
      <c r="MW89" s="155"/>
      <c r="MX89" s="155"/>
      <c r="MY89" s="155"/>
      <c r="MZ89" s="155"/>
      <c r="NA89" s="155"/>
      <c r="NB89" s="155"/>
      <c r="NC89" s="155"/>
      <c r="ND89" s="155"/>
      <c r="NE89" s="155"/>
      <c r="NF89" s="155"/>
      <c r="NG89" s="155"/>
      <c r="NH89" s="155"/>
      <c r="NI89" s="155"/>
      <c r="NJ89" s="155"/>
      <c r="NK89" s="155"/>
      <c r="NL89" s="155"/>
      <c r="NM89" s="155"/>
      <c r="NN89" s="155"/>
      <c r="NO89" s="155"/>
      <c r="NP89" s="155"/>
      <c r="NQ89" s="155"/>
      <c r="NR89" s="155"/>
      <c r="NS89" s="155"/>
      <c r="NT89" s="155"/>
      <c r="NU89" s="155"/>
      <c r="NV89" s="155"/>
      <c r="NW89" s="155"/>
      <c r="NX89" s="155"/>
      <c r="NY89" s="155"/>
      <c r="NZ89" s="155"/>
      <c r="OA89" s="155"/>
      <c r="OB89" s="155"/>
      <c r="OC89" s="155"/>
      <c r="OD89" s="155"/>
      <c r="OE89" s="155"/>
      <c r="OF89" s="155"/>
      <c r="OG89" s="155"/>
      <c r="OH89" s="155"/>
      <c r="OI89" s="155"/>
      <c r="OJ89" s="155"/>
      <c r="OK89" s="155"/>
      <c r="OL89" s="155"/>
      <c r="OM89" s="155"/>
      <c r="ON89" s="155"/>
      <c r="OO89" s="155"/>
      <c r="OP89" s="155"/>
      <c r="OQ89" s="155"/>
      <c r="OR89" s="155"/>
      <c r="OS89" s="155"/>
      <c r="OT89" s="155"/>
      <c r="OU89" s="155"/>
      <c r="OV89" s="155"/>
      <c r="OW89" s="155"/>
      <c r="OX89" s="155"/>
      <c r="OY89" s="155"/>
      <c r="OZ89" s="155"/>
      <c r="PA89" s="155"/>
      <c r="PB89" s="155"/>
      <c r="PC89" s="155"/>
      <c r="PD89" s="155"/>
      <c r="PE89" s="155"/>
      <c r="PF89" s="155"/>
      <c r="PG89" s="155"/>
      <c r="PH89" s="155"/>
      <c r="PI89" s="155"/>
      <c r="PJ89" s="155"/>
      <c r="PK89" s="155"/>
      <c r="PL89" s="155"/>
      <c r="PM89" s="155"/>
      <c r="PN89" s="155"/>
      <c r="PO89" s="155"/>
      <c r="PP89" s="155"/>
      <c r="PQ89" s="155"/>
      <c r="PR89" s="155"/>
      <c r="PS89" s="155"/>
      <c r="PT89" s="155"/>
      <c r="PU89" s="155"/>
      <c r="PV89" s="155"/>
      <c r="PW89" s="155"/>
      <c r="PX89" s="155"/>
      <c r="PY89" s="155"/>
      <c r="PZ89" s="155"/>
      <c r="QA89" s="155"/>
      <c r="QB89" s="155"/>
      <c r="QC89" s="155"/>
      <c r="QD89" s="155"/>
      <c r="QE89" s="155"/>
      <c r="QF89" s="155"/>
      <c r="QG89" s="155"/>
      <c r="QH89" s="155"/>
      <c r="QI89" s="155"/>
      <c r="QJ89" s="155"/>
      <c r="QK89" s="155"/>
      <c r="QL89" s="155"/>
      <c r="QM89" s="155"/>
      <c r="QN89" s="155"/>
      <c r="QO89" s="155"/>
      <c r="QP89" s="155"/>
      <c r="QQ89" s="155"/>
      <c r="QR89" s="155"/>
      <c r="QS89" s="155"/>
      <c r="QT89" s="155"/>
      <c r="QU89" s="155"/>
      <c r="QV89" s="155"/>
      <c r="QW89" s="155"/>
      <c r="QX89" s="155"/>
      <c r="QY89" s="155"/>
      <c r="QZ89" s="155"/>
      <c r="RA89" s="155"/>
      <c r="RB89" s="155"/>
      <c r="RC89" s="155"/>
      <c r="RD89" s="155"/>
      <c r="RE89" s="155"/>
      <c r="RF89" s="155"/>
      <c r="RG89" s="155"/>
      <c r="RH89" s="155"/>
      <c r="RI89" s="155"/>
      <c r="RJ89" s="155"/>
      <c r="RK89" s="155"/>
      <c r="RL89" s="155"/>
      <c r="RM89" s="155"/>
      <c r="RN89" s="155"/>
      <c r="RO89" s="155"/>
      <c r="RP89" s="155"/>
      <c r="RQ89" s="155"/>
      <c r="RR89" s="155"/>
      <c r="RS89" s="155"/>
      <c r="RT89" s="155"/>
      <c r="RU89" s="155"/>
      <c r="RV89" s="155"/>
      <c r="RW89" s="155"/>
      <c r="RX89" s="155"/>
      <c r="RY89" s="155"/>
      <c r="RZ89" s="155"/>
      <c r="SA89" s="155"/>
      <c r="SB89" s="155"/>
      <c r="SC89" s="155"/>
      <c r="SD89" s="155"/>
      <c r="SE89" s="155"/>
      <c r="SF89" s="155"/>
      <c r="SG89" s="155"/>
      <c r="SH89" s="155"/>
      <c r="SI89" s="155"/>
      <c r="SJ89" s="155"/>
      <c r="SK89" s="155"/>
      <c r="SL89" s="155"/>
      <c r="SM89" s="155"/>
      <c r="SN89" s="155"/>
      <c r="SO89" s="155"/>
      <c r="SP89" s="155"/>
      <c r="SQ89" s="155"/>
      <c r="SR89" s="155"/>
      <c r="SS89" s="155"/>
      <c r="ST89" s="155"/>
      <c r="SU89" s="155"/>
      <c r="SV89" s="155"/>
      <c r="SW89" s="155"/>
      <c r="SX89" s="155"/>
      <c r="SY89" s="155"/>
      <c r="SZ89" s="155"/>
      <c r="TA89" s="155"/>
      <c r="TB89" s="155"/>
      <c r="TC89" s="155"/>
      <c r="TD89" s="155"/>
      <c r="TE89" s="155"/>
      <c r="TF89" s="155"/>
      <c r="TG89" s="155"/>
      <c r="TH89" s="155"/>
      <c r="TI89" s="155"/>
      <c r="TJ89" s="155"/>
      <c r="TK89" s="155"/>
      <c r="TL89" s="155"/>
      <c r="TM89" s="155"/>
      <c r="TN89" s="155"/>
      <c r="TO89" s="155"/>
      <c r="TP89" s="155"/>
      <c r="TQ89" s="155"/>
      <c r="TR89" s="155"/>
      <c r="TS89" s="155"/>
      <c r="TT89" s="155"/>
      <c r="TU89" s="155"/>
      <c r="TV89" s="155"/>
      <c r="TW89" s="155"/>
      <c r="TX89" s="155"/>
      <c r="TY89" s="155"/>
      <c r="TZ89" s="155"/>
      <c r="UA89" s="155"/>
      <c r="UB89" s="155"/>
      <c r="UC89" s="155"/>
      <c r="UD89" s="155"/>
      <c r="UE89" s="155"/>
      <c r="UF89" s="155"/>
      <c r="UG89" s="155"/>
      <c r="UH89" s="155"/>
      <c r="UI89" s="155"/>
      <c r="UJ89" s="155"/>
      <c r="UK89" s="155"/>
      <c r="UL89" s="155"/>
      <c r="UM89" s="155"/>
      <c r="UN89" s="155"/>
      <c r="UO89" s="155"/>
      <c r="UP89" s="155"/>
      <c r="UQ89" s="155"/>
      <c r="UR89" s="155"/>
      <c r="US89" s="155"/>
      <c r="UT89" s="155"/>
      <c r="UU89" s="155"/>
      <c r="UV89" s="155"/>
      <c r="UW89" s="155"/>
      <c r="UX89" s="155"/>
      <c r="UY89" s="155"/>
      <c r="UZ89" s="155"/>
      <c r="VA89" s="155"/>
      <c r="VB89" s="155"/>
      <c r="VC89" s="155"/>
      <c r="VD89" s="155"/>
      <c r="VE89" s="155"/>
      <c r="VF89" s="155"/>
      <c r="VG89" s="155"/>
      <c r="VH89" s="155"/>
      <c r="VI89" s="155"/>
      <c r="VJ89" s="155"/>
      <c r="VK89" s="155"/>
      <c r="VL89" s="155"/>
      <c r="VM89" s="155"/>
      <c r="VN89" s="155"/>
      <c r="VO89" s="155"/>
      <c r="VP89" s="155"/>
      <c r="VQ89" s="155"/>
      <c r="VR89" s="155"/>
      <c r="VS89" s="155"/>
      <c r="VT89" s="155"/>
      <c r="VU89" s="155"/>
      <c r="VV89" s="155"/>
      <c r="VW89" s="155"/>
      <c r="VX89" s="155"/>
      <c r="VY89" s="155"/>
      <c r="VZ89" s="155"/>
      <c r="WA89" s="155"/>
      <c r="WB89" s="155"/>
      <c r="WC89" s="155"/>
      <c r="WD89" s="155"/>
      <c r="WE89" s="155"/>
      <c r="WF89" s="155"/>
      <c r="WG89" s="155"/>
      <c r="WH89" s="155"/>
      <c r="WI89" s="155"/>
      <c r="WJ89" s="155"/>
      <c r="WK89" s="155"/>
      <c r="WL89" s="155"/>
      <c r="WM89" s="155"/>
      <c r="WN89" s="155"/>
      <c r="WO89" s="155"/>
      <c r="WP89" s="155"/>
      <c r="WQ89" s="155"/>
      <c r="WR89" s="155"/>
      <c r="WS89" s="155"/>
      <c r="WT89" s="155"/>
      <c r="WU89" s="155"/>
      <c r="WV89" s="155"/>
      <c r="WW89" s="155"/>
      <c r="WX89" s="155"/>
      <c r="WY89" s="155"/>
      <c r="WZ89" s="155"/>
      <c r="XA89" s="155"/>
      <c r="XB89" s="155"/>
      <c r="XC89" s="155"/>
      <c r="XD89" s="155"/>
      <c r="XE89" s="155"/>
      <c r="XF89" s="155"/>
      <c r="XG89" s="155"/>
      <c r="XH89" s="155"/>
      <c r="XI89" s="155"/>
      <c r="XJ89" s="155"/>
      <c r="XK89" s="155"/>
      <c r="XL89" s="155"/>
      <c r="XM89" s="155"/>
      <c r="XN89" s="155"/>
      <c r="XO89" s="155"/>
      <c r="XP89" s="155"/>
      <c r="XQ89" s="155"/>
      <c r="XR89" s="155"/>
      <c r="XS89" s="155"/>
      <c r="XT89" s="155"/>
      <c r="XU89" s="155"/>
      <c r="XV89" s="155"/>
      <c r="XW89" s="155"/>
      <c r="XX89" s="155"/>
      <c r="XY89" s="155"/>
      <c r="XZ89" s="155"/>
      <c r="YA89" s="155"/>
      <c r="YB89" s="155"/>
      <c r="YC89" s="155"/>
      <c r="YD89" s="155"/>
      <c r="YE89" s="155"/>
      <c r="YF89" s="155"/>
      <c r="YG89" s="155"/>
      <c r="YH89" s="155"/>
      <c r="YI89" s="155"/>
      <c r="YJ89" s="155"/>
      <c r="YK89" s="155"/>
      <c r="YL89" s="155"/>
      <c r="YM89" s="155"/>
      <c r="YN89" s="155"/>
      <c r="YO89" s="155"/>
      <c r="YP89" s="155"/>
      <c r="YQ89" s="155"/>
      <c r="YR89" s="155"/>
      <c r="YS89" s="155"/>
      <c r="YT89" s="155"/>
      <c r="YU89" s="155"/>
      <c r="YV89" s="155"/>
      <c r="YW89" s="155"/>
      <c r="YX89" s="155"/>
      <c r="YY89" s="155"/>
      <c r="YZ89" s="155"/>
      <c r="ZA89" s="155"/>
      <c r="ZB89" s="155"/>
      <c r="ZC89" s="155"/>
      <c r="ZD89" s="155"/>
      <c r="ZE89" s="155"/>
      <c r="ZF89" s="155"/>
      <c r="ZG89" s="155"/>
      <c r="ZH89" s="155"/>
      <c r="ZI89" s="155"/>
      <c r="ZJ89" s="155"/>
      <c r="ZK89" s="155"/>
      <c r="ZL89" s="155"/>
      <c r="ZM89" s="155"/>
      <c r="ZN89" s="155"/>
      <c r="ZO89" s="155"/>
      <c r="ZP89" s="155"/>
      <c r="ZQ89" s="155"/>
      <c r="ZR89" s="155"/>
      <c r="ZS89" s="155"/>
      <c r="ZT89" s="155"/>
      <c r="ZU89" s="155"/>
      <c r="ZV89" s="155"/>
      <c r="ZW89" s="155"/>
      <c r="ZX89" s="155"/>
      <c r="ZY89" s="155"/>
      <c r="ZZ89" s="155"/>
      <c r="AAA89" s="155"/>
      <c r="AAB89" s="155"/>
      <c r="AAC89" s="155"/>
      <c r="AAD89" s="155"/>
      <c r="AAE89" s="155"/>
      <c r="AAF89" s="155"/>
      <c r="AAG89" s="155"/>
      <c r="AAH89" s="155"/>
      <c r="AAI89" s="155"/>
      <c r="AAJ89" s="155"/>
      <c r="AAK89" s="155"/>
      <c r="AAL89" s="155"/>
      <c r="AAM89" s="155"/>
      <c r="AAN89" s="155"/>
      <c r="AAO89" s="155"/>
      <c r="AAP89" s="155"/>
      <c r="AAQ89" s="155"/>
      <c r="AAR89" s="155"/>
      <c r="AAS89" s="155"/>
      <c r="AAT89" s="155"/>
      <c r="AAU89" s="155"/>
      <c r="AAV89" s="155"/>
      <c r="AAW89" s="155"/>
      <c r="AAX89" s="155"/>
      <c r="AAY89" s="155"/>
      <c r="AAZ89" s="155"/>
      <c r="ABA89" s="155"/>
      <c r="ABB89" s="155"/>
      <c r="ABC89" s="155"/>
      <c r="ABD89" s="155"/>
      <c r="ABE89" s="155"/>
      <c r="ABF89" s="155"/>
      <c r="ABG89" s="155"/>
      <c r="ABH89" s="155"/>
      <c r="ABI89" s="155"/>
      <c r="ABJ89" s="155"/>
      <c r="ABK89" s="155"/>
      <c r="ABL89" s="155"/>
      <c r="ABM89" s="155"/>
      <c r="ABN89" s="155"/>
      <c r="ABO89" s="155"/>
      <c r="ABP89" s="155"/>
      <c r="ABQ89" s="155"/>
      <c r="ABR89" s="155"/>
      <c r="ABS89" s="155"/>
      <c r="ABT89" s="155"/>
      <c r="ABU89" s="155"/>
      <c r="ABV89" s="155"/>
      <c r="ABW89" s="155"/>
      <c r="ABX89" s="155"/>
      <c r="ABY89" s="155"/>
      <c r="ABZ89" s="155"/>
      <c r="ACA89" s="155"/>
      <c r="ACB89" s="155"/>
      <c r="ACC89" s="155"/>
      <c r="ACD89" s="155"/>
      <c r="ACE89" s="155"/>
      <c r="ACF89" s="155"/>
      <c r="ACG89" s="155"/>
      <c r="ACH89" s="155"/>
      <c r="ACI89" s="155"/>
      <c r="ACJ89" s="155"/>
      <c r="ACK89" s="155"/>
      <c r="ACL89" s="155"/>
      <c r="ACM89" s="155"/>
      <c r="ACN89" s="155"/>
      <c r="ACO89" s="155"/>
      <c r="ACP89" s="155"/>
      <c r="ACQ89" s="155"/>
      <c r="ACR89" s="155"/>
      <c r="ACS89" s="155"/>
      <c r="ACT89" s="155"/>
      <c r="ACU89" s="155"/>
      <c r="ACV89" s="155"/>
      <c r="ACW89" s="155"/>
      <c r="ACX89" s="155"/>
      <c r="ACY89" s="155"/>
      <c r="ACZ89" s="155"/>
      <c r="ADA89" s="155"/>
      <c r="ADB89" s="155"/>
      <c r="ADC89" s="155"/>
      <c r="ADD89" s="155"/>
      <c r="ADE89" s="155"/>
      <c r="ADF89" s="155"/>
      <c r="ADG89" s="155"/>
      <c r="ADH89" s="155"/>
      <c r="ADI89" s="155"/>
      <c r="ADJ89" s="155"/>
      <c r="ADK89" s="155"/>
      <c r="ADL89" s="155"/>
      <c r="ADM89" s="155"/>
      <c r="ADN89" s="155"/>
      <c r="ADO89" s="155"/>
      <c r="ADP89" s="155"/>
      <c r="ADQ89" s="155"/>
      <c r="ADR89" s="155"/>
      <c r="ADS89" s="155"/>
      <c r="ADT89" s="155"/>
      <c r="ADU89" s="155"/>
      <c r="ADV89" s="155"/>
      <c r="ADW89" s="155"/>
      <c r="ADX89" s="155"/>
      <c r="ADY89" s="155"/>
      <c r="ADZ89" s="155"/>
      <c r="AEA89" s="155"/>
      <c r="AEB89" s="155"/>
      <c r="AEC89" s="155"/>
      <c r="AED89" s="155"/>
      <c r="AEE89" s="155"/>
      <c r="AEF89" s="155"/>
      <c r="AEG89" s="155"/>
      <c r="AEH89" s="155"/>
      <c r="AEI89" s="155"/>
      <c r="AEJ89" s="155"/>
      <c r="AEK89" s="155"/>
      <c r="AEL89" s="155"/>
      <c r="AEM89" s="155"/>
      <c r="AEN89" s="155"/>
      <c r="AEO89" s="155"/>
      <c r="AEP89" s="155"/>
      <c r="AEQ89" s="155"/>
      <c r="AER89" s="155"/>
      <c r="AES89" s="155"/>
      <c r="AET89" s="155"/>
      <c r="AEU89" s="155"/>
      <c r="AEV89" s="155"/>
      <c r="AEW89" s="155"/>
      <c r="AEX89" s="155"/>
      <c r="AEY89" s="155"/>
      <c r="AEZ89" s="155"/>
      <c r="AFA89" s="155"/>
      <c r="AFB89" s="155"/>
      <c r="AFC89" s="155"/>
      <c r="AFD89" s="155"/>
      <c r="AFE89" s="155"/>
      <c r="AFF89" s="155"/>
      <c r="AFG89" s="155"/>
      <c r="AFH89" s="155"/>
      <c r="AFI89" s="155"/>
      <c r="AFJ89" s="155"/>
      <c r="AFK89" s="155"/>
      <c r="AFL89" s="155"/>
      <c r="AFM89" s="155"/>
      <c r="AFN89" s="155"/>
      <c r="AFO89" s="155"/>
      <c r="AFP89" s="155"/>
      <c r="AFQ89" s="155"/>
      <c r="AFR89" s="155"/>
      <c r="AFS89" s="155"/>
      <c r="AFT89" s="155"/>
      <c r="AFU89" s="155"/>
      <c r="AFV89" s="155"/>
      <c r="AFW89" s="155"/>
      <c r="AFX89" s="155"/>
      <c r="AFY89" s="155"/>
      <c r="AFZ89" s="155"/>
      <c r="AGA89" s="155"/>
      <c r="AGB89" s="155"/>
      <c r="AGC89" s="155"/>
      <c r="AGD89" s="155"/>
      <c r="AGE89" s="155"/>
      <c r="AGF89" s="155"/>
      <c r="AGG89" s="155"/>
      <c r="AGH89" s="155"/>
      <c r="AGI89" s="155"/>
      <c r="AGJ89" s="155"/>
      <c r="AGK89" s="155"/>
      <c r="AGL89" s="155"/>
      <c r="AGM89" s="155"/>
      <c r="AGN89" s="155"/>
      <c r="AGO89" s="155"/>
      <c r="AGP89" s="155"/>
      <c r="AGQ89" s="155"/>
      <c r="AGR89" s="155"/>
      <c r="AGS89" s="155"/>
      <c r="AGT89" s="155"/>
      <c r="AGU89" s="155"/>
      <c r="AGV89" s="155"/>
      <c r="AGW89" s="155"/>
      <c r="AGX89" s="155"/>
      <c r="AGY89" s="155"/>
      <c r="AGZ89" s="155"/>
      <c r="AHA89" s="155"/>
      <c r="AHB89" s="155"/>
      <c r="AHC89" s="155"/>
      <c r="AHD89" s="155"/>
      <c r="AHE89" s="155"/>
      <c r="AHF89" s="155"/>
      <c r="AHG89" s="155"/>
      <c r="AHH89" s="155"/>
      <c r="AHI89" s="155"/>
      <c r="AHJ89" s="155"/>
      <c r="AHK89" s="155"/>
      <c r="AHL89" s="155"/>
      <c r="AHM89" s="155"/>
      <c r="AHN89" s="155"/>
      <c r="AHO89" s="155"/>
      <c r="AHP89" s="155"/>
      <c r="AHQ89" s="155"/>
      <c r="AHR89" s="155"/>
      <c r="AHS89" s="155"/>
      <c r="AHT89" s="155"/>
      <c r="AHU89" s="155"/>
      <c r="AHV89" s="155"/>
      <c r="AHW89" s="155"/>
      <c r="AHX89" s="155"/>
      <c r="AHY89" s="155"/>
      <c r="AHZ89" s="155"/>
      <c r="AIA89" s="155"/>
      <c r="AIB89" s="155"/>
      <c r="AIC89" s="155"/>
      <c r="AID89" s="155"/>
      <c r="AIE89" s="155"/>
      <c r="AIF89" s="155"/>
      <c r="AIG89" s="155"/>
      <c r="AIH89" s="155"/>
      <c r="AII89" s="155"/>
      <c r="AIJ89" s="155"/>
      <c r="AIK89" s="155"/>
      <c r="AIL89" s="155"/>
      <c r="AIM89" s="155"/>
      <c r="AIN89" s="155"/>
      <c r="AIO89" s="155"/>
      <c r="AIP89" s="155"/>
      <c r="AIQ89" s="155"/>
      <c r="AIR89" s="155"/>
      <c r="AIS89" s="155"/>
      <c r="AIT89" s="155"/>
      <c r="AIU89" s="155"/>
      <c r="AIV89" s="155"/>
      <c r="AIW89" s="155"/>
      <c r="AIX89" s="155"/>
      <c r="AIY89" s="155"/>
      <c r="AIZ89" s="155"/>
      <c r="AJA89" s="155"/>
      <c r="AJB89" s="155"/>
      <c r="AJC89" s="155"/>
      <c r="AJD89" s="155"/>
      <c r="AJE89" s="155"/>
      <c r="AJF89" s="155"/>
      <c r="AJG89" s="155"/>
      <c r="AJH89" s="155"/>
      <c r="AJI89" s="155"/>
      <c r="AJJ89" s="155"/>
      <c r="AJK89" s="155"/>
      <c r="AJL89" s="155"/>
      <c r="AJM89" s="155"/>
      <c r="AJN89" s="155"/>
      <c r="AJO89" s="155"/>
      <c r="AJP89" s="155"/>
      <c r="AJQ89" s="155"/>
      <c r="AJR89" s="155"/>
      <c r="AJS89" s="155"/>
      <c r="AJT89" s="155"/>
      <c r="AJU89" s="155"/>
      <c r="AJV89" s="155"/>
      <c r="AJW89" s="155"/>
      <c r="AJX89" s="155"/>
      <c r="AJY89" s="155"/>
      <c r="AJZ89" s="155"/>
      <c r="AKA89" s="155"/>
      <c r="AKB89" s="155"/>
      <c r="AKC89" s="155"/>
      <c r="AKD89" s="155"/>
      <c r="AKE89" s="155"/>
      <c r="AKF89" s="155"/>
      <c r="AKG89" s="155"/>
      <c r="AKH89" s="155"/>
      <c r="AKI89" s="155"/>
      <c r="AKJ89" s="155"/>
      <c r="AKK89" s="155"/>
      <c r="AKL89" s="155"/>
      <c r="AKM89" s="155"/>
      <c r="AKN89" s="155"/>
      <c r="AKO89" s="155"/>
      <c r="AKP89" s="155"/>
      <c r="AKQ89" s="155"/>
      <c r="AKR89" s="155"/>
      <c r="AKS89" s="155"/>
      <c r="AKT89" s="155"/>
      <c r="AKU89" s="155"/>
      <c r="AKV89" s="155"/>
      <c r="AKW89" s="155"/>
      <c r="AKX89" s="155"/>
      <c r="AKY89" s="155"/>
      <c r="AKZ89" s="155"/>
      <c r="ALA89" s="155"/>
      <c r="ALB89" s="155"/>
      <c r="ALC89" s="155"/>
      <c r="ALD89" s="155"/>
      <c r="ALE89" s="155"/>
      <c r="ALF89" s="155"/>
      <c r="ALG89" s="155"/>
      <c r="ALH89" s="155"/>
      <c r="ALI89" s="155"/>
      <c r="ALJ89" s="155"/>
      <c r="ALK89" s="155"/>
      <c r="ALL89" s="155"/>
      <c r="ALM89" s="155"/>
      <c r="ALN89" s="155"/>
      <c r="ALO89" s="155"/>
      <c r="ALP89" s="155"/>
      <c r="ALQ89" s="155"/>
      <c r="ALR89" s="155"/>
      <c r="ALS89" s="155"/>
      <c r="ALT89" s="155"/>
      <c r="ALU89" s="155"/>
      <c r="ALV89" s="155"/>
      <c r="ALW89" s="155"/>
      <c r="ALX89" s="155"/>
      <c r="ALY89" s="155"/>
      <c r="ALZ89" s="155"/>
      <c r="AMA89" s="155"/>
      <c r="AMB89" s="155"/>
      <c r="AMC89" s="155"/>
      <c r="AMD89" s="155"/>
      <c r="AME89" s="155"/>
      <c r="AMF89" s="155"/>
      <c r="AMG89" s="155"/>
      <c r="AMH89" s="155"/>
      <c r="AMI89" s="155"/>
      <c r="AMJ89" s="155"/>
      <c r="AMK89" s="155"/>
      <c r="AML89" s="155"/>
      <c r="AMM89" s="155"/>
      <c r="AMN89" s="155"/>
      <c r="AMO89" s="155"/>
      <c r="AMP89" s="155"/>
      <c r="AMQ89" s="155"/>
      <c r="AMR89" s="155"/>
      <c r="AMS89" s="155"/>
      <c r="AMT89" s="155"/>
      <c r="AMU89" s="155"/>
      <c r="AMV89" s="155"/>
      <c r="AMW89" s="155"/>
      <c r="AMX89" s="155"/>
      <c r="AMY89" s="155"/>
      <c r="AMZ89" s="155"/>
      <c r="ANA89" s="155"/>
      <c r="ANB89" s="155"/>
      <c r="ANC89" s="155"/>
      <c r="AND89" s="155"/>
      <c r="ANE89" s="155"/>
      <c r="ANF89" s="155"/>
      <c r="ANG89" s="155"/>
      <c r="ANH89" s="155"/>
      <c r="ANI89" s="155"/>
      <c r="ANJ89" s="155"/>
      <c r="ANK89" s="155"/>
      <c r="ANL89" s="155"/>
      <c r="ANM89" s="155"/>
      <c r="ANN89" s="155"/>
      <c r="ANO89" s="155"/>
      <c r="ANP89" s="155"/>
      <c r="ANQ89" s="155"/>
      <c r="ANR89" s="155"/>
      <c r="ANS89" s="155"/>
      <c r="ANT89" s="155"/>
      <c r="ANU89" s="155"/>
      <c r="ANV89" s="155"/>
      <c r="ANW89" s="155"/>
      <c r="ANX89" s="155"/>
      <c r="ANY89" s="155"/>
      <c r="ANZ89" s="155"/>
      <c r="AOA89" s="155"/>
      <c r="AOB89" s="155"/>
      <c r="AOC89" s="155"/>
      <c r="AOD89" s="155"/>
      <c r="AOE89" s="155"/>
      <c r="AOF89" s="155"/>
      <c r="AOG89" s="155"/>
      <c r="AOH89" s="155"/>
      <c r="AOI89" s="155"/>
      <c r="AOJ89" s="155"/>
      <c r="AOK89" s="155"/>
      <c r="AOL89" s="155"/>
      <c r="AOM89" s="155"/>
      <c r="AON89" s="155"/>
      <c r="AOO89" s="155"/>
    </row>
    <row r="90" spans="1:1081" ht="15.75" x14ac:dyDescent="0.25">
      <c r="A90" s="113">
        <v>84</v>
      </c>
      <c r="B90" s="426">
        <v>16</v>
      </c>
      <c r="C90" s="152" t="s">
        <v>117</v>
      </c>
      <c r="D90" s="152" t="s">
        <v>1</v>
      </c>
      <c r="E90" s="153" t="s">
        <v>117</v>
      </c>
      <c r="F90" s="324">
        <v>0</v>
      </c>
      <c r="G90" s="324">
        <v>0</v>
      </c>
      <c r="H90" s="324">
        <v>0</v>
      </c>
      <c r="I90" s="324">
        <v>0</v>
      </c>
      <c r="J90" s="324">
        <v>0</v>
      </c>
      <c r="K90" s="324">
        <v>0</v>
      </c>
      <c r="L90" s="324">
        <v>0</v>
      </c>
      <c r="M90" s="324">
        <v>0</v>
      </c>
      <c r="N90" s="324">
        <v>1.1535950083436117E-2</v>
      </c>
      <c r="O90" s="324">
        <v>0</v>
      </c>
      <c r="P90" s="324">
        <v>0</v>
      </c>
      <c r="Q90" s="324">
        <v>8.7063774214612196E-3</v>
      </c>
      <c r="R90" s="324">
        <v>0</v>
      </c>
      <c r="S90" s="324">
        <v>0.9797576724951027</v>
      </c>
      <c r="T90" s="324">
        <v>0</v>
      </c>
      <c r="U90" s="324">
        <v>0</v>
      </c>
      <c r="V90" s="324">
        <v>0</v>
      </c>
      <c r="W90" s="324">
        <v>0</v>
      </c>
      <c r="X90" s="324">
        <v>0</v>
      </c>
      <c r="Y90" s="324">
        <v>0</v>
      </c>
      <c r="Z90" s="324">
        <v>0</v>
      </c>
      <c r="AA90" s="324">
        <v>0</v>
      </c>
      <c r="AB90" s="279">
        <v>1</v>
      </c>
      <c r="AC90" s="458">
        <v>1</v>
      </c>
    </row>
    <row r="91" spans="1:1081" s="292" customFormat="1" ht="15.75" x14ac:dyDescent="0.25">
      <c r="A91" s="292">
        <v>85</v>
      </c>
      <c r="B91" s="428"/>
      <c r="C91" s="293" t="s">
        <v>117</v>
      </c>
      <c r="D91" s="293" t="s">
        <v>1</v>
      </c>
      <c r="E91" s="294" t="s">
        <v>132</v>
      </c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299"/>
      <c r="AC91" s="457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5"/>
      <c r="DD91" s="155"/>
      <c r="DE91" s="155"/>
      <c r="DF91" s="155"/>
      <c r="DG91" s="155"/>
      <c r="DH91" s="155"/>
      <c r="DI91" s="155"/>
      <c r="DJ91" s="155"/>
      <c r="DK91" s="155"/>
      <c r="DL91" s="155"/>
      <c r="DM91" s="155"/>
      <c r="DN91" s="155"/>
      <c r="DO91" s="155"/>
      <c r="DP91" s="155"/>
      <c r="DQ91" s="155"/>
      <c r="DR91" s="155"/>
      <c r="DS91" s="155"/>
      <c r="DT91" s="155"/>
      <c r="DU91" s="155"/>
      <c r="DV91" s="155"/>
      <c r="DW91" s="155"/>
      <c r="DX91" s="155"/>
      <c r="DY91" s="155"/>
      <c r="DZ91" s="155"/>
      <c r="EA91" s="155"/>
      <c r="EB91" s="155"/>
      <c r="EC91" s="155"/>
      <c r="ED91" s="155"/>
      <c r="EE91" s="155"/>
      <c r="EF91" s="155"/>
      <c r="EG91" s="155"/>
      <c r="EH91" s="155"/>
      <c r="EI91" s="155"/>
      <c r="EJ91" s="155"/>
      <c r="EK91" s="155"/>
      <c r="EL91" s="155"/>
      <c r="EM91" s="155"/>
      <c r="EN91" s="155"/>
      <c r="EO91" s="155"/>
      <c r="EP91" s="155"/>
      <c r="EQ91" s="155"/>
      <c r="ER91" s="155"/>
      <c r="ES91" s="155"/>
      <c r="ET91" s="155"/>
      <c r="EU91" s="155"/>
      <c r="EV91" s="155"/>
      <c r="EW91" s="155"/>
      <c r="EX91" s="155"/>
      <c r="EY91" s="155"/>
      <c r="EZ91" s="155"/>
      <c r="FA91" s="155"/>
      <c r="FB91" s="155"/>
      <c r="FC91" s="155"/>
      <c r="FD91" s="155"/>
      <c r="FE91" s="155"/>
      <c r="FF91" s="155"/>
      <c r="FG91" s="155"/>
      <c r="FH91" s="155"/>
      <c r="FI91" s="155"/>
      <c r="FJ91" s="155"/>
      <c r="FK91" s="155"/>
      <c r="FL91" s="155"/>
      <c r="FM91" s="155"/>
      <c r="FN91" s="155"/>
      <c r="FO91" s="155"/>
      <c r="FP91" s="155"/>
      <c r="FQ91" s="155"/>
      <c r="FR91" s="155"/>
      <c r="FS91" s="155"/>
      <c r="FT91" s="155"/>
      <c r="FU91" s="155"/>
      <c r="FV91" s="155"/>
      <c r="FW91" s="155"/>
      <c r="FX91" s="155"/>
      <c r="FY91" s="155"/>
      <c r="FZ91" s="155"/>
      <c r="GA91" s="155"/>
      <c r="GB91" s="155"/>
      <c r="GC91" s="155"/>
      <c r="GD91" s="155"/>
      <c r="GE91" s="155"/>
      <c r="GF91" s="155"/>
      <c r="GG91" s="155"/>
      <c r="GH91" s="155"/>
      <c r="GI91" s="155"/>
      <c r="GJ91" s="155"/>
      <c r="GK91" s="155"/>
      <c r="GL91" s="155"/>
      <c r="GM91" s="155"/>
      <c r="GN91" s="155"/>
      <c r="GO91" s="155"/>
      <c r="GP91" s="155"/>
      <c r="GQ91" s="155"/>
      <c r="GR91" s="155"/>
      <c r="GS91" s="155"/>
      <c r="GT91" s="155"/>
      <c r="GU91" s="155"/>
      <c r="GV91" s="155"/>
      <c r="GW91" s="155"/>
      <c r="GX91" s="155"/>
      <c r="GY91" s="155"/>
      <c r="GZ91" s="155"/>
      <c r="HA91" s="155"/>
      <c r="HB91" s="155"/>
      <c r="HC91" s="155"/>
      <c r="HD91" s="155"/>
      <c r="HE91" s="155"/>
      <c r="HF91" s="155"/>
      <c r="HG91" s="155"/>
      <c r="HH91" s="155"/>
      <c r="HI91" s="155"/>
      <c r="HJ91" s="155"/>
      <c r="HK91" s="155"/>
      <c r="HL91" s="155"/>
      <c r="HM91" s="155"/>
      <c r="HN91" s="155"/>
      <c r="HO91" s="155"/>
      <c r="HP91" s="155"/>
      <c r="HQ91" s="155"/>
      <c r="HR91" s="155"/>
      <c r="HS91" s="155"/>
      <c r="HT91" s="155"/>
      <c r="HU91" s="155"/>
      <c r="HV91" s="155"/>
      <c r="HW91" s="155"/>
      <c r="HX91" s="155"/>
      <c r="HY91" s="155"/>
      <c r="HZ91" s="155"/>
      <c r="IA91" s="155"/>
      <c r="IB91" s="155"/>
      <c r="IC91" s="155"/>
      <c r="ID91" s="155"/>
      <c r="IE91" s="155"/>
      <c r="IF91" s="155"/>
      <c r="IG91" s="155"/>
      <c r="IH91" s="155"/>
      <c r="II91" s="155"/>
      <c r="IJ91" s="155"/>
      <c r="IK91" s="155"/>
      <c r="IL91" s="155"/>
      <c r="IM91" s="155"/>
      <c r="IN91" s="155"/>
      <c r="IO91" s="155"/>
      <c r="IP91" s="155"/>
      <c r="IQ91" s="155"/>
      <c r="IR91" s="155"/>
      <c r="IS91" s="155"/>
      <c r="IT91" s="155"/>
      <c r="IU91" s="155"/>
      <c r="IV91" s="155"/>
      <c r="IW91" s="155"/>
      <c r="IX91" s="155"/>
      <c r="IY91" s="155"/>
      <c r="IZ91" s="155"/>
      <c r="JA91" s="155"/>
      <c r="JB91" s="155"/>
      <c r="JC91" s="155"/>
      <c r="JD91" s="155"/>
      <c r="JE91" s="155"/>
      <c r="JF91" s="155"/>
      <c r="JG91" s="155"/>
      <c r="JH91" s="155"/>
      <c r="JI91" s="155"/>
      <c r="JJ91" s="155"/>
      <c r="JK91" s="155"/>
      <c r="JL91" s="155"/>
      <c r="JM91" s="155"/>
      <c r="JN91" s="155"/>
      <c r="JO91" s="155"/>
      <c r="JP91" s="155"/>
      <c r="JQ91" s="155"/>
      <c r="JR91" s="155"/>
      <c r="JS91" s="155"/>
      <c r="JT91" s="155"/>
      <c r="JU91" s="155"/>
      <c r="JV91" s="155"/>
      <c r="JW91" s="155"/>
      <c r="JX91" s="155"/>
      <c r="JY91" s="155"/>
      <c r="JZ91" s="155"/>
      <c r="KA91" s="155"/>
      <c r="KB91" s="155"/>
      <c r="KC91" s="155"/>
      <c r="KD91" s="155"/>
      <c r="KE91" s="155"/>
      <c r="KF91" s="155"/>
      <c r="KG91" s="155"/>
      <c r="KH91" s="155"/>
      <c r="KI91" s="155"/>
      <c r="KJ91" s="155"/>
      <c r="KK91" s="155"/>
      <c r="KL91" s="155"/>
      <c r="KM91" s="155"/>
      <c r="KN91" s="155"/>
      <c r="KO91" s="155"/>
      <c r="KP91" s="155"/>
      <c r="KQ91" s="155"/>
      <c r="KR91" s="155"/>
      <c r="KS91" s="155"/>
      <c r="KT91" s="155"/>
      <c r="KU91" s="155"/>
      <c r="KV91" s="155"/>
      <c r="KW91" s="155"/>
      <c r="KX91" s="155"/>
      <c r="KY91" s="155"/>
      <c r="KZ91" s="155"/>
      <c r="LA91" s="155"/>
      <c r="LB91" s="155"/>
      <c r="LC91" s="155"/>
      <c r="LD91" s="155"/>
      <c r="LE91" s="155"/>
      <c r="LF91" s="155"/>
      <c r="LG91" s="155"/>
      <c r="LH91" s="155"/>
      <c r="LI91" s="155"/>
      <c r="LJ91" s="155"/>
      <c r="LK91" s="155"/>
      <c r="LL91" s="155"/>
      <c r="LM91" s="155"/>
      <c r="LN91" s="155"/>
      <c r="LO91" s="155"/>
      <c r="LP91" s="155"/>
      <c r="LQ91" s="155"/>
      <c r="LR91" s="155"/>
      <c r="LS91" s="155"/>
      <c r="LT91" s="155"/>
      <c r="LU91" s="155"/>
      <c r="LV91" s="155"/>
      <c r="LW91" s="155"/>
      <c r="LX91" s="155"/>
      <c r="LY91" s="155"/>
      <c r="LZ91" s="155"/>
      <c r="MA91" s="155"/>
      <c r="MB91" s="155"/>
      <c r="MC91" s="155"/>
      <c r="MD91" s="155"/>
      <c r="ME91" s="155"/>
      <c r="MF91" s="155"/>
      <c r="MG91" s="155"/>
      <c r="MH91" s="155"/>
      <c r="MI91" s="155"/>
      <c r="MJ91" s="155"/>
      <c r="MK91" s="155"/>
      <c r="ML91" s="155"/>
      <c r="MM91" s="155"/>
      <c r="MN91" s="155"/>
      <c r="MO91" s="155"/>
      <c r="MP91" s="155"/>
      <c r="MQ91" s="155"/>
      <c r="MR91" s="155"/>
      <c r="MS91" s="155"/>
      <c r="MT91" s="155"/>
      <c r="MU91" s="155"/>
      <c r="MV91" s="155"/>
      <c r="MW91" s="155"/>
      <c r="MX91" s="155"/>
      <c r="MY91" s="155"/>
      <c r="MZ91" s="155"/>
      <c r="NA91" s="155"/>
      <c r="NB91" s="155"/>
      <c r="NC91" s="155"/>
      <c r="ND91" s="155"/>
      <c r="NE91" s="155"/>
      <c r="NF91" s="155"/>
      <c r="NG91" s="155"/>
      <c r="NH91" s="155"/>
      <c r="NI91" s="155"/>
      <c r="NJ91" s="155"/>
      <c r="NK91" s="155"/>
      <c r="NL91" s="155"/>
      <c r="NM91" s="155"/>
      <c r="NN91" s="155"/>
      <c r="NO91" s="155"/>
      <c r="NP91" s="155"/>
      <c r="NQ91" s="155"/>
      <c r="NR91" s="155"/>
      <c r="NS91" s="155"/>
      <c r="NT91" s="155"/>
      <c r="NU91" s="155"/>
      <c r="NV91" s="155"/>
      <c r="NW91" s="155"/>
      <c r="NX91" s="155"/>
      <c r="NY91" s="155"/>
      <c r="NZ91" s="155"/>
      <c r="OA91" s="155"/>
      <c r="OB91" s="155"/>
      <c r="OC91" s="155"/>
      <c r="OD91" s="155"/>
      <c r="OE91" s="155"/>
      <c r="OF91" s="155"/>
      <c r="OG91" s="155"/>
      <c r="OH91" s="155"/>
      <c r="OI91" s="155"/>
      <c r="OJ91" s="155"/>
      <c r="OK91" s="155"/>
      <c r="OL91" s="155"/>
      <c r="OM91" s="155"/>
      <c r="ON91" s="155"/>
      <c r="OO91" s="155"/>
      <c r="OP91" s="155"/>
      <c r="OQ91" s="155"/>
      <c r="OR91" s="155"/>
      <c r="OS91" s="155"/>
      <c r="OT91" s="155"/>
      <c r="OU91" s="155"/>
      <c r="OV91" s="155"/>
      <c r="OW91" s="155"/>
      <c r="OX91" s="155"/>
      <c r="OY91" s="155"/>
      <c r="OZ91" s="155"/>
      <c r="PA91" s="155"/>
      <c r="PB91" s="155"/>
      <c r="PC91" s="155"/>
      <c r="PD91" s="155"/>
      <c r="PE91" s="155"/>
      <c r="PF91" s="155"/>
      <c r="PG91" s="155"/>
      <c r="PH91" s="155"/>
      <c r="PI91" s="155"/>
      <c r="PJ91" s="155"/>
      <c r="PK91" s="155"/>
      <c r="PL91" s="155"/>
      <c r="PM91" s="155"/>
      <c r="PN91" s="155"/>
      <c r="PO91" s="155"/>
      <c r="PP91" s="155"/>
      <c r="PQ91" s="155"/>
      <c r="PR91" s="155"/>
      <c r="PS91" s="155"/>
      <c r="PT91" s="155"/>
      <c r="PU91" s="155"/>
      <c r="PV91" s="155"/>
      <c r="PW91" s="155"/>
      <c r="PX91" s="155"/>
      <c r="PY91" s="155"/>
      <c r="PZ91" s="155"/>
      <c r="QA91" s="155"/>
      <c r="QB91" s="155"/>
      <c r="QC91" s="155"/>
      <c r="QD91" s="155"/>
      <c r="QE91" s="155"/>
      <c r="QF91" s="155"/>
      <c r="QG91" s="155"/>
      <c r="QH91" s="155"/>
      <c r="QI91" s="155"/>
      <c r="QJ91" s="155"/>
      <c r="QK91" s="155"/>
      <c r="QL91" s="155"/>
      <c r="QM91" s="155"/>
      <c r="QN91" s="155"/>
      <c r="QO91" s="155"/>
      <c r="QP91" s="155"/>
      <c r="QQ91" s="155"/>
      <c r="QR91" s="155"/>
      <c r="QS91" s="155"/>
      <c r="QT91" s="155"/>
      <c r="QU91" s="155"/>
      <c r="QV91" s="155"/>
      <c r="QW91" s="155"/>
      <c r="QX91" s="155"/>
      <c r="QY91" s="155"/>
      <c r="QZ91" s="155"/>
      <c r="RA91" s="155"/>
      <c r="RB91" s="155"/>
      <c r="RC91" s="155"/>
      <c r="RD91" s="155"/>
      <c r="RE91" s="155"/>
      <c r="RF91" s="155"/>
      <c r="RG91" s="155"/>
      <c r="RH91" s="155"/>
      <c r="RI91" s="155"/>
      <c r="RJ91" s="155"/>
      <c r="RK91" s="155"/>
      <c r="RL91" s="155"/>
      <c r="RM91" s="155"/>
      <c r="RN91" s="155"/>
      <c r="RO91" s="155"/>
      <c r="RP91" s="155"/>
      <c r="RQ91" s="155"/>
      <c r="RR91" s="155"/>
      <c r="RS91" s="155"/>
      <c r="RT91" s="155"/>
      <c r="RU91" s="155"/>
      <c r="RV91" s="155"/>
      <c r="RW91" s="155"/>
      <c r="RX91" s="155"/>
      <c r="RY91" s="155"/>
      <c r="RZ91" s="155"/>
      <c r="SA91" s="155"/>
      <c r="SB91" s="155"/>
      <c r="SC91" s="155"/>
      <c r="SD91" s="155"/>
      <c r="SE91" s="155"/>
      <c r="SF91" s="155"/>
      <c r="SG91" s="155"/>
      <c r="SH91" s="155"/>
      <c r="SI91" s="155"/>
      <c r="SJ91" s="155"/>
      <c r="SK91" s="155"/>
      <c r="SL91" s="155"/>
      <c r="SM91" s="155"/>
      <c r="SN91" s="155"/>
      <c r="SO91" s="155"/>
      <c r="SP91" s="155"/>
      <c r="SQ91" s="155"/>
      <c r="SR91" s="155"/>
      <c r="SS91" s="155"/>
      <c r="ST91" s="155"/>
      <c r="SU91" s="155"/>
      <c r="SV91" s="155"/>
      <c r="SW91" s="155"/>
      <c r="SX91" s="155"/>
      <c r="SY91" s="155"/>
      <c r="SZ91" s="155"/>
      <c r="TA91" s="155"/>
      <c r="TB91" s="155"/>
      <c r="TC91" s="155"/>
      <c r="TD91" s="155"/>
      <c r="TE91" s="155"/>
      <c r="TF91" s="155"/>
      <c r="TG91" s="155"/>
      <c r="TH91" s="155"/>
      <c r="TI91" s="155"/>
      <c r="TJ91" s="155"/>
      <c r="TK91" s="155"/>
      <c r="TL91" s="155"/>
      <c r="TM91" s="155"/>
      <c r="TN91" s="155"/>
      <c r="TO91" s="155"/>
      <c r="TP91" s="155"/>
      <c r="TQ91" s="155"/>
      <c r="TR91" s="155"/>
      <c r="TS91" s="155"/>
      <c r="TT91" s="155"/>
      <c r="TU91" s="155"/>
      <c r="TV91" s="155"/>
      <c r="TW91" s="155"/>
      <c r="TX91" s="155"/>
      <c r="TY91" s="155"/>
      <c r="TZ91" s="155"/>
      <c r="UA91" s="155"/>
      <c r="UB91" s="155"/>
      <c r="UC91" s="155"/>
      <c r="UD91" s="155"/>
      <c r="UE91" s="155"/>
      <c r="UF91" s="155"/>
      <c r="UG91" s="155"/>
      <c r="UH91" s="155"/>
      <c r="UI91" s="155"/>
      <c r="UJ91" s="155"/>
      <c r="UK91" s="155"/>
      <c r="UL91" s="155"/>
      <c r="UM91" s="155"/>
      <c r="UN91" s="155"/>
      <c r="UO91" s="155"/>
      <c r="UP91" s="155"/>
      <c r="UQ91" s="155"/>
      <c r="UR91" s="155"/>
      <c r="US91" s="155"/>
      <c r="UT91" s="155"/>
      <c r="UU91" s="155"/>
      <c r="UV91" s="155"/>
      <c r="UW91" s="155"/>
      <c r="UX91" s="155"/>
      <c r="UY91" s="155"/>
      <c r="UZ91" s="155"/>
      <c r="VA91" s="155"/>
      <c r="VB91" s="155"/>
      <c r="VC91" s="155"/>
      <c r="VD91" s="155"/>
      <c r="VE91" s="155"/>
      <c r="VF91" s="155"/>
      <c r="VG91" s="155"/>
      <c r="VH91" s="155"/>
      <c r="VI91" s="155"/>
      <c r="VJ91" s="155"/>
      <c r="VK91" s="155"/>
      <c r="VL91" s="155"/>
      <c r="VM91" s="155"/>
      <c r="VN91" s="155"/>
      <c r="VO91" s="155"/>
      <c r="VP91" s="155"/>
      <c r="VQ91" s="155"/>
      <c r="VR91" s="155"/>
      <c r="VS91" s="155"/>
      <c r="VT91" s="155"/>
      <c r="VU91" s="155"/>
      <c r="VV91" s="155"/>
      <c r="VW91" s="155"/>
      <c r="VX91" s="155"/>
      <c r="VY91" s="155"/>
      <c r="VZ91" s="155"/>
      <c r="WA91" s="155"/>
      <c r="WB91" s="155"/>
      <c r="WC91" s="155"/>
      <c r="WD91" s="155"/>
      <c r="WE91" s="155"/>
      <c r="WF91" s="155"/>
      <c r="WG91" s="155"/>
      <c r="WH91" s="155"/>
      <c r="WI91" s="155"/>
      <c r="WJ91" s="155"/>
      <c r="WK91" s="155"/>
      <c r="WL91" s="155"/>
      <c r="WM91" s="155"/>
      <c r="WN91" s="155"/>
      <c r="WO91" s="155"/>
      <c r="WP91" s="155"/>
      <c r="WQ91" s="155"/>
      <c r="WR91" s="155"/>
      <c r="WS91" s="155"/>
      <c r="WT91" s="155"/>
      <c r="WU91" s="155"/>
      <c r="WV91" s="155"/>
      <c r="WW91" s="155"/>
      <c r="WX91" s="155"/>
      <c r="WY91" s="155"/>
      <c r="WZ91" s="155"/>
      <c r="XA91" s="155"/>
      <c r="XB91" s="155"/>
      <c r="XC91" s="155"/>
      <c r="XD91" s="155"/>
      <c r="XE91" s="155"/>
      <c r="XF91" s="155"/>
      <c r="XG91" s="155"/>
      <c r="XH91" s="155"/>
      <c r="XI91" s="155"/>
      <c r="XJ91" s="155"/>
      <c r="XK91" s="155"/>
      <c r="XL91" s="155"/>
      <c r="XM91" s="155"/>
      <c r="XN91" s="155"/>
      <c r="XO91" s="155"/>
      <c r="XP91" s="155"/>
      <c r="XQ91" s="155"/>
      <c r="XR91" s="155"/>
      <c r="XS91" s="155"/>
      <c r="XT91" s="155"/>
      <c r="XU91" s="155"/>
      <c r="XV91" s="155"/>
      <c r="XW91" s="155"/>
      <c r="XX91" s="155"/>
      <c r="XY91" s="155"/>
      <c r="XZ91" s="155"/>
      <c r="YA91" s="155"/>
      <c r="YB91" s="155"/>
      <c r="YC91" s="155"/>
      <c r="YD91" s="155"/>
      <c r="YE91" s="155"/>
      <c r="YF91" s="155"/>
      <c r="YG91" s="155"/>
      <c r="YH91" s="155"/>
      <c r="YI91" s="155"/>
      <c r="YJ91" s="155"/>
      <c r="YK91" s="155"/>
      <c r="YL91" s="155"/>
      <c r="YM91" s="155"/>
      <c r="YN91" s="155"/>
      <c r="YO91" s="155"/>
      <c r="YP91" s="155"/>
      <c r="YQ91" s="155"/>
      <c r="YR91" s="155"/>
      <c r="YS91" s="155"/>
      <c r="YT91" s="155"/>
      <c r="YU91" s="155"/>
      <c r="YV91" s="155"/>
      <c r="YW91" s="155"/>
      <c r="YX91" s="155"/>
      <c r="YY91" s="155"/>
      <c r="YZ91" s="155"/>
      <c r="ZA91" s="155"/>
      <c r="ZB91" s="155"/>
      <c r="ZC91" s="155"/>
      <c r="ZD91" s="155"/>
      <c r="ZE91" s="155"/>
      <c r="ZF91" s="155"/>
      <c r="ZG91" s="155"/>
      <c r="ZH91" s="155"/>
      <c r="ZI91" s="155"/>
      <c r="ZJ91" s="155"/>
      <c r="ZK91" s="155"/>
      <c r="ZL91" s="155"/>
      <c r="ZM91" s="155"/>
      <c r="ZN91" s="155"/>
      <c r="ZO91" s="155"/>
      <c r="ZP91" s="155"/>
      <c r="ZQ91" s="155"/>
      <c r="ZR91" s="155"/>
      <c r="ZS91" s="155"/>
      <c r="ZT91" s="155"/>
      <c r="ZU91" s="155"/>
      <c r="ZV91" s="155"/>
      <c r="ZW91" s="155"/>
      <c r="ZX91" s="155"/>
      <c r="ZY91" s="155"/>
      <c r="ZZ91" s="155"/>
      <c r="AAA91" s="155"/>
      <c r="AAB91" s="155"/>
      <c r="AAC91" s="155"/>
      <c r="AAD91" s="155"/>
      <c r="AAE91" s="155"/>
      <c r="AAF91" s="155"/>
      <c r="AAG91" s="155"/>
      <c r="AAH91" s="155"/>
      <c r="AAI91" s="155"/>
      <c r="AAJ91" s="155"/>
      <c r="AAK91" s="155"/>
      <c r="AAL91" s="155"/>
      <c r="AAM91" s="155"/>
      <c r="AAN91" s="155"/>
      <c r="AAO91" s="155"/>
      <c r="AAP91" s="155"/>
      <c r="AAQ91" s="155"/>
      <c r="AAR91" s="155"/>
      <c r="AAS91" s="155"/>
      <c r="AAT91" s="155"/>
      <c r="AAU91" s="155"/>
      <c r="AAV91" s="155"/>
      <c r="AAW91" s="155"/>
      <c r="AAX91" s="155"/>
      <c r="AAY91" s="155"/>
      <c r="AAZ91" s="155"/>
      <c r="ABA91" s="155"/>
      <c r="ABB91" s="155"/>
      <c r="ABC91" s="155"/>
      <c r="ABD91" s="155"/>
      <c r="ABE91" s="155"/>
      <c r="ABF91" s="155"/>
      <c r="ABG91" s="155"/>
      <c r="ABH91" s="155"/>
      <c r="ABI91" s="155"/>
      <c r="ABJ91" s="155"/>
      <c r="ABK91" s="155"/>
      <c r="ABL91" s="155"/>
      <c r="ABM91" s="155"/>
      <c r="ABN91" s="155"/>
      <c r="ABO91" s="155"/>
      <c r="ABP91" s="155"/>
      <c r="ABQ91" s="155"/>
      <c r="ABR91" s="155"/>
      <c r="ABS91" s="155"/>
      <c r="ABT91" s="155"/>
      <c r="ABU91" s="155"/>
      <c r="ABV91" s="155"/>
      <c r="ABW91" s="155"/>
      <c r="ABX91" s="155"/>
      <c r="ABY91" s="155"/>
      <c r="ABZ91" s="155"/>
      <c r="ACA91" s="155"/>
      <c r="ACB91" s="155"/>
      <c r="ACC91" s="155"/>
      <c r="ACD91" s="155"/>
      <c r="ACE91" s="155"/>
      <c r="ACF91" s="155"/>
      <c r="ACG91" s="155"/>
      <c r="ACH91" s="155"/>
      <c r="ACI91" s="155"/>
      <c r="ACJ91" s="155"/>
      <c r="ACK91" s="155"/>
      <c r="ACL91" s="155"/>
      <c r="ACM91" s="155"/>
      <c r="ACN91" s="155"/>
      <c r="ACO91" s="155"/>
      <c r="ACP91" s="155"/>
      <c r="ACQ91" s="155"/>
      <c r="ACR91" s="155"/>
      <c r="ACS91" s="155"/>
      <c r="ACT91" s="155"/>
      <c r="ACU91" s="155"/>
      <c r="ACV91" s="155"/>
      <c r="ACW91" s="155"/>
      <c r="ACX91" s="155"/>
      <c r="ACY91" s="155"/>
      <c r="ACZ91" s="155"/>
      <c r="ADA91" s="155"/>
      <c r="ADB91" s="155"/>
      <c r="ADC91" s="155"/>
      <c r="ADD91" s="155"/>
      <c r="ADE91" s="155"/>
      <c r="ADF91" s="155"/>
      <c r="ADG91" s="155"/>
      <c r="ADH91" s="155"/>
      <c r="ADI91" s="155"/>
      <c r="ADJ91" s="155"/>
      <c r="ADK91" s="155"/>
      <c r="ADL91" s="155"/>
      <c r="ADM91" s="155"/>
      <c r="ADN91" s="155"/>
      <c r="ADO91" s="155"/>
      <c r="ADP91" s="155"/>
      <c r="ADQ91" s="155"/>
      <c r="ADR91" s="155"/>
      <c r="ADS91" s="155"/>
      <c r="ADT91" s="155"/>
      <c r="ADU91" s="155"/>
      <c r="ADV91" s="155"/>
      <c r="ADW91" s="155"/>
      <c r="ADX91" s="155"/>
      <c r="ADY91" s="155"/>
      <c r="ADZ91" s="155"/>
      <c r="AEA91" s="155"/>
      <c r="AEB91" s="155"/>
      <c r="AEC91" s="155"/>
      <c r="AED91" s="155"/>
      <c r="AEE91" s="155"/>
      <c r="AEF91" s="155"/>
      <c r="AEG91" s="155"/>
      <c r="AEH91" s="155"/>
      <c r="AEI91" s="155"/>
      <c r="AEJ91" s="155"/>
      <c r="AEK91" s="155"/>
      <c r="AEL91" s="155"/>
      <c r="AEM91" s="155"/>
      <c r="AEN91" s="155"/>
      <c r="AEO91" s="155"/>
      <c r="AEP91" s="155"/>
      <c r="AEQ91" s="155"/>
      <c r="AER91" s="155"/>
      <c r="AES91" s="155"/>
      <c r="AET91" s="155"/>
      <c r="AEU91" s="155"/>
      <c r="AEV91" s="155"/>
      <c r="AEW91" s="155"/>
      <c r="AEX91" s="155"/>
      <c r="AEY91" s="155"/>
      <c r="AEZ91" s="155"/>
      <c r="AFA91" s="155"/>
      <c r="AFB91" s="155"/>
      <c r="AFC91" s="155"/>
      <c r="AFD91" s="155"/>
      <c r="AFE91" s="155"/>
      <c r="AFF91" s="155"/>
      <c r="AFG91" s="155"/>
      <c r="AFH91" s="155"/>
      <c r="AFI91" s="155"/>
      <c r="AFJ91" s="155"/>
      <c r="AFK91" s="155"/>
      <c r="AFL91" s="155"/>
      <c r="AFM91" s="155"/>
      <c r="AFN91" s="155"/>
      <c r="AFO91" s="155"/>
      <c r="AFP91" s="155"/>
      <c r="AFQ91" s="155"/>
      <c r="AFR91" s="155"/>
      <c r="AFS91" s="155"/>
      <c r="AFT91" s="155"/>
      <c r="AFU91" s="155"/>
      <c r="AFV91" s="155"/>
      <c r="AFW91" s="155"/>
      <c r="AFX91" s="155"/>
      <c r="AFY91" s="155"/>
      <c r="AFZ91" s="155"/>
      <c r="AGA91" s="155"/>
      <c r="AGB91" s="155"/>
      <c r="AGC91" s="155"/>
      <c r="AGD91" s="155"/>
      <c r="AGE91" s="155"/>
      <c r="AGF91" s="155"/>
      <c r="AGG91" s="155"/>
      <c r="AGH91" s="155"/>
      <c r="AGI91" s="155"/>
      <c r="AGJ91" s="155"/>
      <c r="AGK91" s="155"/>
      <c r="AGL91" s="155"/>
      <c r="AGM91" s="155"/>
      <c r="AGN91" s="155"/>
      <c r="AGO91" s="155"/>
      <c r="AGP91" s="155"/>
      <c r="AGQ91" s="155"/>
      <c r="AGR91" s="155"/>
      <c r="AGS91" s="155"/>
      <c r="AGT91" s="155"/>
      <c r="AGU91" s="155"/>
      <c r="AGV91" s="155"/>
      <c r="AGW91" s="155"/>
      <c r="AGX91" s="155"/>
      <c r="AGY91" s="155"/>
      <c r="AGZ91" s="155"/>
      <c r="AHA91" s="155"/>
      <c r="AHB91" s="155"/>
      <c r="AHC91" s="155"/>
      <c r="AHD91" s="155"/>
      <c r="AHE91" s="155"/>
      <c r="AHF91" s="155"/>
      <c r="AHG91" s="155"/>
      <c r="AHH91" s="155"/>
      <c r="AHI91" s="155"/>
      <c r="AHJ91" s="155"/>
      <c r="AHK91" s="155"/>
      <c r="AHL91" s="155"/>
      <c r="AHM91" s="155"/>
      <c r="AHN91" s="155"/>
      <c r="AHO91" s="155"/>
      <c r="AHP91" s="155"/>
      <c r="AHQ91" s="155"/>
      <c r="AHR91" s="155"/>
      <c r="AHS91" s="155"/>
      <c r="AHT91" s="155"/>
      <c r="AHU91" s="155"/>
      <c r="AHV91" s="155"/>
      <c r="AHW91" s="155"/>
      <c r="AHX91" s="155"/>
      <c r="AHY91" s="155"/>
      <c r="AHZ91" s="155"/>
      <c r="AIA91" s="155"/>
      <c r="AIB91" s="155"/>
      <c r="AIC91" s="155"/>
      <c r="AID91" s="155"/>
      <c r="AIE91" s="155"/>
      <c r="AIF91" s="155"/>
      <c r="AIG91" s="155"/>
      <c r="AIH91" s="155"/>
      <c r="AII91" s="155"/>
      <c r="AIJ91" s="155"/>
      <c r="AIK91" s="155"/>
      <c r="AIL91" s="155"/>
      <c r="AIM91" s="155"/>
      <c r="AIN91" s="155"/>
      <c r="AIO91" s="155"/>
      <c r="AIP91" s="155"/>
      <c r="AIQ91" s="155"/>
      <c r="AIR91" s="155"/>
      <c r="AIS91" s="155"/>
      <c r="AIT91" s="155"/>
      <c r="AIU91" s="155"/>
      <c r="AIV91" s="155"/>
      <c r="AIW91" s="155"/>
      <c r="AIX91" s="155"/>
      <c r="AIY91" s="155"/>
      <c r="AIZ91" s="155"/>
      <c r="AJA91" s="155"/>
      <c r="AJB91" s="155"/>
      <c r="AJC91" s="155"/>
      <c r="AJD91" s="155"/>
      <c r="AJE91" s="155"/>
      <c r="AJF91" s="155"/>
      <c r="AJG91" s="155"/>
      <c r="AJH91" s="155"/>
      <c r="AJI91" s="155"/>
      <c r="AJJ91" s="155"/>
      <c r="AJK91" s="155"/>
      <c r="AJL91" s="155"/>
      <c r="AJM91" s="155"/>
      <c r="AJN91" s="155"/>
      <c r="AJO91" s="155"/>
      <c r="AJP91" s="155"/>
      <c r="AJQ91" s="155"/>
      <c r="AJR91" s="155"/>
      <c r="AJS91" s="155"/>
      <c r="AJT91" s="155"/>
      <c r="AJU91" s="155"/>
      <c r="AJV91" s="155"/>
      <c r="AJW91" s="155"/>
      <c r="AJX91" s="155"/>
      <c r="AJY91" s="155"/>
      <c r="AJZ91" s="155"/>
      <c r="AKA91" s="155"/>
      <c r="AKB91" s="155"/>
      <c r="AKC91" s="155"/>
      <c r="AKD91" s="155"/>
      <c r="AKE91" s="155"/>
      <c r="AKF91" s="155"/>
      <c r="AKG91" s="155"/>
      <c r="AKH91" s="155"/>
      <c r="AKI91" s="155"/>
      <c r="AKJ91" s="155"/>
      <c r="AKK91" s="155"/>
      <c r="AKL91" s="155"/>
      <c r="AKM91" s="155"/>
      <c r="AKN91" s="155"/>
      <c r="AKO91" s="155"/>
      <c r="AKP91" s="155"/>
      <c r="AKQ91" s="155"/>
      <c r="AKR91" s="155"/>
      <c r="AKS91" s="155"/>
      <c r="AKT91" s="155"/>
      <c r="AKU91" s="155"/>
      <c r="AKV91" s="155"/>
      <c r="AKW91" s="155"/>
      <c r="AKX91" s="155"/>
      <c r="AKY91" s="155"/>
      <c r="AKZ91" s="155"/>
      <c r="ALA91" s="155"/>
      <c r="ALB91" s="155"/>
      <c r="ALC91" s="155"/>
      <c r="ALD91" s="155"/>
      <c r="ALE91" s="155"/>
      <c r="ALF91" s="155"/>
      <c r="ALG91" s="155"/>
      <c r="ALH91" s="155"/>
      <c r="ALI91" s="155"/>
      <c r="ALJ91" s="155"/>
      <c r="ALK91" s="155"/>
      <c r="ALL91" s="155"/>
      <c r="ALM91" s="155"/>
      <c r="ALN91" s="155"/>
      <c r="ALO91" s="155"/>
      <c r="ALP91" s="155"/>
      <c r="ALQ91" s="155"/>
      <c r="ALR91" s="155"/>
      <c r="ALS91" s="155"/>
      <c r="ALT91" s="155"/>
      <c r="ALU91" s="155"/>
      <c r="ALV91" s="155"/>
      <c r="ALW91" s="155"/>
      <c r="ALX91" s="155"/>
      <c r="ALY91" s="155"/>
      <c r="ALZ91" s="155"/>
      <c r="AMA91" s="155"/>
      <c r="AMB91" s="155"/>
      <c r="AMC91" s="155"/>
      <c r="AMD91" s="155"/>
      <c r="AME91" s="155"/>
      <c r="AMF91" s="155"/>
      <c r="AMG91" s="155"/>
      <c r="AMH91" s="155"/>
      <c r="AMI91" s="155"/>
      <c r="AMJ91" s="155"/>
      <c r="AMK91" s="155"/>
      <c r="AML91" s="155"/>
      <c r="AMM91" s="155"/>
      <c r="AMN91" s="155"/>
      <c r="AMO91" s="155"/>
      <c r="AMP91" s="155"/>
      <c r="AMQ91" s="155"/>
      <c r="AMR91" s="155"/>
      <c r="AMS91" s="155"/>
      <c r="AMT91" s="155"/>
      <c r="AMU91" s="155"/>
      <c r="AMV91" s="155"/>
      <c r="AMW91" s="155"/>
      <c r="AMX91" s="155"/>
      <c r="AMY91" s="155"/>
      <c r="AMZ91" s="155"/>
      <c r="ANA91" s="155"/>
      <c r="ANB91" s="155"/>
      <c r="ANC91" s="155"/>
      <c r="AND91" s="155"/>
      <c r="ANE91" s="155"/>
      <c r="ANF91" s="155"/>
      <c r="ANG91" s="155"/>
      <c r="ANH91" s="155"/>
      <c r="ANI91" s="155"/>
      <c r="ANJ91" s="155"/>
      <c r="ANK91" s="155"/>
      <c r="ANL91" s="155"/>
      <c r="ANM91" s="155"/>
      <c r="ANN91" s="155"/>
      <c r="ANO91" s="155"/>
      <c r="ANP91" s="155"/>
      <c r="ANQ91" s="155"/>
      <c r="ANR91" s="155"/>
      <c r="ANS91" s="155"/>
      <c r="ANT91" s="155"/>
      <c r="ANU91" s="155"/>
      <c r="ANV91" s="155"/>
      <c r="ANW91" s="155"/>
      <c r="ANX91" s="155"/>
      <c r="ANY91" s="155"/>
      <c r="ANZ91" s="155"/>
      <c r="AOA91" s="155"/>
      <c r="AOB91" s="155"/>
      <c r="AOC91" s="155"/>
      <c r="AOD91" s="155"/>
      <c r="AOE91" s="155"/>
      <c r="AOF91" s="155"/>
      <c r="AOG91" s="155"/>
      <c r="AOH91" s="155"/>
      <c r="AOI91" s="155"/>
      <c r="AOJ91" s="155"/>
      <c r="AOK91" s="155"/>
      <c r="AOL91" s="155"/>
      <c r="AOM91" s="155"/>
      <c r="AON91" s="155"/>
      <c r="AOO91" s="155"/>
    </row>
    <row r="92" spans="1:1081" s="163" customFormat="1" ht="15.75" x14ac:dyDescent="0.25">
      <c r="A92" s="163">
        <v>86</v>
      </c>
      <c r="B92" s="332">
        <v>17</v>
      </c>
      <c r="C92" s="164" t="s">
        <v>209</v>
      </c>
      <c r="D92" s="164" t="s">
        <v>247</v>
      </c>
      <c r="E92" s="165" t="s">
        <v>43</v>
      </c>
      <c r="F92" s="324">
        <v>0</v>
      </c>
      <c r="G92" s="324">
        <v>0</v>
      </c>
      <c r="H92" s="324">
        <v>0</v>
      </c>
      <c r="I92" s="324">
        <v>0</v>
      </c>
      <c r="J92" s="324">
        <v>0.96099290780141844</v>
      </c>
      <c r="K92" s="324">
        <v>0</v>
      </c>
      <c r="L92" s="324">
        <v>0</v>
      </c>
      <c r="M92" s="324">
        <v>0</v>
      </c>
      <c r="N92" s="324">
        <v>8.5106382978723406E-3</v>
      </c>
      <c r="O92" s="324">
        <v>1.4184397163120567E-2</v>
      </c>
      <c r="P92" s="324">
        <v>0</v>
      </c>
      <c r="Q92" s="324">
        <v>0</v>
      </c>
      <c r="R92" s="324">
        <v>0</v>
      </c>
      <c r="S92" s="324">
        <v>1.6312056737588652E-2</v>
      </c>
      <c r="T92" s="324">
        <v>0</v>
      </c>
      <c r="U92" s="324">
        <v>0</v>
      </c>
      <c r="V92" s="324">
        <v>0</v>
      </c>
      <c r="W92" s="324">
        <v>0</v>
      </c>
      <c r="X92" s="324">
        <v>0</v>
      </c>
      <c r="Y92" s="324">
        <v>0</v>
      </c>
      <c r="Z92" s="324">
        <v>0</v>
      </c>
      <c r="AA92" s="324">
        <v>0</v>
      </c>
      <c r="AB92" s="281">
        <v>1</v>
      </c>
      <c r="AC92" s="282">
        <v>1</v>
      </c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5"/>
      <c r="DD92" s="155"/>
      <c r="DE92" s="155"/>
      <c r="DF92" s="155"/>
      <c r="DG92" s="155"/>
      <c r="DH92" s="155"/>
      <c r="DI92" s="155"/>
      <c r="DJ92" s="155"/>
      <c r="DK92" s="155"/>
      <c r="DL92" s="155"/>
      <c r="DM92" s="155"/>
      <c r="DN92" s="155"/>
      <c r="DO92" s="155"/>
      <c r="DP92" s="155"/>
      <c r="DQ92" s="155"/>
      <c r="DR92" s="155"/>
      <c r="DS92" s="155"/>
      <c r="DT92" s="155"/>
      <c r="DU92" s="155"/>
      <c r="DV92" s="155"/>
      <c r="DW92" s="155"/>
      <c r="DX92" s="155"/>
      <c r="DY92" s="155"/>
      <c r="DZ92" s="155"/>
      <c r="EA92" s="155"/>
      <c r="EB92" s="155"/>
      <c r="EC92" s="155"/>
      <c r="ED92" s="155"/>
      <c r="EE92" s="155"/>
      <c r="EF92" s="155"/>
      <c r="EG92" s="155"/>
      <c r="EH92" s="155"/>
      <c r="EI92" s="155"/>
      <c r="EJ92" s="155"/>
      <c r="EK92" s="155"/>
      <c r="EL92" s="155"/>
      <c r="EM92" s="155"/>
      <c r="EN92" s="155"/>
      <c r="EO92" s="155"/>
      <c r="EP92" s="155"/>
      <c r="EQ92" s="155"/>
      <c r="ER92" s="155"/>
      <c r="ES92" s="155"/>
      <c r="ET92" s="155"/>
      <c r="EU92" s="155"/>
      <c r="EV92" s="155"/>
      <c r="EW92" s="155"/>
      <c r="EX92" s="155"/>
      <c r="EY92" s="155"/>
      <c r="EZ92" s="155"/>
      <c r="FA92" s="155"/>
      <c r="FB92" s="155"/>
      <c r="FC92" s="155"/>
      <c r="FD92" s="155"/>
      <c r="FE92" s="155"/>
      <c r="FF92" s="155"/>
      <c r="FG92" s="155"/>
      <c r="FH92" s="155"/>
      <c r="FI92" s="155"/>
      <c r="FJ92" s="155"/>
      <c r="FK92" s="155"/>
      <c r="FL92" s="155"/>
      <c r="FM92" s="155"/>
      <c r="FN92" s="155"/>
      <c r="FO92" s="155"/>
      <c r="FP92" s="155"/>
      <c r="FQ92" s="155"/>
      <c r="FR92" s="155"/>
      <c r="FS92" s="155"/>
      <c r="FT92" s="155"/>
      <c r="FU92" s="155"/>
      <c r="FV92" s="155"/>
      <c r="FW92" s="155"/>
      <c r="FX92" s="155"/>
      <c r="FY92" s="155"/>
      <c r="FZ92" s="155"/>
      <c r="GA92" s="155"/>
      <c r="GB92" s="155"/>
      <c r="GC92" s="155"/>
      <c r="GD92" s="155"/>
      <c r="GE92" s="155"/>
      <c r="GF92" s="155"/>
      <c r="GG92" s="155"/>
      <c r="GH92" s="155"/>
      <c r="GI92" s="155"/>
      <c r="GJ92" s="155"/>
      <c r="GK92" s="155"/>
      <c r="GL92" s="155"/>
      <c r="GM92" s="155"/>
      <c r="GN92" s="155"/>
      <c r="GO92" s="155"/>
      <c r="GP92" s="155"/>
      <c r="GQ92" s="155"/>
      <c r="GR92" s="155"/>
      <c r="GS92" s="155"/>
      <c r="GT92" s="155"/>
      <c r="GU92" s="155"/>
      <c r="GV92" s="155"/>
      <c r="GW92" s="155"/>
      <c r="GX92" s="155"/>
      <c r="GY92" s="155"/>
      <c r="GZ92" s="155"/>
      <c r="HA92" s="155"/>
      <c r="HB92" s="155"/>
      <c r="HC92" s="155"/>
      <c r="HD92" s="155"/>
      <c r="HE92" s="155"/>
      <c r="HF92" s="155"/>
      <c r="HG92" s="155"/>
      <c r="HH92" s="155"/>
      <c r="HI92" s="155"/>
      <c r="HJ92" s="155"/>
      <c r="HK92" s="155"/>
      <c r="HL92" s="155"/>
      <c r="HM92" s="155"/>
      <c r="HN92" s="155"/>
      <c r="HO92" s="155"/>
      <c r="HP92" s="155"/>
      <c r="HQ92" s="155"/>
      <c r="HR92" s="155"/>
      <c r="HS92" s="155"/>
      <c r="HT92" s="155"/>
      <c r="HU92" s="155"/>
      <c r="HV92" s="155"/>
      <c r="HW92" s="155"/>
      <c r="HX92" s="155"/>
      <c r="HY92" s="155"/>
      <c r="HZ92" s="155"/>
      <c r="IA92" s="155"/>
      <c r="IB92" s="155"/>
      <c r="IC92" s="155"/>
      <c r="ID92" s="155"/>
      <c r="IE92" s="155"/>
      <c r="IF92" s="155"/>
      <c r="IG92" s="155"/>
      <c r="IH92" s="155"/>
      <c r="II92" s="155"/>
      <c r="IJ92" s="155"/>
      <c r="IK92" s="155"/>
      <c r="IL92" s="155"/>
      <c r="IM92" s="155"/>
      <c r="IN92" s="155"/>
      <c r="IO92" s="155"/>
      <c r="IP92" s="155"/>
      <c r="IQ92" s="155"/>
      <c r="IR92" s="155"/>
      <c r="IS92" s="155"/>
      <c r="IT92" s="155"/>
      <c r="IU92" s="155"/>
      <c r="IV92" s="155"/>
      <c r="IW92" s="155"/>
      <c r="IX92" s="155"/>
      <c r="IY92" s="155"/>
      <c r="IZ92" s="155"/>
      <c r="JA92" s="155"/>
      <c r="JB92" s="155"/>
      <c r="JC92" s="155"/>
      <c r="JD92" s="155"/>
      <c r="JE92" s="155"/>
      <c r="JF92" s="155"/>
      <c r="JG92" s="155"/>
      <c r="JH92" s="155"/>
      <c r="JI92" s="155"/>
      <c r="JJ92" s="155"/>
      <c r="JK92" s="155"/>
      <c r="JL92" s="155"/>
      <c r="JM92" s="155"/>
      <c r="JN92" s="155"/>
      <c r="JO92" s="155"/>
      <c r="JP92" s="155"/>
      <c r="JQ92" s="155"/>
      <c r="JR92" s="155"/>
      <c r="JS92" s="155"/>
      <c r="JT92" s="155"/>
      <c r="JU92" s="155"/>
      <c r="JV92" s="155"/>
      <c r="JW92" s="155"/>
      <c r="JX92" s="155"/>
      <c r="JY92" s="155"/>
      <c r="JZ92" s="155"/>
      <c r="KA92" s="155"/>
      <c r="KB92" s="155"/>
      <c r="KC92" s="155"/>
      <c r="KD92" s="155"/>
      <c r="KE92" s="155"/>
      <c r="KF92" s="155"/>
      <c r="KG92" s="155"/>
      <c r="KH92" s="155"/>
      <c r="KI92" s="155"/>
      <c r="KJ92" s="155"/>
      <c r="KK92" s="155"/>
      <c r="KL92" s="155"/>
      <c r="KM92" s="155"/>
      <c r="KN92" s="155"/>
      <c r="KO92" s="155"/>
      <c r="KP92" s="155"/>
      <c r="KQ92" s="155"/>
      <c r="KR92" s="155"/>
      <c r="KS92" s="155"/>
      <c r="KT92" s="155"/>
      <c r="KU92" s="155"/>
      <c r="KV92" s="155"/>
      <c r="KW92" s="155"/>
      <c r="KX92" s="155"/>
      <c r="KY92" s="155"/>
      <c r="KZ92" s="155"/>
      <c r="LA92" s="155"/>
      <c r="LB92" s="155"/>
      <c r="LC92" s="155"/>
      <c r="LD92" s="155"/>
      <c r="LE92" s="155"/>
      <c r="LF92" s="155"/>
      <c r="LG92" s="155"/>
      <c r="LH92" s="155"/>
      <c r="LI92" s="155"/>
      <c r="LJ92" s="155"/>
      <c r="LK92" s="155"/>
      <c r="LL92" s="155"/>
      <c r="LM92" s="155"/>
      <c r="LN92" s="155"/>
      <c r="LO92" s="155"/>
      <c r="LP92" s="155"/>
      <c r="LQ92" s="155"/>
      <c r="LR92" s="155"/>
      <c r="LS92" s="155"/>
      <c r="LT92" s="155"/>
      <c r="LU92" s="155"/>
      <c r="LV92" s="155"/>
      <c r="LW92" s="155"/>
      <c r="LX92" s="155"/>
      <c r="LY92" s="155"/>
      <c r="LZ92" s="155"/>
      <c r="MA92" s="155"/>
      <c r="MB92" s="155"/>
      <c r="MC92" s="155"/>
      <c r="MD92" s="155"/>
      <c r="ME92" s="155"/>
      <c r="MF92" s="155"/>
      <c r="MG92" s="155"/>
      <c r="MH92" s="155"/>
      <c r="MI92" s="155"/>
      <c r="MJ92" s="155"/>
      <c r="MK92" s="155"/>
      <c r="ML92" s="155"/>
      <c r="MM92" s="155"/>
      <c r="MN92" s="155"/>
      <c r="MO92" s="155"/>
      <c r="MP92" s="155"/>
      <c r="MQ92" s="155"/>
      <c r="MR92" s="155"/>
      <c r="MS92" s="155"/>
      <c r="MT92" s="155"/>
      <c r="MU92" s="155"/>
      <c r="MV92" s="155"/>
      <c r="MW92" s="155"/>
      <c r="MX92" s="155"/>
      <c r="MY92" s="155"/>
      <c r="MZ92" s="155"/>
      <c r="NA92" s="155"/>
      <c r="NB92" s="155"/>
      <c r="NC92" s="155"/>
      <c r="ND92" s="155"/>
      <c r="NE92" s="155"/>
      <c r="NF92" s="155"/>
      <c r="NG92" s="155"/>
      <c r="NH92" s="155"/>
      <c r="NI92" s="155"/>
      <c r="NJ92" s="155"/>
      <c r="NK92" s="155"/>
      <c r="NL92" s="155"/>
      <c r="NM92" s="155"/>
      <c r="NN92" s="155"/>
      <c r="NO92" s="155"/>
      <c r="NP92" s="155"/>
      <c r="NQ92" s="155"/>
      <c r="NR92" s="155"/>
      <c r="NS92" s="155"/>
      <c r="NT92" s="155"/>
      <c r="NU92" s="155"/>
      <c r="NV92" s="155"/>
      <c r="NW92" s="155"/>
      <c r="NX92" s="155"/>
      <c r="NY92" s="155"/>
      <c r="NZ92" s="155"/>
      <c r="OA92" s="155"/>
      <c r="OB92" s="155"/>
      <c r="OC92" s="155"/>
      <c r="OD92" s="155"/>
      <c r="OE92" s="155"/>
      <c r="OF92" s="155"/>
      <c r="OG92" s="155"/>
      <c r="OH92" s="155"/>
      <c r="OI92" s="155"/>
      <c r="OJ92" s="155"/>
      <c r="OK92" s="155"/>
      <c r="OL92" s="155"/>
      <c r="OM92" s="155"/>
      <c r="ON92" s="155"/>
      <c r="OO92" s="155"/>
      <c r="OP92" s="155"/>
      <c r="OQ92" s="155"/>
      <c r="OR92" s="155"/>
      <c r="OS92" s="155"/>
      <c r="OT92" s="155"/>
      <c r="OU92" s="155"/>
      <c r="OV92" s="155"/>
      <c r="OW92" s="155"/>
      <c r="OX92" s="155"/>
      <c r="OY92" s="155"/>
      <c r="OZ92" s="155"/>
      <c r="PA92" s="155"/>
      <c r="PB92" s="155"/>
      <c r="PC92" s="155"/>
      <c r="PD92" s="155"/>
      <c r="PE92" s="155"/>
      <c r="PF92" s="155"/>
      <c r="PG92" s="155"/>
      <c r="PH92" s="155"/>
      <c r="PI92" s="155"/>
      <c r="PJ92" s="155"/>
      <c r="PK92" s="155"/>
      <c r="PL92" s="155"/>
      <c r="PM92" s="155"/>
      <c r="PN92" s="155"/>
      <c r="PO92" s="155"/>
      <c r="PP92" s="155"/>
      <c r="PQ92" s="155"/>
      <c r="PR92" s="155"/>
      <c r="PS92" s="155"/>
      <c r="PT92" s="155"/>
      <c r="PU92" s="155"/>
      <c r="PV92" s="155"/>
      <c r="PW92" s="155"/>
      <c r="PX92" s="155"/>
      <c r="PY92" s="155"/>
      <c r="PZ92" s="155"/>
      <c r="QA92" s="155"/>
      <c r="QB92" s="155"/>
      <c r="QC92" s="155"/>
      <c r="QD92" s="155"/>
      <c r="QE92" s="155"/>
      <c r="QF92" s="155"/>
      <c r="QG92" s="155"/>
      <c r="QH92" s="155"/>
      <c r="QI92" s="155"/>
      <c r="QJ92" s="155"/>
      <c r="QK92" s="155"/>
      <c r="QL92" s="155"/>
      <c r="QM92" s="155"/>
      <c r="QN92" s="155"/>
      <c r="QO92" s="155"/>
      <c r="QP92" s="155"/>
      <c r="QQ92" s="155"/>
      <c r="QR92" s="155"/>
      <c r="QS92" s="155"/>
      <c r="QT92" s="155"/>
      <c r="QU92" s="155"/>
      <c r="QV92" s="155"/>
      <c r="QW92" s="155"/>
      <c r="QX92" s="155"/>
      <c r="QY92" s="155"/>
      <c r="QZ92" s="155"/>
      <c r="RA92" s="155"/>
      <c r="RB92" s="155"/>
      <c r="RC92" s="155"/>
      <c r="RD92" s="155"/>
      <c r="RE92" s="155"/>
      <c r="RF92" s="155"/>
      <c r="RG92" s="155"/>
      <c r="RH92" s="155"/>
      <c r="RI92" s="155"/>
      <c r="RJ92" s="155"/>
      <c r="RK92" s="155"/>
      <c r="RL92" s="155"/>
      <c r="RM92" s="155"/>
      <c r="RN92" s="155"/>
      <c r="RO92" s="155"/>
      <c r="RP92" s="155"/>
      <c r="RQ92" s="155"/>
      <c r="RR92" s="155"/>
      <c r="RS92" s="155"/>
      <c r="RT92" s="155"/>
      <c r="RU92" s="155"/>
      <c r="RV92" s="155"/>
      <c r="RW92" s="155"/>
      <c r="RX92" s="155"/>
      <c r="RY92" s="155"/>
      <c r="RZ92" s="155"/>
      <c r="SA92" s="155"/>
      <c r="SB92" s="155"/>
      <c r="SC92" s="155"/>
      <c r="SD92" s="155"/>
      <c r="SE92" s="155"/>
      <c r="SF92" s="155"/>
      <c r="SG92" s="155"/>
      <c r="SH92" s="155"/>
      <c r="SI92" s="155"/>
      <c r="SJ92" s="155"/>
      <c r="SK92" s="155"/>
      <c r="SL92" s="155"/>
      <c r="SM92" s="155"/>
      <c r="SN92" s="155"/>
      <c r="SO92" s="155"/>
      <c r="SP92" s="155"/>
      <c r="SQ92" s="155"/>
      <c r="SR92" s="155"/>
      <c r="SS92" s="155"/>
      <c r="ST92" s="155"/>
      <c r="SU92" s="155"/>
      <c r="SV92" s="155"/>
      <c r="SW92" s="155"/>
      <c r="SX92" s="155"/>
      <c r="SY92" s="155"/>
      <c r="SZ92" s="155"/>
      <c r="TA92" s="155"/>
      <c r="TB92" s="155"/>
      <c r="TC92" s="155"/>
      <c r="TD92" s="155"/>
      <c r="TE92" s="155"/>
      <c r="TF92" s="155"/>
      <c r="TG92" s="155"/>
      <c r="TH92" s="155"/>
      <c r="TI92" s="155"/>
      <c r="TJ92" s="155"/>
      <c r="TK92" s="155"/>
      <c r="TL92" s="155"/>
      <c r="TM92" s="155"/>
      <c r="TN92" s="155"/>
      <c r="TO92" s="155"/>
      <c r="TP92" s="155"/>
      <c r="TQ92" s="155"/>
      <c r="TR92" s="155"/>
      <c r="TS92" s="155"/>
      <c r="TT92" s="155"/>
      <c r="TU92" s="155"/>
      <c r="TV92" s="155"/>
      <c r="TW92" s="155"/>
      <c r="TX92" s="155"/>
      <c r="TY92" s="155"/>
      <c r="TZ92" s="155"/>
      <c r="UA92" s="155"/>
      <c r="UB92" s="155"/>
      <c r="UC92" s="155"/>
      <c r="UD92" s="155"/>
      <c r="UE92" s="155"/>
      <c r="UF92" s="155"/>
      <c r="UG92" s="155"/>
      <c r="UH92" s="155"/>
      <c r="UI92" s="155"/>
      <c r="UJ92" s="155"/>
      <c r="UK92" s="155"/>
      <c r="UL92" s="155"/>
      <c r="UM92" s="155"/>
      <c r="UN92" s="155"/>
      <c r="UO92" s="155"/>
      <c r="UP92" s="155"/>
      <c r="UQ92" s="155"/>
      <c r="UR92" s="155"/>
      <c r="US92" s="155"/>
      <c r="UT92" s="155"/>
      <c r="UU92" s="155"/>
      <c r="UV92" s="155"/>
      <c r="UW92" s="155"/>
      <c r="UX92" s="155"/>
      <c r="UY92" s="155"/>
      <c r="UZ92" s="155"/>
      <c r="VA92" s="155"/>
      <c r="VB92" s="155"/>
      <c r="VC92" s="155"/>
      <c r="VD92" s="155"/>
      <c r="VE92" s="155"/>
      <c r="VF92" s="155"/>
      <c r="VG92" s="155"/>
      <c r="VH92" s="155"/>
      <c r="VI92" s="155"/>
      <c r="VJ92" s="155"/>
      <c r="VK92" s="155"/>
      <c r="VL92" s="155"/>
      <c r="VM92" s="155"/>
      <c r="VN92" s="155"/>
      <c r="VO92" s="155"/>
      <c r="VP92" s="155"/>
      <c r="VQ92" s="155"/>
      <c r="VR92" s="155"/>
      <c r="VS92" s="155"/>
      <c r="VT92" s="155"/>
      <c r="VU92" s="155"/>
      <c r="VV92" s="155"/>
      <c r="VW92" s="155"/>
      <c r="VX92" s="155"/>
      <c r="VY92" s="155"/>
      <c r="VZ92" s="155"/>
      <c r="WA92" s="155"/>
      <c r="WB92" s="155"/>
      <c r="WC92" s="155"/>
      <c r="WD92" s="155"/>
      <c r="WE92" s="155"/>
      <c r="WF92" s="155"/>
      <c r="WG92" s="155"/>
      <c r="WH92" s="155"/>
      <c r="WI92" s="155"/>
      <c r="WJ92" s="155"/>
      <c r="WK92" s="155"/>
      <c r="WL92" s="155"/>
      <c r="WM92" s="155"/>
      <c r="WN92" s="155"/>
      <c r="WO92" s="155"/>
      <c r="WP92" s="155"/>
      <c r="WQ92" s="155"/>
      <c r="WR92" s="155"/>
      <c r="WS92" s="155"/>
      <c r="WT92" s="155"/>
      <c r="WU92" s="155"/>
      <c r="WV92" s="155"/>
      <c r="WW92" s="155"/>
      <c r="WX92" s="155"/>
      <c r="WY92" s="155"/>
      <c r="WZ92" s="155"/>
      <c r="XA92" s="155"/>
      <c r="XB92" s="155"/>
      <c r="XC92" s="155"/>
      <c r="XD92" s="155"/>
      <c r="XE92" s="155"/>
      <c r="XF92" s="155"/>
      <c r="XG92" s="155"/>
      <c r="XH92" s="155"/>
      <c r="XI92" s="155"/>
      <c r="XJ92" s="155"/>
      <c r="XK92" s="155"/>
      <c r="XL92" s="155"/>
      <c r="XM92" s="155"/>
      <c r="XN92" s="155"/>
      <c r="XO92" s="155"/>
      <c r="XP92" s="155"/>
      <c r="XQ92" s="155"/>
      <c r="XR92" s="155"/>
      <c r="XS92" s="155"/>
      <c r="XT92" s="155"/>
      <c r="XU92" s="155"/>
      <c r="XV92" s="155"/>
      <c r="XW92" s="155"/>
      <c r="XX92" s="155"/>
      <c r="XY92" s="155"/>
      <c r="XZ92" s="155"/>
      <c r="YA92" s="155"/>
      <c r="YB92" s="155"/>
      <c r="YC92" s="155"/>
      <c r="YD92" s="155"/>
      <c r="YE92" s="155"/>
      <c r="YF92" s="155"/>
      <c r="YG92" s="155"/>
      <c r="YH92" s="155"/>
      <c r="YI92" s="155"/>
      <c r="YJ92" s="155"/>
      <c r="YK92" s="155"/>
      <c r="YL92" s="155"/>
      <c r="YM92" s="155"/>
      <c r="YN92" s="155"/>
      <c r="YO92" s="155"/>
      <c r="YP92" s="155"/>
      <c r="YQ92" s="155"/>
      <c r="YR92" s="155"/>
      <c r="YS92" s="155"/>
      <c r="YT92" s="155"/>
      <c r="YU92" s="155"/>
      <c r="YV92" s="155"/>
      <c r="YW92" s="155"/>
      <c r="YX92" s="155"/>
      <c r="YY92" s="155"/>
      <c r="YZ92" s="155"/>
      <c r="ZA92" s="155"/>
      <c r="ZB92" s="155"/>
      <c r="ZC92" s="155"/>
      <c r="ZD92" s="155"/>
      <c r="ZE92" s="155"/>
      <c r="ZF92" s="155"/>
      <c r="ZG92" s="155"/>
      <c r="ZH92" s="155"/>
      <c r="ZI92" s="155"/>
      <c r="ZJ92" s="155"/>
      <c r="ZK92" s="155"/>
      <c r="ZL92" s="155"/>
      <c r="ZM92" s="155"/>
      <c r="ZN92" s="155"/>
      <c r="ZO92" s="155"/>
      <c r="ZP92" s="155"/>
      <c r="ZQ92" s="155"/>
      <c r="ZR92" s="155"/>
      <c r="ZS92" s="155"/>
      <c r="ZT92" s="155"/>
      <c r="ZU92" s="155"/>
      <c r="ZV92" s="155"/>
      <c r="ZW92" s="155"/>
      <c r="ZX92" s="155"/>
      <c r="ZY92" s="155"/>
      <c r="ZZ92" s="155"/>
      <c r="AAA92" s="155"/>
      <c r="AAB92" s="155"/>
      <c r="AAC92" s="155"/>
      <c r="AAD92" s="155"/>
      <c r="AAE92" s="155"/>
      <c r="AAF92" s="155"/>
      <c r="AAG92" s="155"/>
      <c r="AAH92" s="155"/>
      <c r="AAI92" s="155"/>
      <c r="AAJ92" s="155"/>
      <c r="AAK92" s="155"/>
      <c r="AAL92" s="155"/>
      <c r="AAM92" s="155"/>
      <c r="AAN92" s="155"/>
      <c r="AAO92" s="155"/>
      <c r="AAP92" s="155"/>
      <c r="AAQ92" s="155"/>
      <c r="AAR92" s="155"/>
      <c r="AAS92" s="155"/>
      <c r="AAT92" s="155"/>
      <c r="AAU92" s="155"/>
      <c r="AAV92" s="155"/>
      <c r="AAW92" s="155"/>
      <c r="AAX92" s="155"/>
      <c r="AAY92" s="155"/>
      <c r="AAZ92" s="155"/>
      <c r="ABA92" s="155"/>
      <c r="ABB92" s="155"/>
      <c r="ABC92" s="155"/>
      <c r="ABD92" s="155"/>
      <c r="ABE92" s="155"/>
      <c r="ABF92" s="155"/>
      <c r="ABG92" s="155"/>
      <c r="ABH92" s="155"/>
      <c r="ABI92" s="155"/>
      <c r="ABJ92" s="155"/>
      <c r="ABK92" s="155"/>
      <c r="ABL92" s="155"/>
      <c r="ABM92" s="155"/>
      <c r="ABN92" s="155"/>
      <c r="ABO92" s="155"/>
      <c r="ABP92" s="155"/>
      <c r="ABQ92" s="155"/>
      <c r="ABR92" s="155"/>
      <c r="ABS92" s="155"/>
      <c r="ABT92" s="155"/>
      <c r="ABU92" s="155"/>
      <c r="ABV92" s="155"/>
      <c r="ABW92" s="155"/>
      <c r="ABX92" s="155"/>
      <c r="ABY92" s="155"/>
      <c r="ABZ92" s="155"/>
      <c r="ACA92" s="155"/>
      <c r="ACB92" s="155"/>
      <c r="ACC92" s="155"/>
      <c r="ACD92" s="155"/>
      <c r="ACE92" s="155"/>
      <c r="ACF92" s="155"/>
      <c r="ACG92" s="155"/>
      <c r="ACH92" s="155"/>
      <c r="ACI92" s="155"/>
      <c r="ACJ92" s="155"/>
      <c r="ACK92" s="155"/>
      <c r="ACL92" s="155"/>
      <c r="ACM92" s="155"/>
      <c r="ACN92" s="155"/>
      <c r="ACO92" s="155"/>
      <c r="ACP92" s="155"/>
      <c r="ACQ92" s="155"/>
      <c r="ACR92" s="155"/>
      <c r="ACS92" s="155"/>
      <c r="ACT92" s="155"/>
      <c r="ACU92" s="155"/>
      <c r="ACV92" s="155"/>
      <c r="ACW92" s="155"/>
      <c r="ACX92" s="155"/>
      <c r="ACY92" s="155"/>
      <c r="ACZ92" s="155"/>
      <c r="ADA92" s="155"/>
      <c r="ADB92" s="155"/>
      <c r="ADC92" s="155"/>
      <c r="ADD92" s="155"/>
      <c r="ADE92" s="155"/>
      <c r="ADF92" s="155"/>
      <c r="ADG92" s="155"/>
      <c r="ADH92" s="155"/>
      <c r="ADI92" s="155"/>
      <c r="ADJ92" s="155"/>
      <c r="ADK92" s="155"/>
      <c r="ADL92" s="155"/>
      <c r="ADM92" s="155"/>
      <c r="ADN92" s="155"/>
      <c r="ADO92" s="155"/>
      <c r="ADP92" s="155"/>
      <c r="ADQ92" s="155"/>
      <c r="ADR92" s="155"/>
      <c r="ADS92" s="155"/>
      <c r="ADT92" s="155"/>
      <c r="ADU92" s="155"/>
      <c r="ADV92" s="155"/>
      <c r="ADW92" s="155"/>
      <c r="ADX92" s="155"/>
      <c r="ADY92" s="155"/>
      <c r="ADZ92" s="155"/>
      <c r="AEA92" s="155"/>
      <c r="AEB92" s="155"/>
      <c r="AEC92" s="155"/>
      <c r="AED92" s="155"/>
      <c r="AEE92" s="155"/>
      <c r="AEF92" s="155"/>
      <c r="AEG92" s="155"/>
      <c r="AEH92" s="155"/>
      <c r="AEI92" s="155"/>
      <c r="AEJ92" s="155"/>
      <c r="AEK92" s="155"/>
      <c r="AEL92" s="155"/>
      <c r="AEM92" s="155"/>
      <c r="AEN92" s="155"/>
      <c r="AEO92" s="155"/>
      <c r="AEP92" s="155"/>
      <c r="AEQ92" s="155"/>
      <c r="AER92" s="155"/>
      <c r="AES92" s="155"/>
      <c r="AET92" s="155"/>
      <c r="AEU92" s="155"/>
      <c r="AEV92" s="155"/>
      <c r="AEW92" s="155"/>
      <c r="AEX92" s="155"/>
      <c r="AEY92" s="155"/>
      <c r="AEZ92" s="155"/>
      <c r="AFA92" s="155"/>
      <c r="AFB92" s="155"/>
      <c r="AFC92" s="155"/>
      <c r="AFD92" s="155"/>
      <c r="AFE92" s="155"/>
      <c r="AFF92" s="155"/>
      <c r="AFG92" s="155"/>
      <c r="AFH92" s="155"/>
      <c r="AFI92" s="155"/>
      <c r="AFJ92" s="155"/>
      <c r="AFK92" s="155"/>
      <c r="AFL92" s="155"/>
      <c r="AFM92" s="155"/>
      <c r="AFN92" s="155"/>
      <c r="AFO92" s="155"/>
      <c r="AFP92" s="155"/>
      <c r="AFQ92" s="155"/>
      <c r="AFR92" s="155"/>
      <c r="AFS92" s="155"/>
      <c r="AFT92" s="155"/>
      <c r="AFU92" s="155"/>
      <c r="AFV92" s="155"/>
      <c r="AFW92" s="155"/>
      <c r="AFX92" s="155"/>
      <c r="AFY92" s="155"/>
      <c r="AFZ92" s="155"/>
      <c r="AGA92" s="155"/>
      <c r="AGB92" s="155"/>
      <c r="AGC92" s="155"/>
      <c r="AGD92" s="155"/>
      <c r="AGE92" s="155"/>
      <c r="AGF92" s="155"/>
      <c r="AGG92" s="155"/>
      <c r="AGH92" s="155"/>
      <c r="AGI92" s="155"/>
      <c r="AGJ92" s="155"/>
      <c r="AGK92" s="155"/>
      <c r="AGL92" s="155"/>
      <c r="AGM92" s="155"/>
      <c r="AGN92" s="155"/>
      <c r="AGO92" s="155"/>
      <c r="AGP92" s="155"/>
      <c r="AGQ92" s="155"/>
      <c r="AGR92" s="155"/>
      <c r="AGS92" s="155"/>
      <c r="AGT92" s="155"/>
      <c r="AGU92" s="155"/>
      <c r="AGV92" s="155"/>
      <c r="AGW92" s="155"/>
      <c r="AGX92" s="155"/>
      <c r="AGY92" s="155"/>
      <c r="AGZ92" s="155"/>
      <c r="AHA92" s="155"/>
      <c r="AHB92" s="155"/>
      <c r="AHC92" s="155"/>
      <c r="AHD92" s="155"/>
      <c r="AHE92" s="155"/>
      <c r="AHF92" s="155"/>
      <c r="AHG92" s="155"/>
      <c r="AHH92" s="155"/>
      <c r="AHI92" s="155"/>
      <c r="AHJ92" s="155"/>
      <c r="AHK92" s="155"/>
      <c r="AHL92" s="155"/>
      <c r="AHM92" s="155"/>
      <c r="AHN92" s="155"/>
      <c r="AHO92" s="155"/>
      <c r="AHP92" s="155"/>
      <c r="AHQ92" s="155"/>
      <c r="AHR92" s="155"/>
      <c r="AHS92" s="155"/>
      <c r="AHT92" s="155"/>
      <c r="AHU92" s="155"/>
      <c r="AHV92" s="155"/>
      <c r="AHW92" s="155"/>
      <c r="AHX92" s="155"/>
      <c r="AHY92" s="155"/>
      <c r="AHZ92" s="155"/>
      <c r="AIA92" s="155"/>
      <c r="AIB92" s="155"/>
      <c r="AIC92" s="155"/>
      <c r="AID92" s="155"/>
      <c r="AIE92" s="155"/>
      <c r="AIF92" s="155"/>
      <c r="AIG92" s="155"/>
      <c r="AIH92" s="155"/>
      <c r="AII92" s="155"/>
      <c r="AIJ92" s="155"/>
      <c r="AIK92" s="155"/>
      <c r="AIL92" s="155"/>
      <c r="AIM92" s="155"/>
      <c r="AIN92" s="155"/>
      <c r="AIO92" s="155"/>
      <c r="AIP92" s="155"/>
      <c r="AIQ92" s="155"/>
      <c r="AIR92" s="155"/>
      <c r="AIS92" s="155"/>
      <c r="AIT92" s="155"/>
      <c r="AIU92" s="155"/>
      <c r="AIV92" s="155"/>
      <c r="AIW92" s="155"/>
      <c r="AIX92" s="155"/>
      <c r="AIY92" s="155"/>
      <c r="AIZ92" s="155"/>
      <c r="AJA92" s="155"/>
      <c r="AJB92" s="155"/>
      <c r="AJC92" s="155"/>
      <c r="AJD92" s="155"/>
      <c r="AJE92" s="155"/>
      <c r="AJF92" s="155"/>
      <c r="AJG92" s="155"/>
      <c r="AJH92" s="155"/>
      <c r="AJI92" s="155"/>
      <c r="AJJ92" s="155"/>
      <c r="AJK92" s="155"/>
      <c r="AJL92" s="155"/>
      <c r="AJM92" s="155"/>
      <c r="AJN92" s="155"/>
      <c r="AJO92" s="155"/>
      <c r="AJP92" s="155"/>
      <c r="AJQ92" s="155"/>
      <c r="AJR92" s="155"/>
      <c r="AJS92" s="155"/>
      <c r="AJT92" s="155"/>
      <c r="AJU92" s="155"/>
      <c r="AJV92" s="155"/>
      <c r="AJW92" s="155"/>
      <c r="AJX92" s="155"/>
      <c r="AJY92" s="155"/>
      <c r="AJZ92" s="155"/>
      <c r="AKA92" s="155"/>
      <c r="AKB92" s="155"/>
      <c r="AKC92" s="155"/>
      <c r="AKD92" s="155"/>
      <c r="AKE92" s="155"/>
      <c r="AKF92" s="155"/>
      <c r="AKG92" s="155"/>
      <c r="AKH92" s="155"/>
      <c r="AKI92" s="155"/>
      <c r="AKJ92" s="155"/>
      <c r="AKK92" s="155"/>
      <c r="AKL92" s="155"/>
      <c r="AKM92" s="155"/>
      <c r="AKN92" s="155"/>
      <c r="AKO92" s="155"/>
      <c r="AKP92" s="155"/>
      <c r="AKQ92" s="155"/>
      <c r="AKR92" s="155"/>
      <c r="AKS92" s="155"/>
      <c r="AKT92" s="155"/>
      <c r="AKU92" s="155"/>
      <c r="AKV92" s="155"/>
      <c r="AKW92" s="155"/>
      <c r="AKX92" s="155"/>
      <c r="AKY92" s="155"/>
      <c r="AKZ92" s="155"/>
      <c r="ALA92" s="155"/>
      <c r="ALB92" s="155"/>
      <c r="ALC92" s="155"/>
      <c r="ALD92" s="155"/>
      <c r="ALE92" s="155"/>
      <c r="ALF92" s="155"/>
      <c r="ALG92" s="155"/>
      <c r="ALH92" s="155"/>
      <c r="ALI92" s="155"/>
      <c r="ALJ92" s="155"/>
      <c r="ALK92" s="155"/>
      <c r="ALL92" s="155"/>
      <c r="ALM92" s="155"/>
      <c r="ALN92" s="155"/>
      <c r="ALO92" s="155"/>
      <c r="ALP92" s="155"/>
      <c r="ALQ92" s="155"/>
      <c r="ALR92" s="155"/>
      <c r="ALS92" s="155"/>
      <c r="ALT92" s="155"/>
      <c r="ALU92" s="155"/>
      <c r="ALV92" s="155"/>
      <c r="ALW92" s="155"/>
      <c r="ALX92" s="155"/>
      <c r="ALY92" s="155"/>
      <c r="ALZ92" s="155"/>
      <c r="AMA92" s="155"/>
      <c r="AMB92" s="155"/>
      <c r="AMC92" s="155"/>
      <c r="AMD92" s="155"/>
      <c r="AME92" s="155"/>
      <c r="AMF92" s="155"/>
      <c r="AMG92" s="155"/>
      <c r="AMH92" s="155"/>
      <c r="AMI92" s="155"/>
      <c r="AMJ92" s="155"/>
      <c r="AMK92" s="155"/>
      <c r="AML92" s="155"/>
      <c r="AMM92" s="155"/>
      <c r="AMN92" s="155"/>
      <c r="AMO92" s="155"/>
      <c r="AMP92" s="155"/>
      <c r="AMQ92" s="155"/>
      <c r="AMR92" s="155"/>
      <c r="AMS92" s="155"/>
      <c r="AMT92" s="155"/>
      <c r="AMU92" s="155"/>
      <c r="AMV92" s="155"/>
      <c r="AMW92" s="155"/>
      <c r="AMX92" s="155"/>
      <c r="AMY92" s="155"/>
      <c r="AMZ92" s="155"/>
      <c r="ANA92" s="155"/>
      <c r="ANB92" s="155"/>
      <c r="ANC92" s="155"/>
      <c r="AND92" s="155"/>
      <c r="ANE92" s="155"/>
      <c r="ANF92" s="155"/>
      <c r="ANG92" s="155"/>
      <c r="ANH92" s="155"/>
      <c r="ANI92" s="155"/>
      <c r="ANJ92" s="155"/>
      <c r="ANK92" s="155"/>
      <c r="ANL92" s="155"/>
      <c r="ANM92" s="155"/>
      <c r="ANN92" s="155"/>
      <c r="ANO92" s="155"/>
      <c r="ANP92" s="155"/>
      <c r="ANQ92" s="155"/>
      <c r="ANR92" s="155"/>
      <c r="ANS92" s="155"/>
      <c r="ANT92" s="155"/>
      <c r="ANU92" s="155"/>
      <c r="ANV92" s="155"/>
      <c r="ANW92" s="155"/>
      <c r="ANX92" s="155"/>
      <c r="ANY92" s="155"/>
      <c r="ANZ92" s="155"/>
      <c r="AOA92" s="155"/>
      <c r="AOB92" s="155"/>
      <c r="AOC92" s="155"/>
      <c r="AOD92" s="155"/>
      <c r="AOE92" s="155"/>
      <c r="AOF92" s="155"/>
      <c r="AOG92" s="155"/>
      <c r="AOH92" s="155"/>
      <c r="AOI92" s="155"/>
      <c r="AOJ92" s="155"/>
      <c r="AOK92" s="155"/>
      <c r="AOL92" s="155"/>
      <c r="AOM92" s="155"/>
      <c r="AON92" s="155"/>
      <c r="AOO92" s="155"/>
    </row>
    <row r="93" spans="1:1081" ht="15.75" x14ac:dyDescent="0.25">
      <c r="A93" s="113">
        <v>87</v>
      </c>
      <c r="B93" s="426">
        <v>18</v>
      </c>
      <c r="C93" s="152" t="s">
        <v>165</v>
      </c>
      <c r="D93" s="152" t="s">
        <v>4</v>
      </c>
      <c r="E93" s="153" t="s">
        <v>5</v>
      </c>
      <c r="F93" s="324">
        <v>0</v>
      </c>
      <c r="G93" s="324">
        <v>0.81517509727626458</v>
      </c>
      <c r="H93" s="324">
        <v>0</v>
      </c>
      <c r="I93" s="324">
        <v>0</v>
      </c>
      <c r="J93" s="324">
        <v>0</v>
      </c>
      <c r="K93" s="324">
        <v>0</v>
      </c>
      <c r="L93" s="324">
        <v>0</v>
      </c>
      <c r="M93" s="324">
        <v>0</v>
      </c>
      <c r="N93" s="324">
        <v>0</v>
      </c>
      <c r="O93" s="324">
        <v>0</v>
      </c>
      <c r="P93" s="324">
        <v>0</v>
      </c>
      <c r="Q93" s="324">
        <v>0</v>
      </c>
      <c r="R93" s="324">
        <v>0</v>
      </c>
      <c r="S93" s="324">
        <v>0</v>
      </c>
      <c r="T93" s="324">
        <v>0.18482490272373542</v>
      </c>
      <c r="U93" s="324">
        <v>0</v>
      </c>
      <c r="V93" s="324">
        <v>0</v>
      </c>
      <c r="W93" s="324">
        <v>0</v>
      </c>
      <c r="X93" s="324">
        <v>0</v>
      </c>
      <c r="Y93" s="324">
        <v>0</v>
      </c>
      <c r="Z93" s="324">
        <v>0</v>
      </c>
      <c r="AA93" s="324">
        <v>0</v>
      </c>
      <c r="AB93" s="279">
        <v>1</v>
      </c>
      <c r="AC93" s="458">
        <v>1</v>
      </c>
    </row>
    <row r="94" spans="1:1081" ht="15.75" x14ac:dyDescent="0.25">
      <c r="A94" s="113">
        <v>88</v>
      </c>
      <c r="B94" s="427"/>
      <c r="C94" s="152" t="s">
        <v>165</v>
      </c>
      <c r="D94" s="152" t="s">
        <v>4</v>
      </c>
      <c r="E94" s="153" t="s">
        <v>7</v>
      </c>
      <c r="F94" s="324">
        <v>0</v>
      </c>
      <c r="G94" s="324">
        <v>0.83472413116041622</v>
      </c>
      <c r="H94" s="324">
        <v>0</v>
      </c>
      <c r="I94" s="324">
        <v>0</v>
      </c>
      <c r="J94" s="324">
        <v>0</v>
      </c>
      <c r="K94" s="324">
        <v>0</v>
      </c>
      <c r="L94" s="324">
        <v>0</v>
      </c>
      <c r="M94" s="324">
        <v>1.9929314745729433E-2</v>
      </c>
      <c r="N94" s="324">
        <v>0</v>
      </c>
      <c r="O94" s="324">
        <v>2.1401924209699587E-2</v>
      </c>
      <c r="P94" s="324">
        <v>0</v>
      </c>
      <c r="Q94" s="324">
        <v>0</v>
      </c>
      <c r="R94" s="324">
        <v>6.6267425878656977E-3</v>
      </c>
      <c r="S94" s="324">
        <v>0</v>
      </c>
      <c r="T94" s="324">
        <v>0.11731788729628903</v>
      </c>
      <c r="U94" s="324">
        <v>0</v>
      </c>
      <c r="V94" s="324">
        <v>0</v>
      </c>
      <c r="W94" s="324">
        <v>0</v>
      </c>
      <c r="X94" s="324">
        <v>0</v>
      </c>
      <c r="Y94" s="324">
        <v>0</v>
      </c>
      <c r="Z94" s="324">
        <v>0</v>
      </c>
      <c r="AA94" s="324">
        <v>0</v>
      </c>
      <c r="AB94" s="274">
        <v>0.99999999999999989</v>
      </c>
      <c r="AC94" s="456"/>
    </row>
    <row r="95" spans="1:1081" ht="15.75" x14ac:dyDescent="0.25">
      <c r="A95" s="113">
        <v>89</v>
      </c>
      <c r="B95" s="427"/>
      <c r="C95" s="152" t="s">
        <v>165</v>
      </c>
      <c r="D95" s="152" t="s">
        <v>4</v>
      </c>
      <c r="E95" s="153" t="s">
        <v>16</v>
      </c>
      <c r="F95" s="324">
        <v>0</v>
      </c>
      <c r="G95" s="324">
        <v>0.69667245152041046</v>
      </c>
      <c r="H95" s="324">
        <v>6.3381875801705276E-2</v>
      </c>
      <c r="I95" s="324">
        <v>0</v>
      </c>
      <c r="J95" s="324">
        <v>0</v>
      </c>
      <c r="K95" s="324">
        <v>7.6963706330642118E-2</v>
      </c>
      <c r="L95" s="324">
        <v>0</v>
      </c>
      <c r="M95" s="324">
        <v>1.5845468950426319E-2</v>
      </c>
      <c r="N95" s="324">
        <v>0</v>
      </c>
      <c r="O95" s="324">
        <v>6.3381875801705276E-2</v>
      </c>
      <c r="P95" s="324">
        <v>0</v>
      </c>
      <c r="Q95" s="324">
        <v>0</v>
      </c>
      <c r="R95" s="324">
        <v>0</v>
      </c>
      <c r="S95" s="324">
        <v>0</v>
      </c>
      <c r="T95" s="324">
        <v>8.3754621595110545E-2</v>
      </c>
      <c r="U95" s="324">
        <v>0</v>
      </c>
      <c r="V95" s="324">
        <v>0</v>
      </c>
      <c r="W95" s="324">
        <v>0</v>
      </c>
      <c r="X95" s="324">
        <v>0</v>
      </c>
      <c r="Y95" s="324">
        <v>0</v>
      </c>
      <c r="Z95" s="324">
        <v>0</v>
      </c>
      <c r="AA95" s="324">
        <v>0</v>
      </c>
      <c r="AB95" s="274">
        <v>1</v>
      </c>
      <c r="AC95" s="456"/>
    </row>
    <row r="96" spans="1:1081" ht="15.75" x14ac:dyDescent="0.25">
      <c r="A96" s="113">
        <v>90</v>
      </c>
      <c r="B96" s="427"/>
      <c r="C96" s="152" t="s">
        <v>165</v>
      </c>
      <c r="D96" s="152" t="s">
        <v>4</v>
      </c>
      <c r="E96" s="153" t="s">
        <v>20</v>
      </c>
      <c r="F96" s="324">
        <v>0</v>
      </c>
      <c r="G96" s="324">
        <v>0.77993617316497854</v>
      </c>
      <c r="H96" s="324">
        <v>5.4114055779103651E-2</v>
      </c>
      <c r="I96" s="324">
        <v>0</v>
      </c>
      <c r="J96" s="324">
        <v>0</v>
      </c>
      <c r="K96" s="324">
        <v>0</v>
      </c>
      <c r="L96" s="324">
        <v>0</v>
      </c>
      <c r="M96" s="324">
        <v>2.511447204107118E-2</v>
      </c>
      <c r="N96" s="324">
        <v>0</v>
      </c>
      <c r="O96" s="324">
        <v>2.4004440127653671E-2</v>
      </c>
      <c r="P96" s="324">
        <v>0</v>
      </c>
      <c r="Q96" s="324">
        <v>0</v>
      </c>
      <c r="R96" s="324">
        <v>0</v>
      </c>
      <c r="S96" s="324">
        <v>0</v>
      </c>
      <c r="T96" s="324">
        <v>0.11683085888719301</v>
      </c>
      <c r="U96" s="324">
        <v>0</v>
      </c>
      <c r="V96" s="324">
        <v>0</v>
      </c>
      <c r="W96" s="324">
        <v>0</v>
      </c>
      <c r="X96" s="324">
        <v>0</v>
      </c>
      <c r="Y96" s="324">
        <v>0</v>
      </c>
      <c r="Z96" s="324">
        <v>0</v>
      </c>
      <c r="AA96" s="324">
        <v>0</v>
      </c>
      <c r="AB96" s="274">
        <v>1</v>
      </c>
      <c r="AC96" s="456"/>
    </row>
    <row r="97" spans="1:1081" s="159" customFormat="1" ht="15.75" x14ac:dyDescent="0.25">
      <c r="A97" s="159">
        <v>91</v>
      </c>
      <c r="B97" s="428"/>
      <c r="C97" s="160" t="s">
        <v>165</v>
      </c>
      <c r="D97" s="160" t="s">
        <v>4</v>
      </c>
      <c r="E97" s="161" t="s">
        <v>21</v>
      </c>
      <c r="F97" s="324">
        <v>0</v>
      </c>
      <c r="G97" s="324">
        <v>0.7523854479247446</v>
      </c>
      <c r="H97" s="324">
        <v>0</v>
      </c>
      <c r="I97" s="324">
        <v>0</v>
      </c>
      <c r="J97" s="324">
        <v>0</v>
      </c>
      <c r="K97" s="324">
        <v>0</v>
      </c>
      <c r="L97" s="324">
        <v>0</v>
      </c>
      <c r="M97" s="324">
        <v>2.8321925890960584E-2</v>
      </c>
      <c r="N97" s="324">
        <v>8.0919788259887387E-4</v>
      </c>
      <c r="O97" s="324">
        <v>7.9908290906638799E-2</v>
      </c>
      <c r="P97" s="324">
        <v>0</v>
      </c>
      <c r="Q97" s="324">
        <v>0</v>
      </c>
      <c r="R97" s="324">
        <v>0</v>
      </c>
      <c r="S97" s="324">
        <v>0</v>
      </c>
      <c r="T97" s="324">
        <v>0.13857513739505714</v>
      </c>
      <c r="U97" s="324">
        <v>0</v>
      </c>
      <c r="V97" s="324">
        <v>0</v>
      </c>
      <c r="W97" s="324">
        <v>0</v>
      </c>
      <c r="X97" s="324">
        <v>0</v>
      </c>
      <c r="Y97" s="324">
        <v>0</v>
      </c>
      <c r="Z97" s="324">
        <v>0</v>
      </c>
      <c r="AA97" s="324">
        <v>0</v>
      </c>
      <c r="AB97" s="280">
        <v>1</v>
      </c>
      <c r="AC97" s="457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5"/>
      <c r="DT97" s="155"/>
      <c r="DU97" s="155"/>
      <c r="DV97" s="155"/>
      <c r="DW97" s="155"/>
      <c r="DX97" s="155"/>
      <c r="DY97" s="155"/>
      <c r="DZ97" s="155"/>
      <c r="EA97" s="155"/>
      <c r="EB97" s="155"/>
      <c r="EC97" s="155"/>
      <c r="ED97" s="155"/>
      <c r="EE97" s="155"/>
      <c r="EF97" s="155"/>
      <c r="EG97" s="155"/>
      <c r="EH97" s="155"/>
      <c r="EI97" s="155"/>
      <c r="EJ97" s="155"/>
      <c r="EK97" s="155"/>
      <c r="EL97" s="155"/>
      <c r="EM97" s="155"/>
      <c r="EN97" s="155"/>
      <c r="EO97" s="155"/>
      <c r="EP97" s="155"/>
      <c r="EQ97" s="155"/>
      <c r="ER97" s="155"/>
      <c r="ES97" s="155"/>
      <c r="ET97" s="155"/>
      <c r="EU97" s="155"/>
      <c r="EV97" s="155"/>
      <c r="EW97" s="155"/>
      <c r="EX97" s="155"/>
      <c r="EY97" s="155"/>
      <c r="EZ97" s="155"/>
      <c r="FA97" s="155"/>
      <c r="FB97" s="155"/>
      <c r="FC97" s="155"/>
      <c r="FD97" s="155"/>
      <c r="FE97" s="155"/>
      <c r="FF97" s="155"/>
      <c r="FG97" s="155"/>
      <c r="FH97" s="155"/>
      <c r="FI97" s="155"/>
      <c r="FJ97" s="155"/>
      <c r="FK97" s="155"/>
      <c r="FL97" s="155"/>
      <c r="FM97" s="155"/>
      <c r="FN97" s="155"/>
      <c r="FO97" s="155"/>
      <c r="FP97" s="155"/>
      <c r="FQ97" s="155"/>
      <c r="FR97" s="155"/>
      <c r="FS97" s="155"/>
      <c r="FT97" s="155"/>
      <c r="FU97" s="155"/>
      <c r="FV97" s="155"/>
      <c r="FW97" s="155"/>
      <c r="FX97" s="155"/>
      <c r="FY97" s="155"/>
      <c r="FZ97" s="155"/>
      <c r="GA97" s="155"/>
      <c r="GB97" s="155"/>
      <c r="GC97" s="155"/>
      <c r="GD97" s="155"/>
      <c r="GE97" s="155"/>
      <c r="GF97" s="155"/>
      <c r="GG97" s="155"/>
      <c r="GH97" s="155"/>
      <c r="GI97" s="155"/>
      <c r="GJ97" s="155"/>
      <c r="GK97" s="155"/>
      <c r="GL97" s="155"/>
      <c r="GM97" s="155"/>
      <c r="GN97" s="155"/>
      <c r="GO97" s="155"/>
      <c r="GP97" s="155"/>
      <c r="GQ97" s="155"/>
      <c r="GR97" s="155"/>
      <c r="GS97" s="155"/>
      <c r="GT97" s="155"/>
      <c r="GU97" s="155"/>
      <c r="GV97" s="155"/>
      <c r="GW97" s="155"/>
      <c r="GX97" s="155"/>
      <c r="GY97" s="155"/>
      <c r="GZ97" s="155"/>
      <c r="HA97" s="155"/>
      <c r="HB97" s="155"/>
      <c r="HC97" s="155"/>
      <c r="HD97" s="155"/>
      <c r="HE97" s="155"/>
      <c r="HF97" s="155"/>
      <c r="HG97" s="155"/>
      <c r="HH97" s="155"/>
      <c r="HI97" s="155"/>
      <c r="HJ97" s="155"/>
      <c r="HK97" s="155"/>
      <c r="HL97" s="155"/>
      <c r="HM97" s="155"/>
      <c r="HN97" s="155"/>
      <c r="HO97" s="155"/>
      <c r="HP97" s="155"/>
      <c r="HQ97" s="155"/>
      <c r="HR97" s="155"/>
      <c r="HS97" s="155"/>
      <c r="HT97" s="155"/>
      <c r="HU97" s="155"/>
      <c r="HV97" s="155"/>
      <c r="HW97" s="155"/>
      <c r="HX97" s="155"/>
      <c r="HY97" s="155"/>
      <c r="HZ97" s="155"/>
      <c r="IA97" s="155"/>
      <c r="IB97" s="155"/>
      <c r="IC97" s="155"/>
      <c r="ID97" s="155"/>
      <c r="IE97" s="155"/>
      <c r="IF97" s="155"/>
      <c r="IG97" s="155"/>
      <c r="IH97" s="155"/>
      <c r="II97" s="155"/>
      <c r="IJ97" s="155"/>
      <c r="IK97" s="155"/>
      <c r="IL97" s="155"/>
      <c r="IM97" s="155"/>
      <c r="IN97" s="155"/>
      <c r="IO97" s="155"/>
      <c r="IP97" s="155"/>
      <c r="IQ97" s="155"/>
      <c r="IR97" s="155"/>
      <c r="IS97" s="155"/>
      <c r="IT97" s="155"/>
      <c r="IU97" s="155"/>
      <c r="IV97" s="155"/>
      <c r="IW97" s="155"/>
      <c r="IX97" s="155"/>
      <c r="IY97" s="155"/>
      <c r="IZ97" s="155"/>
      <c r="JA97" s="155"/>
      <c r="JB97" s="155"/>
      <c r="JC97" s="155"/>
      <c r="JD97" s="155"/>
      <c r="JE97" s="155"/>
      <c r="JF97" s="155"/>
      <c r="JG97" s="155"/>
      <c r="JH97" s="155"/>
      <c r="JI97" s="155"/>
      <c r="JJ97" s="155"/>
      <c r="JK97" s="155"/>
      <c r="JL97" s="155"/>
      <c r="JM97" s="155"/>
      <c r="JN97" s="155"/>
      <c r="JO97" s="155"/>
      <c r="JP97" s="155"/>
      <c r="JQ97" s="155"/>
      <c r="JR97" s="155"/>
      <c r="JS97" s="155"/>
      <c r="JT97" s="155"/>
      <c r="JU97" s="155"/>
      <c r="JV97" s="155"/>
      <c r="JW97" s="155"/>
      <c r="JX97" s="155"/>
      <c r="JY97" s="155"/>
      <c r="JZ97" s="155"/>
      <c r="KA97" s="155"/>
      <c r="KB97" s="155"/>
      <c r="KC97" s="155"/>
      <c r="KD97" s="155"/>
      <c r="KE97" s="155"/>
      <c r="KF97" s="155"/>
      <c r="KG97" s="155"/>
      <c r="KH97" s="155"/>
      <c r="KI97" s="155"/>
      <c r="KJ97" s="155"/>
      <c r="KK97" s="155"/>
      <c r="KL97" s="155"/>
      <c r="KM97" s="155"/>
      <c r="KN97" s="155"/>
      <c r="KO97" s="155"/>
      <c r="KP97" s="155"/>
      <c r="KQ97" s="155"/>
      <c r="KR97" s="155"/>
      <c r="KS97" s="155"/>
      <c r="KT97" s="155"/>
      <c r="KU97" s="155"/>
      <c r="KV97" s="155"/>
      <c r="KW97" s="155"/>
      <c r="KX97" s="155"/>
      <c r="KY97" s="155"/>
      <c r="KZ97" s="155"/>
      <c r="LA97" s="155"/>
      <c r="LB97" s="155"/>
      <c r="LC97" s="155"/>
      <c r="LD97" s="155"/>
      <c r="LE97" s="155"/>
      <c r="LF97" s="155"/>
      <c r="LG97" s="155"/>
      <c r="LH97" s="155"/>
      <c r="LI97" s="155"/>
      <c r="LJ97" s="155"/>
      <c r="LK97" s="155"/>
      <c r="LL97" s="155"/>
      <c r="LM97" s="155"/>
      <c r="LN97" s="155"/>
      <c r="LO97" s="155"/>
      <c r="LP97" s="155"/>
      <c r="LQ97" s="155"/>
      <c r="LR97" s="155"/>
      <c r="LS97" s="155"/>
      <c r="LT97" s="155"/>
      <c r="LU97" s="155"/>
      <c r="LV97" s="155"/>
      <c r="LW97" s="155"/>
      <c r="LX97" s="155"/>
      <c r="LY97" s="155"/>
      <c r="LZ97" s="155"/>
      <c r="MA97" s="155"/>
      <c r="MB97" s="155"/>
      <c r="MC97" s="155"/>
      <c r="MD97" s="155"/>
      <c r="ME97" s="155"/>
      <c r="MF97" s="155"/>
      <c r="MG97" s="155"/>
      <c r="MH97" s="155"/>
      <c r="MI97" s="155"/>
      <c r="MJ97" s="155"/>
      <c r="MK97" s="155"/>
      <c r="ML97" s="155"/>
      <c r="MM97" s="155"/>
      <c r="MN97" s="155"/>
      <c r="MO97" s="155"/>
      <c r="MP97" s="155"/>
      <c r="MQ97" s="155"/>
      <c r="MR97" s="155"/>
      <c r="MS97" s="155"/>
      <c r="MT97" s="155"/>
      <c r="MU97" s="155"/>
      <c r="MV97" s="155"/>
      <c r="MW97" s="155"/>
      <c r="MX97" s="155"/>
      <c r="MY97" s="155"/>
      <c r="MZ97" s="155"/>
      <c r="NA97" s="155"/>
      <c r="NB97" s="155"/>
      <c r="NC97" s="155"/>
      <c r="ND97" s="155"/>
      <c r="NE97" s="155"/>
      <c r="NF97" s="155"/>
      <c r="NG97" s="155"/>
      <c r="NH97" s="155"/>
      <c r="NI97" s="155"/>
      <c r="NJ97" s="155"/>
      <c r="NK97" s="155"/>
      <c r="NL97" s="155"/>
      <c r="NM97" s="155"/>
      <c r="NN97" s="155"/>
      <c r="NO97" s="155"/>
      <c r="NP97" s="155"/>
      <c r="NQ97" s="155"/>
      <c r="NR97" s="155"/>
      <c r="NS97" s="155"/>
      <c r="NT97" s="155"/>
      <c r="NU97" s="155"/>
      <c r="NV97" s="155"/>
      <c r="NW97" s="155"/>
      <c r="NX97" s="155"/>
      <c r="NY97" s="155"/>
      <c r="NZ97" s="155"/>
      <c r="OA97" s="155"/>
      <c r="OB97" s="155"/>
      <c r="OC97" s="155"/>
      <c r="OD97" s="155"/>
      <c r="OE97" s="155"/>
      <c r="OF97" s="155"/>
      <c r="OG97" s="155"/>
      <c r="OH97" s="155"/>
      <c r="OI97" s="155"/>
      <c r="OJ97" s="155"/>
      <c r="OK97" s="155"/>
      <c r="OL97" s="155"/>
      <c r="OM97" s="155"/>
      <c r="ON97" s="155"/>
      <c r="OO97" s="155"/>
      <c r="OP97" s="155"/>
      <c r="OQ97" s="155"/>
      <c r="OR97" s="155"/>
      <c r="OS97" s="155"/>
      <c r="OT97" s="155"/>
      <c r="OU97" s="155"/>
      <c r="OV97" s="155"/>
      <c r="OW97" s="155"/>
      <c r="OX97" s="155"/>
      <c r="OY97" s="155"/>
      <c r="OZ97" s="155"/>
      <c r="PA97" s="155"/>
      <c r="PB97" s="155"/>
      <c r="PC97" s="155"/>
      <c r="PD97" s="155"/>
      <c r="PE97" s="155"/>
      <c r="PF97" s="155"/>
      <c r="PG97" s="155"/>
      <c r="PH97" s="155"/>
      <c r="PI97" s="155"/>
      <c r="PJ97" s="155"/>
      <c r="PK97" s="155"/>
      <c r="PL97" s="155"/>
      <c r="PM97" s="155"/>
      <c r="PN97" s="155"/>
      <c r="PO97" s="155"/>
      <c r="PP97" s="155"/>
      <c r="PQ97" s="155"/>
      <c r="PR97" s="155"/>
      <c r="PS97" s="155"/>
      <c r="PT97" s="155"/>
      <c r="PU97" s="155"/>
      <c r="PV97" s="155"/>
      <c r="PW97" s="155"/>
      <c r="PX97" s="155"/>
      <c r="PY97" s="155"/>
      <c r="PZ97" s="155"/>
      <c r="QA97" s="155"/>
      <c r="QB97" s="155"/>
      <c r="QC97" s="155"/>
      <c r="QD97" s="155"/>
      <c r="QE97" s="155"/>
      <c r="QF97" s="155"/>
      <c r="QG97" s="155"/>
      <c r="QH97" s="155"/>
      <c r="QI97" s="155"/>
      <c r="QJ97" s="155"/>
      <c r="QK97" s="155"/>
      <c r="QL97" s="155"/>
      <c r="QM97" s="155"/>
      <c r="QN97" s="155"/>
      <c r="QO97" s="155"/>
      <c r="QP97" s="155"/>
      <c r="QQ97" s="155"/>
      <c r="QR97" s="155"/>
      <c r="QS97" s="155"/>
      <c r="QT97" s="155"/>
      <c r="QU97" s="155"/>
      <c r="QV97" s="155"/>
      <c r="QW97" s="155"/>
      <c r="QX97" s="155"/>
      <c r="QY97" s="155"/>
      <c r="QZ97" s="155"/>
      <c r="RA97" s="155"/>
      <c r="RB97" s="155"/>
      <c r="RC97" s="155"/>
      <c r="RD97" s="155"/>
      <c r="RE97" s="155"/>
      <c r="RF97" s="155"/>
      <c r="RG97" s="155"/>
      <c r="RH97" s="155"/>
      <c r="RI97" s="155"/>
      <c r="RJ97" s="155"/>
      <c r="RK97" s="155"/>
      <c r="RL97" s="155"/>
      <c r="RM97" s="155"/>
      <c r="RN97" s="155"/>
      <c r="RO97" s="155"/>
      <c r="RP97" s="155"/>
      <c r="RQ97" s="155"/>
      <c r="RR97" s="155"/>
      <c r="RS97" s="155"/>
      <c r="RT97" s="155"/>
      <c r="RU97" s="155"/>
      <c r="RV97" s="155"/>
      <c r="RW97" s="155"/>
      <c r="RX97" s="155"/>
      <c r="RY97" s="155"/>
      <c r="RZ97" s="155"/>
      <c r="SA97" s="155"/>
      <c r="SB97" s="155"/>
      <c r="SC97" s="155"/>
      <c r="SD97" s="155"/>
      <c r="SE97" s="155"/>
      <c r="SF97" s="155"/>
      <c r="SG97" s="155"/>
      <c r="SH97" s="155"/>
      <c r="SI97" s="155"/>
      <c r="SJ97" s="155"/>
      <c r="SK97" s="155"/>
      <c r="SL97" s="155"/>
      <c r="SM97" s="155"/>
      <c r="SN97" s="155"/>
      <c r="SO97" s="155"/>
      <c r="SP97" s="155"/>
      <c r="SQ97" s="155"/>
      <c r="SR97" s="155"/>
      <c r="SS97" s="155"/>
      <c r="ST97" s="155"/>
      <c r="SU97" s="155"/>
      <c r="SV97" s="155"/>
      <c r="SW97" s="155"/>
      <c r="SX97" s="155"/>
      <c r="SY97" s="155"/>
      <c r="SZ97" s="155"/>
      <c r="TA97" s="155"/>
      <c r="TB97" s="155"/>
      <c r="TC97" s="155"/>
      <c r="TD97" s="155"/>
      <c r="TE97" s="155"/>
      <c r="TF97" s="155"/>
      <c r="TG97" s="155"/>
      <c r="TH97" s="155"/>
      <c r="TI97" s="155"/>
      <c r="TJ97" s="155"/>
      <c r="TK97" s="155"/>
      <c r="TL97" s="155"/>
      <c r="TM97" s="155"/>
      <c r="TN97" s="155"/>
      <c r="TO97" s="155"/>
      <c r="TP97" s="155"/>
      <c r="TQ97" s="155"/>
      <c r="TR97" s="155"/>
      <c r="TS97" s="155"/>
      <c r="TT97" s="155"/>
      <c r="TU97" s="155"/>
      <c r="TV97" s="155"/>
      <c r="TW97" s="155"/>
      <c r="TX97" s="155"/>
      <c r="TY97" s="155"/>
      <c r="TZ97" s="155"/>
      <c r="UA97" s="155"/>
      <c r="UB97" s="155"/>
      <c r="UC97" s="155"/>
      <c r="UD97" s="155"/>
      <c r="UE97" s="155"/>
      <c r="UF97" s="155"/>
      <c r="UG97" s="155"/>
      <c r="UH97" s="155"/>
      <c r="UI97" s="155"/>
      <c r="UJ97" s="155"/>
      <c r="UK97" s="155"/>
      <c r="UL97" s="155"/>
      <c r="UM97" s="155"/>
      <c r="UN97" s="155"/>
      <c r="UO97" s="155"/>
      <c r="UP97" s="155"/>
      <c r="UQ97" s="155"/>
      <c r="UR97" s="155"/>
      <c r="US97" s="155"/>
      <c r="UT97" s="155"/>
      <c r="UU97" s="155"/>
      <c r="UV97" s="155"/>
      <c r="UW97" s="155"/>
      <c r="UX97" s="155"/>
      <c r="UY97" s="155"/>
      <c r="UZ97" s="155"/>
      <c r="VA97" s="155"/>
      <c r="VB97" s="155"/>
      <c r="VC97" s="155"/>
      <c r="VD97" s="155"/>
      <c r="VE97" s="155"/>
      <c r="VF97" s="155"/>
      <c r="VG97" s="155"/>
      <c r="VH97" s="155"/>
      <c r="VI97" s="155"/>
      <c r="VJ97" s="155"/>
      <c r="VK97" s="155"/>
      <c r="VL97" s="155"/>
      <c r="VM97" s="155"/>
      <c r="VN97" s="155"/>
      <c r="VO97" s="155"/>
      <c r="VP97" s="155"/>
      <c r="VQ97" s="155"/>
      <c r="VR97" s="155"/>
      <c r="VS97" s="155"/>
      <c r="VT97" s="155"/>
      <c r="VU97" s="155"/>
      <c r="VV97" s="155"/>
      <c r="VW97" s="155"/>
      <c r="VX97" s="155"/>
      <c r="VY97" s="155"/>
      <c r="VZ97" s="155"/>
      <c r="WA97" s="155"/>
      <c r="WB97" s="155"/>
      <c r="WC97" s="155"/>
      <c r="WD97" s="155"/>
      <c r="WE97" s="155"/>
      <c r="WF97" s="155"/>
      <c r="WG97" s="155"/>
      <c r="WH97" s="155"/>
      <c r="WI97" s="155"/>
      <c r="WJ97" s="155"/>
      <c r="WK97" s="155"/>
      <c r="WL97" s="155"/>
      <c r="WM97" s="155"/>
      <c r="WN97" s="155"/>
      <c r="WO97" s="155"/>
      <c r="WP97" s="155"/>
      <c r="WQ97" s="155"/>
      <c r="WR97" s="155"/>
      <c r="WS97" s="155"/>
      <c r="WT97" s="155"/>
      <c r="WU97" s="155"/>
      <c r="WV97" s="155"/>
      <c r="WW97" s="155"/>
      <c r="WX97" s="155"/>
      <c r="WY97" s="155"/>
      <c r="WZ97" s="155"/>
      <c r="XA97" s="155"/>
      <c r="XB97" s="155"/>
      <c r="XC97" s="155"/>
      <c r="XD97" s="155"/>
      <c r="XE97" s="155"/>
      <c r="XF97" s="155"/>
      <c r="XG97" s="155"/>
      <c r="XH97" s="155"/>
      <c r="XI97" s="155"/>
      <c r="XJ97" s="155"/>
      <c r="XK97" s="155"/>
      <c r="XL97" s="155"/>
      <c r="XM97" s="155"/>
      <c r="XN97" s="155"/>
      <c r="XO97" s="155"/>
      <c r="XP97" s="155"/>
      <c r="XQ97" s="155"/>
      <c r="XR97" s="155"/>
      <c r="XS97" s="155"/>
      <c r="XT97" s="155"/>
      <c r="XU97" s="155"/>
      <c r="XV97" s="155"/>
      <c r="XW97" s="155"/>
      <c r="XX97" s="155"/>
      <c r="XY97" s="155"/>
      <c r="XZ97" s="155"/>
      <c r="YA97" s="155"/>
      <c r="YB97" s="155"/>
      <c r="YC97" s="155"/>
      <c r="YD97" s="155"/>
      <c r="YE97" s="155"/>
      <c r="YF97" s="155"/>
      <c r="YG97" s="155"/>
      <c r="YH97" s="155"/>
      <c r="YI97" s="155"/>
      <c r="YJ97" s="155"/>
      <c r="YK97" s="155"/>
      <c r="YL97" s="155"/>
      <c r="YM97" s="155"/>
      <c r="YN97" s="155"/>
      <c r="YO97" s="155"/>
      <c r="YP97" s="155"/>
      <c r="YQ97" s="155"/>
      <c r="YR97" s="155"/>
      <c r="YS97" s="155"/>
      <c r="YT97" s="155"/>
      <c r="YU97" s="155"/>
      <c r="YV97" s="155"/>
      <c r="YW97" s="155"/>
      <c r="YX97" s="155"/>
      <c r="YY97" s="155"/>
      <c r="YZ97" s="155"/>
      <c r="ZA97" s="155"/>
      <c r="ZB97" s="155"/>
      <c r="ZC97" s="155"/>
      <c r="ZD97" s="155"/>
      <c r="ZE97" s="155"/>
      <c r="ZF97" s="155"/>
      <c r="ZG97" s="155"/>
      <c r="ZH97" s="155"/>
      <c r="ZI97" s="155"/>
      <c r="ZJ97" s="155"/>
      <c r="ZK97" s="155"/>
      <c r="ZL97" s="155"/>
      <c r="ZM97" s="155"/>
      <c r="ZN97" s="155"/>
      <c r="ZO97" s="155"/>
      <c r="ZP97" s="155"/>
      <c r="ZQ97" s="155"/>
      <c r="ZR97" s="155"/>
      <c r="ZS97" s="155"/>
      <c r="ZT97" s="155"/>
      <c r="ZU97" s="155"/>
      <c r="ZV97" s="155"/>
      <c r="ZW97" s="155"/>
      <c r="ZX97" s="155"/>
      <c r="ZY97" s="155"/>
      <c r="ZZ97" s="155"/>
      <c r="AAA97" s="155"/>
      <c r="AAB97" s="155"/>
      <c r="AAC97" s="155"/>
      <c r="AAD97" s="155"/>
      <c r="AAE97" s="155"/>
      <c r="AAF97" s="155"/>
      <c r="AAG97" s="155"/>
      <c r="AAH97" s="155"/>
      <c r="AAI97" s="155"/>
      <c r="AAJ97" s="155"/>
      <c r="AAK97" s="155"/>
      <c r="AAL97" s="155"/>
      <c r="AAM97" s="155"/>
      <c r="AAN97" s="155"/>
      <c r="AAO97" s="155"/>
      <c r="AAP97" s="155"/>
      <c r="AAQ97" s="155"/>
      <c r="AAR97" s="155"/>
      <c r="AAS97" s="155"/>
      <c r="AAT97" s="155"/>
      <c r="AAU97" s="155"/>
      <c r="AAV97" s="155"/>
      <c r="AAW97" s="155"/>
      <c r="AAX97" s="155"/>
      <c r="AAY97" s="155"/>
      <c r="AAZ97" s="155"/>
      <c r="ABA97" s="155"/>
      <c r="ABB97" s="155"/>
      <c r="ABC97" s="155"/>
      <c r="ABD97" s="155"/>
      <c r="ABE97" s="155"/>
      <c r="ABF97" s="155"/>
      <c r="ABG97" s="155"/>
      <c r="ABH97" s="155"/>
      <c r="ABI97" s="155"/>
      <c r="ABJ97" s="155"/>
      <c r="ABK97" s="155"/>
      <c r="ABL97" s="155"/>
      <c r="ABM97" s="155"/>
      <c r="ABN97" s="155"/>
      <c r="ABO97" s="155"/>
      <c r="ABP97" s="155"/>
      <c r="ABQ97" s="155"/>
      <c r="ABR97" s="155"/>
      <c r="ABS97" s="155"/>
      <c r="ABT97" s="155"/>
      <c r="ABU97" s="155"/>
      <c r="ABV97" s="155"/>
      <c r="ABW97" s="155"/>
      <c r="ABX97" s="155"/>
      <c r="ABY97" s="155"/>
      <c r="ABZ97" s="155"/>
      <c r="ACA97" s="155"/>
      <c r="ACB97" s="155"/>
      <c r="ACC97" s="155"/>
      <c r="ACD97" s="155"/>
      <c r="ACE97" s="155"/>
      <c r="ACF97" s="155"/>
      <c r="ACG97" s="155"/>
      <c r="ACH97" s="155"/>
      <c r="ACI97" s="155"/>
      <c r="ACJ97" s="155"/>
      <c r="ACK97" s="155"/>
      <c r="ACL97" s="155"/>
      <c r="ACM97" s="155"/>
      <c r="ACN97" s="155"/>
      <c r="ACO97" s="155"/>
      <c r="ACP97" s="155"/>
      <c r="ACQ97" s="155"/>
      <c r="ACR97" s="155"/>
      <c r="ACS97" s="155"/>
      <c r="ACT97" s="155"/>
      <c r="ACU97" s="155"/>
      <c r="ACV97" s="155"/>
      <c r="ACW97" s="155"/>
      <c r="ACX97" s="155"/>
      <c r="ACY97" s="155"/>
      <c r="ACZ97" s="155"/>
      <c r="ADA97" s="155"/>
      <c r="ADB97" s="155"/>
      <c r="ADC97" s="155"/>
      <c r="ADD97" s="155"/>
      <c r="ADE97" s="155"/>
      <c r="ADF97" s="155"/>
      <c r="ADG97" s="155"/>
      <c r="ADH97" s="155"/>
      <c r="ADI97" s="155"/>
      <c r="ADJ97" s="155"/>
      <c r="ADK97" s="155"/>
      <c r="ADL97" s="155"/>
      <c r="ADM97" s="155"/>
      <c r="ADN97" s="155"/>
      <c r="ADO97" s="155"/>
      <c r="ADP97" s="155"/>
      <c r="ADQ97" s="155"/>
      <c r="ADR97" s="155"/>
      <c r="ADS97" s="155"/>
      <c r="ADT97" s="155"/>
      <c r="ADU97" s="155"/>
      <c r="ADV97" s="155"/>
      <c r="ADW97" s="155"/>
      <c r="ADX97" s="155"/>
      <c r="ADY97" s="155"/>
      <c r="ADZ97" s="155"/>
      <c r="AEA97" s="155"/>
      <c r="AEB97" s="155"/>
      <c r="AEC97" s="155"/>
      <c r="AED97" s="155"/>
      <c r="AEE97" s="155"/>
      <c r="AEF97" s="155"/>
      <c r="AEG97" s="155"/>
      <c r="AEH97" s="155"/>
      <c r="AEI97" s="155"/>
      <c r="AEJ97" s="155"/>
      <c r="AEK97" s="155"/>
      <c r="AEL97" s="155"/>
      <c r="AEM97" s="155"/>
      <c r="AEN97" s="155"/>
      <c r="AEO97" s="155"/>
      <c r="AEP97" s="155"/>
      <c r="AEQ97" s="155"/>
      <c r="AER97" s="155"/>
      <c r="AES97" s="155"/>
      <c r="AET97" s="155"/>
      <c r="AEU97" s="155"/>
      <c r="AEV97" s="155"/>
      <c r="AEW97" s="155"/>
      <c r="AEX97" s="155"/>
      <c r="AEY97" s="155"/>
      <c r="AEZ97" s="155"/>
      <c r="AFA97" s="155"/>
      <c r="AFB97" s="155"/>
      <c r="AFC97" s="155"/>
      <c r="AFD97" s="155"/>
      <c r="AFE97" s="155"/>
      <c r="AFF97" s="155"/>
      <c r="AFG97" s="155"/>
      <c r="AFH97" s="155"/>
      <c r="AFI97" s="155"/>
      <c r="AFJ97" s="155"/>
      <c r="AFK97" s="155"/>
      <c r="AFL97" s="155"/>
      <c r="AFM97" s="155"/>
      <c r="AFN97" s="155"/>
      <c r="AFO97" s="155"/>
      <c r="AFP97" s="155"/>
      <c r="AFQ97" s="155"/>
      <c r="AFR97" s="155"/>
      <c r="AFS97" s="155"/>
      <c r="AFT97" s="155"/>
      <c r="AFU97" s="155"/>
      <c r="AFV97" s="155"/>
      <c r="AFW97" s="155"/>
      <c r="AFX97" s="155"/>
      <c r="AFY97" s="155"/>
      <c r="AFZ97" s="155"/>
      <c r="AGA97" s="155"/>
      <c r="AGB97" s="155"/>
      <c r="AGC97" s="155"/>
      <c r="AGD97" s="155"/>
      <c r="AGE97" s="155"/>
      <c r="AGF97" s="155"/>
      <c r="AGG97" s="155"/>
      <c r="AGH97" s="155"/>
      <c r="AGI97" s="155"/>
      <c r="AGJ97" s="155"/>
      <c r="AGK97" s="155"/>
      <c r="AGL97" s="155"/>
      <c r="AGM97" s="155"/>
      <c r="AGN97" s="155"/>
      <c r="AGO97" s="155"/>
      <c r="AGP97" s="155"/>
      <c r="AGQ97" s="155"/>
      <c r="AGR97" s="155"/>
      <c r="AGS97" s="155"/>
      <c r="AGT97" s="155"/>
      <c r="AGU97" s="155"/>
      <c r="AGV97" s="155"/>
      <c r="AGW97" s="155"/>
      <c r="AGX97" s="155"/>
      <c r="AGY97" s="155"/>
      <c r="AGZ97" s="155"/>
      <c r="AHA97" s="155"/>
      <c r="AHB97" s="155"/>
      <c r="AHC97" s="155"/>
      <c r="AHD97" s="155"/>
      <c r="AHE97" s="155"/>
      <c r="AHF97" s="155"/>
      <c r="AHG97" s="155"/>
      <c r="AHH97" s="155"/>
      <c r="AHI97" s="155"/>
      <c r="AHJ97" s="155"/>
      <c r="AHK97" s="155"/>
      <c r="AHL97" s="155"/>
      <c r="AHM97" s="155"/>
      <c r="AHN97" s="155"/>
      <c r="AHO97" s="155"/>
      <c r="AHP97" s="155"/>
      <c r="AHQ97" s="155"/>
      <c r="AHR97" s="155"/>
      <c r="AHS97" s="155"/>
      <c r="AHT97" s="155"/>
      <c r="AHU97" s="155"/>
      <c r="AHV97" s="155"/>
      <c r="AHW97" s="155"/>
      <c r="AHX97" s="155"/>
      <c r="AHY97" s="155"/>
      <c r="AHZ97" s="155"/>
      <c r="AIA97" s="155"/>
      <c r="AIB97" s="155"/>
      <c r="AIC97" s="155"/>
      <c r="AID97" s="155"/>
      <c r="AIE97" s="155"/>
      <c r="AIF97" s="155"/>
      <c r="AIG97" s="155"/>
      <c r="AIH97" s="155"/>
      <c r="AII97" s="155"/>
      <c r="AIJ97" s="155"/>
      <c r="AIK97" s="155"/>
      <c r="AIL97" s="155"/>
      <c r="AIM97" s="155"/>
      <c r="AIN97" s="155"/>
      <c r="AIO97" s="155"/>
      <c r="AIP97" s="155"/>
      <c r="AIQ97" s="155"/>
      <c r="AIR97" s="155"/>
      <c r="AIS97" s="155"/>
      <c r="AIT97" s="155"/>
      <c r="AIU97" s="155"/>
      <c r="AIV97" s="155"/>
      <c r="AIW97" s="155"/>
      <c r="AIX97" s="155"/>
      <c r="AIY97" s="155"/>
      <c r="AIZ97" s="155"/>
      <c r="AJA97" s="155"/>
      <c r="AJB97" s="155"/>
      <c r="AJC97" s="155"/>
      <c r="AJD97" s="155"/>
      <c r="AJE97" s="155"/>
      <c r="AJF97" s="155"/>
      <c r="AJG97" s="155"/>
      <c r="AJH97" s="155"/>
      <c r="AJI97" s="155"/>
      <c r="AJJ97" s="155"/>
      <c r="AJK97" s="155"/>
      <c r="AJL97" s="155"/>
      <c r="AJM97" s="155"/>
      <c r="AJN97" s="155"/>
      <c r="AJO97" s="155"/>
      <c r="AJP97" s="155"/>
      <c r="AJQ97" s="155"/>
      <c r="AJR97" s="155"/>
      <c r="AJS97" s="155"/>
      <c r="AJT97" s="155"/>
      <c r="AJU97" s="155"/>
      <c r="AJV97" s="155"/>
      <c r="AJW97" s="155"/>
      <c r="AJX97" s="155"/>
      <c r="AJY97" s="155"/>
      <c r="AJZ97" s="155"/>
      <c r="AKA97" s="155"/>
      <c r="AKB97" s="155"/>
      <c r="AKC97" s="155"/>
      <c r="AKD97" s="155"/>
      <c r="AKE97" s="155"/>
      <c r="AKF97" s="155"/>
      <c r="AKG97" s="155"/>
      <c r="AKH97" s="155"/>
      <c r="AKI97" s="155"/>
      <c r="AKJ97" s="155"/>
      <c r="AKK97" s="155"/>
      <c r="AKL97" s="155"/>
      <c r="AKM97" s="155"/>
      <c r="AKN97" s="155"/>
      <c r="AKO97" s="155"/>
      <c r="AKP97" s="155"/>
      <c r="AKQ97" s="155"/>
      <c r="AKR97" s="155"/>
      <c r="AKS97" s="155"/>
      <c r="AKT97" s="155"/>
      <c r="AKU97" s="155"/>
      <c r="AKV97" s="155"/>
      <c r="AKW97" s="155"/>
      <c r="AKX97" s="155"/>
      <c r="AKY97" s="155"/>
      <c r="AKZ97" s="155"/>
      <c r="ALA97" s="155"/>
      <c r="ALB97" s="155"/>
      <c r="ALC97" s="155"/>
      <c r="ALD97" s="155"/>
      <c r="ALE97" s="155"/>
      <c r="ALF97" s="155"/>
      <c r="ALG97" s="155"/>
      <c r="ALH97" s="155"/>
      <c r="ALI97" s="155"/>
      <c r="ALJ97" s="155"/>
      <c r="ALK97" s="155"/>
      <c r="ALL97" s="155"/>
      <c r="ALM97" s="155"/>
      <c r="ALN97" s="155"/>
      <c r="ALO97" s="155"/>
      <c r="ALP97" s="155"/>
      <c r="ALQ97" s="155"/>
      <c r="ALR97" s="155"/>
      <c r="ALS97" s="155"/>
      <c r="ALT97" s="155"/>
      <c r="ALU97" s="155"/>
      <c r="ALV97" s="155"/>
      <c r="ALW97" s="155"/>
      <c r="ALX97" s="155"/>
      <c r="ALY97" s="155"/>
      <c r="ALZ97" s="155"/>
      <c r="AMA97" s="155"/>
      <c r="AMB97" s="155"/>
      <c r="AMC97" s="155"/>
      <c r="AMD97" s="155"/>
      <c r="AME97" s="155"/>
      <c r="AMF97" s="155"/>
      <c r="AMG97" s="155"/>
      <c r="AMH97" s="155"/>
      <c r="AMI97" s="155"/>
      <c r="AMJ97" s="155"/>
      <c r="AMK97" s="155"/>
      <c r="AML97" s="155"/>
      <c r="AMM97" s="155"/>
      <c r="AMN97" s="155"/>
      <c r="AMO97" s="155"/>
      <c r="AMP97" s="155"/>
      <c r="AMQ97" s="155"/>
      <c r="AMR97" s="155"/>
      <c r="AMS97" s="155"/>
      <c r="AMT97" s="155"/>
      <c r="AMU97" s="155"/>
      <c r="AMV97" s="155"/>
      <c r="AMW97" s="155"/>
      <c r="AMX97" s="155"/>
      <c r="AMY97" s="155"/>
      <c r="AMZ97" s="155"/>
      <c r="ANA97" s="155"/>
      <c r="ANB97" s="155"/>
      <c r="ANC97" s="155"/>
      <c r="AND97" s="155"/>
      <c r="ANE97" s="155"/>
      <c r="ANF97" s="155"/>
      <c r="ANG97" s="155"/>
      <c r="ANH97" s="155"/>
      <c r="ANI97" s="155"/>
      <c r="ANJ97" s="155"/>
      <c r="ANK97" s="155"/>
      <c r="ANL97" s="155"/>
      <c r="ANM97" s="155"/>
      <c r="ANN97" s="155"/>
      <c r="ANO97" s="155"/>
      <c r="ANP97" s="155"/>
      <c r="ANQ97" s="155"/>
      <c r="ANR97" s="155"/>
      <c r="ANS97" s="155"/>
      <c r="ANT97" s="155"/>
      <c r="ANU97" s="155"/>
      <c r="ANV97" s="155"/>
      <c r="ANW97" s="155"/>
      <c r="ANX97" s="155"/>
      <c r="ANY97" s="155"/>
      <c r="ANZ97" s="155"/>
      <c r="AOA97" s="155"/>
      <c r="AOB97" s="155"/>
      <c r="AOC97" s="155"/>
      <c r="AOD97" s="155"/>
      <c r="AOE97" s="155"/>
      <c r="AOF97" s="155"/>
      <c r="AOG97" s="155"/>
      <c r="AOH97" s="155"/>
      <c r="AOI97" s="155"/>
      <c r="AOJ97" s="155"/>
      <c r="AOK97" s="155"/>
      <c r="AOL97" s="155"/>
      <c r="AOM97" s="155"/>
      <c r="AON97" s="155"/>
      <c r="AOO97" s="155"/>
    </row>
    <row r="98" spans="1:1081" s="163" customFormat="1" ht="15.75" x14ac:dyDescent="0.25">
      <c r="A98" s="163">
        <v>92</v>
      </c>
      <c r="B98" s="332">
        <v>19</v>
      </c>
      <c r="C98" s="164" t="s">
        <v>18</v>
      </c>
      <c r="D98" s="164" t="s">
        <v>4</v>
      </c>
      <c r="E98" s="165" t="s">
        <v>18</v>
      </c>
      <c r="F98" s="324">
        <v>0</v>
      </c>
      <c r="G98" s="324">
        <v>0.79356417011667291</v>
      </c>
      <c r="H98" s="324">
        <v>0</v>
      </c>
      <c r="I98" s="324">
        <v>0</v>
      </c>
      <c r="J98" s="324">
        <v>0</v>
      </c>
      <c r="K98" s="324">
        <v>0</v>
      </c>
      <c r="L98" s="324">
        <v>0</v>
      </c>
      <c r="M98" s="324">
        <v>2.9732781332329695E-2</v>
      </c>
      <c r="N98" s="324">
        <v>0</v>
      </c>
      <c r="O98" s="324">
        <v>5.7301467820850584E-2</v>
      </c>
      <c r="P98" s="324">
        <v>0</v>
      </c>
      <c r="Q98" s="324">
        <v>0</v>
      </c>
      <c r="R98" s="324">
        <v>0</v>
      </c>
      <c r="S98" s="324">
        <v>0</v>
      </c>
      <c r="T98" s="324">
        <v>0.11940158073014678</v>
      </c>
      <c r="U98" s="324">
        <v>0</v>
      </c>
      <c r="V98" s="324">
        <v>0</v>
      </c>
      <c r="W98" s="324">
        <v>0</v>
      </c>
      <c r="X98" s="324">
        <v>0</v>
      </c>
      <c r="Y98" s="324">
        <v>0</v>
      </c>
      <c r="Z98" s="324">
        <v>0</v>
      </c>
      <c r="AA98" s="324">
        <v>0</v>
      </c>
      <c r="AB98" s="281">
        <v>1</v>
      </c>
      <c r="AC98" s="282">
        <v>1</v>
      </c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DX98" s="155"/>
      <c r="DY98" s="155"/>
      <c r="DZ98" s="155"/>
      <c r="EA98" s="155"/>
      <c r="EB98" s="155"/>
      <c r="EC98" s="155"/>
      <c r="ED98" s="155"/>
      <c r="EE98" s="155"/>
      <c r="EF98" s="155"/>
      <c r="EG98" s="155"/>
      <c r="EH98" s="155"/>
      <c r="EI98" s="155"/>
      <c r="EJ98" s="155"/>
      <c r="EK98" s="155"/>
      <c r="EL98" s="155"/>
      <c r="EM98" s="155"/>
      <c r="EN98" s="155"/>
      <c r="EO98" s="155"/>
      <c r="EP98" s="155"/>
      <c r="EQ98" s="155"/>
      <c r="ER98" s="155"/>
      <c r="ES98" s="155"/>
      <c r="ET98" s="155"/>
      <c r="EU98" s="155"/>
      <c r="EV98" s="155"/>
      <c r="EW98" s="155"/>
      <c r="EX98" s="155"/>
      <c r="EY98" s="155"/>
      <c r="EZ98" s="155"/>
      <c r="FA98" s="155"/>
      <c r="FB98" s="155"/>
      <c r="FC98" s="155"/>
      <c r="FD98" s="155"/>
      <c r="FE98" s="155"/>
      <c r="FF98" s="155"/>
      <c r="FG98" s="155"/>
      <c r="FH98" s="155"/>
      <c r="FI98" s="155"/>
      <c r="FJ98" s="155"/>
      <c r="FK98" s="155"/>
      <c r="FL98" s="155"/>
      <c r="FM98" s="155"/>
      <c r="FN98" s="155"/>
      <c r="FO98" s="155"/>
      <c r="FP98" s="155"/>
      <c r="FQ98" s="155"/>
      <c r="FR98" s="155"/>
      <c r="FS98" s="155"/>
      <c r="FT98" s="155"/>
      <c r="FU98" s="155"/>
      <c r="FV98" s="155"/>
      <c r="FW98" s="155"/>
      <c r="FX98" s="155"/>
      <c r="FY98" s="155"/>
      <c r="FZ98" s="155"/>
      <c r="GA98" s="155"/>
      <c r="GB98" s="155"/>
      <c r="GC98" s="155"/>
      <c r="GD98" s="155"/>
      <c r="GE98" s="155"/>
      <c r="GF98" s="155"/>
      <c r="GG98" s="155"/>
      <c r="GH98" s="155"/>
      <c r="GI98" s="155"/>
      <c r="GJ98" s="155"/>
      <c r="GK98" s="155"/>
      <c r="GL98" s="155"/>
      <c r="GM98" s="155"/>
      <c r="GN98" s="155"/>
      <c r="GO98" s="155"/>
      <c r="GP98" s="155"/>
      <c r="GQ98" s="155"/>
      <c r="GR98" s="155"/>
      <c r="GS98" s="155"/>
      <c r="GT98" s="155"/>
      <c r="GU98" s="155"/>
      <c r="GV98" s="155"/>
      <c r="GW98" s="155"/>
      <c r="GX98" s="155"/>
      <c r="GY98" s="155"/>
      <c r="GZ98" s="155"/>
      <c r="HA98" s="155"/>
      <c r="HB98" s="155"/>
      <c r="HC98" s="155"/>
      <c r="HD98" s="155"/>
      <c r="HE98" s="155"/>
      <c r="HF98" s="155"/>
      <c r="HG98" s="155"/>
      <c r="HH98" s="155"/>
      <c r="HI98" s="155"/>
      <c r="HJ98" s="155"/>
      <c r="HK98" s="155"/>
      <c r="HL98" s="155"/>
      <c r="HM98" s="155"/>
      <c r="HN98" s="155"/>
      <c r="HO98" s="155"/>
      <c r="HP98" s="155"/>
      <c r="HQ98" s="155"/>
      <c r="HR98" s="155"/>
      <c r="HS98" s="155"/>
      <c r="HT98" s="155"/>
      <c r="HU98" s="155"/>
      <c r="HV98" s="155"/>
      <c r="HW98" s="155"/>
      <c r="HX98" s="155"/>
      <c r="HY98" s="155"/>
      <c r="HZ98" s="155"/>
      <c r="IA98" s="155"/>
      <c r="IB98" s="155"/>
      <c r="IC98" s="155"/>
      <c r="ID98" s="155"/>
      <c r="IE98" s="155"/>
      <c r="IF98" s="155"/>
      <c r="IG98" s="155"/>
      <c r="IH98" s="155"/>
      <c r="II98" s="155"/>
      <c r="IJ98" s="155"/>
      <c r="IK98" s="155"/>
      <c r="IL98" s="155"/>
      <c r="IM98" s="155"/>
      <c r="IN98" s="155"/>
      <c r="IO98" s="155"/>
      <c r="IP98" s="155"/>
      <c r="IQ98" s="155"/>
      <c r="IR98" s="155"/>
      <c r="IS98" s="155"/>
      <c r="IT98" s="155"/>
      <c r="IU98" s="155"/>
      <c r="IV98" s="155"/>
      <c r="IW98" s="155"/>
      <c r="IX98" s="155"/>
      <c r="IY98" s="155"/>
      <c r="IZ98" s="155"/>
      <c r="JA98" s="155"/>
      <c r="JB98" s="155"/>
      <c r="JC98" s="155"/>
      <c r="JD98" s="155"/>
      <c r="JE98" s="155"/>
      <c r="JF98" s="155"/>
      <c r="JG98" s="155"/>
      <c r="JH98" s="155"/>
      <c r="JI98" s="155"/>
      <c r="JJ98" s="155"/>
      <c r="JK98" s="155"/>
      <c r="JL98" s="155"/>
      <c r="JM98" s="155"/>
      <c r="JN98" s="155"/>
      <c r="JO98" s="155"/>
      <c r="JP98" s="155"/>
      <c r="JQ98" s="155"/>
      <c r="JR98" s="155"/>
      <c r="JS98" s="155"/>
      <c r="JT98" s="155"/>
      <c r="JU98" s="155"/>
      <c r="JV98" s="155"/>
      <c r="JW98" s="155"/>
      <c r="JX98" s="155"/>
      <c r="JY98" s="155"/>
      <c r="JZ98" s="155"/>
      <c r="KA98" s="155"/>
      <c r="KB98" s="155"/>
      <c r="KC98" s="155"/>
      <c r="KD98" s="155"/>
      <c r="KE98" s="155"/>
      <c r="KF98" s="155"/>
      <c r="KG98" s="155"/>
      <c r="KH98" s="155"/>
      <c r="KI98" s="155"/>
      <c r="KJ98" s="155"/>
      <c r="KK98" s="155"/>
      <c r="KL98" s="155"/>
      <c r="KM98" s="155"/>
      <c r="KN98" s="155"/>
      <c r="KO98" s="155"/>
      <c r="KP98" s="155"/>
      <c r="KQ98" s="155"/>
      <c r="KR98" s="155"/>
      <c r="KS98" s="155"/>
      <c r="KT98" s="155"/>
      <c r="KU98" s="155"/>
      <c r="KV98" s="155"/>
      <c r="KW98" s="155"/>
      <c r="KX98" s="155"/>
      <c r="KY98" s="155"/>
      <c r="KZ98" s="155"/>
      <c r="LA98" s="155"/>
      <c r="LB98" s="155"/>
      <c r="LC98" s="155"/>
      <c r="LD98" s="155"/>
      <c r="LE98" s="155"/>
      <c r="LF98" s="155"/>
      <c r="LG98" s="155"/>
      <c r="LH98" s="155"/>
      <c r="LI98" s="155"/>
      <c r="LJ98" s="155"/>
      <c r="LK98" s="155"/>
      <c r="LL98" s="155"/>
      <c r="LM98" s="155"/>
      <c r="LN98" s="155"/>
      <c r="LO98" s="155"/>
      <c r="LP98" s="155"/>
      <c r="LQ98" s="155"/>
      <c r="LR98" s="155"/>
      <c r="LS98" s="155"/>
      <c r="LT98" s="155"/>
      <c r="LU98" s="155"/>
      <c r="LV98" s="155"/>
      <c r="LW98" s="155"/>
      <c r="LX98" s="155"/>
      <c r="LY98" s="155"/>
      <c r="LZ98" s="155"/>
      <c r="MA98" s="155"/>
      <c r="MB98" s="155"/>
      <c r="MC98" s="155"/>
      <c r="MD98" s="155"/>
      <c r="ME98" s="155"/>
      <c r="MF98" s="155"/>
      <c r="MG98" s="155"/>
      <c r="MH98" s="155"/>
      <c r="MI98" s="155"/>
      <c r="MJ98" s="155"/>
      <c r="MK98" s="155"/>
      <c r="ML98" s="155"/>
      <c r="MM98" s="155"/>
      <c r="MN98" s="155"/>
      <c r="MO98" s="155"/>
      <c r="MP98" s="155"/>
      <c r="MQ98" s="155"/>
      <c r="MR98" s="155"/>
      <c r="MS98" s="155"/>
      <c r="MT98" s="155"/>
      <c r="MU98" s="155"/>
      <c r="MV98" s="155"/>
      <c r="MW98" s="155"/>
      <c r="MX98" s="155"/>
      <c r="MY98" s="155"/>
      <c r="MZ98" s="155"/>
      <c r="NA98" s="155"/>
      <c r="NB98" s="155"/>
      <c r="NC98" s="155"/>
      <c r="ND98" s="155"/>
      <c r="NE98" s="155"/>
      <c r="NF98" s="155"/>
      <c r="NG98" s="155"/>
      <c r="NH98" s="155"/>
      <c r="NI98" s="155"/>
      <c r="NJ98" s="155"/>
      <c r="NK98" s="155"/>
      <c r="NL98" s="155"/>
      <c r="NM98" s="155"/>
      <c r="NN98" s="155"/>
      <c r="NO98" s="155"/>
      <c r="NP98" s="155"/>
      <c r="NQ98" s="155"/>
      <c r="NR98" s="155"/>
      <c r="NS98" s="155"/>
      <c r="NT98" s="155"/>
      <c r="NU98" s="155"/>
      <c r="NV98" s="155"/>
      <c r="NW98" s="155"/>
      <c r="NX98" s="155"/>
      <c r="NY98" s="155"/>
      <c r="NZ98" s="155"/>
      <c r="OA98" s="155"/>
      <c r="OB98" s="155"/>
      <c r="OC98" s="155"/>
      <c r="OD98" s="155"/>
      <c r="OE98" s="155"/>
      <c r="OF98" s="155"/>
      <c r="OG98" s="155"/>
      <c r="OH98" s="155"/>
      <c r="OI98" s="155"/>
      <c r="OJ98" s="155"/>
      <c r="OK98" s="155"/>
      <c r="OL98" s="155"/>
      <c r="OM98" s="155"/>
      <c r="ON98" s="155"/>
      <c r="OO98" s="155"/>
      <c r="OP98" s="155"/>
      <c r="OQ98" s="155"/>
      <c r="OR98" s="155"/>
      <c r="OS98" s="155"/>
      <c r="OT98" s="155"/>
      <c r="OU98" s="155"/>
      <c r="OV98" s="155"/>
      <c r="OW98" s="155"/>
      <c r="OX98" s="155"/>
      <c r="OY98" s="155"/>
      <c r="OZ98" s="155"/>
      <c r="PA98" s="155"/>
      <c r="PB98" s="155"/>
      <c r="PC98" s="155"/>
      <c r="PD98" s="155"/>
      <c r="PE98" s="155"/>
      <c r="PF98" s="155"/>
      <c r="PG98" s="155"/>
      <c r="PH98" s="155"/>
      <c r="PI98" s="155"/>
      <c r="PJ98" s="155"/>
      <c r="PK98" s="155"/>
      <c r="PL98" s="155"/>
      <c r="PM98" s="155"/>
      <c r="PN98" s="155"/>
      <c r="PO98" s="155"/>
      <c r="PP98" s="155"/>
      <c r="PQ98" s="155"/>
      <c r="PR98" s="155"/>
      <c r="PS98" s="155"/>
      <c r="PT98" s="155"/>
      <c r="PU98" s="155"/>
      <c r="PV98" s="155"/>
      <c r="PW98" s="155"/>
      <c r="PX98" s="155"/>
      <c r="PY98" s="155"/>
      <c r="PZ98" s="155"/>
      <c r="QA98" s="155"/>
      <c r="QB98" s="155"/>
      <c r="QC98" s="155"/>
      <c r="QD98" s="155"/>
      <c r="QE98" s="155"/>
      <c r="QF98" s="155"/>
      <c r="QG98" s="155"/>
      <c r="QH98" s="155"/>
      <c r="QI98" s="155"/>
      <c r="QJ98" s="155"/>
      <c r="QK98" s="155"/>
      <c r="QL98" s="155"/>
      <c r="QM98" s="155"/>
      <c r="QN98" s="155"/>
      <c r="QO98" s="155"/>
      <c r="QP98" s="155"/>
      <c r="QQ98" s="155"/>
      <c r="QR98" s="155"/>
      <c r="QS98" s="155"/>
      <c r="QT98" s="155"/>
      <c r="QU98" s="155"/>
      <c r="QV98" s="155"/>
      <c r="QW98" s="155"/>
      <c r="QX98" s="155"/>
      <c r="QY98" s="155"/>
      <c r="QZ98" s="155"/>
      <c r="RA98" s="155"/>
      <c r="RB98" s="155"/>
      <c r="RC98" s="155"/>
      <c r="RD98" s="155"/>
      <c r="RE98" s="155"/>
      <c r="RF98" s="155"/>
      <c r="RG98" s="155"/>
      <c r="RH98" s="155"/>
      <c r="RI98" s="155"/>
      <c r="RJ98" s="155"/>
      <c r="RK98" s="155"/>
      <c r="RL98" s="155"/>
      <c r="RM98" s="155"/>
      <c r="RN98" s="155"/>
      <c r="RO98" s="155"/>
      <c r="RP98" s="155"/>
      <c r="RQ98" s="155"/>
      <c r="RR98" s="155"/>
      <c r="RS98" s="155"/>
      <c r="RT98" s="155"/>
      <c r="RU98" s="155"/>
      <c r="RV98" s="155"/>
      <c r="RW98" s="155"/>
      <c r="RX98" s="155"/>
      <c r="RY98" s="155"/>
      <c r="RZ98" s="155"/>
      <c r="SA98" s="155"/>
      <c r="SB98" s="155"/>
      <c r="SC98" s="155"/>
      <c r="SD98" s="155"/>
      <c r="SE98" s="155"/>
      <c r="SF98" s="155"/>
      <c r="SG98" s="155"/>
      <c r="SH98" s="155"/>
      <c r="SI98" s="155"/>
      <c r="SJ98" s="155"/>
      <c r="SK98" s="155"/>
      <c r="SL98" s="155"/>
      <c r="SM98" s="155"/>
      <c r="SN98" s="155"/>
      <c r="SO98" s="155"/>
      <c r="SP98" s="155"/>
      <c r="SQ98" s="155"/>
      <c r="SR98" s="155"/>
      <c r="SS98" s="155"/>
      <c r="ST98" s="155"/>
      <c r="SU98" s="155"/>
      <c r="SV98" s="155"/>
      <c r="SW98" s="155"/>
      <c r="SX98" s="155"/>
      <c r="SY98" s="155"/>
      <c r="SZ98" s="155"/>
      <c r="TA98" s="155"/>
      <c r="TB98" s="155"/>
      <c r="TC98" s="155"/>
      <c r="TD98" s="155"/>
      <c r="TE98" s="155"/>
      <c r="TF98" s="155"/>
      <c r="TG98" s="155"/>
      <c r="TH98" s="155"/>
      <c r="TI98" s="155"/>
      <c r="TJ98" s="155"/>
      <c r="TK98" s="155"/>
      <c r="TL98" s="155"/>
      <c r="TM98" s="155"/>
      <c r="TN98" s="155"/>
      <c r="TO98" s="155"/>
      <c r="TP98" s="155"/>
      <c r="TQ98" s="155"/>
      <c r="TR98" s="155"/>
      <c r="TS98" s="155"/>
      <c r="TT98" s="155"/>
      <c r="TU98" s="155"/>
      <c r="TV98" s="155"/>
      <c r="TW98" s="155"/>
      <c r="TX98" s="155"/>
      <c r="TY98" s="155"/>
      <c r="TZ98" s="155"/>
      <c r="UA98" s="155"/>
      <c r="UB98" s="155"/>
      <c r="UC98" s="155"/>
      <c r="UD98" s="155"/>
      <c r="UE98" s="155"/>
      <c r="UF98" s="155"/>
      <c r="UG98" s="155"/>
      <c r="UH98" s="155"/>
      <c r="UI98" s="155"/>
      <c r="UJ98" s="155"/>
      <c r="UK98" s="155"/>
      <c r="UL98" s="155"/>
      <c r="UM98" s="155"/>
      <c r="UN98" s="155"/>
      <c r="UO98" s="155"/>
      <c r="UP98" s="155"/>
      <c r="UQ98" s="155"/>
      <c r="UR98" s="155"/>
      <c r="US98" s="155"/>
      <c r="UT98" s="155"/>
      <c r="UU98" s="155"/>
      <c r="UV98" s="155"/>
      <c r="UW98" s="155"/>
      <c r="UX98" s="155"/>
      <c r="UY98" s="155"/>
      <c r="UZ98" s="155"/>
      <c r="VA98" s="155"/>
      <c r="VB98" s="155"/>
      <c r="VC98" s="155"/>
      <c r="VD98" s="155"/>
      <c r="VE98" s="155"/>
      <c r="VF98" s="155"/>
      <c r="VG98" s="155"/>
      <c r="VH98" s="155"/>
      <c r="VI98" s="155"/>
      <c r="VJ98" s="155"/>
      <c r="VK98" s="155"/>
      <c r="VL98" s="155"/>
      <c r="VM98" s="155"/>
      <c r="VN98" s="155"/>
      <c r="VO98" s="155"/>
      <c r="VP98" s="155"/>
      <c r="VQ98" s="155"/>
      <c r="VR98" s="155"/>
      <c r="VS98" s="155"/>
      <c r="VT98" s="155"/>
      <c r="VU98" s="155"/>
      <c r="VV98" s="155"/>
      <c r="VW98" s="155"/>
      <c r="VX98" s="155"/>
      <c r="VY98" s="155"/>
      <c r="VZ98" s="155"/>
      <c r="WA98" s="155"/>
      <c r="WB98" s="155"/>
      <c r="WC98" s="155"/>
      <c r="WD98" s="155"/>
      <c r="WE98" s="155"/>
      <c r="WF98" s="155"/>
      <c r="WG98" s="155"/>
      <c r="WH98" s="155"/>
      <c r="WI98" s="155"/>
      <c r="WJ98" s="155"/>
      <c r="WK98" s="155"/>
      <c r="WL98" s="155"/>
      <c r="WM98" s="155"/>
      <c r="WN98" s="155"/>
      <c r="WO98" s="155"/>
      <c r="WP98" s="155"/>
      <c r="WQ98" s="155"/>
      <c r="WR98" s="155"/>
      <c r="WS98" s="155"/>
      <c r="WT98" s="155"/>
      <c r="WU98" s="155"/>
      <c r="WV98" s="155"/>
      <c r="WW98" s="155"/>
      <c r="WX98" s="155"/>
      <c r="WY98" s="155"/>
      <c r="WZ98" s="155"/>
      <c r="XA98" s="155"/>
      <c r="XB98" s="155"/>
      <c r="XC98" s="155"/>
      <c r="XD98" s="155"/>
      <c r="XE98" s="155"/>
      <c r="XF98" s="155"/>
      <c r="XG98" s="155"/>
      <c r="XH98" s="155"/>
      <c r="XI98" s="155"/>
      <c r="XJ98" s="155"/>
      <c r="XK98" s="155"/>
      <c r="XL98" s="155"/>
      <c r="XM98" s="155"/>
      <c r="XN98" s="155"/>
      <c r="XO98" s="155"/>
      <c r="XP98" s="155"/>
      <c r="XQ98" s="155"/>
      <c r="XR98" s="155"/>
      <c r="XS98" s="155"/>
      <c r="XT98" s="155"/>
      <c r="XU98" s="155"/>
      <c r="XV98" s="155"/>
      <c r="XW98" s="155"/>
      <c r="XX98" s="155"/>
      <c r="XY98" s="155"/>
      <c r="XZ98" s="155"/>
      <c r="YA98" s="155"/>
      <c r="YB98" s="155"/>
      <c r="YC98" s="155"/>
      <c r="YD98" s="155"/>
      <c r="YE98" s="155"/>
      <c r="YF98" s="155"/>
      <c r="YG98" s="155"/>
      <c r="YH98" s="155"/>
      <c r="YI98" s="155"/>
      <c r="YJ98" s="155"/>
      <c r="YK98" s="155"/>
      <c r="YL98" s="155"/>
      <c r="YM98" s="155"/>
      <c r="YN98" s="155"/>
      <c r="YO98" s="155"/>
      <c r="YP98" s="155"/>
      <c r="YQ98" s="155"/>
      <c r="YR98" s="155"/>
      <c r="YS98" s="155"/>
      <c r="YT98" s="155"/>
      <c r="YU98" s="155"/>
      <c r="YV98" s="155"/>
      <c r="YW98" s="155"/>
      <c r="YX98" s="155"/>
      <c r="YY98" s="155"/>
      <c r="YZ98" s="155"/>
      <c r="ZA98" s="155"/>
      <c r="ZB98" s="155"/>
      <c r="ZC98" s="155"/>
      <c r="ZD98" s="155"/>
      <c r="ZE98" s="155"/>
      <c r="ZF98" s="155"/>
      <c r="ZG98" s="155"/>
      <c r="ZH98" s="155"/>
      <c r="ZI98" s="155"/>
      <c r="ZJ98" s="155"/>
      <c r="ZK98" s="155"/>
      <c r="ZL98" s="155"/>
      <c r="ZM98" s="155"/>
      <c r="ZN98" s="155"/>
      <c r="ZO98" s="155"/>
      <c r="ZP98" s="155"/>
      <c r="ZQ98" s="155"/>
      <c r="ZR98" s="155"/>
      <c r="ZS98" s="155"/>
      <c r="ZT98" s="155"/>
      <c r="ZU98" s="155"/>
      <c r="ZV98" s="155"/>
      <c r="ZW98" s="155"/>
      <c r="ZX98" s="155"/>
      <c r="ZY98" s="155"/>
      <c r="ZZ98" s="155"/>
      <c r="AAA98" s="155"/>
      <c r="AAB98" s="155"/>
      <c r="AAC98" s="155"/>
      <c r="AAD98" s="155"/>
      <c r="AAE98" s="155"/>
      <c r="AAF98" s="155"/>
      <c r="AAG98" s="155"/>
      <c r="AAH98" s="155"/>
      <c r="AAI98" s="155"/>
      <c r="AAJ98" s="155"/>
      <c r="AAK98" s="155"/>
      <c r="AAL98" s="155"/>
      <c r="AAM98" s="155"/>
      <c r="AAN98" s="155"/>
      <c r="AAO98" s="155"/>
      <c r="AAP98" s="155"/>
      <c r="AAQ98" s="155"/>
      <c r="AAR98" s="155"/>
      <c r="AAS98" s="155"/>
      <c r="AAT98" s="155"/>
      <c r="AAU98" s="155"/>
      <c r="AAV98" s="155"/>
      <c r="AAW98" s="155"/>
      <c r="AAX98" s="155"/>
      <c r="AAY98" s="155"/>
      <c r="AAZ98" s="155"/>
      <c r="ABA98" s="155"/>
      <c r="ABB98" s="155"/>
      <c r="ABC98" s="155"/>
      <c r="ABD98" s="155"/>
      <c r="ABE98" s="155"/>
      <c r="ABF98" s="155"/>
      <c r="ABG98" s="155"/>
      <c r="ABH98" s="155"/>
      <c r="ABI98" s="155"/>
      <c r="ABJ98" s="155"/>
      <c r="ABK98" s="155"/>
      <c r="ABL98" s="155"/>
      <c r="ABM98" s="155"/>
      <c r="ABN98" s="155"/>
      <c r="ABO98" s="155"/>
      <c r="ABP98" s="155"/>
      <c r="ABQ98" s="155"/>
      <c r="ABR98" s="155"/>
      <c r="ABS98" s="155"/>
      <c r="ABT98" s="155"/>
      <c r="ABU98" s="155"/>
      <c r="ABV98" s="155"/>
      <c r="ABW98" s="155"/>
      <c r="ABX98" s="155"/>
      <c r="ABY98" s="155"/>
      <c r="ABZ98" s="155"/>
      <c r="ACA98" s="155"/>
      <c r="ACB98" s="155"/>
      <c r="ACC98" s="155"/>
      <c r="ACD98" s="155"/>
      <c r="ACE98" s="155"/>
      <c r="ACF98" s="155"/>
      <c r="ACG98" s="155"/>
      <c r="ACH98" s="155"/>
      <c r="ACI98" s="155"/>
      <c r="ACJ98" s="155"/>
      <c r="ACK98" s="155"/>
      <c r="ACL98" s="155"/>
      <c r="ACM98" s="155"/>
      <c r="ACN98" s="155"/>
      <c r="ACO98" s="155"/>
      <c r="ACP98" s="155"/>
      <c r="ACQ98" s="155"/>
      <c r="ACR98" s="155"/>
      <c r="ACS98" s="155"/>
      <c r="ACT98" s="155"/>
      <c r="ACU98" s="155"/>
      <c r="ACV98" s="155"/>
      <c r="ACW98" s="155"/>
      <c r="ACX98" s="155"/>
      <c r="ACY98" s="155"/>
      <c r="ACZ98" s="155"/>
      <c r="ADA98" s="155"/>
      <c r="ADB98" s="155"/>
      <c r="ADC98" s="155"/>
      <c r="ADD98" s="155"/>
      <c r="ADE98" s="155"/>
      <c r="ADF98" s="155"/>
      <c r="ADG98" s="155"/>
      <c r="ADH98" s="155"/>
      <c r="ADI98" s="155"/>
      <c r="ADJ98" s="155"/>
      <c r="ADK98" s="155"/>
      <c r="ADL98" s="155"/>
      <c r="ADM98" s="155"/>
      <c r="ADN98" s="155"/>
      <c r="ADO98" s="155"/>
      <c r="ADP98" s="155"/>
      <c r="ADQ98" s="155"/>
      <c r="ADR98" s="155"/>
      <c r="ADS98" s="155"/>
      <c r="ADT98" s="155"/>
      <c r="ADU98" s="155"/>
      <c r="ADV98" s="155"/>
      <c r="ADW98" s="155"/>
      <c r="ADX98" s="155"/>
      <c r="ADY98" s="155"/>
      <c r="ADZ98" s="155"/>
      <c r="AEA98" s="155"/>
      <c r="AEB98" s="155"/>
      <c r="AEC98" s="155"/>
      <c r="AED98" s="155"/>
      <c r="AEE98" s="155"/>
      <c r="AEF98" s="155"/>
      <c r="AEG98" s="155"/>
      <c r="AEH98" s="155"/>
      <c r="AEI98" s="155"/>
      <c r="AEJ98" s="155"/>
      <c r="AEK98" s="155"/>
      <c r="AEL98" s="155"/>
      <c r="AEM98" s="155"/>
      <c r="AEN98" s="155"/>
      <c r="AEO98" s="155"/>
      <c r="AEP98" s="155"/>
      <c r="AEQ98" s="155"/>
      <c r="AER98" s="155"/>
      <c r="AES98" s="155"/>
      <c r="AET98" s="155"/>
      <c r="AEU98" s="155"/>
      <c r="AEV98" s="155"/>
      <c r="AEW98" s="155"/>
      <c r="AEX98" s="155"/>
      <c r="AEY98" s="155"/>
      <c r="AEZ98" s="155"/>
      <c r="AFA98" s="155"/>
      <c r="AFB98" s="155"/>
      <c r="AFC98" s="155"/>
      <c r="AFD98" s="155"/>
      <c r="AFE98" s="155"/>
      <c r="AFF98" s="155"/>
      <c r="AFG98" s="155"/>
      <c r="AFH98" s="155"/>
      <c r="AFI98" s="155"/>
      <c r="AFJ98" s="155"/>
      <c r="AFK98" s="155"/>
      <c r="AFL98" s="155"/>
      <c r="AFM98" s="155"/>
      <c r="AFN98" s="155"/>
      <c r="AFO98" s="155"/>
      <c r="AFP98" s="155"/>
      <c r="AFQ98" s="155"/>
      <c r="AFR98" s="155"/>
      <c r="AFS98" s="155"/>
      <c r="AFT98" s="155"/>
      <c r="AFU98" s="155"/>
      <c r="AFV98" s="155"/>
      <c r="AFW98" s="155"/>
      <c r="AFX98" s="155"/>
      <c r="AFY98" s="155"/>
      <c r="AFZ98" s="155"/>
      <c r="AGA98" s="155"/>
      <c r="AGB98" s="155"/>
      <c r="AGC98" s="155"/>
      <c r="AGD98" s="155"/>
      <c r="AGE98" s="155"/>
      <c r="AGF98" s="155"/>
      <c r="AGG98" s="155"/>
      <c r="AGH98" s="155"/>
      <c r="AGI98" s="155"/>
      <c r="AGJ98" s="155"/>
      <c r="AGK98" s="155"/>
      <c r="AGL98" s="155"/>
      <c r="AGM98" s="155"/>
      <c r="AGN98" s="155"/>
      <c r="AGO98" s="155"/>
      <c r="AGP98" s="155"/>
      <c r="AGQ98" s="155"/>
      <c r="AGR98" s="155"/>
      <c r="AGS98" s="155"/>
      <c r="AGT98" s="155"/>
      <c r="AGU98" s="155"/>
      <c r="AGV98" s="155"/>
      <c r="AGW98" s="155"/>
      <c r="AGX98" s="155"/>
      <c r="AGY98" s="155"/>
      <c r="AGZ98" s="155"/>
      <c r="AHA98" s="155"/>
      <c r="AHB98" s="155"/>
      <c r="AHC98" s="155"/>
      <c r="AHD98" s="155"/>
      <c r="AHE98" s="155"/>
      <c r="AHF98" s="155"/>
      <c r="AHG98" s="155"/>
      <c r="AHH98" s="155"/>
      <c r="AHI98" s="155"/>
      <c r="AHJ98" s="155"/>
      <c r="AHK98" s="155"/>
      <c r="AHL98" s="155"/>
      <c r="AHM98" s="155"/>
      <c r="AHN98" s="155"/>
      <c r="AHO98" s="155"/>
      <c r="AHP98" s="155"/>
      <c r="AHQ98" s="155"/>
      <c r="AHR98" s="155"/>
      <c r="AHS98" s="155"/>
      <c r="AHT98" s="155"/>
      <c r="AHU98" s="155"/>
      <c r="AHV98" s="155"/>
      <c r="AHW98" s="155"/>
      <c r="AHX98" s="155"/>
      <c r="AHY98" s="155"/>
      <c r="AHZ98" s="155"/>
      <c r="AIA98" s="155"/>
      <c r="AIB98" s="155"/>
      <c r="AIC98" s="155"/>
      <c r="AID98" s="155"/>
      <c r="AIE98" s="155"/>
      <c r="AIF98" s="155"/>
      <c r="AIG98" s="155"/>
      <c r="AIH98" s="155"/>
      <c r="AII98" s="155"/>
      <c r="AIJ98" s="155"/>
      <c r="AIK98" s="155"/>
      <c r="AIL98" s="155"/>
      <c r="AIM98" s="155"/>
      <c r="AIN98" s="155"/>
      <c r="AIO98" s="155"/>
      <c r="AIP98" s="155"/>
      <c r="AIQ98" s="155"/>
      <c r="AIR98" s="155"/>
      <c r="AIS98" s="155"/>
      <c r="AIT98" s="155"/>
      <c r="AIU98" s="155"/>
      <c r="AIV98" s="155"/>
      <c r="AIW98" s="155"/>
      <c r="AIX98" s="155"/>
      <c r="AIY98" s="155"/>
      <c r="AIZ98" s="155"/>
      <c r="AJA98" s="155"/>
      <c r="AJB98" s="155"/>
      <c r="AJC98" s="155"/>
      <c r="AJD98" s="155"/>
      <c r="AJE98" s="155"/>
      <c r="AJF98" s="155"/>
      <c r="AJG98" s="155"/>
      <c r="AJH98" s="155"/>
      <c r="AJI98" s="155"/>
      <c r="AJJ98" s="155"/>
      <c r="AJK98" s="155"/>
      <c r="AJL98" s="155"/>
      <c r="AJM98" s="155"/>
      <c r="AJN98" s="155"/>
      <c r="AJO98" s="155"/>
      <c r="AJP98" s="155"/>
      <c r="AJQ98" s="155"/>
      <c r="AJR98" s="155"/>
      <c r="AJS98" s="155"/>
      <c r="AJT98" s="155"/>
      <c r="AJU98" s="155"/>
      <c r="AJV98" s="155"/>
      <c r="AJW98" s="155"/>
      <c r="AJX98" s="155"/>
      <c r="AJY98" s="155"/>
      <c r="AJZ98" s="155"/>
      <c r="AKA98" s="155"/>
      <c r="AKB98" s="155"/>
      <c r="AKC98" s="155"/>
      <c r="AKD98" s="155"/>
      <c r="AKE98" s="155"/>
      <c r="AKF98" s="155"/>
      <c r="AKG98" s="155"/>
      <c r="AKH98" s="155"/>
      <c r="AKI98" s="155"/>
      <c r="AKJ98" s="155"/>
      <c r="AKK98" s="155"/>
      <c r="AKL98" s="155"/>
      <c r="AKM98" s="155"/>
      <c r="AKN98" s="155"/>
      <c r="AKO98" s="155"/>
      <c r="AKP98" s="155"/>
      <c r="AKQ98" s="155"/>
      <c r="AKR98" s="155"/>
      <c r="AKS98" s="155"/>
      <c r="AKT98" s="155"/>
      <c r="AKU98" s="155"/>
      <c r="AKV98" s="155"/>
      <c r="AKW98" s="155"/>
      <c r="AKX98" s="155"/>
      <c r="AKY98" s="155"/>
      <c r="AKZ98" s="155"/>
      <c r="ALA98" s="155"/>
      <c r="ALB98" s="155"/>
      <c r="ALC98" s="155"/>
      <c r="ALD98" s="155"/>
      <c r="ALE98" s="155"/>
      <c r="ALF98" s="155"/>
      <c r="ALG98" s="155"/>
      <c r="ALH98" s="155"/>
      <c r="ALI98" s="155"/>
      <c r="ALJ98" s="155"/>
      <c r="ALK98" s="155"/>
      <c r="ALL98" s="155"/>
      <c r="ALM98" s="155"/>
      <c r="ALN98" s="155"/>
      <c r="ALO98" s="155"/>
      <c r="ALP98" s="155"/>
      <c r="ALQ98" s="155"/>
      <c r="ALR98" s="155"/>
      <c r="ALS98" s="155"/>
      <c r="ALT98" s="155"/>
      <c r="ALU98" s="155"/>
      <c r="ALV98" s="155"/>
      <c r="ALW98" s="155"/>
      <c r="ALX98" s="155"/>
      <c r="ALY98" s="155"/>
      <c r="ALZ98" s="155"/>
      <c r="AMA98" s="155"/>
      <c r="AMB98" s="155"/>
      <c r="AMC98" s="155"/>
      <c r="AMD98" s="155"/>
      <c r="AME98" s="155"/>
      <c r="AMF98" s="155"/>
      <c r="AMG98" s="155"/>
      <c r="AMH98" s="155"/>
      <c r="AMI98" s="155"/>
      <c r="AMJ98" s="155"/>
      <c r="AMK98" s="155"/>
      <c r="AML98" s="155"/>
      <c r="AMM98" s="155"/>
      <c r="AMN98" s="155"/>
      <c r="AMO98" s="155"/>
      <c r="AMP98" s="155"/>
      <c r="AMQ98" s="155"/>
      <c r="AMR98" s="155"/>
      <c r="AMS98" s="155"/>
      <c r="AMT98" s="155"/>
      <c r="AMU98" s="155"/>
      <c r="AMV98" s="155"/>
      <c r="AMW98" s="155"/>
      <c r="AMX98" s="155"/>
      <c r="AMY98" s="155"/>
      <c r="AMZ98" s="155"/>
      <c r="ANA98" s="155"/>
      <c r="ANB98" s="155"/>
      <c r="ANC98" s="155"/>
      <c r="AND98" s="155"/>
      <c r="ANE98" s="155"/>
      <c r="ANF98" s="155"/>
      <c r="ANG98" s="155"/>
      <c r="ANH98" s="155"/>
      <c r="ANI98" s="155"/>
      <c r="ANJ98" s="155"/>
      <c r="ANK98" s="155"/>
      <c r="ANL98" s="155"/>
      <c r="ANM98" s="155"/>
      <c r="ANN98" s="155"/>
      <c r="ANO98" s="155"/>
      <c r="ANP98" s="155"/>
      <c r="ANQ98" s="155"/>
      <c r="ANR98" s="155"/>
      <c r="ANS98" s="155"/>
      <c r="ANT98" s="155"/>
      <c r="ANU98" s="155"/>
      <c r="ANV98" s="155"/>
      <c r="ANW98" s="155"/>
      <c r="ANX98" s="155"/>
      <c r="ANY98" s="155"/>
      <c r="ANZ98" s="155"/>
      <c r="AOA98" s="155"/>
      <c r="AOB98" s="155"/>
      <c r="AOC98" s="155"/>
      <c r="AOD98" s="155"/>
      <c r="AOE98" s="155"/>
      <c r="AOF98" s="155"/>
      <c r="AOG98" s="155"/>
      <c r="AOH98" s="155"/>
      <c r="AOI98" s="155"/>
      <c r="AOJ98" s="155"/>
      <c r="AOK98" s="155"/>
      <c r="AOL98" s="155"/>
      <c r="AOM98" s="155"/>
      <c r="AON98" s="155"/>
      <c r="AOO98" s="155"/>
    </row>
    <row r="99" spans="1:1081" ht="15.75" x14ac:dyDescent="0.25">
      <c r="A99" s="113">
        <v>93</v>
      </c>
      <c r="B99" s="426">
        <v>20</v>
      </c>
      <c r="C99" s="152" t="s">
        <v>203</v>
      </c>
      <c r="D99" s="152" t="s">
        <v>17</v>
      </c>
      <c r="E99" s="153" t="s">
        <v>22</v>
      </c>
      <c r="F99" s="324">
        <v>0</v>
      </c>
      <c r="G99" s="324">
        <v>0</v>
      </c>
      <c r="H99" s="324">
        <v>0.9219185722253207</v>
      </c>
      <c r="I99" s="324">
        <v>0</v>
      </c>
      <c r="J99" s="324">
        <v>0</v>
      </c>
      <c r="K99" s="324">
        <v>0</v>
      </c>
      <c r="L99" s="324">
        <v>0</v>
      </c>
      <c r="M99" s="324">
        <v>0</v>
      </c>
      <c r="N99" s="324">
        <v>0</v>
      </c>
      <c r="O99" s="324">
        <v>0</v>
      </c>
      <c r="P99" s="324">
        <v>0</v>
      </c>
      <c r="Q99" s="324">
        <v>0</v>
      </c>
      <c r="R99" s="324">
        <v>7.8081427774679302E-2</v>
      </c>
      <c r="S99" s="324">
        <v>0</v>
      </c>
      <c r="T99" s="324">
        <v>0</v>
      </c>
      <c r="U99" s="324">
        <v>0</v>
      </c>
      <c r="V99" s="324">
        <v>0</v>
      </c>
      <c r="W99" s="324">
        <v>0</v>
      </c>
      <c r="X99" s="324">
        <v>0</v>
      </c>
      <c r="Y99" s="324">
        <v>0</v>
      </c>
      <c r="Z99" s="324">
        <v>0</v>
      </c>
      <c r="AA99" s="324">
        <v>0</v>
      </c>
      <c r="AB99" s="279">
        <v>1</v>
      </c>
      <c r="AC99" s="458">
        <v>1</v>
      </c>
    </row>
    <row r="100" spans="1:1081" s="159" customFormat="1" ht="15.75" x14ac:dyDescent="0.25">
      <c r="A100" s="159">
        <v>94</v>
      </c>
      <c r="B100" s="428"/>
      <c r="C100" s="160" t="s">
        <v>203</v>
      </c>
      <c r="D100" s="160" t="s">
        <v>17</v>
      </c>
      <c r="E100" s="161" t="s">
        <v>23</v>
      </c>
      <c r="F100" s="324">
        <v>0</v>
      </c>
      <c r="G100" s="324">
        <v>0</v>
      </c>
      <c r="H100" s="324">
        <v>0.93344041762875218</v>
      </c>
      <c r="I100" s="324">
        <v>0</v>
      </c>
      <c r="J100" s="324">
        <v>0</v>
      </c>
      <c r="K100" s="324">
        <v>0</v>
      </c>
      <c r="L100" s="324">
        <v>0</v>
      </c>
      <c r="M100" s="324">
        <v>1.9576347756249373E-2</v>
      </c>
      <c r="N100" s="324">
        <v>3.1322156409998997E-2</v>
      </c>
      <c r="O100" s="324">
        <v>1.2046983234614998E-2</v>
      </c>
      <c r="P100" s="324">
        <v>0</v>
      </c>
      <c r="Q100" s="324">
        <v>0</v>
      </c>
      <c r="R100" s="324">
        <v>0</v>
      </c>
      <c r="S100" s="324">
        <v>3.6140949703844997E-3</v>
      </c>
      <c r="T100" s="324">
        <v>0</v>
      </c>
      <c r="U100" s="324">
        <v>0</v>
      </c>
      <c r="V100" s="324">
        <v>0</v>
      </c>
      <c r="W100" s="324">
        <v>0</v>
      </c>
      <c r="X100" s="324">
        <v>0</v>
      </c>
      <c r="Y100" s="324">
        <v>0</v>
      </c>
      <c r="Z100" s="324">
        <v>0</v>
      </c>
      <c r="AA100" s="324">
        <v>0</v>
      </c>
      <c r="AB100" s="280">
        <v>1</v>
      </c>
      <c r="AC100" s="457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55"/>
      <c r="DX100" s="155"/>
      <c r="DY100" s="155"/>
      <c r="DZ100" s="155"/>
      <c r="EA100" s="155"/>
      <c r="EB100" s="155"/>
      <c r="EC100" s="155"/>
      <c r="ED100" s="155"/>
      <c r="EE100" s="155"/>
      <c r="EF100" s="155"/>
      <c r="EG100" s="155"/>
      <c r="EH100" s="155"/>
      <c r="EI100" s="155"/>
      <c r="EJ100" s="155"/>
      <c r="EK100" s="155"/>
      <c r="EL100" s="155"/>
      <c r="EM100" s="155"/>
      <c r="EN100" s="155"/>
      <c r="EO100" s="155"/>
      <c r="EP100" s="155"/>
      <c r="EQ100" s="155"/>
      <c r="ER100" s="155"/>
      <c r="ES100" s="155"/>
      <c r="ET100" s="155"/>
      <c r="EU100" s="155"/>
      <c r="EV100" s="155"/>
      <c r="EW100" s="155"/>
      <c r="EX100" s="155"/>
      <c r="EY100" s="155"/>
      <c r="EZ100" s="155"/>
      <c r="FA100" s="155"/>
      <c r="FB100" s="155"/>
      <c r="FC100" s="155"/>
      <c r="FD100" s="155"/>
      <c r="FE100" s="155"/>
      <c r="FF100" s="155"/>
      <c r="FG100" s="155"/>
      <c r="FH100" s="155"/>
      <c r="FI100" s="155"/>
      <c r="FJ100" s="155"/>
      <c r="FK100" s="155"/>
      <c r="FL100" s="155"/>
      <c r="FM100" s="155"/>
      <c r="FN100" s="155"/>
      <c r="FO100" s="155"/>
      <c r="FP100" s="155"/>
      <c r="FQ100" s="155"/>
      <c r="FR100" s="155"/>
      <c r="FS100" s="155"/>
      <c r="FT100" s="155"/>
      <c r="FU100" s="155"/>
      <c r="FV100" s="155"/>
      <c r="FW100" s="155"/>
      <c r="FX100" s="155"/>
      <c r="FY100" s="155"/>
      <c r="FZ100" s="155"/>
      <c r="GA100" s="155"/>
      <c r="GB100" s="155"/>
      <c r="GC100" s="155"/>
      <c r="GD100" s="155"/>
      <c r="GE100" s="155"/>
      <c r="GF100" s="155"/>
      <c r="GG100" s="155"/>
      <c r="GH100" s="155"/>
      <c r="GI100" s="155"/>
      <c r="GJ100" s="155"/>
      <c r="GK100" s="155"/>
      <c r="GL100" s="155"/>
      <c r="GM100" s="155"/>
      <c r="GN100" s="155"/>
      <c r="GO100" s="155"/>
      <c r="GP100" s="155"/>
      <c r="GQ100" s="155"/>
      <c r="GR100" s="155"/>
      <c r="GS100" s="155"/>
      <c r="GT100" s="155"/>
      <c r="GU100" s="155"/>
      <c r="GV100" s="155"/>
      <c r="GW100" s="155"/>
      <c r="GX100" s="155"/>
      <c r="GY100" s="155"/>
      <c r="GZ100" s="155"/>
      <c r="HA100" s="155"/>
      <c r="HB100" s="155"/>
      <c r="HC100" s="155"/>
      <c r="HD100" s="155"/>
      <c r="HE100" s="155"/>
      <c r="HF100" s="155"/>
      <c r="HG100" s="155"/>
      <c r="HH100" s="155"/>
      <c r="HI100" s="155"/>
      <c r="HJ100" s="155"/>
      <c r="HK100" s="155"/>
      <c r="HL100" s="155"/>
      <c r="HM100" s="155"/>
      <c r="HN100" s="155"/>
      <c r="HO100" s="155"/>
      <c r="HP100" s="155"/>
      <c r="HQ100" s="155"/>
      <c r="HR100" s="155"/>
      <c r="HS100" s="155"/>
      <c r="HT100" s="155"/>
      <c r="HU100" s="155"/>
      <c r="HV100" s="155"/>
      <c r="HW100" s="155"/>
      <c r="HX100" s="155"/>
      <c r="HY100" s="155"/>
      <c r="HZ100" s="155"/>
      <c r="IA100" s="155"/>
      <c r="IB100" s="155"/>
      <c r="IC100" s="155"/>
      <c r="ID100" s="155"/>
      <c r="IE100" s="155"/>
      <c r="IF100" s="155"/>
      <c r="IG100" s="155"/>
      <c r="IH100" s="155"/>
      <c r="II100" s="155"/>
      <c r="IJ100" s="155"/>
      <c r="IK100" s="155"/>
      <c r="IL100" s="155"/>
      <c r="IM100" s="155"/>
      <c r="IN100" s="155"/>
      <c r="IO100" s="155"/>
      <c r="IP100" s="155"/>
      <c r="IQ100" s="155"/>
      <c r="IR100" s="155"/>
      <c r="IS100" s="155"/>
      <c r="IT100" s="155"/>
      <c r="IU100" s="155"/>
      <c r="IV100" s="155"/>
      <c r="IW100" s="155"/>
      <c r="IX100" s="155"/>
      <c r="IY100" s="155"/>
      <c r="IZ100" s="155"/>
      <c r="JA100" s="155"/>
      <c r="JB100" s="155"/>
      <c r="JC100" s="155"/>
      <c r="JD100" s="155"/>
      <c r="JE100" s="155"/>
      <c r="JF100" s="155"/>
      <c r="JG100" s="155"/>
      <c r="JH100" s="155"/>
      <c r="JI100" s="155"/>
      <c r="JJ100" s="155"/>
      <c r="JK100" s="155"/>
      <c r="JL100" s="155"/>
      <c r="JM100" s="155"/>
      <c r="JN100" s="155"/>
      <c r="JO100" s="155"/>
      <c r="JP100" s="155"/>
      <c r="JQ100" s="155"/>
      <c r="JR100" s="155"/>
      <c r="JS100" s="155"/>
      <c r="JT100" s="155"/>
      <c r="JU100" s="155"/>
      <c r="JV100" s="155"/>
      <c r="JW100" s="155"/>
      <c r="JX100" s="155"/>
      <c r="JY100" s="155"/>
      <c r="JZ100" s="155"/>
      <c r="KA100" s="155"/>
      <c r="KB100" s="155"/>
      <c r="KC100" s="155"/>
      <c r="KD100" s="155"/>
      <c r="KE100" s="155"/>
      <c r="KF100" s="155"/>
      <c r="KG100" s="155"/>
      <c r="KH100" s="155"/>
      <c r="KI100" s="155"/>
      <c r="KJ100" s="155"/>
      <c r="KK100" s="155"/>
      <c r="KL100" s="155"/>
      <c r="KM100" s="155"/>
      <c r="KN100" s="155"/>
      <c r="KO100" s="155"/>
      <c r="KP100" s="155"/>
      <c r="KQ100" s="155"/>
      <c r="KR100" s="155"/>
      <c r="KS100" s="155"/>
      <c r="KT100" s="155"/>
      <c r="KU100" s="155"/>
      <c r="KV100" s="155"/>
      <c r="KW100" s="155"/>
      <c r="KX100" s="155"/>
      <c r="KY100" s="155"/>
      <c r="KZ100" s="155"/>
      <c r="LA100" s="155"/>
      <c r="LB100" s="155"/>
      <c r="LC100" s="155"/>
      <c r="LD100" s="155"/>
      <c r="LE100" s="155"/>
      <c r="LF100" s="155"/>
      <c r="LG100" s="155"/>
      <c r="LH100" s="155"/>
      <c r="LI100" s="155"/>
      <c r="LJ100" s="155"/>
      <c r="LK100" s="155"/>
      <c r="LL100" s="155"/>
      <c r="LM100" s="155"/>
      <c r="LN100" s="155"/>
      <c r="LO100" s="155"/>
      <c r="LP100" s="155"/>
      <c r="LQ100" s="155"/>
      <c r="LR100" s="155"/>
      <c r="LS100" s="155"/>
      <c r="LT100" s="155"/>
      <c r="LU100" s="155"/>
      <c r="LV100" s="155"/>
      <c r="LW100" s="155"/>
      <c r="LX100" s="155"/>
      <c r="LY100" s="155"/>
      <c r="LZ100" s="155"/>
      <c r="MA100" s="155"/>
      <c r="MB100" s="155"/>
      <c r="MC100" s="155"/>
      <c r="MD100" s="155"/>
      <c r="ME100" s="155"/>
      <c r="MF100" s="155"/>
      <c r="MG100" s="155"/>
      <c r="MH100" s="155"/>
      <c r="MI100" s="155"/>
      <c r="MJ100" s="155"/>
      <c r="MK100" s="155"/>
      <c r="ML100" s="155"/>
      <c r="MM100" s="155"/>
      <c r="MN100" s="155"/>
      <c r="MO100" s="155"/>
      <c r="MP100" s="155"/>
      <c r="MQ100" s="155"/>
      <c r="MR100" s="155"/>
      <c r="MS100" s="155"/>
      <c r="MT100" s="155"/>
      <c r="MU100" s="155"/>
      <c r="MV100" s="155"/>
      <c r="MW100" s="155"/>
      <c r="MX100" s="155"/>
      <c r="MY100" s="155"/>
      <c r="MZ100" s="155"/>
      <c r="NA100" s="155"/>
      <c r="NB100" s="155"/>
      <c r="NC100" s="155"/>
      <c r="ND100" s="155"/>
      <c r="NE100" s="155"/>
      <c r="NF100" s="155"/>
      <c r="NG100" s="155"/>
      <c r="NH100" s="155"/>
      <c r="NI100" s="155"/>
      <c r="NJ100" s="155"/>
      <c r="NK100" s="155"/>
      <c r="NL100" s="155"/>
      <c r="NM100" s="155"/>
      <c r="NN100" s="155"/>
      <c r="NO100" s="155"/>
      <c r="NP100" s="155"/>
      <c r="NQ100" s="155"/>
      <c r="NR100" s="155"/>
      <c r="NS100" s="155"/>
      <c r="NT100" s="155"/>
      <c r="NU100" s="155"/>
      <c r="NV100" s="155"/>
      <c r="NW100" s="155"/>
      <c r="NX100" s="155"/>
      <c r="NY100" s="155"/>
      <c r="NZ100" s="155"/>
      <c r="OA100" s="155"/>
      <c r="OB100" s="155"/>
      <c r="OC100" s="155"/>
      <c r="OD100" s="155"/>
      <c r="OE100" s="155"/>
      <c r="OF100" s="155"/>
      <c r="OG100" s="155"/>
      <c r="OH100" s="155"/>
      <c r="OI100" s="155"/>
      <c r="OJ100" s="155"/>
      <c r="OK100" s="155"/>
      <c r="OL100" s="155"/>
      <c r="OM100" s="155"/>
      <c r="ON100" s="155"/>
      <c r="OO100" s="155"/>
      <c r="OP100" s="155"/>
      <c r="OQ100" s="155"/>
      <c r="OR100" s="155"/>
      <c r="OS100" s="155"/>
      <c r="OT100" s="155"/>
      <c r="OU100" s="155"/>
      <c r="OV100" s="155"/>
      <c r="OW100" s="155"/>
      <c r="OX100" s="155"/>
      <c r="OY100" s="155"/>
      <c r="OZ100" s="155"/>
      <c r="PA100" s="155"/>
      <c r="PB100" s="155"/>
      <c r="PC100" s="155"/>
      <c r="PD100" s="155"/>
      <c r="PE100" s="155"/>
      <c r="PF100" s="155"/>
      <c r="PG100" s="155"/>
      <c r="PH100" s="155"/>
      <c r="PI100" s="155"/>
      <c r="PJ100" s="155"/>
      <c r="PK100" s="155"/>
      <c r="PL100" s="155"/>
      <c r="PM100" s="155"/>
      <c r="PN100" s="155"/>
      <c r="PO100" s="155"/>
      <c r="PP100" s="155"/>
      <c r="PQ100" s="155"/>
      <c r="PR100" s="155"/>
      <c r="PS100" s="155"/>
      <c r="PT100" s="155"/>
      <c r="PU100" s="155"/>
      <c r="PV100" s="155"/>
      <c r="PW100" s="155"/>
      <c r="PX100" s="155"/>
      <c r="PY100" s="155"/>
      <c r="PZ100" s="155"/>
      <c r="QA100" s="155"/>
      <c r="QB100" s="155"/>
      <c r="QC100" s="155"/>
      <c r="QD100" s="155"/>
      <c r="QE100" s="155"/>
      <c r="QF100" s="155"/>
      <c r="QG100" s="155"/>
      <c r="QH100" s="155"/>
      <c r="QI100" s="155"/>
      <c r="QJ100" s="155"/>
      <c r="QK100" s="155"/>
      <c r="QL100" s="155"/>
      <c r="QM100" s="155"/>
      <c r="QN100" s="155"/>
      <c r="QO100" s="155"/>
      <c r="QP100" s="155"/>
      <c r="QQ100" s="155"/>
      <c r="QR100" s="155"/>
      <c r="QS100" s="155"/>
      <c r="QT100" s="155"/>
      <c r="QU100" s="155"/>
      <c r="QV100" s="155"/>
      <c r="QW100" s="155"/>
      <c r="QX100" s="155"/>
      <c r="QY100" s="155"/>
      <c r="QZ100" s="155"/>
      <c r="RA100" s="155"/>
      <c r="RB100" s="155"/>
      <c r="RC100" s="155"/>
      <c r="RD100" s="155"/>
      <c r="RE100" s="155"/>
      <c r="RF100" s="155"/>
      <c r="RG100" s="155"/>
      <c r="RH100" s="155"/>
      <c r="RI100" s="155"/>
      <c r="RJ100" s="155"/>
      <c r="RK100" s="155"/>
      <c r="RL100" s="155"/>
      <c r="RM100" s="155"/>
      <c r="RN100" s="155"/>
      <c r="RO100" s="155"/>
      <c r="RP100" s="155"/>
      <c r="RQ100" s="155"/>
      <c r="RR100" s="155"/>
      <c r="RS100" s="155"/>
      <c r="RT100" s="155"/>
      <c r="RU100" s="155"/>
      <c r="RV100" s="155"/>
      <c r="RW100" s="155"/>
      <c r="RX100" s="155"/>
      <c r="RY100" s="155"/>
      <c r="RZ100" s="155"/>
      <c r="SA100" s="155"/>
      <c r="SB100" s="155"/>
      <c r="SC100" s="155"/>
      <c r="SD100" s="155"/>
      <c r="SE100" s="155"/>
      <c r="SF100" s="155"/>
      <c r="SG100" s="155"/>
      <c r="SH100" s="155"/>
      <c r="SI100" s="155"/>
      <c r="SJ100" s="155"/>
      <c r="SK100" s="155"/>
      <c r="SL100" s="155"/>
      <c r="SM100" s="155"/>
      <c r="SN100" s="155"/>
      <c r="SO100" s="155"/>
      <c r="SP100" s="155"/>
      <c r="SQ100" s="155"/>
      <c r="SR100" s="155"/>
      <c r="SS100" s="155"/>
      <c r="ST100" s="155"/>
      <c r="SU100" s="155"/>
      <c r="SV100" s="155"/>
      <c r="SW100" s="155"/>
      <c r="SX100" s="155"/>
      <c r="SY100" s="155"/>
      <c r="SZ100" s="155"/>
      <c r="TA100" s="155"/>
      <c r="TB100" s="155"/>
      <c r="TC100" s="155"/>
      <c r="TD100" s="155"/>
      <c r="TE100" s="155"/>
      <c r="TF100" s="155"/>
      <c r="TG100" s="155"/>
      <c r="TH100" s="155"/>
      <c r="TI100" s="155"/>
      <c r="TJ100" s="155"/>
      <c r="TK100" s="155"/>
      <c r="TL100" s="155"/>
      <c r="TM100" s="155"/>
      <c r="TN100" s="155"/>
      <c r="TO100" s="155"/>
      <c r="TP100" s="155"/>
      <c r="TQ100" s="155"/>
      <c r="TR100" s="155"/>
      <c r="TS100" s="155"/>
      <c r="TT100" s="155"/>
      <c r="TU100" s="155"/>
      <c r="TV100" s="155"/>
      <c r="TW100" s="155"/>
      <c r="TX100" s="155"/>
      <c r="TY100" s="155"/>
      <c r="TZ100" s="155"/>
      <c r="UA100" s="155"/>
      <c r="UB100" s="155"/>
      <c r="UC100" s="155"/>
      <c r="UD100" s="155"/>
      <c r="UE100" s="155"/>
      <c r="UF100" s="155"/>
      <c r="UG100" s="155"/>
      <c r="UH100" s="155"/>
      <c r="UI100" s="155"/>
      <c r="UJ100" s="155"/>
      <c r="UK100" s="155"/>
      <c r="UL100" s="155"/>
      <c r="UM100" s="155"/>
      <c r="UN100" s="155"/>
      <c r="UO100" s="155"/>
      <c r="UP100" s="155"/>
      <c r="UQ100" s="155"/>
      <c r="UR100" s="155"/>
      <c r="US100" s="155"/>
      <c r="UT100" s="155"/>
      <c r="UU100" s="155"/>
      <c r="UV100" s="155"/>
      <c r="UW100" s="155"/>
      <c r="UX100" s="155"/>
      <c r="UY100" s="155"/>
      <c r="UZ100" s="155"/>
      <c r="VA100" s="155"/>
      <c r="VB100" s="155"/>
      <c r="VC100" s="155"/>
      <c r="VD100" s="155"/>
      <c r="VE100" s="155"/>
      <c r="VF100" s="155"/>
      <c r="VG100" s="155"/>
      <c r="VH100" s="155"/>
      <c r="VI100" s="155"/>
      <c r="VJ100" s="155"/>
      <c r="VK100" s="155"/>
      <c r="VL100" s="155"/>
      <c r="VM100" s="155"/>
      <c r="VN100" s="155"/>
      <c r="VO100" s="155"/>
      <c r="VP100" s="155"/>
      <c r="VQ100" s="155"/>
      <c r="VR100" s="155"/>
      <c r="VS100" s="155"/>
      <c r="VT100" s="155"/>
      <c r="VU100" s="155"/>
      <c r="VV100" s="155"/>
      <c r="VW100" s="155"/>
      <c r="VX100" s="155"/>
      <c r="VY100" s="155"/>
      <c r="VZ100" s="155"/>
      <c r="WA100" s="155"/>
      <c r="WB100" s="155"/>
      <c r="WC100" s="155"/>
      <c r="WD100" s="155"/>
      <c r="WE100" s="155"/>
      <c r="WF100" s="155"/>
      <c r="WG100" s="155"/>
      <c r="WH100" s="155"/>
      <c r="WI100" s="155"/>
      <c r="WJ100" s="155"/>
      <c r="WK100" s="155"/>
      <c r="WL100" s="155"/>
      <c r="WM100" s="155"/>
      <c r="WN100" s="155"/>
      <c r="WO100" s="155"/>
      <c r="WP100" s="155"/>
      <c r="WQ100" s="155"/>
      <c r="WR100" s="155"/>
      <c r="WS100" s="155"/>
      <c r="WT100" s="155"/>
      <c r="WU100" s="155"/>
      <c r="WV100" s="155"/>
      <c r="WW100" s="155"/>
      <c r="WX100" s="155"/>
      <c r="WY100" s="155"/>
      <c r="WZ100" s="155"/>
      <c r="XA100" s="155"/>
      <c r="XB100" s="155"/>
      <c r="XC100" s="155"/>
      <c r="XD100" s="155"/>
      <c r="XE100" s="155"/>
      <c r="XF100" s="155"/>
      <c r="XG100" s="155"/>
      <c r="XH100" s="155"/>
      <c r="XI100" s="155"/>
      <c r="XJ100" s="155"/>
      <c r="XK100" s="155"/>
      <c r="XL100" s="155"/>
      <c r="XM100" s="155"/>
      <c r="XN100" s="155"/>
      <c r="XO100" s="155"/>
      <c r="XP100" s="155"/>
      <c r="XQ100" s="155"/>
      <c r="XR100" s="155"/>
      <c r="XS100" s="155"/>
      <c r="XT100" s="155"/>
      <c r="XU100" s="155"/>
      <c r="XV100" s="155"/>
      <c r="XW100" s="155"/>
      <c r="XX100" s="155"/>
      <c r="XY100" s="155"/>
      <c r="XZ100" s="155"/>
      <c r="YA100" s="155"/>
      <c r="YB100" s="155"/>
      <c r="YC100" s="155"/>
      <c r="YD100" s="155"/>
      <c r="YE100" s="155"/>
      <c r="YF100" s="155"/>
      <c r="YG100" s="155"/>
      <c r="YH100" s="155"/>
      <c r="YI100" s="155"/>
      <c r="YJ100" s="155"/>
      <c r="YK100" s="155"/>
      <c r="YL100" s="155"/>
      <c r="YM100" s="155"/>
      <c r="YN100" s="155"/>
      <c r="YO100" s="155"/>
      <c r="YP100" s="155"/>
      <c r="YQ100" s="155"/>
      <c r="YR100" s="155"/>
      <c r="YS100" s="155"/>
      <c r="YT100" s="155"/>
      <c r="YU100" s="155"/>
      <c r="YV100" s="155"/>
      <c r="YW100" s="155"/>
      <c r="YX100" s="155"/>
      <c r="YY100" s="155"/>
      <c r="YZ100" s="155"/>
      <c r="ZA100" s="155"/>
      <c r="ZB100" s="155"/>
      <c r="ZC100" s="155"/>
      <c r="ZD100" s="155"/>
      <c r="ZE100" s="155"/>
      <c r="ZF100" s="155"/>
      <c r="ZG100" s="155"/>
      <c r="ZH100" s="155"/>
      <c r="ZI100" s="155"/>
      <c r="ZJ100" s="155"/>
      <c r="ZK100" s="155"/>
      <c r="ZL100" s="155"/>
      <c r="ZM100" s="155"/>
      <c r="ZN100" s="155"/>
      <c r="ZO100" s="155"/>
      <c r="ZP100" s="155"/>
      <c r="ZQ100" s="155"/>
      <c r="ZR100" s="155"/>
      <c r="ZS100" s="155"/>
      <c r="ZT100" s="155"/>
      <c r="ZU100" s="155"/>
      <c r="ZV100" s="155"/>
      <c r="ZW100" s="155"/>
      <c r="ZX100" s="155"/>
      <c r="ZY100" s="155"/>
      <c r="ZZ100" s="155"/>
      <c r="AAA100" s="155"/>
      <c r="AAB100" s="155"/>
      <c r="AAC100" s="155"/>
      <c r="AAD100" s="155"/>
      <c r="AAE100" s="155"/>
      <c r="AAF100" s="155"/>
      <c r="AAG100" s="155"/>
      <c r="AAH100" s="155"/>
      <c r="AAI100" s="155"/>
      <c r="AAJ100" s="155"/>
      <c r="AAK100" s="155"/>
      <c r="AAL100" s="155"/>
      <c r="AAM100" s="155"/>
      <c r="AAN100" s="155"/>
      <c r="AAO100" s="155"/>
      <c r="AAP100" s="155"/>
      <c r="AAQ100" s="155"/>
      <c r="AAR100" s="155"/>
      <c r="AAS100" s="155"/>
      <c r="AAT100" s="155"/>
      <c r="AAU100" s="155"/>
      <c r="AAV100" s="155"/>
      <c r="AAW100" s="155"/>
      <c r="AAX100" s="155"/>
      <c r="AAY100" s="155"/>
      <c r="AAZ100" s="155"/>
      <c r="ABA100" s="155"/>
      <c r="ABB100" s="155"/>
      <c r="ABC100" s="155"/>
      <c r="ABD100" s="155"/>
      <c r="ABE100" s="155"/>
      <c r="ABF100" s="155"/>
      <c r="ABG100" s="155"/>
      <c r="ABH100" s="155"/>
      <c r="ABI100" s="155"/>
      <c r="ABJ100" s="155"/>
      <c r="ABK100" s="155"/>
      <c r="ABL100" s="155"/>
      <c r="ABM100" s="155"/>
      <c r="ABN100" s="155"/>
      <c r="ABO100" s="155"/>
      <c r="ABP100" s="155"/>
      <c r="ABQ100" s="155"/>
      <c r="ABR100" s="155"/>
      <c r="ABS100" s="155"/>
      <c r="ABT100" s="155"/>
      <c r="ABU100" s="155"/>
      <c r="ABV100" s="155"/>
      <c r="ABW100" s="155"/>
      <c r="ABX100" s="155"/>
      <c r="ABY100" s="155"/>
      <c r="ABZ100" s="155"/>
      <c r="ACA100" s="155"/>
      <c r="ACB100" s="155"/>
      <c r="ACC100" s="155"/>
      <c r="ACD100" s="155"/>
      <c r="ACE100" s="155"/>
      <c r="ACF100" s="155"/>
      <c r="ACG100" s="155"/>
      <c r="ACH100" s="155"/>
      <c r="ACI100" s="155"/>
      <c r="ACJ100" s="155"/>
      <c r="ACK100" s="155"/>
      <c r="ACL100" s="155"/>
      <c r="ACM100" s="155"/>
      <c r="ACN100" s="155"/>
      <c r="ACO100" s="155"/>
      <c r="ACP100" s="155"/>
      <c r="ACQ100" s="155"/>
      <c r="ACR100" s="155"/>
      <c r="ACS100" s="155"/>
      <c r="ACT100" s="155"/>
      <c r="ACU100" s="155"/>
      <c r="ACV100" s="155"/>
      <c r="ACW100" s="155"/>
      <c r="ACX100" s="155"/>
      <c r="ACY100" s="155"/>
      <c r="ACZ100" s="155"/>
      <c r="ADA100" s="155"/>
      <c r="ADB100" s="155"/>
      <c r="ADC100" s="155"/>
      <c r="ADD100" s="155"/>
      <c r="ADE100" s="155"/>
      <c r="ADF100" s="155"/>
      <c r="ADG100" s="155"/>
      <c r="ADH100" s="155"/>
      <c r="ADI100" s="155"/>
      <c r="ADJ100" s="155"/>
      <c r="ADK100" s="155"/>
      <c r="ADL100" s="155"/>
      <c r="ADM100" s="155"/>
      <c r="ADN100" s="155"/>
      <c r="ADO100" s="155"/>
      <c r="ADP100" s="155"/>
      <c r="ADQ100" s="155"/>
      <c r="ADR100" s="155"/>
      <c r="ADS100" s="155"/>
      <c r="ADT100" s="155"/>
      <c r="ADU100" s="155"/>
      <c r="ADV100" s="155"/>
      <c r="ADW100" s="155"/>
      <c r="ADX100" s="155"/>
      <c r="ADY100" s="155"/>
      <c r="ADZ100" s="155"/>
      <c r="AEA100" s="155"/>
      <c r="AEB100" s="155"/>
      <c r="AEC100" s="155"/>
      <c r="AED100" s="155"/>
      <c r="AEE100" s="155"/>
      <c r="AEF100" s="155"/>
      <c r="AEG100" s="155"/>
      <c r="AEH100" s="155"/>
      <c r="AEI100" s="155"/>
      <c r="AEJ100" s="155"/>
      <c r="AEK100" s="155"/>
      <c r="AEL100" s="155"/>
      <c r="AEM100" s="155"/>
      <c r="AEN100" s="155"/>
      <c r="AEO100" s="155"/>
      <c r="AEP100" s="155"/>
      <c r="AEQ100" s="155"/>
      <c r="AER100" s="155"/>
      <c r="AES100" s="155"/>
      <c r="AET100" s="155"/>
      <c r="AEU100" s="155"/>
      <c r="AEV100" s="155"/>
      <c r="AEW100" s="155"/>
      <c r="AEX100" s="155"/>
      <c r="AEY100" s="155"/>
      <c r="AEZ100" s="155"/>
      <c r="AFA100" s="155"/>
      <c r="AFB100" s="155"/>
      <c r="AFC100" s="155"/>
      <c r="AFD100" s="155"/>
      <c r="AFE100" s="155"/>
      <c r="AFF100" s="155"/>
      <c r="AFG100" s="155"/>
      <c r="AFH100" s="155"/>
      <c r="AFI100" s="155"/>
      <c r="AFJ100" s="155"/>
      <c r="AFK100" s="155"/>
      <c r="AFL100" s="155"/>
      <c r="AFM100" s="155"/>
      <c r="AFN100" s="155"/>
      <c r="AFO100" s="155"/>
      <c r="AFP100" s="155"/>
      <c r="AFQ100" s="155"/>
      <c r="AFR100" s="155"/>
      <c r="AFS100" s="155"/>
      <c r="AFT100" s="155"/>
      <c r="AFU100" s="155"/>
      <c r="AFV100" s="155"/>
      <c r="AFW100" s="155"/>
      <c r="AFX100" s="155"/>
      <c r="AFY100" s="155"/>
      <c r="AFZ100" s="155"/>
      <c r="AGA100" s="155"/>
      <c r="AGB100" s="155"/>
      <c r="AGC100" s="155"/>
      <c r="AGD100" s="155"/>
      <c r="AGE100" s="155"/>
      <c r="AGF100" s="155"/>
      <c r="AGG100" s="155"/>
      <c r="AGH100" s="155"/>
      <c r="AGI100" s="155"/>
      <c r="AGJ100" s="155"/>
      <c r="AGK100" s="155"/>
      <c r="AGL100" s="155"/>
      <c r="AGM100" s="155"/>
      <c r="AGN100" s="155"/>
      <c r="AGO100" s="155"/>
      <c r="AGP100" s="155"/>
      <c r="AGQ100" s="155"/>
      <c r="AGR100" s="155"/>
      <c r="AGS100" s="155"/>
      <c r="AGT100" s="155"/>
      <c r="AGU100" s="155"/>
      <c r="AGV100" s="155"/>
      <c r="AGW100" s="155"/>
      <c r="AGX100" s="155"/>
      <c r="AGY100" s="155"/>
      <c r="AGZ100" s="155"/>
      <c r="AHA100" s="155"/>
      <c r="AHB100" s="155"/>
      <c r="AHC100" s="155"/>
      <c r="AHD100" s="155"/>
      <c r="AHE100" s="155"/>
      <c r="AHF100" s="155"/>
      <c r="AHG100" s="155"/>
      <c r="AHH100" s="155"/>
      <c r="AHI100" s="155"/>
      <c r="AHJ100" s="155"/>
      <c r="AHK100" s="155"/>
      <c r="AHL100" s="155"/>
      <c r="AHM100" s="155"/>
      <c r="AHN100" s="155"/>
      <c r="AHO100" s="155"/>
      <c r="AHP100" s="155"/>
      <c r="AHQ100" s="155"/>
      <c r="AHR100" s="155"/>
      <c r="AHS100" s="155"/>
      <c r="AHT100" s="155"/>
      <c r="AHU100" s="155"/>
      <c r="AHV100" s="155"/>
      <c r="AHW100" s="155"/>
      <c r="AHX100" s="155"/>
      <c r="AHY100" s="155"/>
      <c r="AHZ100" s="155"/>
      <c r="AIA100" s="155"/>
      <c r="AIB100" s="155"/>
      <c r="AIC100" s="155"/>
      <c r="AID100" s="155"/>
      <c r="AIE100" s="155"/>
      <c r="AIF100" s="155"/>
      <c r="AIG100" s="155"/>
      <c r="AIH100" s="155"/>
      <c r="AII100" s="155"/>
      <c r="AIJ100" s="155"/>
      <c r="AIK100" s="155"/>
      <c r="AIL100" s="155"/>
      <c r="AIM100" s="155"/>
      <c r="AIN100" s="155"/>
      <c r="AIO100" s="155"/>
      <c r="AIP100" s="155"/>
      <c r="AIQ100" s="155"/>
      <c r="AIR100" s="155"/>
      <c r="AIS100" s="155"/>
      <c r="AIT100" s="155"/>
      <c r="AIU100" s="155"/>
      <c r="AIV100" s="155"/>
      <c r="AIW100" s="155"/>
      <c r="AIX100" s="155"/>
      <c r="AIY100" s="155"/>
      <c r="AIZ100" s="155"/>
      <c r="AJA100" s="155"/>
      <c r="AJB100" s="155"/>
      <c r="AJC100" s="155"/>
      <c r="AJD100" s="155"/>
      <c r="AJE100" s="155"/>
      <c r="AJF100" s="155"/>
      <c r="AJG100" s="155"/>
      <c r="AJH100" s="155"/>
      <c r="AJI100" s="155"/>
      <c r="AJJ100" s="155"/>
      <c r="AJK100" s="155"/>
      <c r="AJL100" s="155"/>
      <c r="AJM100" s="155"/>
      <c r="AJN100" s="155"/>
      <c r="AJO100" s="155"/>
      <c r="AJP100" s="155"/>
      <c r="AJQ100" s="155"/>
      <c r="AJR100" s="155"/>
      <c r="AJS100" s="155"/>
      <c r="AJT100" s="155"/>
      <c r="AJU100" s="155"/>
      <c r="AJV100" s="155"/>
      <c r="AJW100" s="155"/>
      <c r="AJX100" s="155"/>
      <c r="AJY100" s="155"/>
      <c r="AJZ100" s="155"/>
      <c r="AKA100" s="155"/>
      <c r="AKB100" s="155"/>
      <c r="AKC100" s="155"/>
      <c r="AKD100" s="155"/>
      <c r="AKE100" s="155"/>
      <c r="AKF100" s="155"/>
      <c r="AKG100" s="155"/>
      <c r="AKH100" s="155"/>
      <c r="AKI100" s="155"/>
      <c r="AKJ100" s="155"/>
      <c r="AKK100" s="155"/>
      <c r="AKL100" s="155"/>
      <c r="AKM100" s="155"/>
      <c r="AKN100" s="155"/>
      <c r="AKO100" s="155"/>
      <c r="AKP100" s="155"/>
      <c r="AKQ100" s="155"/>
      <c r="AKR100" s="155"/>
      <c r="AKS100" s="155"/>
      <c r="AKT100" s="155"/>
      <c r="AKU100" s="155"/>
      <c r="AKV100" s="155"/>
      <c r="AKW100" s="155"/>
      <c r="AKX100" s="155"/>
      <c r="AKY100" s="155"/>
      <c r="AKZ100" s="155"/>
      <c r="ALA100" s="155"/>
      <c r="ALB100" s="155"/>
      <c r="ALC100" s="155"/>
      <c r="ALD100" s="155"/>
      <c r="ALE100" s="155"/>
      <c r="ALF100" s="155"/>
      <c r="ALG100" s="155"/>
      <c r="ALH100" s="155"/>
      <c r="ALI100" s="155"/>
      <c r="ALJ100" s="155"/>
      <c r="ALK100" s="155"/>
      <c r="ALL100" s="155"/>
      <c r="ALM100" s="155"/>
      <c r="ALN100" s="155"/>
      <c r="ALO100" s="155"/>
      <c r="ALP100" s="155"/>
      <c r="ALQ100" s="155"/>
      <c r="ALR100" s="155"/>
      <c r="ALS100" s="155"/>
      <c r="ALT100" s="155"/>
      <c r="ALU100" s="155"/>
      <c r="ALV100" s="155"/>
      <c r="ALW100" s="155"/>
      <c r="ALX100" s="155"/>
      <c r="ALY100" s="155"/>
      <c r="ALZ100" s="155"/>
      <c r="AMA100" s="155"/>
      <c r="AMB100" s="155"/>
      <c r="AMC100" s="155"/>
      <c r="AMD100" s="155"/>
      <c r="AME100" s="155"/>
      <c r="AMF100" s="155"/>
      <c r="AMG100" s="155"/>
      <c r="AMH100" s="155"/>
      <c r="AMI100" s="155"/>
      <c r="AMJ100" s="155"/>
      <c r="AMK100" s="155"/>
      <c r="AML100" s="155"/>
      <c r="AMM100" s="155"/>
      <c r="AMN100" s="155"/>
      <c r="AMO100" s="155"/>
      <c r="AMP100" s="155"/>
      <c r="AMQ100" s="155"/>
      <c r="AMR100" s="155"/>
      <c r="AMS100" s="155"/>
      <c r="AMT100" s="155"/>
      <c r="AMU100" s="155"/>
      <c r="AMV100" s="155"/>
      <c r="AMW100" s="155"/>
      <c r="AMX100" s="155"/>
      <c r="AMY100" s="155"/>
      <c r="AMZ100" s="155"/>
      <c r="ANA100" s="155"/>
      <c r="ANB100" s="155"/>
      <c r="ANC100" s="155"/>
      <c r="AND100" s="155"/>
      <c r="ANE100" s="155"/>
      <c r="ANF100" s="155"/>
      <c r="ANG100" s="155"/>
      <c r="ANH100" s="155"/>
      <c r="ANI100" s="155"/>
      <c r="ANJ100" s="155"/>
      <c r="ANK100" s="155"/>
      <c r="ANL100" s="155"/>
      <c r="ANM100" s="155"/>
      <c r="ANN100" s="155"/>
      <c r="ANO100" s="155"/>
      <c r="ANP100" s="155"/>
      <c r="ANQ100" s="155"/>
      <c r="ANR100" s="155"/>
      <c r="ANS100" s="155"/>
      <c r="ANT100" s="155"/>
      <c r="ANU100" s="155"/>
      <c r="ANV100" s="155"/>
      <c r="ANW100" s="155"/>
      <c r="ANX100" s="155"/>
      <c r="ANY100" s="155"/>
      <c r="ANZ100" s="155"/>
      <c r="AOA100" s="155"/>
      <c r="AOB100" s="155"/>
      <c r="AOC100" s="155"/>
      <c r="AOD100" s="155"/>
      <c r="AOE100" s="155"/>
      <c r="AOF100" s="155"/>
      <c r="AOG100" s="155"/>
      <c r="AOH100" s="155"/>
      <c r="AOI100" s="155"/>
      <c r="AOJ100" s="155"/>
      <c r="AOK100" s="155"/>
      <c r="AOL100" s="155"/>
      <c r="AOM100" s="155"/>
      <c r="AON100" s="155"/>
      <c r="AOO100" s="155"/>
    </row>
    <row r="101" spans="1:1081" ht="15.75" x14ac:dyDescent="0.25">
      <c r="A101" s="113">
        <v>95</v>
      </c>
      <c r="B101" s="426">
        <v>21</v>
      </c>
      <c r="C101" s="152" t="s">
        <v>190</v>
      </c>
      <c r="D101" s="152" t="s">
        <v>10</v>
      </c>
      <c r="E101" s="153" t="s">
        <v>51</v>
      </c>
      <c r="F101" s="324">
        <v>0</v>
      </c>
      <c r="G101" s="324">
        <v>0</v>
      </c>
      <c r="H101" s="324">
        <v>0</v>
      </c>
      <c r="I101" s="324">
        <v>0</v>
      </c>
      <c r="J101" s="324">
        <v>0</v>
      </c>
      <c r="K101" s="324">
        <v>0</v>
      </c>
      <c r="L101" s="324">
        <v>0</v>
      </c>
      <c r="M101" s="324">
        <v>0.86444780635400909</v>
      </c>
      <c r="N101" s="324">
        <v>0</v>
      </c>
      <c r="O101" s="324">
        <v>0.13555219364599091</v>
      </c>
      <c r="P101" s="324">
        <v>0</v>
      </c>
      <c r="Q101" s="324">
        <v>0</v>
      </c>
      <c r="R101" s="324">
        <v>0</v>
      </c>
      <c r="S101" s="324">
        <v>0</v>
      </c>
      <c r="T101" s="324">
        <v>0</v>
      </c>
      <c r="U101" s="324">
        <v>0</v>
      </c>
      <c r="V101" s="324">
        <v>0</v>
      </c>
      <c r="W101" s="324">
        <v>0</v>
      </c>
      <c r="X101" s="324">
        <v>0</v>
      </c>
      <c r="Y101" s="324">
        <v>0</v>
      </c>
      <c r="Z101" s="324">
        <v>0</v>
      </c>
      <c r="AA101" s="324">
        <v>0</v>
      </c>
      <c r="AB101" s="279">
        <v>1</v>
      </c>
      <c r="AC101" s="458">
        <v>1</v>
      </c>
    </row>
    <row r="102" spans="1:1081" ht="15.75" x14ac:dyDescent="0.25">
      <c r="A102" s="113">
        <v>96</v>
      </c>
      <c r="B102" s="427"/>
      <c r="C102" s="152" t="s">
        <v>190</v>
      </c>
      <c r="D102" s="152" t="s">
        <v>10</v>
      </c>
      <c r="E102" s="153" t="s">
        <v>52</v>
      </c>
      <c r="F102" s="324">
        <v>0</v>
      </c>
      <c r="G102" s="324">
        <v>0</v>
      </c>
      <c r="H102" s="324">
        <v>0</v>
      </c>
      <c r="I102" s="324">
        <v>0</v>
      </c>
      <c r="J102" s="324">
        <v>0</v>
      </c>
      <c r="K102" s="324">
        <v>0</v>
      </c>
      <c r="L102" s="324">
        <v>0</v>
      </c>
      <c r="M102" s="324">
        <v>0.84991624790619769</v>
      </c>
      <c r="N102" s="324">
        <v>0</v>
      </c>
      <c r="O102" s="324">
        <v>0.15008375209380234</v>
      </c>
      <c r="P102" s="324">
        <v>0</v>
      </c>
      <c r="Q102" s="324">
        <v>0</v>
      </c>
      <c r="R102" s="324">
        <v>0</v>
      </c>
      <c r="S102" s="324">
        <v>0</v>
      </c>
      <c r="T102" s="324">
        <v>0</v>
      </c>
      <c r="U102" s="324">
        <v>0</v>
      </c>
      <c r="V102" s="324">
        <v>0</v>
      </c>
      <c r="W102" s="324">
        <v>0</v>
      </c>
      <c r="X102" s="324">
        <v>0</v>
      </c>
      <c r="Y102" s="324">
        <v>0</v>
      </c>
      <c r="Z102" s="324">
        <v>0</v>
      </c>
      <c r="AA102" s="324">
        <v>0</v>
      </c>
      <c r="AB102" s="274">
        <v>1</v>
      </c>
      <c r="AC102" s="456"/>
    </row>
    <row r="103" spans="1:1081" ht="15.75" x14ac:dyDescent="0.25">
      <c r="A103" s="113">
        <v>97</v>
      </c>
      <c r="B103" s="427"/>
      <c r="C103" s="152" t="s">
        <v>190</v>
      </c>
      <c r="D103" s="152" t="s">
        <v>10</v>
      </c>
      <c r="E103" s="153" t="s">
        <v>53</v>
      </c>
      <c r="F103" s="324">
        <v>0</v>
      </c>
      <c r="G103" s="324">
        <v>0</v>
      </c>
      <c r="H103" s="324">
        <v>0</v>
      </c>
      <c r="I103" s="324">
        <v>0</v>
      </c>
      <c r="J103" s="324">
        <v>0</v>
      </c>
      <c r="K103" s="324">
        <v>0</v>
      </c>
      <c r="L103" s="324">
        <v>0</v>
      </c>
      <c r="M103" s="324">
        <v>0.86096256684491979</v>
      </c>
      <c r="N103" s="324">
        <v>0</v>
      </c>
      <c r="O103" s="324">
        <v>0.13903743315508021</v>
      </c>
      <c r="P103" s="324">
        <v>0</v>
      </c>
      <c r="Q103" s="324">
        <v>0</v>
      </c>
      <c r="R103" s="324">
        <v>0</v>
      </c>
      <c r="S103" s="324">
        <v>0</v>
      </c>
      <c r="T103" s="324">
        <v>0</v>
      </c>
      <c r="U103" s="324">
        <v>0</v>
      </c>
      <c r="V103" s="324">
        <v>0</v>
      </c>
      <c r="W103" s="324">
        <v>0</v>
      </c>
      <c r="X103" s="324">
        <v>0</v>
      </c>
      <c r="Y103" s="324">
        <v>0</v>
      </c>
      <c r="Z103" s="324">
        <v>0</v>
      </c>
      <c r="AA103" s="324">
        <v>0</v>
      </c>
      <c r="AB103" s="274">
        <v>1</v>
      </c>
      <c r="AC103" s="456"/>
    </row>
    <row r="104" spans="1:1081" ht="15.75" x14ac:dyDescent="0.25">
      <c r="A104" s="113">
        <v>98</v>
      </c>
      <c r="B104" s="427"/>
      <c r="C104" s="152" t="s">
        <v>190</v>
      </c>
      <c r="D104" s="152" t="s">
        <v>10</v>
      </c>
      <c r="E104" s="153" t="s">
        <v>54</v>
      </c>
      <c r="F104" s="324">
        <v>0</v>
      </c>
      <c r="G104" s="324">
        <v>0</v>
      </c>
      <c r="H104" s="324">
        <v>0</v>
      </c>
      <c r="I104" s="324">
        <v>0</v>
      </c>
      <c r="J104" s="324">
        <v>0</v>
      </c>
      <c r="K104" s="324">
        <v>0</v>
      </c>
      <c r="L104" s="324">
        <v>0</v>
      </c>
      <c r="M104" s="324">
        <v>1</v>
      </c>
      <c r="N104" s="324">
        <v>0</v>
      </c>
      <c r="O104" s="324">
        <v>0</v>
      </c>
      <c r="P104" s="324">
        <v>0</v>
      </c>
      <c r="Q104" s="324">
        <v>0</v>
      </c>
      <c r="R104" s="324">
        <v>0</v>
      </c>
      <c r="S104" s="324">
        <v>0</v>
      </c>
      <c r="T104" s="324">
        <v>0</v>
      </c>
      <c r="U104" s="324">
        <v>0</v>
      </c>
      <c r="V104" s="324">
        <v>0</v>
      </c>
      <c r="W104" s="324">
        <v>0</v>
      </c>
      <c r="X104" s="324">
        <v>0</v>
      </c>
      <c r="Y104" s="324">
        <v>0</v>
      </c>
      <c r="Z104" s="324">
        <v>0</v>
      </c>
      <c r="AA104" s="324">
        <v>0</v>
      </c>
      <c r="AB104" s="274">
        <v>1</v>
      </c>
      <c r="AC104" s="456"/>
    </row>
    <row r="105" spans="1:1081" ht="15.75" x14ac:dyDescent="0.25">
      <c r="A105" s="113">
        <v>99</v>
      </c>
      <c r="B105" s="427"/>
      <c r="C105" s="152" t="s">
        <v>190</v>
      </c>
      <c r="D105" s="152" t="s">
        <v>10</v>
      </c>
      <c r="E105" s="153" t="s">
        <v>55</v>
      </c>
      <c r="F105" s="324">
        <v>0</v>
      </c>
      <c r="G105" s="324">
        <v>4.3564356435643561E-2</v>
      </c>
      <c r="H105" s="324">
        <v>0</v>
      </c>
      <c r="I105" s="324">
        <v>0</v>
      </c>
      <c r="J105" s="324">
        <v>0</v>
      </c>
      <c r="K105" s="324">
        <v>0</v>
      </c>
      <c r="L105" s="324">
        <v>0</v>
      </c>
      <c r="M105" s="324">
        <v>0.90891089108910894</v>
      </c>
      <c r="N105" s="324">
        <v>0</v>
      </c>
      <c r="O105" s="324">
        <v>1.782178217821782E-2</v>
      </c>
      <c r="P105" s="324">
        <v>0</v>
      </c>
      <c r="Q105" s="324">
        <v>0</v>
      </c>
      <c r="R105" s="324">
        <v>0</v>
      </c>
      <c r="S105" s="324">
        <v>0</v>
      </c>
      <c r="T105" s="324">
        <v>2.9702970297029702E-2</v>
      </c>
      <c r="U105" s="324">
        <v>0</v>
      </c>
      <c r="V105" s="324">
        <v>0</v>
      </c>
      <c r="W105" s="324">
        <v>0</v>
      </c>
      <c r="X105" s="324">
        <v>0</v>
      </c>
      <c r="Y105" s="324">
        <v>0</v>
      </c>
      <c r="Z105" s="324">
        <v>0</v>
      </c>
      <c r="AA105" s="324">
        <v>0</v>
      </c>
      <c r="AB105" s="274">
        <v>1</v>
      </c>
      <c r="AC105" s="456"/>
    </row>
    <row r="106" spans="1:1081" ht="15.75" x14ac:dyDescent="0.25">
      <c r="A106" s="113">
        <v>100</v>
      </c>
      <c r="B106" s="427"/>
      <c r="C106" s="152" t="s">
        <v>190</v>
      </c>
      <c r="D106" s="152" t="s">
        <v>10</v>
      </c>
      <c r="E106" s="153" t="s">
        <v>56</v>
      </c>
      <c r="F106" s="324">
        <v>0</v>
      </c>
      <c r="G106" s="324">
        <v>0.11627906976744186</v>
      </c>
      <c r="H106" s="324">
        <v>0</v>
      </c>
      <c r="I106" s="324">
        <v>0</v>
      </c>
      <c r="J106" s="324">
        <v>6.0908084163898119E-2</v>
      </c>
      <c r="K106" s="324">
        <v>0</v>
      </c>
      <c r="L106" s="324">
        <v>0</v>
      </c>
      <c r="M106" s="324">
        <v>0.70155038759689925</v>
      </c>
      <c r="N106" s="324">
        <v>3.3222591362126247E-3</v>
      </c>
      <c r="O106" s="324">
        <v>2.4916943521594685E-2</v>
      </c>
      <c r="P106" s="324">
        <v>0</v>
      </c>
      <c r="Q106" s="324">
        <v>0</v>
      </c>
      <c r="R106" s="324">
        <v>0</v>
      </c>
      <c r="S106" s="324">
        <v>1.6611295681063124E-2</v>
      </c>
      <c r="T106" s="324">
        <v>7.6411960132890366E-2</v>
      </c>
      <c r="U106" s="324">
        <v>0</v>
      </c>
      <c r="V106" s="324">
        <v>0</v>
      </c>
      <c r="W106" s="324">
        <v>0</v>
      </c>
      <c r="X106" s="324">
        <v>0</v>
      </c>
      <c r="Y106" s="324">
        <v>0</v>
      </c>
      <c r="Z106" s="324">
        <v>0</v>
      </c>
      <c r="AA106" s="324">
        <v>0</v>
      </c>
      <c r="AB106" s="274">
        <v>1</v>
      </c>
      <c r="AC106" s="456"/>
    </row>
    <row r="107" spans="1:1081" ht="15.75" x14ac:dyDescent="0.25">
      <c r="A107" s="113">
        <v>101</v>
      </c>
      <c r="B107" s="427"/>
      <c r="C107" s="152" t="s">
        <v>190</v>
      </c>
      <c r="D107" s="152" t="s">
        <v>10</v>
      </c>
      <c r="E107" s="153" t="s">
        <v>57</v>
      </c>
      <c r="F107" s="324">
        <v>0</v>
      </c>
      <c r="G107" s="324">
        <v>0</v>
      </c>
      <c r="H107" s="324">
        <v>0</v>
      </c>
      <c r="I107" s="324">
        <v>0</v>
      </c>
      <c r="J107" s="324">
        <v>0</v>
      </c>
      <c r="K107" s="324">
        <v>0</v>
      </c>
      <c r="L107" s="324">
        <v>0</v>
      </c>
      <c r="M107" s="324">
        <v>0.81846473029045641</v>
      </c>
      <c r="N107" s="324">
        <v>0</v>
      </c>
      <c r="O107" s="324">
        <v>0.18153526970954356</v>
      </c>
      <c r="P107" s="324">
        <v>0</v>
      </c>
      <c r="Q107" s="324">
        <v>0</v>
      </c>
      <c r="R107" s="324">
        <v>0</v>
      </c>
      <c r="S107" s="324">
        <v>0</v>
      </c>
      <c r="T107" s="324">
        <v>0</v>
      </c>
      <c r="U107" s="324">
        <v>0</v>
      </c>
      <c r="V107" s="324">
        <v>0</v>
      </c>
      <c r="W107" s="324">
        <v>0</v>
      </c>
      <c r="X107" s="324">
        <v>0</v>
      </c>
      <c r="Y107" s="324">
        <v>0</v>
      </c>
      <c r="Z107" s="324">
        <v>0</v>
      </c>
      <c r="AA107" s="324">
        <v>0</v>
      </c>
      <c r="AB107" s="274">
        <v>1</v>
      </c>
      <c r="AC107" s="456"/>
    </row>
    <row r="108" spans="1:1081" ht="15.75" x14ac:dyDescent="0.25">
      <c r="A108" s="113">
        <v>102</v>
      </c>
      <c r="B108" s="427"/>
      <c r="C108" s="152" t="s">
        <v>190</v>
      </c>
      <c r="D108" s="152" t="s">
        <v>10</v>
      </c>
      <c r="E108" s="153" t="s">
        <v>280</v>
      </c>
      <c r="F108" s="324">
        <v>0</v>
      </c>
      <c r="G108" s="324">
        <v>0</v>
      </c>
      <c r="H108" s="324">
        <v>0</v>
      </c>
      <c r="I108" s="324">
        <v>0</v>
      </c>
      <c r="J108" s="324">
        <v>0</v>
      </c>
      <c r="K108" s="324">
        <v>0</v>
      </c>
      <c r="L108" s="324">
        <v>0</v>
      </c>
      <c r="M108" s="324">
        <v>1</v>
      </c>
      <c r="N108" s="324">
        <v>0</v>
      </c>
      <c r="O108" s="324">
        <v>0</v>
      </c>
      <c r="P108" s="324">
        <v>0</v>
      </c>
      <c r="Q108" s="324">
        <v>0</v>
      </c>
      <c r="R108" s="324">
        <v>0</v>
      </c>
      <c r="S108" s="324">
        <v>0</v>
      </c>
      <c r="T108" s="324">
        <v>0</v>
      </c>
      <c r="U108" s="324">
        <v>0</v>
      </c>
      <c r="V108" s="324">
        <v>0</v>
      </c>
      <c r="W108" s="324">
        <v>0</v>
      </c>
      <c r="X108" s="324">
        <v>0</v>
      </c>
      <c r="Y108" s="324">
        <v>0</v>
      </c>
      <c r="Z108" s="324">
        <v>0</v>
      </c>
      <c r="AA108" s="324">
        <v>0</v>
      </c>
      <c r="AB108" s="274">
        <v>1</v>
      </c>
      <c r="AC108" s="456"/>
    </row>
    <row r="109" spans="1:1081" ht="15.75" x14ac:dyDescent="0.25">
      <c r="A109" s="113">
        <v>103</v>
      </c>
      <c r="B109" s="427"/>
      <c r="C109" s="152" t="s">
        <v>190</v>
      </c>
      <c r="D109" s="152" t="s">
        <v>10</v>
      </c>
      <c r="E109" s="153" t="s">
        <v>60</v>
      </c>
      <c r="F109" s="324">
        <v>0</v>
      </c>
      <c r="G109" s="324">
        <v>0</v>
      </c>
      <c r="H109" s="324">
        <v>0</v>
      </c>
      <c r="I109" s="324">
        <v>0</v>
      </c>
      <c r="J109" s="324">
        <v>0</v>
      </c>
      <c r="K109" s="324">
        <v>0</v>
      </c>
      <c r="L109" s="324">
        <v>0</v>
      </c>
      <c r="M109" s="324">
        <v>0.97413793103448276</v>
      </c>
      <c r="N109" s="324">
        <v>0</v>
      </c>
      <c r="O109" s="324">
        <v>2.5862068965517241E-2</v>
      </c>
      <c r="P109" s="324">
        <v>0</v>
      </c>
      <c r="Q109" s="324">
        <v>0</v>
      </c>
      <c r="R109" s="324">
        <v>0</v>
      </c>
      <c r="S109" s="324">
        <v>0</v>
      </c>
      <c r="T109" s="324">
        <v>0</v>
      </c>
      <c r="U109" s="324">
        <v>0</v>
      </c>
      <c r="V109" s="324">
        <v>0</v>
      </c>
      <c r="W109" s="324">
        <v>0</v>
      </c>
      <c r="X109" s="324">
        <v>0</v>
      </c>
      <c r="Y109" s="324">
        <v>0</v>
      </c>
      <c r="Z109" s="324">
        <v>0</v>
      </c>
      <c r="AA109" s="324">
        <v>0</v>
      </c>
      <c r="AB109" s="274">
        <v>1</v>
      </c>
      <c r="AC109" s="456"/>
    </row>
    <row r="110" spans="1:1081" ht="15.75" x14ac:dyDescent="0.25">
      <c r="A110" s="113">
        <v>104</v>
      </c>
      <c r="B110" s="427"/>
      <c r="C110" s="152" t="s">
        <v>190</v>
      </c>
      <c r="D110" s="152" t="s">
        <v>10</v>
      </c>
      <c r="E110" s="153" t="s">
        <v>61</v>
      </c>
      <c r="F110" s="324">
        <v>0</v>
      </c>
      <c r="G110" s="324">
        <v>0</v>
      </c>
      <c r="H110" s="324">
        <v>0</v>
      </c>
      <c r="I110" s="324">
        <v>0</v>
      </c>
      <c r="J110" s="324">
        <v>0</v>
      </c>
      <c r="K110" s="324">
        <v>0</v>
      </c>
      <c r="L110" s="324">
        <v>0</v>
      </c>
      <c r="M110" s="324">
        <v>0.82</v>
      </c>
      <c r="N110" s="324">
        <v>0</v>
      </c>
      <c r="O110" s="324">
        <v>0.18</v>
      </c>
      <c r="P110" s="324">
        <v>0</v>
      </c>
      <c r="Q110" s="324">
        <v>0</v>
      </c>
      <c r="R110" s="324">
        <v>0</v>
      </c>
      <c r="S110" s="324">
        <v>0</v>
      </c>
      <c r="T110" s="324">
        <v>0</v>
      </c>
      <c r="U110" s="324">
        <v>0</v>
      </c>
      <c r="V110" s="324">
        <v>0</v>
      </c>
      <c r="W110" s="324">
        <v>0</v>
      </c>
      <c r="X110" s="324">
        <v>0</v>
      </c>
      <c r="Y110" s="324">
        <v>0</v>
      </c>
      <c r="Z110" s="324">
        <v>0</v>
      </c>
      <c r="AA110" s="324">
        <v>0</v>
      </c>
      <c r="AB110" s="274">
        <v>1</v>
      </c>
      <c r="AC110" s="456"/>
    </row>
    <row r="111" spans="1:1081" s="292" customFormat="1" ht="15.75" hidden="1" customHeight="1" x14ac:dyDescent="0.25">
      <c r="A111" s="292">
        <v>105</v>
      </c>
      <c r="B111" s="428"/>
      <c r="C111" s="293" t="s">
        <v>190</v>
      </c>
      <c r="D111" s="293" t="s">
        <v>4</v>
      </c>
      <c r="E111" s="294" t="s">
        <v>277</v>
      </c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5"/>
      <c r="AB111" s="299"/>
      <c r="AC111" s="457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  <c r="DB111" s="155"/>
      <c r="DC111" s="155"/>
      <c r="DD111" s="155"/>
      <c r="DE111" s="155"/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5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5"/>
      <c r="FJ111" s="155"/>
      <c r="FK111" s="155"/>
      <c r="FL111" s="155"/>
      <c r="FM111" s="155"/>
      <c r="FN111" s="155"/>
      <c r="FO111" s="155"/>
      <c r="FP111" s="155"/>
      <c r="FQ111" s="155"/>
      <c r="FR111" s="155"/>
      <c r="FS111" s="155"/>
      <c r="FT111" s="155"/>
      <c r="FU111" s="155"/>
      <c r="FV111" s="155"/>
      <c r="FW111" s="155"/>
      <c r="FX111" s="155"/>
      <c r="FY111" s="155"/>
      <c r="FZ111" s="155"/>
      <c r="GA111" s="155"/>
      <c r="GB111" s="155"/>
      <c r="GC111" s="155"/>
      <c r="GD111" s="155"/>
      <c r="GE111" s="155"/>
      <c r="GF111" s="155"/>
      <c r="GG111" s="155"/>
      <c r="GH111" s="155"/>
      <c r="GI111" s="155"/>
      <c r="GJ111" s="155"/>
      <c r="GK111" s="155"/>
      <c r="GL111" s="155"/>
      <c r="GM111" s="155"/>
      <c r="GN111" s="155"/>
      <c r="GO111" s="155"/>
      <c r="GP111" s="155"/>
      <c r="GQ111" s="155"/>
      <c r="GR111" s="155"/>
      <c r="GS111" s="155"/>
      <c r="GT111" s="155"/>
      <c r="GU111" s="155"/>
      <c r="GV111" s="155"/>
      <c r="GW111" s="155"/>
      <c r="GX111" s="155"/>
      <c r="GY111" s="155"/>
      <c r="GZ111" s="155"/>
      <c r="HA111" s="155"/>
      <c r="HB111" s="155"/>
      <c r="HC111" s="155"/>
      <c r="HD111" s="155"/>
      <c r="HE111" s="155"/>
      <c r="HF111" s="155"/>
      <c r="HG111" s="155"/>
      <c r="HH111" s="155"/>
      <c r="HI111" s="155"/>
      <c r="HJ111" s="155"/>
      <c r="HK111" s="155"/>
      <c r="HL111" s="155"/>
      <c r="HM111" s="155"/>
      <c r="HN111" s="155"/>
      <c r="HO111" s="155"/>
      <c r="HP111" s="155"/>
      <c r="HQ111" s="155"/>
      <c r="HR111" s="155"/>
      <c r="HS111" s="155"/>
      <c r="HT111" s="155"/>
      <c r="HU111" s="155"/>
      <c r="HV111" s="155"/>
      <c r="HW111" s="155"/>
      <c r="HX111" s="155"/>
      <c r="HY111" s="155"/>
      <c r="HZ111" s="155"/>
      <c r="IA111" s="155"/>
      <c r="IB111" s="155"/>
      <c r="IC111" s="155"/>
      <c r="ID111" s="155"/>
      <c r="IE111" s="155"/>
      <c r="IF111" s="155"/>
      <c r="IG111" s="155"/>
      <c r="IH111" s="155"/>
      <c r="II111" s="155"/>
      <c r="IJ111" s="155"/>
      <c r="IK111" s="155"/>
      <c r="IL111" s="155"/>
      <c r="IM111" s="155"/>
      <c r="IN111" s="155"/>
      <c r="IO111" s="155"/>
      <c r="IP111" s="155"/>
      <c r="IQ111" s="155"/>
      <c r="IR111" s="155"/>
      <c r="IS111" s="155"/>
      <c r="IT111" s="155"/>
      <c r="IU111" s="155"/>
      <c r="IV111" s="155"/>
      <c r="IW111" s="155"/>
      <c r="IX111" s="155"/>
      <c r="IY111" s="155"/>
      <c r="IZ111" s="155"/>
      <c r="JA111" s="155"/>
      <c r="JB111" s="155"/>
      <c r="JC111" s="155"/>
      <c r="JD111" s="155"/>
      <c r="JE111" s="155"/>
      <c r="JF111" s="155"/>
      <c r="JG111" s="155"/>
      <c r="JH111" s="155"/>
      <c r="JI111" s="155"/>
      <c r="JJ111" s="155"/>
      <c r="JK111" s="155"/>
      <c r="JL111" s="155"/>
      <c r="JM111" s="155"/>
      <c r="JN111" s="155"/>
      <c r="JO111" s="155"/>
      <c r="JP111" s="155"/>
      <c r="JQ111" s="155"/>
      <c r="JR111" s="155"/>
      <c r="JS111" s="155"/>
      <c r="JT111" s="155"/>
      <c r="JU111" s="155"/>
      <c r="JV111" s="155"/>
      <c r="JW111" s="155"/>
      <c r="JX111" s="155"/>
      <c r="JY111" s="155"/>
      <c r="JZ111" s="155"/>
      <c r="KA111" s="155"/>
      <c r="KB111" s="155"/>
      <c r="KC111" s="155"/>
      <c r="KD111" s="155"/>
      <c r="KE111" s="155"/>
      <c r="KF111" s="155"/>
      <c r="KG111" s="155"/>
      <c r="KH111" s="155"/>
      <c r="KI111" s="155"/>
      <c r="KJ111" s="155"/>
      <c r="KK111" s="155"/>
      <c r="KL111" s="155"/>
      <c r="KM111" s="155"/>
      <c r="KN111" s="155"/>
      <c r="KO111" s="155"/>
      <c r="KP111" s="155"/>
      <c r="KQ111" s="155"/>
      <c r="KR111" s="155"/>
      <c r="KS111" s="155"/>
      <c r="KT111" s="155"/>
      <c r="KU111" s="155"/>
      <c r="KV111" s="155"/>
      <c r="KW111" s="155"/>
      <c r="KX111" s="155"/>
      <c r="KY111" s="155"/>
      <c r="KZ111" s="155"/>
      <c r="LA111" s="155"/>
      <c r="LB111" s="155"/>
      <c r="LC111" s="155"/>
      <c r="LD111" s="155"/>
      <c r="LE111" s="155"/>
      <c r="LF111" s="155"/>
      <c r="LG111" s="155"/>
      <c r="LH111" s="155"/>
      <c r="LI111" s="155"/>
      <c r="LJ111" s="155"/>
      <c r="LK111" s="155"/>
      <c r="LL111" s="155"/>
      <c r="LM111" s="155"/>
      <c r="LN111" s="155"/>
      <c r="LO111" s="155"/>
      <c r="LP111" s="155"/>
      <c r="LQ111" s="155"/>
      <c r="LR111" s="155"/>
      <c r="LS111" s="155"/>
      <c r="LT111" s="155"/>
      <c r="LU111" s="155"/>
      <c r="LV111" s="155"/>
      <c r="LW111" s="155"/>
      <c r="LX111" s="155"/>
      <c r="LY111" s="155"/>
      <c r="LZ111" s="155"/>
      <c r="MA111" s="155"/>
      <c r="MB111" s="155"/>
      <c r="MC111" s="155"/>
      <c r="MD111" s="155"/>
      <c r="ME111" s="155"/>
      <c r="MF111" s="155"/>
      <c r="MG111" s="155"/>
      <c r="MH111" s="155"/>
      <c r="MI111" s="155"/>
      <c r="MJ111" s="155"/>
      <c r="MK111" s="155"/>
      <c r="ML111" s="155"/>
      <c r="MM111" s="155"/>
      <c r="MN111" s="155"/>
      <c r="MO111" s="155"/>
      <c r="MP111" s="155"/>
      <c r="MQ111" s="155"/>
      <c r="MR111" s="155"/>
      <c r="MS111" s="155"/>
      <c r="MT111" s="155"/>
      <c r="MU111" s="155"/>
      <c r="MV111" s="155"/>
      <c r="MW111" s="155"/>
      <c r="MX111" s="155"/>
      <c r="MY111" s="155"/>
      <c r="MZ111" s="155"/>
      <c r="NA111" s="155"/>
      <c r="NB111" s="155"/>
      <c r="NC111" s="155"/>
      <c r="ND111" s="155"/>
      <c r="NE111" s="155"/>
      <c r="NF111" s="155"/>
      <c r="NG111" s="155"/>
      <c r="NH111" s="155"/>
      <c r="NI111" s="155"/>
      <c r="NJ111" s="155"/>
      <c r="NK111" s="155"/>
      <c r="NL111" s="155"/>
      <c r="NM111" s="155"/>
      <c r="NN111" s="155"/>
      <c r="NO111" s="155"/>
      <c r="NP111" s="155"/>
      <c r="NQ111" s="155"/>
      <c r="NR111" s="155"/>
      <c r="NS111" s="155"/>
      <c r="NT111" s="155"/>
      <c r="NU111" s="155"/>
      <c r="NV111" s="155"/>
      <c r="NW111" s="155"/>
      <c r="NX111" s="155"/>
      <c r="NY111" s="155"/>
      <c r="NZ111" s="155"/>
      <c r="OA111" s="155"/>
      <c r="OB111" s="155"/>
      <c r="OC111" s="155"/>
      <c r="OD111" s="155"/>
      <c r="OE111" s="155"/>
      <c r="OF111" s="155"/>
      <c r="OG111" s="155"/>
      <c r="OH111" s="155"/>
      <c r="OI111" s="155"/>
      <c r="OJ111" s="155"/>
      <c r="OK111" s="155"/>
      <c r="OL111" s="155"/>
      <c r="OM111" s="155"/>
      <c r="ON111" s="155"/>
      <c r="OO111" s="155"/>
      <c r="OP111" s="155"/>
      <c r="OQ111" s="155"/>
      <c r="OR111" s="155"/>
      <c r="OS111" s="155"/>
      <c r="OT111" s="155"/>
      <c r="OU111" s="155"/>
      <c r="OV111" s="155"/>
      <c r="OW111" s="155"/>
      <c r="OX111" s="155"/>
      <c r="OY111" s="155"/>
      <c r="OZ111" s="155"/>
      <c r="PA111" s="155"/>
      <c r="PB111" s="155"/>
      <c r="PC111" s="155"/>
      <c r="PD111" s="155"/>
      <c r="PE111" s="155"/>
      <c r="PF111" s="155"/>
      <c r="PG111" s="155"/>
      <c r="PH111" s="155"/>
      <c r="PI111" s="155"/>
      <c r="PJ111" s="155"/>
      <c r="PK111" s="155"/>
      <c r="PL111" s="155"/>
      <c r="PM111" s="155"/>
      <c r="PN111" s="155"/>
      <c r="PO111" s="155"/>
      <c r="PP111" s="155"/>
      <c r="PQ111" s="155"/>
      <c r="PR111" s="155"/>
      <c r="PS111" s="155"/>
      <c r="PT111" s="155"/>
      <c r="PU111" s="155"/>
      <c r="PV111" s="155"/>
      <c r="PW111" s="155"/>
      <c r="PX111" s="155"/>
      <c r="PY111" s="155"/>
      <c r="PZ111" s="155"/>
      <c r="QA111" s="155"/>
      <c r="QB111" s="155"/>
      <c r="QC111" s="155"/>
      <c r="QD111" s="155"/>
      <c r="QE111" s="155"/>
      <c r="QF111" s="155"/>
      <c r="QG111" s="155"/>
      <c r="QH111" s="155"/>
      <c r="QI111" s="155"/>
      <c r="QJ111" s="155"/>
      <c r="QK111" s="155"/>
      <c r="QL111" s="155"/>
      <c r="QM111" s="155"/>
      <c r="QN111" s="155"/>
      <c r="QO111" s="155"/>
      <c r="QP111" s="155"/>
      <c r="QQ111" s="155"/>
      <c r="QR111" s="155"/>
      <c r="QS111" s="155"/>
      <c r="QT111" s="155"/>
      <c r="QU111" s="155"/>
      <c r="QV111" s="155"/>
      <c r="QW111" s="155"/>
      <c r="QX111" s="155"/>
      <c r="QY111" s="155"/>
      <c r="QZ111" s="155"/>
      <c r="RA111" s="155"/>
      <c r="RB111" s="155"/>
      <c r="RC111" s="155"/>
      <c r="RD111" s="155"/>
      <c r="RE111" s="155"/>
      <c r="RF111" s="155"/>
      <c r="RG111" s="155"/>
      <c r="RH111" s="155"/>
      <c r="RI111" s="155"/>
      <c r="RJ111" s="155"/>
      <c r="RK111" s="155"/>
      <c r="RL111" s="155"/>
      <c r="RM111" s="155"/>
      <c r="RN111" s="155"/>
      <c r="RO111" s="155"/>
      <c r="RP111" s="155"/>
      <c r="RQ111" s="155"/>
      <c r="RR111" s="155"/>
      <c r="RS111" s="155"/>
      <c r="RT111" s="155"/>
      <c r="RU111" s="155"/>
      <c r="RV111" s="155"/>
      <c r="RW111" s="155"/>
      <c r="RX111" s="155"/>
      <c r="RY111" s="155"/>
      <c r="RZ111" s="155"/>
      <c r="SA111" s="155"/>
      <c r="SB111" s="155"/>
      <c r="SC111" s="155"/>
      <c r="SD111" s="155"/>
      <c r="SE111" s="155"/>
      <c r="SF111" s="155"/>
      <c r="SG111" s="155"/>
      <c r="SH111" s="155"/>
      <c r="SI111" s="155"/>
      <c r="SJ111" s="155"/>
      <c r="SK111" s="155"/>
      <c r="SL111" s="155"/>
      <c r="SM111" s="155"/>
      <c r="SN111" s="155"/>
      <c r="SO111" s="155"/>
      <c r="SP111" s="155"/>
      <c r="SQ111" s="155"/>
      <c r="SR111" s="155"/>
      <c r="SS111" s="155"/>
      <c r="ST111" s="155"/>
      <c r="SU111" s="155"/>
      <c r="SV111" s="155"/>
      <c r="SW111" s="155"/>
      <c r="SX111" s="155"/>
      <c r="SY111" s="155"/>
      <c r="SZ111" s="155"/>
      <c r="TA111" s="155"/>
      <c r="TB111" s="155"/>
      <c r="TC111" s="155"/>
      <c r="TD111" s="155"/>
      <c r="TE111" s="155"/>
      <c r="TF111" s="155"/>
      <c r="TG111" s="155"/>
      <c r="TH111" s="155"/>
      <c r="TI111" s="155"/>
      <c r="TJ111" s="155"/>
      <c r="TK111" s="155"/>
      <c r="TL111" s="155"/>
      <c r="TM111" s="155"/>
      <c r="TN111" s="155"/>
      <c r="TO111" s="155"/>
      <c r="TP111" s="155"/>
      <c r="TQ111" s="155"/>
      <c r="TR111" s="155"/>
      <c r="TS111" s="155"/>
      <c r="TT111" s="155"/>
      <c r="TU111" s="155"/>
      <c r="TV111" s="155"/>
      <c r="TW111" s="155"/>
      <c r="TX111" s="155"/>
      <c r="TY111" s="155"/>
      <c r="TZ111" s="155"/>
      <c r="UA111" s="155"/>
      <c r="UB111" s="155"/>
      <c r="UC111" s="155"/>
      <c r="UD111" s="155"/>
      <c r="UE111" s="155"/>
      <c r="UF111" s="155"/>
      <c r="UG111" s="155"/>
      <c r="UH111" s="155"/>
      <c r="UI111" s="155"/>
      <c r="UJ111" s="155"/>
      <c r="UK111" s="155"/>
      <c r="UL111" s="155"/>
      <c r="UM111" s="155"/>
      <c r="UN111" s="155"/>
      <c r="UO111" s="155"/>
      <c r="UP111" s="155"/>
      <c r="UQ111" s="155"/>
      <c r="UR111" s="155"/>
      <c r="US111" s="155"/>
      <c r="UT111" s="155"/>
      <c r="UU111" s="155"/>
      <c r="UV111" s="155"/>
      <c r="UW111" s="155"/>
      <c r="UX111" s="155"/>
      <c r="UY111" s="155"/>
      <c r="UZ111" s="155"/>
      <c r="VA111" s="155"/>
      <c r="VB111" s="155"/>
      <c r="VC111" s="155"/>
      <c r="VD111" s="155"/>
      <c r="VE111" s="155"/>
      <c r="VF111" s="155"/>
      <c r="VG111" s="155"/>
      <c r="VH111" s="155"/>
      <c r="VI111" s="155"/>
      <c r="VJ111" s="155"/>
      <c r="VK111" s="155"/>
      <c r="VL111" s="155"/>
      <c r="VM111" s="155"/>
      <c r="VN111" s="155"/>
      <c r="VO111" s="155"/>
      <c r="VP111" s="155"/>
      <c r="VQ111" s="155"/>
      <c r="VR111" s="155"/>
      <c r="VS111" s="155"/>
      <c r="VT111" s="155"/>
      <c r="VU111" s="155"/>
      <c r="VV111" s="155"/>
      <c r="VW111" s="155"/>
      <c r="VX111" s="155"/>
      <c r="VY111" s="155"/>
      <c r="VZ111" s="155"/>
      <c r="WA111" s="155"/>
      <c r="WB111" s="155"/>
      <c r="WC111" s="155"/>
      <c r="WD111" s="155"/>
      <c r="WE111" s="155"/>
      <c r="WF111" s="155"/>
      <c r="WG111" s="155"/>
      <c r="WH111" s="155"/>
      <c r="WI111" s="155"/>
      <c r="WJ111" s="155"/>
      <c r="WK111" s="155"/>
      <c r="WL111" s="155"/>
      <c r="WM111" s="155"/>
      <c r="WN111" s="155"/>
      <c r="WO111" s="155"/>
      <c r="WP111" s="155"/>
      <c r="WQ111" s="155"/>
      <c r="WR111" s="155"/>
      <c r="WS111" s="155"/>
      <c r="WT111" s="155"/>
      <c r="WU111" s="155"/>
      <c r="WV111" s="155"/>
      <c r="WW111" s="155"/>
      <c r="WX111" s="155"/>
      <c r="WY111" s="155"/>
      <c r="WZ111" s="155"/>
      <c r="XA111" s="155"/>
      <c r="XB111" s="155"/>
      <c r="XC111" s="155"/>
      <c r="XD111" s="155"/>
      <c r="XE111" s="155"/>
      <c r="XF111" s="155"/>
      <c r="XG111" s="155"/>
      <c r="XH111" s="155"/>
      <c r="XI111" s="155"/>
      <c r="XJ111" s="155"/>
      <c r="XK111" s="155"/>
      <c r="XL111" s="155"/>
      <c r="XM111" s="155"/>
      <c r="XN111" s="155"/>
      <c r="XO111" s="155"/>
      <c r="XP111" s="155"/>
      <c r="XQ111" s="155"/>
      <c r="XR111" s="155"/>
      <c r="XS111" s="155"/>
      <c r="XT111" s="155"/>
      <c r="XU111" s="155"/>
      <c r="XV111" s="155"/>
      <c r="XW111" s="155"/>
      <c r="XX111" s="155"/>
      <c r="XY111" s="155"/>
      <c r="XZ111" s="155"/>
      <c r="YA111" s="155"/>
      <c r="YB111" s="155"/>
      <c r="YC111" s="155"/>
      <c r="YD111" s="155"/>
      <c r="YE111" s="155"/>
      <c r="YF111" s="155"/>
      <c r="YG111" s="155"/>
      <c r="YH111" s="155"/>
      <c r="YI111" s="155"/>
      <c r="YJ111" s="155"/>
      <c r="YK111" s="155"/>
      <c r="YL111" s="155"/>
      <c r="YM111" s="155"/>
      <c r="YN111" s="155"/>
      <c r="YO111" s="155"/>
      <c r="YP111" s="155"/>
      <c r="YQ111" s="155"/>
      <c r="YR111" s="155"/>
      <c r="YS111" s="155"/>
      <c r="YT111" s="155"/>
      <c r="YU111" s="155"/>
      <c r="YV111" s="155"/>
      <c r="YW111" s="155"/>
      <c r="YX111" s="155"/>
      <c r="YY111" s="155"/>
      <c r="YZ111" s="155"/>
      <c r="ZA111" s="155"/>
      <c r="ZB111" s="155"/>
      <c r="ZC111" s="155"/>
      <c r="ZD111" s="155"/>
      <c r="ZE111" s="155"/>
      <c r="ZF111" s="155"/>
      <c r="ZG111" s="155"/>
      <c r="ZH111" s="155"/>
      <c r="ZI111" s="155"/>
      <c r="ZJ111" s="155"/>
      <c r="ZK111" s="155"/>
      <c r="ZL111" s="155"/>
      <c r="ZM111" s="155"/>
      <c r="ZN111" s="155"/>
      <c r="ZO111" s="155"/>
      <c r="ZP111" s="155"/>
      <c r="ZQ111" s="155"/>
      <c r="ZR111" s="155"/>
      <c r="ZS111" s="155"/>
      <c r="ZT111" s="155"/>
      <c r="ZU111" s="155"/>
      <c r="ZV111" s="155"/>
      <c r="ZW111" s="155"/>
      <c r="ZX111" s="155"/>
      <c r="ZY111" s="155"/>
      <c r="ZZ111" s="155"/>
      <c r="AAA111" s="155"/>
      <c r="AAB111" s="155"/>
      <c r="AAC111" s="155"/>
      <c r="AAD111" s="155"/>
      <c r="AAE111" s="155"/>
      <c r="AAF111" s="155"/>
      <c r="AAG111" s="155"/>
      <c r="AAH111" s="155"/>
      <c r="AAI111" s="155"/>
      <c r="AAJ111" s="155"/>
      <c r="AAK111" s="155"/>
      <c r="AAL111" s="155"/>
      <c r="AAM111" s="155"/>
      <c r="AAN111" s="155"/>
      <c r="AAO111" s="155"/>
      <c r="AAP111" s="155"/>
      <c r="AAQ111" s="155"/>
      <c r="AAR111" s="155"/>
      <c r="AAS111" s="155"/>
      <c r="AAT111" s="155"/>
      <c r="AAU111" s="155"/>
      <c r="AAV111" s="155"/>
      <c r="AAW111" s="155"/>
      <c r="AAX111" s="155"/>
      <c r="AAY111" s="155"/>
      <c r="AAZ111" s="155"/>
      <c r="ABA111" s="155"/>
      <c r="ABB111" s="155"/>
      <c r="ABC111" s="155"/>
      <c r="ABD111" s="155"/>
      <c r="ABE111" s="155"/>
      <c r="ABF111" s="155"/>
      <c r="ABG111" s="155"/>
      <c r="ABH111" s="155"/>
      <c r="ABI111" s="155"/>
      <c r="ABJ111" s="155"/>
      <c r="ABK111" s="155"/>
      <c r="ABL111" s="155"/>
      <c r="ABM111" s="155"/>
      <c r="ABN111" s="155"/>
      <c r="ABO111" s="155"/>
      <c r="ABP111" s="155"/>
      <c r="ABQ111" s="155"/>
      <c r="ABR111" s="155"/>
      <c r="ABS111" s="155"/>
      <c r="ABT111" s="155"/>
      <c r="ABU111" s="155"/>
      <c r="ABV111" s="155"/>
      <c r="ABW111" s="155"/>
      <c r="ABX111" s="155"/>
      <c r="ABY111" s="155"/>
      <c r="ABZ111" s="155"/>
      <c r="ACA111" s="155"/>
      <c r="ACB111" s="155"/>
      <c r="ACC111" s="155"/>
      <c r="ACD111" s="155"/>
      <c r="ACE111" s="155"/>
      <c r="ACF111" s="155"/>
      <c r="ACG111" s="155"/>
      <c r="ACH111" s="155"/>
      <c r="ACI111" s="155"/>
      <c r="ACJ111" s="155"/>
      <c r="ACK111" s="155"/>
      <c r="ACL111" s="155"/>
      <c r="ACM111" s="155"/>
      <c r="ACN111" s="155"/>
      <c r="ACO111" s="155"/>
      <c r="ACP111" s="155"/>
      <c r="ACQ111" s="155"/>
      <c r="ACR111" s="155"/>
      <c r="ACS111" s="155"/>
      <c r="ACT111" s="155"/>
      <c r="ACU111" s="155"/>
      <c r="ACV111" s="155"/>
      <c r="ACW111" s="155"/>
      <c r="ACX111" s="155"/>
      <c r="ACY111" s="155"/>
      <c r="ACZ111" s="155"/>
      <c r="ADA111" s="155"/>
      <c r="ADB111" s="155"/>
      <c r="ADC111" s="155"/>
      <c r="ADD111" s="155"/>
      <c r="ADE111" s="155"/>
      <c r="ADF111" s="155"/>
      <c r="ADG111" s="155"/>
      <c r="ADH111" s="155"/>
      <c r="ADI111" s="155"/>
      <c r="ADJ111" s="155"/>
      <c r="ADK111" s="155"/>
      <c r="ADL111" s="155"/>
      <c r="ADM111" s="155"/>
      <c r="ADN111" s="155"/>
      <c r="ADO111" s="155"/>
      <c r="ADP111" s="155"/>
      <c r="ADQ111" s="155"/>
      <c r="ADR111" s="155"/>
      <c r="ADS111" s="155"/>
      <c r="ADT111" s="155"/>
      <c r="ADU111" s="155"/>
      <c r="ADV111" s="155"/>
      <c r="ADW111" s="155"/>
      <c r="ADX111" s="155"/>
      <c r="ADY111" s="155"/>
      <c r="ADZ111" s="155"/>
      <c r="AEA111" s="155"/>
      <c r="AEB111" s="155"/>
      <c r="AEC111" s="155"/>
      <c r="AED111" s="155"/>
      <c r="AEE111" s="155"/>
      <c r="AEF111" s="155"/>
      <c r="AEG111" s="155"/>
      <c r="AEH111" s="155"/>
      <c r="AEI111" s="155"/>
      <c r="AEJ111" s="155"/>
      <c r="AEK111" s="155"/>
      <c r="AEL111" s="155"/>
      <c r="AEM111" s="155"/>
      <c r="AEN111" s="155"/>
      <c r="AEO111" s="155"/>
      <c r="AEP111" s="155"/>
      <c r="AEQ111" s="155"/>
      <c r="AER111" s="155"/>
      <c r="AES111" s="155"/>
      <c r="AET111" s="155"/>
      <c r="AEU111" s="155"/>
      <c r="AEV111" s="155"/>
      <c r="AEW111" s="155"/>
      <c r="AEX111" s="155"/>
      <c r="AEY111" s="155"/>
      <c r="AEZ111" s="155"/>
      <c r="AFA111" s="155"/>
      <c r="AFB111" s="155"/>
      <c r="AFC111" s="155"/>
      <c r="AFD111" s="155"/>
      <c r="AFE111" s="155"/>
      <c r="AFF111" s="155"/>
      <c r="AFG111" s="155"/>
      <c r="AFH111" s="155"/>
      <c r="AFI111" s="155"/>
      <c r="AFJ111" s="155"/>
      <c r="AFK111" s="155"/>
      <c r="AFL111" s="155"/>
      <c r="AFM111" s="155"/>
      <c r="AFN111" s="155"/>
      <c r="AFO111" s="155"/>
      <c r="AFP111" s="155"/>
      <c r="AFQ111" s="155"/>
      <c r="AFR111" s="155"/>
      <c r="AFS111" s="155"/>
      <c r="AFT111" s="155"/>
      <c r="AFU111" s="155"/>
      <c r="AFV111" s="155"/>
      <c r="AFW111" s="155"/>
      <c r="AFX111" s="155"/>
      <c r="AFY111" s="155"/>
      <c r="AFZ111" s="155"/>
      <c r="AGA111" s="155"/>
      <c r="AGB111" s="155"/>
      <c r="AGC111" s="155"/>
      <c r="AGD111" s="155"/>
      <c r="AGE111" s="155"/>
      <c r="AGF111" s="155"/>
      <c r="AGG111" s="155"/>
      <c r="AGH111" s="155"/>
      <c r="AGI111" s="155"/>
      <c r="AGJ111" s="155"/>
      <c r="AGK111" s="155"/>
      <c r="AGL111" s="155"/>
      <c r="AGM111" s="155"/>
      <c r="AGN111" s="155"/>
      <c r="AGO111" s="155"/>
      <c r="AGP111" s="155"/>
      <c r="AGQ111" s="155"/>
      <c r="AGR111" s="155"/>
      <c r="AGS111" s="155"/>
      <c r="AGT111" s="155"/>
      <c r="AGU111" s="155"/>
      <c r="AGV111" s="155"/>
      <c r="AGW111" s="155"/>
      <c r="AGX111" s="155"/>
      <c r="AGY111" s="155"/>
      <c r="AGZ111" s="155"/>
      <c r="AHA111" s="155"/>
      <c r="AHB111" s="155"/>
      <c r="AHC111" s="155"/>
      <c r="AHD111" s="155"/>
      <c r="AHE111" s="155"/>
      <c r="AHF111" s="155"/>
      <c r="AHG111" s="155"/>
      <c r="AHH111" s="155"/>
      <c r="AHI111" s="155"/>
      <c r="AHJ111" s="155"/>
      <c r="AHK111" s="155"/>
      <c r="AHL111" s="155"/>
      <c r="AHM111" s="155"/>
      <c r="AHN111" s="155"/>
      <c r="AHO111" s="155"/>
      <c r="AHP111" s="155"/>
      <c r="AHQ111" s="155"/>
      <c r="AHR111" s="155"/>
      <c r="AHS111" s="155"/>
      <c r="AHT111" s="155"/>
      <c r="AHU111" s="155"/>
      <c r="AHV111" s="155"/>
      <c r="AHW111" s="155"/>
      <c r="AHX111" s="155"/>
      <c r="AHY111" s="155"/>
      <c r="AHZ111" s="155"/>
      <c r="AIA111" s="155"/>
      <c r="AIB111" s="155"/>
      <c r="AIC111" s="155"/>
      <c r="AID111" s="155"/>
      <c r="AIE111" s="155"/>
      <c r="AIF111" s="155"/>
      <c r="AIG111" s="155"/>
      <c r="AIH111" s="155"/>
      <c r="AII111" s="155"/>
      <c r="AIJ111" s="155"/>
      <c r="AIK111" s="155"/>
      <c r="AIL111" s="155"/>
      <c r="AIM111" s="155"/>
      <c r="AIN111" s="155"/>
      <c r="AIO111" s="155"/>
      <c r="AIP111" s="155"/>
      <c r="AIQ111" s="155"/>
      <c r="AIR111" s="155"/>
      <c r="AIS111" s="155"/>
      <c r="AIT111" s="155"/>
      <c r="AIU111" s="155"/>
      <c r="AIV111" s="155"/>
      <c r="AIW111" s="155"/>
      <c r="AIX111" s="155"/>
      <c r="AIY111" s="155"/>
      <c r="AIZ111" s="155"/>
      <c r="AJA111" s="155"/>
      <c r="AJB111" s="155"/>
      <c r="AJC111" s="155"/>
      <c r="AJD111" s="155"/>
      <c r="AJE111" s="155"/>
      <c r="AJF111" s="155"/>
      <c r="AJG111" s="155"/>
      <c r="AJH111" s="155"/>
      <c r="AJI111" s="155"/>
      <c r="AJJ111" s="155"/>
      <c r="AJK111" s="155"/>
      <c r="AJL111" s="155"/>
      <c r="AJM111" s="155"/>
      <c r="AJN111" s="155"/>
      <c r="AJO111" s="155"/>
      <c r="AJP111" s="155"/>
      <c r="AJQ111" s="155"/>
      <c r="AJR111" s="155"/>
      <c r="AJS111" s="155"/>
      <c r="AJT111" s="155"/>
      <c r="AJU111" s="155"/>
      <c r="AJV111" s="155"/>
      <c r="AJW111" s="155"/>
      <c r="AJX111" s="155"/>
      <c r="AJY111" s="155"/>
      <c r="AJZ111" s="155"/>
      <c r="AKA111" s="155"/>
      <c r="AKB111" s="155"/>
      <c r="AKC111" s="155"/>
      <c r="AKD111" s="155"/>
      <c r="AKE111" s="155"/>
      <c r="AKF111" s="155"/>
      <c r="AKG111" s="155"/>
      <c r="AKH111" s="155"/>
      <c r="AKI111" s="155"/>
      <c r="AKJ111" s="155"/>
      <c r="AKK111" s="155"/>
      <c r="AKL111" s="155"/>
      <c r="AKM111" s="155"/>
      <c r="AKN111" s="155"/>
      <c r="AKO111" s="155"/>
      <c r="AKP111" s="155"/>
      <c r="AKQ111" s="155"/>
      <c r="AKR111" s="155"/>
      <c r="AKS111" s="155"/>
      <c r="AKT111" s="155"/>
      <c r="AKU111" s="155"/>
      <c r="AKV111" s="155"/>
      <c r="AKW111" s="155"/>
      <c r="AKX111" s="155"/>
      <c r="AKY111" s="155"/>
      <c r="AKZ111" s="155"/>
      <c r="ALA111" s="155"/>
      <c r="ALB111" s="155"/>
      <c r="ALC111" s="155"/>
      <c r="ALD111" s="155"/>
      <c r="ALE111" s="155"/>
      <c r="ALF111" s="155"/>
      <c r="ALG111" s="155"/>
      <c r="ALH111" s="155"/>
      <c r="ALI111" s="155"/>
      <c r="ALJ111" s="155"/>
      <c r="ALK111" s="155"/>
      <c r="ALL111" s="155"/>
      <c r="ALM111" s="155"/>
      <c r="ALN111" s="155"/>
      <c r="ALO111" s="155"/>
      <c r="ALP111" s="155"/>
      <c r="ALQ111" s="155"/>
      <c r="ALR111" s="155"/>
      <c r="ALS111" s="155"/>
      <c r="ALT111" s="155"/>
      <c r="ALU111" s="155"/>
      <c r="ALV111" s="155"/>
      <c r="ALW111" s="155"/>
      <c r="ALX111" s="155"/>
      <c r="ALY111" s="155"/>
      <c r="ALZ111" s="155"/>
      <c r="AMA111" s="155"/>
      <c r="AMB111" s="155"/>
      <c r="AMC111" s="155"/>
      <c r="AMD111" s="155"/>
      <c r="AME111" s="155"/>
      <c r="AMF111" s="155"/>
      <c r="AMG111" s="155"/>
      <c r="AMH111" s="155"/>
      <c r="AMI111" s="155"/>
      <c r="AMJ111" s="155"/>
      <c r="AMK111" s="155"/>
      <c r="AML111" s="155"/>
      <c r="AMM111" s="155"/>
      <c r="AMN111" s="155"/>
      <c r="AMO111" s="155"/>
      <c r="AMP111" s="155"/>
      <c r="AMQ111" s="155"/>
      <c r="AMR111" s="155"/>
      <c r="AMS111" s="155"/>
      <c r="AMT111" s="155"/>
      <c r="AMU111" s="155"/>
      <c r="AMV111" s="155"/>
      <c r="AMW111" s="155"/>
      <c r="AMX111" s="155"/>
      <c r="AMY111" s="155"/>
      <c r="AMZ111" s="155"/>
      <c r="ANA111" s="155"/>
      <c r="ANB111" s="155"/>
      <c r="ANC111" s="155"/>
      <c r="AND111" s="155"/>
      <c r="ANE111" s="155"/>
      <c r="ANF111" s="155"/>
      <c r="ANG111" s="155"/>
      <c r="ANH111" s="155"/>
      <c r="ANI111" s="155"/>
      <c r="ANJ111" s="155"/>
      <c r="ANK111" s="155"/>
      <c r="ANL111" s="155"/>
      <c r="ANM111" s="155"/>
      <c r="ANN111" s="155"/>
      <c r="ANO111" s="155"/>
      <c r="ANP111" s="155"/>
      <c r="ANQ111" s="155"/>
      <c r="ANR111" s="155"/>
      <c r="ANS111" s="155"/>
      <c r="ANT111" s="155"/>
      <c r="ANU111" s="155"/>
      <c r="ANV111" s="155"/>
      <c r="ANW111" s="155"/>
      <c r="ANX111" s="155"/>
      <c r="ANY111" s="155"/>
      <c r="ANZ111" s="155"/>
      <c r="AOA111" s="155"/>
      <c r="AOB111" s="155"/>
      <c r="AOC111" s="155"/>
      <c r="AOD111" s="155"/>
      <c r="AOE111" s="155"/>
      <c r="AOF111" s="155"/>
      <c r="AOG111" s="155"/>
      <c r="AOH111" s="155"/>
      <c r="AOI111" s="155"/>
      <c r="AOJ111" s="155"/>
      <c r="AOK111" s="155"/>
      <c r="AOL111" s="155"/>
      <c r="AOM111" s="155"/>
      <c r="AON111" s="155"/>
      <c r="AOO111" s="155"/>
    </row>
    <row r="112" spans="1:1081" s="300" customFormat="1" ht="31.5" x14ac:dyDescent="0.25">
      <c r="A112" s="300">
        <v>106</v>
      </c>
      <c r="B112" s="333">
        <v>22</v>
      </c>
      <c r="C112" s="301" t="s">
        <v>250</v>
      </c>
      <c r="D112" s="301" t="s">
        <v>10</v>
      </c>
      <c r="E112" s="302" t="s">
        <v>281</v>
      </c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25"/>
      <c r="W112" s="325"/>
      <c r="X112" s="325"/>
      <c r="Y112" s="325"/>
      <c r="Z112" s="325"/>
      <c r="AA112" s="325"/>
      <c r="AB112" s="307"/>
      <c r="AC112" s="308">
        <v>0</v>
      </c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5"/>
      <c r="DE112" s="155"/>
      <c r="DF112" s="155"/>
      <c r="DG112" s="155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5"/>
      <c r="DY112" s="155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  <c r="FL112" s="155"/>
      <c r="FM112" s="155"/>
      <c r="FN112" s="155"/>
      <c r="FO112" s="155"/>
      <c r="FP112" s="155"/>
      <c r="FQ112" s="155"/>
      <c r="FR112" s="155"/>
      <c r="FS112" s="155"/>
      <c r="FT112" s="155"/>
      <c r="FU112" s="155"/>
      <c r="FV112" s="155"/>
      <c r="FW112" s="155"/>
      <c r="FX112" s="155"/>
      <c r="FY112" s="155"/>
      <c r="FZ112" s="155"/>
      <c r="GA112" s="155"/>
      <c r="GB112" s="155"/>
      <c r="GC112" s="155"/>
      <c r="GD112" s="155"/>
      <c r="GE112" s="155"/>
      <c r="GF112" s="155"/>
      <c r="GG112" s="155"/>
      <c r="GH112" s="155"/>
      <c r="GI112" s="155"/>
      <c r="GJ112" s="155"/>
      <c r="GK112" s="155"/>
      <c r="GL112" s="155"/>
      <c r="GM112" s="155"/>
      <c r="GN112" s="155"/>
      <c r="GO112" s="155"/>
      <c r="GP112" s="155"/>
      <c r="GQ112" s="155"/>
      <c r="GR112" s="155"/>
      <c r="GS112" s="155"/>
      <c r="GT112" s="155"/>
      <c r="GU112" s="155"/>
      <c r="GV112" s="155"/>
      <c r="GW112" s="155"/>
      <c r="GX112" s="155"/>
      <c r="GY112" s="155"/>
      <c r="GZ112" s="155"/>
      <c r="HA112" s="155"/>
      <c r="HB112" s="155"/>
      <c r="HC112" s="155"/>
      <c r="HD112" s="155"/>
      <c r="HE112" s="155"/>
      <c r="HF112" s="155"/>
      <c r="HG112" s="155"/>
      <c r="HH112" s="155"/>
      <c r="HI112" s="155"/>
      <c r="HJ112" s="155"/>
      <c r="HK112" s="155"/>
      <c r="HL112" s="155"/>
      <c r="HM112" s="155"/>
      <c r="HN112" s="155"/>
      <c r="HO112" s="155"/>
      <c r="HP112" s="155"/>
      <c r="HQ112" s="155"/>
      <c r="HR112" s="155"/>
      <c r="HS112" s="155"/>
      <c r="HT112" s="155"/>
      <c r="HU112" s="155"/>
      <c r="HV112" s="155"/>
      <c r="HW112" s="155"/>
      <c r="HX112" s="155"/>
      <c r="HY112" s="155"/>
      <c r="HZ112" s="155"/>
      <c r="IA112" s="155"/>
      <c r="IB112" s="155"/>
      <c r="IC112" s="155"/>
      <c r="ID112" s="155"/>
      <c r="IE112" s="155"/>
      <c r="IF112" s="155"/>
      <c r="IG112" s="155"/>
      <c r="IH112" s="155"/>
      <c r="II112" s="155"/>
      <c r="IJ112" s="155"/>
      <c r="IK112" s="155"/>
      <c r="IL112" s="155"/>
      <c r="IM112" s="155"/>
      <c r="IN112" s="155"/>
      <c r="IO112" s="155"/>
      <c r="IP112" s="155"/>
      <c r="IQ112" s="155"/>
      <c r="IR112" s="155"/>
      <c r="IS112" s="155"/>
      <c r="IT112" s="155"/>
      <c r="IU112" s="155"/>
      <c r="IV112" s="155"/>
      <c r="IW112" s="155"/>
      <c r="IX112" s="155"/>
      <c r="IY112" s="155"/>
      <c r="IZ112" s="155"/>
      <c r="JA112" s="155"/>
      <c r="JB112" s="155"/>
      <c r="JC112" s="155"/>
      <c r="JD112" s="155"/>
      <c r="JE112" s="155"/>
      <c r="JF112" s="155"/>
      <c r="JG112" s="155"/>
      <c r="JH112" s="155"/>
      <c r="JI112" s="155"/>
      <c r="JJ112" s="155"/>
      <c r="JK112" s="155"/>
      <c r="JL112" s="155"/>
      <c r="JM112" s="155"/>
      <c r="JN112" s="155"/>
      <c r="JO112" s="155"/>
      <c r="JP112" s="155"/>
      <c r="JQ112" s="155"/>
      <c r="JR112" s="155"/>
      <c r="JS112" s="155"/>
      <c r="JT112" s="155"/>
      <c r="JU112" s="155"/>
      <c r="JV112" s="155"/>
      <c r="JW112" s="155"/>
      <c r="JX112" s="155"/>
      <c r="JY112" s="155"/>
      <c r="JZ112" s="155"/>
      <c r="KA112" s="155"/>
      <c r="KB112" s="155"/>
      <c r="KC112" s="155"/>
      <c r="KD112" s="155"/>
      <c r="KE112" s="155"/>
      <c r="KF112" s="155"/>
      <c r="KG112" s="155"/>
      <c r="KH112" s="155"/>
      <c r="KI112" s="155"/>
      <c r="KJ112" s="155"/>
      <c r="KK112" s="155"/>
      <c r="KL112" s="155"/>
      <c r="KM112" s="155"/>
      <c r="KN112" s="155"/>
      <c r="KO112" s="155"/>
      <c r="KP112" s="155"/>
      <c r="KQ112" s="155"/>
      <c r="KR112" s="155"/>
      <c r="KS112" s="155"/>
      <c r="KT112" s="155"/>
      <c r="KU112" s="155"/>
      <c r="KV112" s="155"/>
      <c r="KW112" s="155"/>
      <c r="KX112" s="155"/>
      <c r="KY112" s="155"/>
      <c r="KZ112" s="155"/>
      <c r="LA112" s="155"/>
      <c r="LB112" s="155"/>
      <c r="LC112" s="155"/>
      <c r="LD112" s="155"/>
      <c r="LE112" s="155"/>
      <c r="LF112" s="155"/>
      <c r="LG112" s="155"/>
      <c r="LH112" s="155"/>
      <c r="LI112" s="155"/>
      <c r="LJ112" s="155"/>
      <c r="LK112" s="155"/>
      <c r="LL112" s="155"/>
      <c r="LM112" s="155"/>
      <c r="LN112" s="155"/>
      <c r="LO112" s="155"/>
      <c r="LP112" s="155"/>
      <c r="LQ112" s="155"/>
      <c r="LR112" s="155"/>
      <c r="LS112" s="155"/>
      <c r="LT112" s="155"/>
      <c r="LU112" s="155"/>
      <c r="LV112" s="155"/>
      <c r="LW112" s="155"/>
      <c r="LX112" s="155"/>
      <c r="LY112" s="155"/>
      <c r="LZ112" s="155"/>
      <c r="MA112" s="155"/>
      <c r="MB112" s="155"/>
      <c r="MC112" s="155"/>
      <c r="MD112" s="155"/>
      <c r="ME112" s="155"/>
      <c r="MF112" s="155"/>
      <c r="MG112" s="155"/>
      <c r="MH112" s="155"/>
      <c r="MI112" s="155"/>
      <c r="MJ112" s="155"/>
      <c r="MK112" s="155"/>
      <c r="ML112" s="155"/>
      <c r="MM112" s="155"/>
      <c r="MN112" s="155"/>
      <c r="MO112" s="155"/>
      <c r="MP112" s="155"/>
      <c r="MQ112" s="155"/>
      <c r="MR112" s="155"/>
      <c r="MS112" s="155"/>
      <c r="MT112" s="155"/>
      <c r="MU112" s="155"/>
      <c r="MV112" s="155"/>
      <c r="MW112" s="155"/>
      <c r="MX112" s="155"/>
      <c r="MY112" s="155"/>
      <c r="MZ112" s="155"/>
      <c r="NA112" s="155"/>
      <c r="NB112" s="155"/>
      <c r="NC112" s="155"/>
      <c r="ND112" s="155"/>
      <c r="NE112" s="155"/>
      <c r="NF112" s="155"/>
      <c r="NG112" s="155"/>
      <c r="NH112" s="155"/>
      <c r="NI112" s="155"/>
      <c r="NJ112" s="155"/>
      <c r="NK112" s="155"/>
      <c r="NL112" s="155"/>
      <c r="NM112" s="155"/>
      <c r="NN112" s="155"/>
      <c r="NO112" s="155"/>
      <c r="NP112" s="155"/>
      <c r="NQ112" s="155"/>
      <c r="NR112" s="155"/>
      <c r="NS112" s="155"/>
      <c r="NT112" s="155"/>
      <c r="NU112" s="155"/>
      <c r="NV112" s="155"/>
      <c r="NW112" s="155"/>
      <c r="NX112" s="155"/>
      <c r="NY112" s="155"/>
      <c r="NZ112" s="155"/>
      <c r="OA112" s="155"/>
      <c r="OB112" s="155"/>
      <c r="OC112" s="155"/>
      <c r="OD112" s="155"/>
      <c r="OE112" s="155"/>
      <c r="OF112" s="155"/>
      <c r="OG112" s="155"/>
      <c r="OH112" s="155"/>
      <c r="OI112" s="155"/>
      <c r="OJ112" s="155"/>
      <c r="OK112" s="155"/>
      <c r="OL112" s="155"/>
      <c r="OM112" s="155"/>
      <c r="ON112" s="155"/>
      <c r="OO112" s="155"/>
      <c r="OP112" s="155"/>
      <c r="OQ112" s="155"/>
      <c r="OR112" s="155"/>
      <c r="OS112" s="155"/>
      <c r="OT112" s="155"/>
      <c r="OU112" s="155"/>
      <c r="OV112" s="155"/>
      <c r="OW112" s="155"/>
      <c r="OX112" s="155"/>
      <c r="OY112" s="155"/>
      <c r="OZ112" s="155"/>
      <c r="PA112" s="155"/>
      <c r="PB112" s="155"/>
      <c r="PC112" s="155"/>
      <c r="PD112" s="155"/>
      <c r="PE112" s="155"/>
      <c r="PF112" s="155"/>
      <c r="PG112" s="155"/>
      <c r="PH112" s="155"/>
      <c r="PI112" s="155"/>
      <c r="PJ112" s="155"/>
      <c r="PK112" s="155"/>
      <c r="PL112" s="155"/>
      <c r="PM112" s="155"/>
      <c r="PN112" s="155"/>
      <c r="PO112" s="155"/>
      <c r="PP112" s="155"/>
      <c r="PQ112" s="155"/>
      <c r="PR112" s="155"/>
      <c r="PS112" s="155"/>
      <c r="PT112" s="155"/>
      <c r="PU112" s="155"/>
      <c r="PV112" s="155"/>
      <c r="PW112" s="155"/>
      <c r="PX112" s="155"/>
      <c r="PY112" s="155"/>
      <c r="PZ112" s="155"/>
      <c r="QA112" s="155"/>
      <c r="QB112" s="155"/>
      <c r="QC112" s="155"/>
      <c r="QD112" s="155"/>
      <c r="QE112" s="155"/>
      <c r="QF112" s="155"/>
      <c r="QG112" s="155"/>
      <c r="QH112" s="155"/>
      <c r="QI112" s="155"/>
      <c r="QJ112" s="155"/>
      <c r="QK112" s="155"/>
      <c r="QL112" s="155"/>
      <c r="QM112" s="155"/>
      <c r="QN112" s="155"/>
      <c r="QO112" s="155"/>
      <c r="QP112" s="155"/>
      <c r="QQ112" s="155"/>
      <c r="QR112" s="155"/>
      <c r="QS112" s="155"/>
      <c r="QT112" s="155"/>
      <c r="QU112" s="155"/>
      <c r="QV112" s="155"/>
      <c r="QW112" s="155"/>
      <c r="QX112" s="155"/>
      <c r="QY112" s="155"/>
      <c r="QZ112" s="155"/>
      <c r="RA112" s="155"/>
      <c r="RB112" s="155"/>
      <c r="RC112" s="155"/>
      <c r="RD112" s="155"/>
      <c r="RE112" s="155"/>
      <c r="RF112" s="155"/>
      <c r="RG112" s="155"/>
      <c r="RH112" s="155"/>
      <c r="RI112" s="155"/>
      <c r="RJ112" s="155"/>
      <c r="RK112" s="155"/>
      <c r="RL112" s="155"/>
      <c r="RM112" s="155"/>
      <c r="RN112" s="155"/>
      <c r="RO112" s="155"/>
      <c r="RP112" s="155"/>
      <c r="RQ112" s="155"/>
      <c r="RR112" s="155"/>
      <c r="RS112" s="155"/>
      <c r="RT112" s="155"/>
      <c r="RU112" s="155"/>
      <c r="RV112" s="155"/>
      <c r="RW112" s="155"/>
      <c r="RX112" s="155"/>
      <c r="RY112" s="155"/>
      <c r="RZ112" s="155"/>
      <c r="SA112" s="155"/>
      <c r="SB112" s="155"/>
      <c r="SC112" s="155"/>
      <c r="SD112" s="155"/>
      <c r="SE112" s="155"/>
      <c r="SF112" s="155"/>
      <c r="SG112" s="155"/>
      <c r="SH112" s="155"/>
      <c r="SI112" s="155"/>
      <c r="SJ112" s="155"/>
      <c r="SK112" s="155"/>
      <c r="SL112" s="155"/>
      <c r="SM112" s="155"/>
      <c r="SN112" s="155"/>
      <c r="SO112" s="155"/>
      <c r="SP112" s="155"/>
      <c r="SQ112" s="155"/>
      <c r="SR112" s="155"/>
      <c r="SS112" s="155"/>
      <c r="ST112" s="155"/>
      <c r="SU112" s="155"/>
      <c r="SV112" s="155"/>
      <c r="SW112" s="155"/>
      <c r="SX112" s="155"/>
      <c r="SY112" s="155"/>
      <c r="SZ112" s="155"/>
      <c r="TA112" s="155"/>
      <c r="TB112" s="155"/>
      <c r="TC112" s="155"/>
      <c r="TD112" s="155"/>
      <c r="TE112" s="155"/>
      <c r="TF112" s="155"/>
      <c r="TG112" s="155"/>
      <c r="TH112" s="155"/>
      <c r="TI112" s="155"/>
      <c r="TJ112" s="155"/>
      <c r="TK112" s="155"/>
      <c r="TL112" s="155"/>
      <c r="TM112" s="155"/>
      <c r="TN112" s="155"/>
      <c r="TO112" s="155"/>
      <c r="TP112" s="155"/>
      <c r="TQ112" s="155"/>
      <c r="TR112" s="155"/>
      <c r="TS112" s="155"/>
      <c r="TT112" s="155"/>
      <c r="TU112" s="155"/>
      <c r="TV112" s="155"/>
      <c r="TW112" s="155"/>
      <c r="TX112" s="155"/>
      <c r="TY112" s="155"/>
      <c r="TZ112" s="155"/>
      <c r="UA112" s="155"/>
      <c r="UB112" s="155"/>
      <c r="UC112" s="155"/>
      <c r="UD112" s="155"/>
      <c r="UE112" s="155"/>
      <c r="UF112" s="155"/>
      <c r="UG112" s="155"/>
      <c r="UH112" s="155"/>
      <c r="UI112" s="155"/>
      <c r="UJ112" s="155"/>
      <c r="UK112" s="155"/>
      <c r="UL112" s="155"/>
      <c r="UM112" s="155"/>
      <c r="UN112" s="155"/>
      <c r="UO112" s="155"/>
      <c r="UP112" s="155"/>
      <c r="UQ112" s="155"/>
      <c r="UR112" s="155"/>
      <c r="US112" s="155"/>
      <c r="UT112" s="155"/>
      <c r="UU112" s="155"/>
      <c r="UV112" s="155"/>
      <c r="UW112" s="155"/>
      <c r="UX112" s="155"/>
      <c r="UY112" s="155"/>
      <c r="UZ112" s="155"/>
      <c r="VA112" s="155"/>
      <c r="VB112" s="155"/>
      <c r="VC112" s="155"/>
      <c r="VD112" s="155"/>
      <c r="VE112" s="155"/>
      <c r="VF112" s="155"/>
      <c r="VG112" s="155"/>
      <c r="VH112" s="155"/>
      <c r="VI112" s="155"/>
      <c r="VJ112" s="155"/>
      <c r="VK112" s="155"/>
      <c r="VL112" s="155"/>
      <c r="VM112" s="155"/>
      <c r="VN112" s="155"/>
      <c r="VO112" s="155"/>
      <c r="VP112" s="155"/>
      <c r="VQ112" s="155"/>
      <c r="VR112" s="155"/>
      <c r="VS112" s="155"/>
      <c r="VT112" s="155"/>
      <c r="VU112" s="155"/>
      <c r="VV112" s="155"/>
      <c r="VW112" s="155"/>
      <c r="VX112" s="155"/>
      <c r="VY112" s="155"/>
      <c r="VZ112" s="155"/>
      <c r="WA112" s="155"/>
      <c r="WB112" s="155"/>
      <c r="WC112" s="155"/>
      <c r="WD112" s="155"/>
      <c r="WE112" s="155"/>
      <c r="WF112" s="155"/>
      <c r="WG112" s="155"/>
      <c r="WH112" s="155"/>
      <c r="WI112" s="155"/>
      <c r="WJ112" s="155"/>
      <c r="WK112" s="155"/>
      <c r="WL112" s="155"/>
      <c r="WM112" s="155"/>
      <c r="WN112" s="155"/>
      <c r="WO112" s="155"/>
      <c r="WP112" s="155"/>
      <c r="WQ112" s="155"/>
      <c r="WR112" s="155"/>
      <c r="WS112" s="155"/>
      <c r="WT112" s="155"/>
      <c r="WU112" s="155"/>
      <c r="WV112" s="155"/>
      <c r="WW112" s="155"/>
      <c r="WX112" s="155"/>
      <c r="WY112" s="155"/>
      <c r="WZ112" s="155"/>
      <c r="XA112" s="155"/>
      <c r="XB112" s="155"/>
      <c r="XC112" s="155"/>
      <c r="XD112" s="155"/>
      <c r="XE112" s="155"/>
      <c r="XF112" s="155"/>
      <c r="XG112" s="155"/>
      <c r="XH112" s="155"/>
      <c r="XI112" s="155"/>
      <c r="XJ112" s="155"/>
      <c r="XK112" s="155"/>
      <c r="XL112" s="155"/>
      <c r="XM112" s="155"/>
      <c r="XN112" s="155"/>
      <c r="XO112" s="155"/>
      <c r="XP112" s="155"/>
      <c r="XQ112" s="155"/>
      <c r="XR112" s="155"/>
      <c r="XS112" s="155"/>
      <c r="XT112" s="155"/>
      <c r="XU112" s="155"/>
      <c r="XV112" s="155"/>
      <c r="XW112" s="155"/>
      <c r="XX112" s="155"/>
      <c r="XY112" s="155"/>
      <c r="XZ112" s="155"/>
      <c r="YA112" s="155"/>
      <c r="YB112" s="155"/>
      <c r="YC112" s="155"/>
      <c r="YD112" s="155"/>
      <c r="YE112" s="155"/>
      <c r="YF112" s="155"/>
      <c r="YG112" s="155"/>
      <c r="YH112" s="155"/>
      <c r="YI112" s="155"/>
      <c r="YJ112" s="155"/>
      <c r="YK112" s="155"/>
      <c r="YL112" s="155"/>
      <c r="YM112" s="155"/>
      <c r="YN112" s="155"/>
      <c r="YO112" s="155"/>
      <c r="YP112" s="155"/>
      <c r="YQ112" s="155"/>
      <c r="YR112" s="155"/>
      <c r="YS112" s="155"/>
      <c r="YT112" s="155"/>
      <c r="YU112" s="155"/>
      <c r="YV112" s="155"/>
      <c r="YW112" s="155"/>
      <c r="YX112" s="155"/>
      <c r="YY112" s="155"/>
      <c r="YZ112" s="155"/>
      <c r="ZA112" s="155"/>
      <c r="ZB112" s="155"/>
      <c r="ZC112" s="155"/>
      <c r="ZD112" s="155"/>
      <c r="ZE112" s="155"/>
      <c r="ZF112" s="155"/>
      <c r="ZG112" s="155"/>
      <c r="ZH112" s="155"/>
      <c r="ZI112" s="155"/>
      <c r="ZJ112" s="155"/>
      <c r="ZK112" s="155"/>
      <c r="ZL112" s="155"/>
      <c r="ZM112" s="155"/>
      <c r="ZN112" s="155"/>
      <c r="ZO112" s="155"/>
      <c r="ZP112" s="155"/>
      <c r="ZQ112" s="155"/>
      <c r="ZR112" s="155"/>
      <c r="ZS112" s="155"/>
      <c r="ZT112" s="155"/>
      <c r="ZU112" s="155"/>
      <c r="ZV112" s="155"/>
      <c r="ZW112" s="155"/>
      <c r="ZX112" s="155"/>
      <c r="ZY112" s="155"/>
      <c r="ZZ112" s="155"/>
      <c r="AAA112" s="155"/>
      <c r="AAB112" s="155"/>
      <c r="AAC112" s="155"/>
      <c r="AAD112" s="155"/>
      <c r="AAE112" s="155"/>
      <c r="AAF112" s="155"/>
      <c r="AAG112" s="155"/>
      <c r="AAH112" s="155"/>
      <c r="AAI112" s="155"/>
      <c r="AAJ112" s="155"/>
      <c r="AAK112" s="155"/>
      <c r="AAL112" s="155"/>
      <c r="AAM112" s="155"/>
      <c r="AAN112" s="155"/>
      <c r="AAO112" s="155"/>
      <c r="AAP112" s="155"/>
      <c r="AAQ112" s="155"/>
      <c r="AAR112" s="155"/>
      <c r="AAS112" s="155"/>
      <c r="AAT112" s="155"/>
      <c r="AAU112" s="155"/>
      <c r="AAV112" s="155"/>
      <c r="AAW112" s="155"/>
      <c r="AAX112" s="155"/>
      <c r="AAY112" s="155"/>
      <c r="AAZ112" s="155"/>
      <c r="ABA112" s="155"/>
      <c r="ABB112" s="155"/>
      <c r="ABC112" s="155"/>
      <c r="ABD112" s="155"/>
      <c r="ABE112" s="155"/>
      <c r="ABF112" s="155"/>
      <c r="ABG112" s="155"/>
      <c r="ABH112" s="155"/>
      <c r="ABI112" s="155"/>
      <c r="ABJ112" s="155"/>
      <c r="ABK112" s="155"/>
      <c r="ABL112" s="155"/>
      <c r="ABM112" s="155"/>
      <c r="ABN112" s="155"/>
      <c r="ABO112" s="155"/>
      <c r="ABP112" s="155"/>
      <c r="ABQ112" s="155"/>
      <c r="ABR112" s="155"/>
      <c r="ABS112" s="155"/>
      <c r="ABT112" s="155"/>
      <c r="ABU112" s="155"/>
      <c r="ABV112" s="155"/>
      <c r="ABW112" s="155"/>
      <c r="ABX112" s="155"/>
      <c r="ABY112" s="155"/>
      <c r="ABZ112" s="155"/>
      <c r="ACA112" s="155"/>
      <c r="ACB112" s="155"/>
      <c r="ACC112" s="155"/>
      <c r="ACD112" s="155"/>
      <c r="ACE112" s="155"/>
      <c r="ACF112" s="155"/>
      <c r="ACG112" s="155"/>
      <c r="ACH112" s="155"/>
      <c r="ACI112" s="155"/>
      <c r="ACJ112" s="155"/>
      <c r="ACK112" s="155"/>
      <c r="ACL112" s="155"/>
      <c r="ACM112" s="155"/>
      <c r="ACN112" s="155"/>
      <c r="ACO112" s="155"/>
      <c r="ACP112" s="155"/>
      <c r="ACQ112" s="155"/>
      <c r="ACR112" s="155"/>
      <c r="ACS112" s="155"/>
      <c r="ACT112" s="155"/>
      <c r="ACU112" s="155"/>
      <c r="ACV112" s="155"/>
      <c r="ACW112" s="155"/>
      <c r="ACX112" s="155"/>
      <c r="ACY112" s="155"/>
      <c r="ACZ112" s="155"/>
      <c r="ADA112" s="155"/>
      <c r="ADB112" s="155"/>
      <c r="ADC112" s="155"/>
      <c r="ADD112" s="155"/>
      <c r="ADE112" s="155"/>
      <c r="ADF112" s="155"/>
      <c r="ADG112" s="155"/>
      <c r="ADH112" s="155"/>
      <c r="ADI112" s="155"/>
      <c r="ADJ112" s="155"/>
      <c r="ADK112" s="155"/>
      <c r="ADL112" s="155"/>
      <c r="ADM112" s="155"/>
      <c r="ADN112" s="155"/>
      <c r="ADO112" s="155"/>
      <c r="ADP112" s="155"/>
      <c r="ADQ112" s="155"/>
      <c r="ADR112" s="155"/>
      <c r="ADS112" s="155"/>
      <c r="ADT112" s="155"/>
      <c r="ADU112" s="155"/>
      <c r="ADV112" s="155"/>
      <c r="ADW112" s="155"/>
      <c r="ADX112" s="155"/>
      <c r="ADY112" s="155"/>
      <c r="ADZ112" s="155"/>
      <c r="AEA112" s="155"/>
      <c r="AEB112" s="155"/>
      <c r="AEC112" s="155"/>
      <c r="AED112" s="155"/>
      <c r="AEE112" s="155"/>
      <c r="AEF112" s="155"/>
      <c r="AEG112" s="155"/>
      <c r="AEH112" s="155"/>
      <c r="AEI112" s="155"/>
      <c r="AEJ112" s="155"/>
      <c r="AEK112" s="155"/>
      <c r="AEL112" s="155"/>
      <c r="AEM112" s="155"/>
      <c r="AEN112" s="155"/>
      <c r="AEO112" s="155"/>
      <c r="AEP112" s="155"/>
      <c r="AEQ112" s="155"/>
      <c r="AER112" s="155"/>
      <c r="AES112" s="155"/>
      <c r="AET112" s="155"/>
      <c r="AEU112" s="155"/>
      <c r="AEV112" s="155"/>
      <c r="AEW112" s="155"/>
      <c r="AEX112" s="155"/>
      <c r="AEY112" s="155"/>
      <c r="AEZ112" s="155"/>
      <c r="AFA112" s="155"/>
      <c r="AFB112" s="155"/>
      <c r="AFC112" s="155"/>
      <c r="AFD112" s="155"/>
      <c r="AFE112" s="155"/>
      <c r="AFF112" s="155"/>
      <c r="AFG112" s="155"/>
      <c r="AFH112" s="155"/>
      <c r="AFI112" s="155"/>
      <c r="AFJ112" s="155"/>
      <c r="AFK112" s="155"/>
      <c r="AFL112" s="155"/>
      <c r="AFM112" s="155"/>
      <c r="AFN112" s="155"/>
      <c r="AFO112" s="155"/>
      <c r="AFP112" s="155"/>
      <c r="AFQ112" s="155"/>
      <c r="AFR112" s="155"/>
      <c r="AFS112" s="155"/>
      <c r="AFT112" s="155"/>
      <c r="AFU112" s="155"/>
      <c r="AFV112" s="155"/>
      <c r="AFW112" s="155"/>
      <c r="AFX112" s="155"/>
      <c r="AFY112" s="155"/>
      <c r="AFZ112" s="155"/>
      <c r="AGA112" s="155"/>
      <c r="AGB112" s="155"/>
      <c r="AGC112" s="155"/>
      <c r="AGD112" s="155"/>
      <c r="AGE112" s="155"/>
      <c r="AGF112" s="155"/>
      <c r="AGG112" s="155"/>
      <c r="AGH112" s="155"/>
      <c r="AGI112" s="155"/>
      <c r="AGJ112" s="155"/>
      <c r="AGK112" s="155"/>
      <c r="AGL112" s="155"/>
      <c r="AGM112" s="155"/>
      <c r="AGN112" s="155"/>
      <c r="AGO112" s="155"/>
      <c r="AGP112" s="155"/>
      <c r="AGQ112" s="155"/>
      <c r="AGR112" s="155"/>
      <c r="AGS112" s="155"/>
      <c r="AGT112" s="155"/>
      <c r="AGU112" s="155"/>
      <c r="AGV112" s="155"/>
      <c r="AGW112" s="155"/>
      <c r="AGX112" s="155"/>
      <c r="AGY112" s="155"/>
      <c r="AGZ112" s="155"/>
      <c r="AHA112" s="155"/>
      <c r="AHB112" s="155"/>
      <c r="AHC112" s="155"/>
      <c r="AHD112" s="155"/>
      <c r="AHE112" s="155"/>
      <c r="AHF112" s="155"/>
      <c r="AHG112" s="155"/>
      <c r="AHH112" s="155"/>
      <c r="AHI112" s="155"/>
      <c r="AHJ112" s="155"/>
      <c r="AHK112" s="155"/>
      <c r="AHL112" s="155"/>
      <c r="AHM112" s="155"/>
      <c r="AHN112" s="155"/>
      <c r="AHO112" s="155"/>
      <c r="AHP112" s="155"/>
      <c r="AHQ112" s="155"/>
      <c r="AHR112" s="155"/>
      <c r="AHS112" s="155"/>
      <c r="AHT112" s="155"/>
      <c r="AHU112" s="155"/>
      <c r="AHV112" s="155"/>
      <c r="AHW112" s="155"/>
      <c r="AHX112" s="155"/>
      <c r="AHY112" s="155"/>
      <c r="AHZ112" s="155"/>
      <c r="AIA112" s="155"/>
      <c r="AIB112" s="155"/>
      <c r="AIC112" s="155"/>
      <c r="AID112" s="155"/>
      <c r="AIE112" s="155"/>
      <c r="AIF112" s="155"/>
      <c r="AIG112" s="155"/>
      <c r="AIH112" s="155"/>
      <c r="AII112" s="155"/>
      <c r="AIJ112" s="155"/>
      <c r="AIK112" s="155"/>
      <c r="AIL112" s="155"/>
      <c r="AIM112" s="155"/>
      <c r="AIN112" s="155"/>
      <c r="AIO112" s="155"/>
      <c r="AIP112" s="155"/>
      <c r="AIQ112" s="155"/>
      <c r="AIR112" s="155"/>
      <c r="AIS112" s="155"/>
      <c r="AIT112" s="155"/>
      <c r="AIU112" s="155"/>
      <c r="AIV112" s="155"/>
      <c r="AIW112" s="155"/>
      <c r="AIX112" s="155"/>
      <c r="AIY112" s="155"/>
      <c r="AIZ112" s="155"/>
      <c r="AJA112" s="155"/>
      <c r="AJB112" s="155"/>
      <c r="AJC112" s="155"/>
      <c r="AJD112" s="155"/>
      <c r="AJE112" s="155"/>
      <c r="AJF112" s="155"/>
      <c r="AJG112" s="155"/>
      <c r="AJH112" s="155"/>
      <c r="AJI112" s="155"/>
      <c r="AJJ112" s="155"/>
      <c r="AJK112" s="155"/>
      <c r="AJL112" s="155"/>
      <c r="AJM112" s="155"/>
      <c r="AJN112" s="155"/>
      <c r="AJO112" s="155"/>
      <c r="AJP112" s="155"/>
      <c r="AJQ112" s="155"/>
      <c r="AJR112" s="155"/>
      <c r="AJS112" s="155"/>
      <c r="AJT112" s="155"/>
      <c r="AJU112" s="155"/>
      <c r="AJV112" s="155"/>
      <c r="AJW112" s="155"/>
      <c r="AJX112" s="155"/>
      <c r="AJY112" s="155"/>
      <c r="AJZ112" s="155"/>
      <c r="AKA112" s="155"/>
      <c r="AKB112" s="155"/>
      <c r="AKC112" s="155"/>
      <c r="AKD112" s="155"/>
      <c r="AKE112" s="155"/>
      <c r="AKF112" s="155"/>
      <c r="AKG112" s="155"/>
      <c r="AKH112" s="155"/>
      <c r="AKI112" s="155"/>
      <c r="AKJ112" s="155"/>
      <c r="AKK112" s="155"/>
      <c r="AKL112" s="155"/>
      <c r="AKM112" s="155"/>
      <c r="AKN112" s="155"/>
      <c r="AKO112" s="155"/>
      <c r="AKP112" s="155"/>
      <c r="AKQ112" s="155"/>
      <c r="AKR112" s="155"/>
      <c r="AKS112" s="155"/>
      <c r="AKT112" s="155"/>
      <c r="AKU112" s="155"/>
      <c r="AKV112" s="155"/>
      <c r="AKW112" s="155"/>
      <c r="AKX112" s="155"/>
      <c r="AKY112" s="155"/>
      <c r="AKZ112" s="155"/>
      <c r="ALA112" s="155"/>
      <c r="ALB112" s="155"/>
      <c r="ALC112" s="155"/>
      <c r="ALD112" s="155"/>
      <c r="ALE112" s="155"/>
      <c r="ALF112" s="155"/>
      <c r="ALG112" s="155"/>
      <c r="ALH112" s="155"/>
      <c r="ALI112" s="155"/>
      <c r="ALJ112" s="155"/>
      <c r="ALK112" s="155"/>
      <c r="ALL112" s="155"/>
      <c r="ALM112" s="155"/>
      <c r="ALN112" s="155"/>
      <c r="ALO112" s="155"/>
      <c r="ALP112" s="155"/>
      <c r="ALQ112" s="155"/>
      <c r="ALR112" s="155"/>
      <c r="ALS112" s="155"/>
      <c r="ALT112" s="155"/>
      <c r="ALU112" s="155"/>
      <c r="ALV112" s="155"/>
      <c r="ALW112" s="155"/>
      <c r="ALX112" s="155"/>
      <c r="ALY112" s="155"/>
      <c r="ALZ112" s="155"/>
      <c r="AMA112" s="155"/>
      <c r="AMB112" s="155"/>
      <c r="AMC112" s="155"/>
      <c r="AMD112" s="155"/>
      <c r="AME112" s="155"/>
      <c r="AMF112" s="155"/>
      <c r="AMG112" s="155"/>
      <c r="AMH112" s="155"/>
      <c r="AMI112" s="155"/>
      <c r="AMJ112" s="155"/>
      <c r="AMK112" s="155"/>
      <c r="AML112" s="155"/>
      <c r="AMM112" s="155"/>
      <c r="AMN112" s="155"/>
      <c r="AMO112" s="155"/>
      <c r="AMP112" s="155"/>
      <c r="AMQ112" s="155"/>
      <c r="AMR112" s="155"/>
      <c r="AMS112" s="155"/>
      <c r="AMT112" s="155"/>
      <c r="AMU112" s="155"/>
      <c r="AMV112" s="155"/>
      <c r="AMW112" s="155"/>
      <c r="AMX112" s="155"/>
      <c r="AMY112" s="155"/>
      <c r="AMZ112" s="155"/>
      <c r="ANA112" s="155"/>
      <c r="ANB112" s="155"/>
      <c r="ANC112" s="155"/>
      <c r="AND112" s="155"/>
      <c r="ANE112" s="155"/>
      <c r="ANF112" s="155"/>
      <c r="ANG112" s="155"/>
      <c r="ANH112" s="155"/>
      <c r="ANI112" s="155"/>
      <c r="ANJ112" s="155"/>
      <c r="ANK112" s="155"/>
      <c r="ANL112" s="155"/>
      <c r="ANM112" s="155"/>
      <c r="ANN112" s="155"/>
      <c r="ANO112" s="155"/>
      <c r="ANP112" s="155"/>
      <c r="ANQ112" s="155"/>
      <c r="ANR112" s="155"/>
      <c r="ANS112" s="155"/>
      <c r="ANT112" s="155"/>
      <c r="ANU112" s="155"/>
      <c r="ANV112" s="155"/>
      <c r="ANW112" s="155"/>
      <c r="ANX112" s="155"/>
      <c r="ANY112" s="155"/>
      <c r="ANZ112" s="155"/>
      <c r="AOA112" s="155"/>
      <c r="AOB112" s="155"/>
      <c r="AOC112" s="155"/>
      <c r="AOD112" s="155"/>
      <c r="AOE112" s="155"/>
      <c r="AOF112" s="155"/>
      <c r="AOG112" s="155"/>
      <c r="AOH112" s="155"/>
      <c r="AOI112" s="155"/>
      <c r="AOJ112" s="155"/>
      <c r="AOK112" s="155"/>
      <c r="AOL112" s="155"/>
      <c r="AOM112" s="155"/>
      <c r="AON112" s="155"/>
      <c r="AOO112" s="155"/>
    </row>
    <row r="113" spans="1:1081" s="285" customFormat="1" ht="15.75" x14ac:dyDescent="0.25">
      <c r="A113" s="285">
        <v>107</v>
      </c>
      <c r="B113" s="429">
        <v>23</v>
      </c>
      <c r="C113" s="286" t="s">
        <v>195</v>
      </c>
      <c r="D113" s="286" t="s">
        <v>10</v>
      </c>
      <c r="E113" s="287" t="s">
        <v>127</v>
      </c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25"/>
      <c r="Y113" s="325"/>
      <c r="Z113" s="325"/>
      <c r="AA113" s="325"/>
      <c r="AB113" s="313"/>
      <c r="AC113" s="459">
        <v>0</v>
      </c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5"/>
      <c r="FF113" s="155"/>
      <c r="FG113" s="155"/>
      <c r="FH113" s="155"/>
      <c r="FI113" s="155"/>
      <c r="FJ113" s="155"/>
      <c r="FK113" s="155"/>
      <c r="FL113" s="155"/>
      <c r="FM113" s="155"/>
      <c r="FN113" s="155"/>
      <c r="FO113" s="155"/>
      <c r="FP113" s="155"/>
      <c r="FQ113" s="155"/>
      <c r="FR113" s="155"/>
      <c r="FS113" s="155"/>
      <c r="FT113" s="155"/>
      <c r="FU113" s="155"/>
      <c r="FV113" s="155"/>
      <c r="FW113" s="155"/>
      <c r="FX113" s="155"/>
      <c r="FY113" s="155"/>
      <c r="FZ113" s="155"/>
      <c r="GA113" s="155"/>
      <c r="GB113" s="155"/>
      <c r="GC113" s="155"/>
      <c r="GD113" s="155"/>
      <c r="GE113" s="155"/>
      <c r="GF113" s="155"/>
      <c r="GG113" s="155"/>
      <c r="GH113" s="155"/>
      <c r="GI113" s="155"/>
      <c r="GJ113" s="155"/>
      <c r="GK113" s="155"/>
      <c r="GL113" s="155"/>
      <c r="GM113" s="155"/>
      <c r="GN113" s="155"/>
      <c r="GO113" s="155"/>
      <c r="GP113" s="155"/>
      <c r="GQ113" s="155"/>
      <c r="GR113" s="155"/>
      <c r="GS113" s="155"/>
      <c r="GT113" s="155"/>
      <c r="GU113" s="155"/>
      <c r="GV113" s="155"/>
      <c r="GW113" s="155"/>
      <c r="GX113" s="155"/>
      <c r="GY113" s="155"/>
      <c r="GZ113" s="155"/>
      <c r="HA113" s="155"/>
      <c r="HB113" s="155"/>
      <c r="HC113" s="155"/>
      <c r="HD113" s="155"/>
      <c r="HE113" s="155"/>
      <c r="HF113" s="155"/>
      <c r="HG113" s="155"/>
      <c r="HH113" s="155"/>
      <c r="HI113" s="155"/>
      <c r="HJ113" s="155"/>
      <c r="HK113" s="155"/>
      <c r="HL113" s="155"/>
      <c r="HM113" s="155"/>
      <c r="HN113" s="155"/>
      <c r="HO113" s="155"/>
      <c r="HP113" s="155"/>
      <c r="HQ113" s="155"/>
      <c r="HR113" s="155"/>
      <c r="HS113" s="155"/>
      <c r="HT113" s="155"/>
      <c r="HU113" s="155"/>
      <c r="HV113" s="155"/>
      <c r="HW113" s="155"/>
      <c r="HX113" s="155"/>
      <c r="HY113" s="155"/>
      <c r="HZ113" s="155"/>
      <c r="IA113" s="155"/>
      <c r="IB113" s="155"/>
      <c r="IC113" s="155"/>
      <c r="ID113" s="155"/>
      <c r="IE113" s="155"/>
      <c r="IF113" s="155"/>
      <c r="IG113" s="155"/>
      <c r="IH113" s="155"/>
      <c r="II113" s="155"/>
      <c r="IJ113" s="155"/>
      <c r="IK113" s="155"/>
      <c r="IL113" s="155"/>
      <c r="IM113" s="155"/>
      <c r="IN113" s="155"/>
      <c r="IO113" s="155"/>
      <c r="IP113" s="155"/>
      <c r="IQ113" s="155"/>
      <c r="IR113" s="155"/>
      <c r="IS113" s="155"/>
      <c r="IT113" s="155"/>
      <c r="IU113" s="155"/>
      <c r="IV113" s="155"/>
      <c r="IW113" s="155"/>
      <c r="IX113" s="155"/>
      <c r="IY113" s="155"/>
      <c r="IZ113" s="155"/>
      <c r="JA113" s="155"/>
      <c r="JB113" s="155"/>
      <c r="JC113" s="155"/>
      <c r="JD113" s="155"/>
      <c r="JE113" s="155"/>
      <c r="JF113" s="155"/>
      <c r="JG113" s="155"/>
      <c r="JH113" s="155"/>
      <c r="JI113" s="155"/>
      <c r="JJ113" s="155"/>
      <c r="JK113" s="155"/>
      <c r="JL113" s="155"/>
      <c r="JM113" s="155"/>
      <c r="JN113" s="155"/>
      <c r="JO113" s="155"/>
      <c r="JP113" s="155"/>
      <c r="JQ113" s="155"/>
      <c r="JR113" s="155"/>
      <c r="JS113" s="155"/>
      <c r="JT113" s="155"/>
      <c r="JU113" s="155"/>
      <c r="JV113" s="155"/>
      <c r="JW113" s="155"/>
      <c r="JX113" s="155"/>
      <c r="JY113" s="155"/>
      <c r="JZ113" s="155"/>
      <c r="KA113" s="155"/>
      <c r="KB113" s="155"/>
      <c r="KC113" s="155"/>
      <c r="KD113" s="155"/>
      <c r="KE113" s="155"/>
      <c r="KF113" s="155"/>
      <c r="KG113" s="155"/>
      <c r="KH113" s="155"/>
      <c r="KI113" s="155"/>
      <c r="KJ113" s="155"/>
      <c r="KK113" s="155"/>
      <c r="KL113" s="155"/>
      <c r="KM113" s="155"/>
      <c r="KN113" s="155"/>
      <c r="KO113" s="155"/>
      <c r="KP113" s="155"/>
      <c r="KQ113" s="155"/>
      <c r="KR113" s="155"/>
      <c r="KS113" s="155"/>
      <c r="KT113" s="155"/>
      <c r="KU113" s="155"/>
      <c r="KV113" s="155"/>
      <c r="KW113" s="155"/>
      <c r="KX113" s="155"/>
      <c r="KY113" s="155"/>
      <c r="KZ113" s="155"/>
      <c r="LA113" s="155"/>
      <c r="LB113" s="155"/>
      <c r="LC113" s="155"/>
      <c r="LD113" s="155"/>
      <c r="LE113" s="155"/>
      <c r="LF113" s="155"/>
      <c r="LG113" s="155"/>
      <c r="LH113" s="155"/>
      <c r="LI113" s="155"/>
      <c r="LJ113" s="155"/>
      <c r="LK113" s="155"/>
      <c r="LL113" s="155"/>
      <c r="LM113" s="155"/>
      <c r="LN113" s="155"/>
      <c r="LO113" s="155"/>
      <c r="LP113" s="155"/>
      <c r="LQ113" s="155"/>
      <c r="LR113" s="155"/>
      <c r="LS113" s="155"/>
      <c r="LT113" s="155"/>
      <c r="LU113" s="155"/>
      <c r="LV113" s="155"/>
      <c r="LW113" s="155"/>
      <c r="LX113" s="155"/>
      <c r="LY113" s="155"/>
      <c r="LZ113" s="155"/>
      <c r="MA113" s="155"/>
      <c r="MB113" s="155"/>
      <c r="MC113" s="155"/>
      <c r="MD113" s="155"/>
      <c r="ME113" s="155"/>
      <c r="MF113" s="155"/>
      <c r="MG113" s="155"/>
      <c r="MH113" s="155"/>
      <c r="MI113" s="155"/>
      <c r="MJ113" s="155"/>
      <c r="MK113" s="155"/>
      <c r="ML113" s="155"/>
      <c r="MM113" s="155"/>
      <c r="MN113" s="155"/>
      <c r="MO113" s="155"/>
      <c r="MP113" s="155"/>
      <c r="MQ113" s="155"/>
      <c r="MR113" s="155"/>
      <c r="MS113" s="155"/>
      <c r="MT113" s="155"/>
      <c r="MU113" s="155"/>
      <c r="MV113" s="155"/>
      <c r="MW113" s="155"/>
      <c r="MX113" s="155"/>
      <c r="MY113" s="155"/>
      <c r="MZ113" s="155"/>
      <c r="NA113" s="155"/>
      <c r="NB113" s="155"/>
      <c r="NC113" s="155"/>
      <c r="ND113" s="155"/>
      <c r="NE113" s="155"/>
      <c r="NF113" s="155"/>
      <c r="NG113" s="155"/>
      <c r="NH113" s="155"/>
      <c r="NI113" s="155"/>
      <c r="NJ113" s="155"/>
      <c r="NK113" s="155"/>
      <c r="NL113" s="155"/>
      <c r="NM113" s="155"/>
      <c r="NN113" s="155"/>
      <c r="NO113" s="155"/>
      <c r="NP113" s="155"/>
      <c r="NQ113" s="155"/>
      <c r="NR113" s="155"/>
      <c r="NS113" s="155"/>
      <c r="NT113" s="155"/>
      <c r="NU113" s="155"/>
      <c r="NV113" s="155"/>
      <c r="NW113" s="155"/>
      <c r="NX113" s="155"/>
      <c r="NY113" s="155"/>
      <c r="NZ113" s="155"/>
      <c r="OA113" s="155"/>
      <c r="OB113" s="155"/>
      <c r="OC113" s="155"/>
      <c r="OD113" s="155"/>
      <c r="OE113" s="155"/>
      <c r="OF113" s="155"/>
      <c r="OG113" s="155"/>
      <c r="OH113" s="155"/>
      <c r="OI113" s="155"/>
      <c r="OJ113" s="155"/>
      <c r="OK113" s="155"/>
      <c r="OL113" s="155"/>
      <c r="OM113" s="155"/>
      <c r="ON113" s="155"/>
      <c r="OO113" s="155"/>
      <c r="OP113" s="155"/>
      <c r="OQ113" s="155"/>
      <c r="OR113" s="155"/>
      <c r="OS113" s="155"/>
      <c r="OT113" s="155"/>
      <c r="OU113" s="155"/>
      <c r="OV113" s="155"/>
      <c r="OW113" s="155"/>
      <c r="OX113" s="155"/>
      <c r="OY113" s="155"/>
      <c r="OZ113" s="155"/>
      <c r="PA113" s="155"/>
      <c r="PB113" s="155"/>
      <c r="PC113" s="155"/>
      <c r="PD113" s="155"/>
      <c r="PE113" s="155"/>
      <c r="PF113" s="155"/>
      <c r="PG113" s="155"/>
      <c r="PH113" s="155"/>
      <c r="PI113" s="155"/>
      <c r="PJ113" s="155"/>
      <c r="PK113" s="155"/>
      <c r="PL113" s="155"/>
      <c r="PM113" s="155"/>
      <c r="PN113" s="155"/>
      <c r="PO113" s="155"/>
      <c r="PP113" s="155"/>
      <c r="PQ113" s="155"/>
      <c r="PR113" s="155"/>
      <c r="PS113" s="155"/>
      <c r="PT113" s="155"/>
      <c r="PU113" s="155"/>
      <c r="PV113" s="155"/>
      <c r="PW113" s="155"/>
      <c r="PX113" s="155"/>
      <c r="PY113" s="155"/>
      <c r="PZ113" s="155"/>
      <c r="QA113" s="155"/>
      <c r="QB113" s="155"/>
      <c r="QC113" s="155"/>
      <c r="QD113" s="155"/>
      <c r="QE113" s="155"/>
      <c r="QF113" s="155"/>
      <c r="QG113" s="155"/>
      <c r="QH113" s="155"/>
      <c r="QI113" s="155"/>
      <c r="QJ113" s="155"/>
      <c r="QK113" s="155"/>
      <c r="QL113" s="155"/>
      <c r="QM113" s="155"/>
      <c r="QN113" s="155"/>
      <c r="QO113" s="155"/>
      <c r="QP113" s="155"/>
      <c r="QQ113" s="155"/>
      <c r="QR113" s="155"/>
      <c r="QS113" s="155"/>
      <c r="QT113" s="155"/>
      <c r="QU113" s="155"/>
      <c r="QV113" s="155"/>
      <c r="QW113" s="155"/>
      <c r="QX113" s="155"/>
      <c r="QY113" s="155"/>
      <c r="QZ113" s="155"/>
      <c r="RA113" s="155"/>
      <c r="RB113" s="155"/>
      <c r="RC113" s="155"/>
      <c r="RD113" s="155"/>
      <c r="RE113" s="155"/>
      <c r="RF113" s="155"/>
      <c r="RG113" s="155"/>
      <c r="RH113" s="155"/>
      <c r="RI113" s="155"/>
      <c r="RJ113" s="155"/>
      <c r="RK113" s="155"/>
      <c r="RL113" s="155"/>
      <c r="RM113" s="155"/>
      <c r="RN113" s="155"/>
      <c r="RO113" s="155"/>
      <c r="RP113" s="155"/>
      <c r="RQ113" s="155"/>
      <c r="RR113" s="155"/>
      <c r="RS113" s="155"/>
      <c r="RT113" s="155"/>
      <c r="RU113" s="155"/>
      <c r="RV113" s="155"/>
      <c r="RW113" s="155"/>
      <c r="RX113" s="155"/>
      <c r="RY113" s="155"/>
      <c r="RZ113" s="155"/>
      <c r="SA113" s="155"/>
      <c r="SB113" s="155"/>
      <c r="SC113" s="155"/>
      <c r="SD113" s="155"/>
      <c r="SE113" s="155"/>
      <c r="SF113" s="155"/>
      <c r="SG113" s="155"/>
      <c r="SH113" s="155"/>
      <c r="SI113" s="155"/>
      <c r="SJ113" s="155"/>
      <c r="SK113" s="155"/>
      <c r="SL113" s="155"/>
      <c r="SM113" s="155"/>
      <c r="SN113" s="155"/>
      <c r="SO113" s="155"/>
      <c r="SP113" s="155"/>
      <c r="SQ113" s="155"/>
      <c r="SR113" s="155"/>
      <c r="SS113" s="155"/>
      <c r="ST113" s="155"/>
      <c r="SU113" s="155"/>
      <c r="SV113" s="155"/>
      <c r="SW113" s="155"/>
      <c r="SX113" s="155"/>
      <c r="SY113" s="155"/>
      <c r="SZ113" s="155"/>
      <c r="TA113" s="155"/>
      <c r="TB113" s="155"/>
      <c r="TC113" s="155"/>
      <c r="TD113" s="155"/>
      <c r="TE113" s="155"/>
      <c r="TF113" s="155"/>
      <c r="TG113" s="155"/>
      <c r="TH113" s="155"/>
      <c r="TI113" s="155"/>
      <c r="TJ113" s="155"/>
      <c r="TK113" s="155"/>
      <c r="TL113" s="155"/>
      <c r="TM113" s="155"/>
      <c r="TN113" s="155"/>
      <c r="TO113" s="155"/>
      <c r="TP113" s="155"/>
      <c r="TQ113" s="155"/>
      <c r="TR113" s="155"/>
      <c r="TS113" s="155"/>
      <c r="TT113" s="155"/>
      <c r="TU113" s="155"/>
      <c r="TV113" s="155"/>
      <c r="TW113" s="155"/>
      <c r="TX113" s="155"/>
      <c r="TY113" s="155"/>
      <c r="TZ113" s="155"/>
      <c r="UA113" s="155"/>
      <c r="UB113" s="155"/>
      <c r="UC113" s="155"/>
      <c r="UD113" s="155"/>
      <c r="UE113" s="155"/>
      <c r="UF113" s="155"/>
      <c r="UG113" s="155"/>
      <c r="UH113" s="155"/>
      <c r="UI113" s="155"/>
      <c r="UJ113" s="155"/>
      <c r="UK113" s="155"/>
      <c r="UL113" s="155"/>
      <c r="UM113" s="155"/>
      <c r="UN113" s="155"/>
      <c r="UO113" s="155"/>
      <c r="UP113" s="155"/>
      <c r="UQ113" s="155"/>
      <c r="UR113" s="155"/>
      <c r="US113" s="155"/>
      <c r="UT113" s="155"/>
      <c r="UU113" s="155"/>
      <c r="UV113" s="155"/>
      <c r="UW113" s="155"/>
      <c r="UX113" s="155"/>
      <c r="UY113" s="155"/>
      <c r="UZ113" s="155"/>
      <c r="VA113" s="155"/>
      <c r="VB113" s="155"/>
      <c r="VC113" s="155"/>
      <c r="VD113" s="155"/>
      <c r="VE113" s="155"/>
      <c r="VF113" s="155"/>
      <c r="VG113" s="155"/>
      <c r="VH113" s="155"/>
      <c r="VI113" s="155"/>
      <c r="VJ113" s="155"/>
      <c r="VK113" s="155"/>
      <c r="VL113" s="155"/>
      <c r="VM113" s="155"/>
      <c r="VN113" s="155"/>
      <c r="VO113" s="155"/>
      <c r="VP113" s="155"/>
      <c r="VQ113" s="155"/>
      <c r="VR113" s="155"/>
      <c r="VS113" s="155"/>
      <c r="VT113" s="155"/>
      <c r="VU113" s="155"/>
      <c r="VV113" s="155"/>
      <c r="VW113" s="155"/>
      <c r="VX113" s="155"/>
      <c r="VY113" s="155"/>
      <c r="VZ113" s="155"/>
      <c r="WA113" s="155"/>
      <c r="WB113" s="155"/>
      <c r="WC113" s="155"/>
      <c r="WD113" s="155"/>
      <c r="WE113" s="155"/>
      <c r="WF113" s="155"/>
      <c r="WG113" s="155"/>
      <c r="WH113" s="155"/>
      <c r="WI113" s="155"/>
      <c r="WJ113" s="155"/>
      <c r="WK113" s="155"/>
      <c r="WL113" s="155"/>
      <c r="WM113" s="155"/>
      <c r="WN113" s="155"/>
      <c r="WO113" s="155"/>
      <c r="WP113" s="155"/>
      <c r="WQ113" s="155"/>
      <c r="WR113" s="155"/>
      <c r="WS113" s="155"/>
      <c r="WT113" s="155"/>
      <c r="WU113" s="155"/>
      <c r="WV113" s="155"/>
      <c r="WW113" s="155"/>
      <c r="WX113" s="155"/>
      <c r="WY113" s="155"/>
      <c r="WZ113" s="155"/>
      <c r="XA113" s="155"/>
      <c r="XB113" s="155"/>
      <c r="XC113" s="155"/>
      <c r="XD113" s="155"/>
      <c r="XE113" s="155"/>
      <c r="XF113" s="155"/>
      <c r="XG113" s="155"/>
      <c r="XH113" s="155"/>
      <c r="XI113" s="155"/>
      <c r="XJ113" s="155"/>
      <c r="XK113" s="155"/>
      <c r="XL113" s="155"/>
      <c r="XM113" s="155"/>
      <c r="XN113" s="155"/>
      <c r="XO113" s="155"/>
      <c r="XP113" s="155"/>
      <c r="XQ113" s="155"/>
      <c r="XR113" s="155"/>
      <c r="XS113" s="155"/>
      <c r="XT113" s="155"/>
      <c r="XU113" s="155"/>
      <c r="XV113" s="155"/>
      <c r="XW113" s="155"/>
      <c r="XX113" s="155"/>
      <c r="XY113" s="155"/>
      <c r="XZ113" s="155"/>
      <c r="YA113" s="155"/>
      <c r="YB113" s="155"/>
      <c r="YC113" s="155"/>
      <c r="YD113" s="155"/>
      <c r="YE113" s="155"/>
      <c r="YF113" s="155"/>
      <c r="YG113" s="155"/>
      <c r="YH113" s="155"/>
      <c r="YI113" s="155"/>
      <c r="YJ113" s="155"/>
      <c r="YK113" s="155"/>
      <c r="YL113" s="155"/>
      <c r="YM113" s="155"/>
      <c r="YN113" s="155"/>
      <c r="YO113" s="155"/>
      <c r="YP113" s="155"/>
      <c r="YQ113" s="155"/>
      <c r="YR113" s="155"/>
      <c r="YS113" s="155"/>
      <c r="YT113" s="155"/>
      <c r="YU113" s="155"/>
      <c r="YV113" s="155"/>
      <c r="YW113" s="155"/>
      <c r="YX113" s="155"/>
      <c r="YY113" s="155"/>
      <c r="YZ113" s="155"/>
      <c r="ZA113" s="155"/>
      <c r="ZB113" s="155"/>
      <c r="ZC113" s="155"/>
      <c r="ZD113" s="155"/>
      <c r="ZE113" s="155"/>
      <c r="ZF113" s="155"/>
      <c r="ZG113" s="155"/>
      <c r="ZH113" s="155"/>
      <c r="ZI113" s="155"/>
      <c r="ZJ113" s="155"/>
      <c r="ZK113" s="155"/>
      <c r="ZL113" s="155"/>
      <c r="ZM113" s="155"/>
      <c r="ZN113" s="155"/>
      <c r="ZO113" s="155"/>
      <c r="ZP113" s="155"/>
      <c r="ZQ113" s="155"/>
      <c r="ZR113" s="155"/>
      <c r="ZS113" s="155"/>
      <c r="ZT113" s="155"/>
      <c r="ZU113" s="155"/>
      <c r="ZV113" s="155"/>
      <c r="ZW113" s="155"/>
      <c r="ZX113" s="155"/>
      <c r="ZY113" s="155"/>
      <c r="ZZ113" s="155"/>
      <c r="AAA113" s="155"/>
      <c r="AAB113" s="155"/>
      <c r="AAC113" s="155"/>
      <c r="AAD113" s="155"/>
      <c r="AAE113" s="155"/>
      <c r="AAF113" s="155"/>
      <c r="AAG113" s="155"/>
      <c r="AAH113" s="155"/>
      <c r="AAI113" s="155"/>
      <c r="AAJ113" s="155"/>
      <c r="AAK113" s="155"/>
      <c r="AAL113" s="155"/>
      <c r="AAM113" s="155"/>
      <c r="AAN113" s="155"/>
      <c r="AAO113" s="155"/>
      <c r="AAP113" s="155"/>
      <c r="AAQ113" s="155"/>
      <c r="AAR113" s="155"/>
      <c r="AAS113" s="155"/>
      <c r="AAT113" s="155"/>
      <c r="AAU113" s="155"/>
      <c r="AAV113" s="155"/>
      <c r="AAW113" s="155"/>
      <c r="AAX113" s="155"/>
      <c r="AAY113" s="155"/>
      <c r="AAZ113" s="155"/>
      <c r="ABA113" s="155"/>
      <c r="ABB113" s="155"/>
      <c r="ABC113" s="155"/>
      <c r="ABD113" s="155"/>
      <c r="ABE113" s="155"/>
      <c r="ABF113" s="155"/>
      <c r="ABG113" s="155"/>
      <c r="ABH113" s="155"/>
      <c r="ABI113" s="155"/>
      <c r="ABJ113" s="155"/>
      <c r="ABK113" s="155"/>
      <c r="ABL113" s="155"/>
      <c r="ABM113" s="155"/>
      <c r="ABN113" s="155"/>
      <c r="ABO113" s="155"/>
      <c r="ABP113" s="155"/>
      <c r="ABQ113" s="155"/>
      <c r="ABR113" s="155"/>
      <c r="ABS113" s="155"/>
      <c r="ABT113" s="155"/>
      <c r="ABU113" s="155"/>
      <c r="ABV113" s="155"/>
      <c r="ABW113" s="155"/>
      <c r="ABX113" s="155"/>
      <c r="ABY113" s="155"/>
      <c r="ABZ113" s="155"/>
      <c r="ACA113" s="155"/>
      <c r="ACB113" s="155"/>
      <c r="ACC113" s="155"/>
      <c r="ACD113" s="155"/>
      <c r="ACE113" s="155"/>
      <c r="ACF113" s="155"/>
      <c r="ACG113" s="155"/>
      <c r="ACH113" s="155"/>
      <c r="ACI113" s="155"/>
      <c r="ACJ113" s="155"/>
      <c r="ACK113" s="155"/>
      <c r="ACL113" s="155"/>
      <c r="ACM113" s="155"/>
      <c r="ACN113" s="155"/>
      <c r="ACO113" s="155"/>
      <c r="ACP113" s="155"/>
      <c r="ACQ113" s="155"/>
      <c r="ACR113" s="155"/>
      <c r="ACS113" s="155"/>
      <c r="ACT113" s="155"/>
      <c r="ACU113" s="155"/>
      <c r="ACV113" s="155"/>
      <c r="ACW113" s="155"/>
      <c r="ACX113" s="155"/>
      <c r="ACY113" s="155"/>
      <c r="ACZ113" s="155"/>
      <c r="ADA113" s="155"/>
      <c r="ADB113" s="155"/>
      <c r="ADC113" s="155"/>
      <c r="ADD113" s="155"/>
      <c r="ADE113" s="155"/>
      <c r="ADF113" s="155"/>
      <c r="ADG113" s="155"/>
      <c r="ADH113" s="155"/>
      <c r="ADI113" s="155"/>
      <c r="ADJ113" s="155"/>
      <c r="ADK113" s="155"/>
      <c r="ADL113" s="155"/>
      <c r="ADM113" s="155"/>
      <c r="ADN113" s="155"/>
      <c r="ADO113" s="155"/>
      <c r="ADP113" s="155"/>
      <c r="ADQ113" s="155"/>
      <c r="ADR113" s="155"/>
      <c r="ADS113" s="155"/>
      <c r="ADT113" s="155"/>
      <c r="ADU113" s="155"/>
      <c r="ADV113" s="155"/>
      <c r="ADW113" s="155"/>
      <c r="ADX113" s="155"/>
      <c r="ADY113" s="155"/>
      <c r="ADZ113" s="155"/>
      <c r="AEA113" s="155"/>
      <c r="AEB113" s="155"/>
      <c r="AEC113" s="155"/>
      <c r="AED113" s="155"/>
      <c r="AEE113" s="155"/>
      <c r="AEF113" s="155"/>
      <c r="AEG113" s="155"/>
      <c r="AEH113" s="155"/>
      <c r="AEI113" s="155"/>
      <c r="AEJ113" s="155"/>
      <c r="AEK113" s="155"/>
      <c r="AEL113" s="155"/>
      <c r="AEM113" s="155"/>
      <c r="AEN113" s="155"/>
      <c r="AEO113" s="155"/>
      <c r="AEP113" s="155"/>
      <c r="AEQ113" s="155"/>
      <c r="AER113" s="155"/>
      <c r="AES113" s="155"/>
      <c r="AET113" s="155"/>
      <c r="AEU113" s="155"/>
      <c r="AEV113" s="155"/>
      <c r="AEW113" s="155"/>
      <c r="AEX113" s="155"/>
      <c r="AEY113" s="155"/>
      <c r="AEZ113" s="155"/>
      <c r="AFA113" s="155"/>
      <c r="AFB113" s="155"/>
      <c r="AFC113" s="155"/>
      <c r="AFD113" s="155"/>
      <c r="AFE113" s="155"/>
      <c r="AFF113" s="155"/>
      <c r="AFG113" s="155"/>
      <c r="AFH113" s="155"/>
      <c r="AFI113" s="155"/>
      <c r="AFJ113" s="155"/>
      <c r="AFK113" s="155"/>
      <c r="AFL113" s="155"/>
      <c r="AFM113" s="155"/>
      <c r="AFN113" s="155"/>
      <c r="AFO113" s="155"/>
      <c r="AFP113" s="155"/>
      <c r="AFQ113" s="155"/>
      <c r="AFR113" s="155"/>
      <c r="AFS113" s="155"/>
      <c r="AFT113" s="155"/>
      <c r="AFU113" s="155"/>
      <c r="AFV113" s="155"/>
      <c r="AFW113" s="155"/>
      <c r="AFX113" s="155"/>
      <c r="AFY113" s="155"/>
      <c r="AFZ113" s="155"/>
      <c r="AGA113" s="155"/>
      <c r="AGB113" s="155"/>
      <c r="AGC113" s="155"/>
      <c r="AGD113" s="155"/>
      <c r="AGE113" s="155"/>
      <c r="AGF113" s="155"/>
      <c r="AGG113" s="155"/>
      <c r="AGH113" s="155"/>
      <c r="AGI113" s="155"/>
      <c r="AGJ113" s="155"/>
      <c r="AGK113" s="155"/>
      <c r="AGL113" s="155"/>
      <c r="AGM113" s="155"/>
      <c r="AGN113" s="155"/>
      <c r="AGO113" s="155"/>
      <c r="AGP113" s="155"/>
      <c r="AGQ113" s="155"/>
      <c r="AGR113" s="155"/>
      <c r="AGS113" s="155"/>
      <c r="AGT113" s="155"/>
      <c r="AGU113" s="155"/>
      <c r="AGV113" s="155"/>
      <c r="AGW113" s="155"/>
      <c r="AGX113" s="155"/>
      <c r="AGY113" s="155"/>
      <c r="AGZ113" s="155"/>
      <c r="AHA113" s="155"/>
      <c r="AHB113" s="155"/>
      <c r="AHC113" s="155"/>
      <c r="AHD113" s="155"/>
      <c r="AHE113" s="155"/>
      <c r="AHF113" s="155"/>
      <c r="AHG113" s="155"/>
      <c r="AHH113" s="155"/>
      <c r="AHI113" s="155"/>
      <c r="AHJ113" s="155"/>
      <c r="AHK113" s="155"/>
      <c r="AHL113" s="155"/>
      <c r="AHM113" s="155"/>
      <c r="AHN113" s="155"/>
      <c r="AHO113" s="155"/>
      <c r="AHP113" s="155"/>
      <c r="AHQ113" s="155"/>
      <c r="AHR113" s="155"/>
      <c r="AHS113" s="155"/>
      <c r="AHT113" s="155"/>
      <c r="AHU113" s="155"/>
      <c r="AHV113" s="155"/>
      <c r="AHW113" s="155"/>
      <c r="AHX113" s="155"/>
      <c r="AHY113" s="155"/>
      <c r="AHZ113" s="155"/>
      <c r="AIA113" s="155"/>
      <c r="AIB113" s="155"/>
      <c r="AIC113" s="155"/>
      <c r="AID113" s="155"/>
      <c r="AIE113" s="155"/>
      <c r="AIF113" s="155"/>
      <c r="AIG113" s="155"/>
      <c r="AIH113" s="155"/>
      <c r="AII113" s="155"/>
      <c r="AIJ113" s="155"/>
      <c r="AIK113" s="155"/>
      <c r="AIL113" s="155"/>
      <c r="AIM113" s="155"/>
      <c r="AIN113" s="155"/>
      <c r="AIO113" s="155"/>
      <c r="AIP113" s="155"/>
      <c r="AIQ113" s="155"/>
      <c r="AIR113" s="155"/>
      <c r="AIS113" s="155"/>
      <c r="AIT113" s="155"/>
      <c r="AIU113" s="155"/>
      <c r="AIV113" s="155"/>
      <c r="AIW113" s="155"/>
      <c r="AIX113" s="155"/>
      <c r="AIY113" s="155"/>
      <c r="AIZ113" s="155"/>
      <c r="AJA113" s="155"/>
      <c r="AJB113" s="155"/>
      <c r="AJC113" s="155"/>
      <c r="AJD113" s="155"/>
      <c r="AJE113" s="155"/>
      <c r="AJF113" s="155"/>
      <c r="AJG113" s="155"/>
      <c r="AJH113" s="155"/>
      <c r="AJI113" s="155"/>
      <c r="AJJ113" s="155"/>
      <c r="AJK113" s="155"/>
      <c r="AJL113" s="155"/>
      <c r="AJM113" s="155"/>
      <c r="AJN113" s="155"/>
      <c r="AJO113" s="155"/>
      <c r="AJP113" s="155"/>
      <c r="AJQ113" s="155"/>
      <c r="AJR113" s="155"/>
      <c r="AJS113" s="155"/>
      <c r="AJT113" s="155"/>
      <c r="AJU113" s="155"/>
      <c r="AJV113" s="155"/>
      <c r="AJW113" s="155"/>
      <c r="AJX113" s="155"/>
      <c r="AJY113" s="155"/>
      <c r="AJZ113" s="155"/>
      <c r="AKA113" s="155"/>
      <c r="AKB113" s="155"/>
      <c r="AKC113" s="155"/>
      <c r="AKD113" s="155"/>
      <c r="AKE113" s="155"/>
      <c r="AKF113" s="155"/>
      <c r="AKG113" s="155"/>
      <c r="AKH113" s="155"/>
      <c r="AKI113" s="155"/>
      <c r="AKJ113" s="155"/>
      <c r="AKK113" s="155"/>
      <c r="AKL113" s="155"/>
      <c r="AKM113" s="155"/>
      <c r="AKN113" s="155"/>
      <c r="AKO113" s="155"/>
      <c r="AKP113" s="155"/>
      <c r="AKQ113" s="155"/>
      <c r="AKR113" s="155"/>
      <c r="AKS113" s="155"/>
      <c r="AKT113" s="155"/>
      <c r="AKU113" s="155"/>
      <c r="AKV113" s="155"/>
      <c r="AKW113" s="155"/>
      <c r="AKX113" s="155"/>
      <c r="AKY113" s="155"/>
      <c r="AKZ113" s="155"/>
      <c r="ALA113" s="155"/>
      <c r="ALB113" s="155"/>
      <c r="ALC113" s="155"/>
      <c r="ALD113" s="155"/>
      <c r="ALE113" s="155"/>
      <c r="ALF113" s="155"/>
      <c r="ALG113" s="155"/>
      <c r="ALH113" s="155"/>
      <c r="ALI113" s="155"/>
      <c r="ALJ113" s="155"/>
      <c r="ALK113" s="155"/>
      <c r="ALL113" s="155"/>
      <c r="ALM113" s="155"/>
      <c r="ALN113" s="155"/>
      <c r="ALO113" s="155"/>
      <c r="ALP113" s="155"/>
      <c r="ALQ113" s="155"/>
      <c r="ALR113" s="155"/>
      <c r="ALS113" s="155"/>
      <c r="ALT113" s="155"/>
      <c r="ALU113" s="155"/>
      <c r="ALV113" s="155"/>
      <c r="ALW113" s="155"/>
      <c r="ALX113" s="155"/>
      <c r="ALY113" s="155"/>
      <c r="ALZ113" s="155"/>
      <c r="AMA113" s="155"/>
      <c r="AMB113" s="155"/>
      <c r="AMC113" s="155"/>
      <c r="AMD113" s="155"/>
      <c r="AME113" s="155"/>
      <c r="AMF113" s="155"/>
      <c r="AMG113" s="155"/>
      <c r="AMH113" s="155"/>
      <c r="AMI113" s="155"/>
      <c r="AMJ113" s="155"/>
      <c r="AMK113" s="155"/>
      <c r="AML113" s="155"/>
      <c r="AMM113" s="155"/>
      <c r="AMN113" s="155"/>
      <c r="AMO113" s="155"/>
      <c r="AMP113" s="155"/>
      <c r="AMQ113" s="155"/>
      <c r="AMR113" s="155"/>
      <c r="AMS113" s="155"/>
      <c r="AMT113" s="155"/>
      <c r="AMU113" s="155"/>
      <c r="AMV113" s="155"/>
      <c r="AMW113" s="155"/>
      <c r="AMX113" s="155"/>
      <c r="AMY113" s="155"/>
      <c r="AMZ113" s="155"/>
      <c r="ANA113" s="155"/>
      <c r="ANB113" s="155"/>
      <c r="ANC113" s="155"/>
      <c r="AND113" s="155"/>
      <c r="ANE113" s="155"/>
      <c r="ANF113" s="155"/>
      <c r="ANG113" s="155"/>
      <c r="ANH113" s="155"/>
      <c r="ANI113" s="155"/>
      <c r="ANJ113" s="155"/>
      <c r="ANK113" s="155"/>
      <c r="ANL113" s="155"/>
      <c r="ANM113" s="155"/>
      <c r="ANN113" s="155"/>
      <c r="ANO113" s="155"/>
      <c r="ANP113" s="155"/>
      <c r="ANQ113" s="155"/>
      <c r="ANR113" s="155"/>
      <c r="ANS113" s="155"/>
      <c r="ANT113" s="155"/>
      <c r="ANU113" s="155"/>
      <c r="ANV113" s="155"/>
      <c r="ANW113" s="155"/>
      <c r="ANX113" s="155"/>
      <c r="ANY113" s="155"/>
      <c r="ANZ113" s="155"/>
      <c r="AOA113" s="155"/>
      <c r="AOB113" s="155"/>
      <c r="AOC113" s="155"/>
      <c r="AOD113" s="155"/>
      <c r="AOE113" s="155"/>
      <c r="AOF113" s="155"/>
      <c r="AOG113" s="155"/>
      <c r="AOH113" s="155"/>
      <c r="AOI113" s="155"/>
      <c r="AOJ113" s="155"/>
      <c r="AOK113" s="155"/>
      <c r="AOL113" s="155"/>
      <c r="AOM113" s="155"/>
      <c r="AON113" s="155"/>
      <c r="AOO113" s="155"/>
    </row>
    <row r="114" spans="1:1081" s="292" customFormat="1" ht="15.75" x14ac:dyDescent="0.25">
      <c r="A114" s="292">
        <v>108</v>
      </c>
      <c r="B114" s="430"/>
      <c r="C114" s="293" t="s">
        <v>195</v>
      </c>
      <c r="D114" s="293" t="s">
        <v>10</v>
      </c>
      <c r="E114" s="294" t="s">
        <v>195</v>
      </c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325"/>
      <c r="W114" s="325"/>
      <c r="X114" s="325"/>
      <c r="Y114" s="325"/>
      <c r="Z114" s="325"/>
      <c r="AA114" s="325"/>
      <c r="AB114" s="299"/>
      <c r="AC114" s="460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  <c r="CW114" s="155"/>
      <c r="CX114" s="155"/>
      <c r="CY114" s="155"/>
      <c r="CZ114" s="155"/>
      <c r="DA114" s="155"/>
      <c r="DB114" s="155"/>
      <c r="DC114" s="155"/>
      <c r="DD114" s="155"/>
      <c r="DE114" s="155"/>
      <c r="DF114" s="155"/>
      <c r="DG114" s="155"/>
      <c r="DH114" s="155"/>
      <c r="DI114" s="155"/>
      <c r="DJ114" s="155"/>
      <c r="DK114" s="155"/>
      <c r="DL114" s="155"/>
      <c r="DM114" s="155"/>
      <c r="DN114" s="155"/>
      <c r="DO114" s="155"/>
      <c r="DP114" s="155"/>
      <c r="DQ114" s="155"/>
      <c r="DR114" s="155"/>
      <c r="DS114" s="155"/>
      <c r="DT114" s="155"/>
      <c r="DU114" s="155"/>
      <c r="DV114" s="155"/>
      <c r="DW114" s="155"/>
      <c r="DX114" s="155"/>
      <c r="DY114" s="155"/>
      <c r="DZ114" s="155"/>
      <c r="EA114" s="155"/>
      <c r="EB114" s="155"/>
      <c r="EC114" s="155"/>
      <c r="ED114" s="155"/>
      <c r="EE114" s="155"/>
      <c r="EF114" s="155"/>
      <c r="EG114" s="155"/>
      <c r="EH114" s="155"/>
      <c r="EI114" s="155"/>
      <c r="EJ114" s="155"/>
      <c r="EK114" s="155"/>
      <c r="EL114" s="155"/>
      <c r="EM114" s="155"/>
      <c r="EN114" s="155"/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5"/>
      <c r="FC114" s="155"/>
      <c r="FD114" s="155"/>
      <c r="FE114" s="155"/>
      <c r="FF114" s="155"/>
      <c r="FG114" s="155"/>
      <c r="FH114" s="155"/>
      <c r="FI114" s="155"/>
      <c r="FJ114" s="155"/>
      <c r="FK114" s="155"/>
      <c r="FL114" s="155"/>
      <c r="FM114" s="155"/>
      <c r="FN114" s="155"/>
      <c r="FO114" s="155"/>
      <c r="FP114" s="155"/>
      <c r="FQ114" s="155"/>
      <c r="FR114" s="155"/>
      <c r="FS114" s="155"/>
      <c r="FT114" s="155"/>
      <c r="FU114" s="155"/>
      <c r="FV114" s="155"/>
      <c r="FW114" s="155"/>
      <c r="FX114" s="155"/>
      <c r="FY114" s="155"/>
      <c r="FZ114" s="155"/>
      <c r="GA114" s="155"/>
      <c r="GB114" s="155"/>
      <c r="GC114" s="155"/>
      <c r="GD114" s="155"/>
      <c r="GE114" s="155"/>
      <c r="GF114" s="155"/>
      <c r="GG114" s="155"/>
      <c r="GH114" s="155"/>
      <c r="GI114" s="155"/>
      <c r="GJ114" s="155"/>
      <c r="GK114" s="155"/>
      <c r="GL114" s="155"/>
      <c r="GM114" s="155"/>
      <c r="GN114" s="155"/>
      <c r="GO114" s="155"/>
      <c r="GP114" s="155"/>
      <c r="GQ114" s="155"/>
      <c r="GR114" s="155"/>
      <c r="GS114" s="155"/>
      <c r="GT114" s="155"/>
      <c r="GU114" s="155"/>
      <c r="GV114" s="155"/>
      <c r="GW114" s="155"/>
      <c r="GX114" s="155"/>
      <c r="GY114" s="155"/>
      <c r="GZ114" s="155"/>
      <c r="HA114" s="155"/>
      <c r="HB114" s="155"/>
      <c r="HC114" s="155"/>
      <c r="HD114" s="155"/>
      <c r="HE114" s="155"/>
      <c r="HF114" s="155"/>
      <c r="HG114" s="155"/>
      <c r="HH114" s="155"/>
      <c r="HI114" s="155"/>
      <c r="HJ114" s="155"/>
      <c r="HK114" s="155"/>
      <c r="HL114" s="155"/>
      <c r="HM114" s="155"/>
      <c r="HN114" s="155"/>
      <c r="HO114" s="155"/>
      <c r="HP114" s="155"/>
      <c r="HQ114" s="155"/>
      <c r="HR114" s="155"/>
      <c r="HS114" s="155"/>
      <c r="HT114" s="155"/>
      <c r="HU114" s="155"/>
      <c r="HV114" s="155"/>
      <c r="HW114" s="155"/>
      <c r="HX114" s="155"/>
      <c r="HY114" s="155"/>
      <c r="HZ114" s="155"/>
      <c r="IA114" s="155"/>
      <c r="IB114" s="155"/>
      <c r="IC114" s="155"/>
      <c r="ID114" s="155"/>
      <c r="IE114" s="155"/>
      <c r="IF114" s="155"/>
      <c r="IG114" s="155"/>
      <c r="IH114" s="155"/>
      <c r="II114" s="155"/>
      <c r="IJ114" s="155"/>
      <c r="IK114" s="155"/>
      <c r="IL114" s="155"/>
      <c r="IM114" s="155"/>
      <c r="IN114" s="155"/>
      <c r="IO114" s="155"/>
      <c r="IP114" s="155"/>
      <c r="IQ114" s="155"/>
      <c r="IR114" s="155"/>
      <c r="IS114" s="155"/>
      <c r="IT114" s="155"/>
      <c r="IU114" s="155"/>
      <c r="IV114" s="155"/>
      <c r="IW114" s="155"/>
      <c r="IX114" s="155"/>
      <c r="IY114" s="155"/>
      <c r="IZ114" s="155"/>
      <c r="JA114" s="155"/>
      <c r="JB114" s="155"/>
      <c r="JC114" s="155"/>
      <c r="JD114" s="155"/>
      <c r="JE114" s="155"/>
      <c r="JF114" s="155"/>
      <c r="JG114" s="155"/>
      <c r="JH114" s="155"/>
      <c r="JI114" s="155"/>
      <c r="JJ114" s="155"/>
      <c r="JK114" s="155"/>
      <c r="JL114" s="155"/>
      <c r="JM114" s="155"/>
      <c r="JN114" s="155"/>
      <c r="JO114" s="155"/>
      <c r="JP114" s="155"/>
      <c r="JQ114" s="155"/>
      <c r="JR114" s="155"/>
      <c r="JS114" s="155"/>
      <c r="JT114" s="155"/>
      <c r="JU114" s="155"/>
      <c r="JV114" s="155"/>
      <c r="JW114" s="155"/>
      <c r="JX114" s="155"/>
      <c r="JY114" s="155"/>
      <c r="JZ114" s="155"/>
      <c r="KA114" s="155"/>
      <c r="KB114" s="155"/>
      <c r="KC114" s="155"/>
      <c r="KD114" s="155"/>
      <c r="KE114" s="155"/>
      <c r="KF114" s="155"/>
      <c r="KG114" s="155"/>
      <c r="KH114" s="155"/>
      <c r="KI114" s="155"/>
      <c r="KJ114" s="155"/>
      <c r="KK114" s="155"/>
      <c r="KL114" s="155"/>
      <c r="KM114" s="155"/>
      <c r="KN114" s="155"/>
      <c r="KO114" s="155"/>
      <c r="KP114" s="155"/>
      <c r="KQ114" s="155"/>
      <c r="KR114" s="155"/>
      <c r="KS114" s="155"/>
      <c r="KT114" s="155"/>
      <c r="KU114" s="155"/>
      <c r="KV114" s="155"/>
      <c r="KW114" s="155"/>
      <c r="KX114" s="155"/>
      <c r="KY114" s="155"/>
      <c r="KZ114" s="155"/>
      <c r="LA114" s="155"/>
      <c r="LB114" s="155"/>
      <c r="LC114" s="155"/>
      <c r="LD114" s="155"/>
      <c r="LE114" s="155"/>
      <c r="LF114" s="155"/>
      <c r="LG114" s="155"/>
      <c r="LH114" s="155"/>
      <c r="LI114" s="155"/>
      <c r="LJ114" s="155"/>
      <c r="LK114" s="155"/>
      <c r="LL114" s="155"/>
      <c r="LM114" s="155"/>
      <c r="LN114" s="155"/>
      <c r="LO114" s="155"/>
      <c r="LP114" s="155"/>
      <c r="LQ114" s="155"/>
      <c r="LR114" s="155"/>
      <c r="LS114" s="155"/>
      <c r="LT114" s="155"/>
      <c r="LU114" s="155"/>
      <c r="LV114" s="155"/>
      <c r="LW114" s="155"/>
      <c r="LX114" s="155"/>
      <c r="LY114" s="155"/>
      <c r="LZ114" s="155"/>
      <c r="MA114" s="155"/>
      <c r="MB114" s="155"/>
      <c r="MC114" s="155"/>
      <c r="MD114" s="155"/>
      <c r="ME114" s="155"/>
      <c r="MF114" s="155"/>
      <c r="MG114" s="155"/>
      <c r="MH114" s="155"/>
      <c r="MI114" s="155"/>
      <c r="MJ114" s="155"/>
      <c r="MK114" s="155"/>
      <c r="ML114" s="155"/>
      <c r="MM114" s="155"/>
      <c r="MN114" s="155"/>
      <c r="MO114" s="155"/>
      <c r="MP114" s="155"/>
      <c r="MQ114" s="155"/>
      <c r="MR114" s="155"/>
      <c r="MS114" s="155"/>
      <c r="MT114" s="155"/>
      <c r="MU114" s="155"/>
      <c r="MV114" s="155"/>
      <c r="MW114" s="155"/>
      <c r="MX114" s="155"/>
      <c r="MY114" s="155"/>
      <c r="MZ114" s="155"/>
      <c r="NA114" s="155"/>
      <c r="NB114" s="155"/>
      <c r="NC114" s="155"/>
      <c r="ND114" s="155"/>
      <c r="NE114" s="155"/>
      <c r="NF114" s="155"/>
      <c r="NG114" s="155"/>
      <c r="NH114" s="155"/>
      <c r="NI114" s="155"/>
      <c r="NJ114" s="155"/>
      <c r="NK114" s="155"/>
      <c r="NL114" s="155"/>
      <c r="NM114" s="155"/>
      <c r="NN114" s="155"/>
      <c r="NO114" s="155"/>
      <c r="NP114" s="155"/>
      <c r="NQ114" s="155"/>
      <c r="NR114" s="155"/>
      <c r="NS114" s="155"/>
      <c r="NT114" s="155"/>
      <c r="NU114" s="155"/>
      <c r="NV114" s="155"/>
      <c r="NW114" s="155"/>
      <c r="NX114" s="155"/>
      <c r="NY114" s="155"/>
      <c r="NZ114" s="155"/>
      <c r="OA114" s="155"/>
      <c r="OB114" s="155"/>
      <c r="OC114" s="155"/>
      <c r="OD114" s="155"/>
      <c r="OE114" s="155"/>
      <c r="OF114" s="155"/>
      <c r="OG114" s="155"/>
      <c r="OH114" s="155"/>
      <c r="OI114" s="155"/>
      <c r="OJ114" s="155"/>
      <c r="OK114" s="155"/>
      <c r="OL114" s="155"/>
      <c r="OM114" s="155"/>
      <c r="ON114" s="155"/>
      <c r="OO114" s="155"/>
      <c r="OP114" s="155"/>
      <c r="OQ114" s="155"/>
      <c r="OR114" s="155"/>
      <c r="OS114" s="155"/>
      <c r="OT114" s="155"/>
      <c r="OU114" s="155"/>
      <c r="OV114" s="155"/>
      <c r="OW114" s="155"/>
      <c r="OX114" s="155"/>
      <c r="OY114" s="155"/>
      <c r="OZ114" s="155"/>
      <c r="PA114" s="155"/>
      <c r="PB114" s="155"/>
      <c r="PC114" s="155"/>
      <c r="PD114" s="155"/>
      <c r="PE114" s="155"/>
      <c r="PF114" s="155"/>
      <c r="PG114" s="155"/>
      <c r="PH114" s="155"/>
      <c r="PI114" s="155"/>
      <c r="PJ114" s="155"/>
      <c r="PK114" s="155"/>
      <c r="PL114" s="155"/>
      <c r="PM114" s="155"/>
      <c r="PN114" s="155"/>
      <c r="PO114" s="155"/>
      <c r="PP114" s="155"/>
      <c r="PQ114" s="155"/>
      <c r="PR114" s="155"/>
      <c r="PS114" s="155"/>
      <c r="PT114" s="155"/>
      <c r="PU114" s="155"/>
      <c r="PV114" s="155"/>
      <c r="PW114" s="155"/>
      <c r="PX114" s="155"/>
      <c r="PY114" s="155"/>
      <c r="PZ114" s="155"/>
      <c r="QA114" s="155"/>
      <c r="QB114" s="155"/>
      <c r="QC114" s="155"/>
      <c r="QD114" s="155"/>
      <c r="QE114" s="155"/>
      <c r="QF114" s="155"/>
      <c r="QG114" s="155"/>
      <c r="QH114" s="155"/>
      <c r="QI114" s="155"/>
      <c r="QJ114" s="155"/>
      <c r="QK114" s="155"/>
      <c r="QL114" s="155"/>
      <c r="QM114" s="155"/>
      <c r="QN114" s="155"/>
      <c r="QO114" s="155"/>
      <c r="QP114" s="155"/>
      <c r="QQ114" s="155"/>
      <c r="QR114" s="155"/>
      <c r="QS114" s="155"/>
      <c r="QT114" s="155"/>
      <c r="QU114" s="155"/>
      <c r="QV114" s="155"/>
      <c r="QW114" s="155"/>
      <c r="QX114" s="155"/>
      <c r="QY114" s="155"/>
      <c r="QZ114" s="155"/>
      <c r="RA114" s="155"/>
      <c r="RB114" s="155"/>
      <c r="RC114" s="155"/>
      <c r="RD114" s="155"/>
      <c r="RE114" s="155"/>
      <c r="RF114" s="155"/>
      <c r="RG114" s="155"/>
      <c r="RH114" s="155"/>
      <c r="RI114" s="155"/>
      <c r="RJ114" s="155"/>
      <c r="RK114" s="155"/>
      <c r="RL114" s="155"/>
      <c r="RM114" s="155"/>
      <c r="RN114" s="155"/>
      <c r="RO114" s="155"/>
      <c r="RP114" s="155"/>
      <c r="RQ114" s="155"/>
      <c r="RR114" s="155"/>
      <c r="RS114" s="155"/>
      <c r="RT114" s="155"/>
      <c r="RU114" s="155"/>
      <c r="RV114" s="155"/>
      <c r="RW114" s="155"/>
      <c r="RX114" s="155"/>
      <c r="RY114" s="155"/>
      <c r="RZ114" s="155"/>
      <c r="SA114" s="155"/>
      <c r="SB114" s="155"/>
      <c r="SC114" s="155"/>
      <c r="SD114" s="155"/>
      <c r="SE114" s="155"/>
      <c r="SF114" s="155"/>
      <c r="SG114" s="155"/>
      <c r="SH114" s="155"/>
      <c r="SI114" s="155"/>
      <c r="SJ114" s="155"/>
      <c r="SK114" s="155"/>
      <c r="SL114" s="155"/>
      <c r="SM114" s="155"/>
      <c r="SN114" s="155"/>
      <c r="SO114" s="155"/>
      <c r="SP114" s="155"/>
      <c r="SQ114" s="155"/>
      <c r="SR114" s="155"/>
      <c r="SS114" s="155"/>
      <c r="ST114" s="155"/>
      <c r="SU114" s="155"/>
      <c r="SV114" s="155"/>
      <c r="SW114" s="155"/>
      <c r="SX114" s="155"/>
      <c r="SY114" s="155"/>
      <c r="SZ114" s="155"/>
      <c r="TA114" s="155"/>
      <c r="TB114" s="155"/>
      <c r="TC114" s="155"/>
      <c r="TD114" s="155"/>
      <c r="TE114" s="155"/>
      <c r="TF114" s="155"/>
      <c r="TG114" s="155"/>
      <c r="TH114" s="155"/>
      <c r="TI114" s="155"/>
      <c r="TJ114" s="155"/>
      <c r="TK114" s="155"/>
      <c r="TL114" s="155"/>
      <c r="TM114" s="155"/>
      <c r="TN114" s="155"/>
      <c r="TO114" s="155"/>
      <c r="TP114" s="155"/>
      <c r="TQ114" s="155"/>
      <c r="TR114" s="155"/>
      <c r="TS114" s="155"/>
      <c r="TT114" s="155"/>
      <c r="TU114" s="155"/>
      <c r="TV114" s="155"/>
      <c r="TW114" s="155"/>
      <c r="TX114" s="155"/>
      <c r="TY114" s="155"/>
      <c r="TZ114" s="155"/>
      <c r="UA114" s="155"/>
      <c r="UB114" s="155"/>
      <c r="UC114" s="155"/>
      <c r="UD114" s="155"/>
      <c r="UE114" s="155"/>
      <c r="UF114" s="155"/>
      <c r="UG114" s="155"/>
      <c r="UH114" s="155"/>
      <c r="UI114" s="155"/>
      <c r="UJ114" s="155"/>
      <c r="UK114" s="155"/>
      <c r="UL114" s="155"/>
      <c r="UM114" s="155"/>
      <c r="UN114" s="155"/>
      <c r="UO114" s="155"/>
      <c r="UP114" s="155"/>
      <c r="UQ114" s="155"/>
      <c r="UR114" s="155"/>
      <c r="US114" s="155"/>
      <c r="UT114" s="155"/>
      <c r="UU114" s="155"/>
      <c r="UV114" s="155"/>
      <c r="UW114" s="155"/>
      <c r="UX114" s="155"/>
      <c r="UY114" s="155"/>
      <c r="UZ114" s="155"/>
      <c r="VA114" s="155"/>
      <c r="VB114" s="155"/>
      <c r="VC114" s="155"/>
      <c r="VD114" s="155"/>
      <c r="VE114" s="155"/>
      <c r="VF114" s="155"/>
      <c r="VG114" s="155"/>
      <c r="VH114" s="155"/>
      <c r="VI114" s="155"/>
      <c r="VJ114" s="155"/>
      <c r="VK114" s="155"/>
      <c r="VL114" s="155"/>
      <c r="VM114" s="155"/>
      <c r="VN114" s="155"/>
      <c r="VO114" s="155"/>
      <c r="VP114" s="155"/>
      <c r="VQ114" s="155"/>
      <c r="VR114" s="155"/>
      <c r="VS114" s="155"/>
      <c r="VT114" s="155"/>
      <c r="VU114" s="155"/>
      <c r="VV114" s="155"/>
      <c r="VW114" s="155"/>
      <c r="VX114" s="155"/>
      <c r="VY114" s="155"/>
      <c r="VZ114" s="155"/>
      <c r="WA114" s="155"/>
      <c r="WB114" s="155"/>
      <c r="WC114" s="155"/>
      <c r="WD114" s="155"/>
      <c r="WE114" s="155"/>
      <c r="WF114" s="155"/>
      <c r="WG114" s="155"/>
      <c r="WH114" s="155"/>
      <c r="WI114" s="155"/>
      <c r="WJ114" s="155"/>
      <c r="WK114" s="155"/>
      <c r="WL114" s="155"/>
      <c r="WM114" s="155"/>
      <c r="WN114" s="155"/>
      <c r="WO114" s="155"/>
      <c r="WP114" s="155"/>
      <c r="WQ114" s="155"/>
      <c r="WR114" s="155"/>
      <c r="WS114" s="155"/>
      <c r="WT114" s="155"/>
      <c r="WU114" s="155"/>
      <c r="WV114" s="155"/>
      <c r="WW114" s="155"/>
      <c r="WX114" s="155"/>
      <c r="WY114" s="155"/>
      <c r="WZ114" s="155"/>
      <c r="XA114" s="155"/>
      <c r="XB114" s="155"/>
      <c r="XC114" s="155"/>
      <c r="XD114" s="155"/>
      <c r="XE114" s="155"/>
      <c r="XF114" s="155"/>
      <c r="XG114" s="155"/>
      <c r="XH114" s="155"/>
      <c r="XI114" s="155"/>
      <c r="XJ114" s="155"/>
      <c r="XK114" s="155"/>
      <c r="XL114" s="155"/>
      <c r="XM114" s="155"/>
      <c r="XN114" s="155"/>
      <c r="XO114" s="155"/>
      <c r="XP114" s="155"/>
      <c r="XQ114" s="155"/>
      <c r="XR114" s="155"/>
      <c r="XS114" s="155"/>
      <c r="XT114" s="155"/>
      <c r="XU114" s="155"/>
      <c r="XV114" s="155"/>
      <c r="XW114" s="155"/>
      <c r="XX114" s="155"/>
      <c r="XY114" s="155"/>
      <c r="XZ114" s="155"/>
      <c r="YA114" s="155"/>
      <c r="YB114" s="155"/>
      <c r="YC114" s="155"/>
      <c r="YD114" s="155"/>
      <c r="YE114" s="155"/>
      <c r="YF114" s="155"/>
      <c r="YG114" s="155"/>
      <c r="YH114" s="155"/>
      <c r="YI114" s="155"/>
      <c r="YJ114" s="155"/>
      <c r="YK114" s="155"/>
      <c r="YL114" s="155"/>
      <c r="YM114" s="155"/>
      <c r="YN114" s="155"/>
      <c r="YO114" s="155"/>
      <c r="YP114" s="155"/>
      <c r="YQ114" s="155"/>
      <c r="YR114" s="155"/>
      <c r="YS114" s="155"/>
      <c r="YT114" s="155"/>
      <c r="YU114" s="155"/>
      <c r="YV114" s="155"/>
      <c r="YW114" s="155"/>
      <c r="YX114" s="155"/>
      <c r="YY114" s="155"/>
      <c r="YZ114" s="155"/>
      <c r="ZA114" s="155"/>
      <c r="ZB114" s="155"/>
      <c r="ZC114" s="155"/>
      <c r="ZD114" s="155"/>
      <c r="ZE114" s="155"/>
      <c r="ZF114" s="155"/>
      <c r="ZG114" s="155"/>
      <c r="ZH114" s="155"/>
      <c r="ZI114" s="155"/>
      <c r="ZJ114" s="155"/>
      <c r="ZK114" s="155"/>
      <c r="ZL114" s="155"/>
      <c r="ZM114" s="155"/>
      <c r="ZN114" s="155"/>
      <c r="ZO114" s="155"/>
      <c r="ZP114" s="155"/>
      <c r="ZQ114" s="155"/>
      <c r="ZR114" s="155"/>
      <c r="ZS114" s="155"/>
      <c r="ZT114" s="155"/>
      <c r="ZU114" s="155"/>
      <c r="ZV114" s="155"/>
      <c r="ZW114" s="155"/>
      <c r="ZX114" s="155"/>
      <c r="ZY114" s="155"/>
      <c r="ZZ114" s="155"/>
      <c r="AAA114" s="155"/>
      <c r="AAB114" s="155"/>
      <c r="AAC114" s="155"/>
      <c r="AAD114" s="155"/>
      <c r="AAE114" s="155"/>
      <c r="AAF114" s="155"/>
      <c r="AAG114" s="155"/>
      <c r="AAH114" s="155"/>
      <c r="AAI114" s="155"/>
      <c r="AAJ114" s="155"/>
      <c r="AAK114" s="155"/>
      <c r="AAL114" s="155"/>
      <c r="AAM114" s="155"/>
      <c r="AAN114" s="155"/>
      <c r="AAO114" s="155"/>
      <c r="AAP114" s="155"/>
      <c r="AAQ114" s="155"/>
      <c r="AAR114" s="155"/>
      <c r="AAS114" s="155"/>
      <c r="AAT114" s="155"/>
      <c r="AAU114" s="155"/>
      <c r="AAV114" s="155"/>
      <c r="AAW114" s="155"/>
      <c r="AAX114" s="155"/>
      <c r="AAY114" s="155"/>
      <c r="AAZ114" s="155"/>
      <c r="ABA114" s="155"/>
      <c r="ABB114" s="155"/>
      <c r="ABC114" s="155"/>
      <c r="ABD114" s="155"/>
      <c r="ABE114" s="155"/>
      <c r="ABF114" s="155"/>
      <c r="ABG114" s="155"/>
      <c r="ABH114" s="155"/>
      <c r="ABI114" s="155"/>
      <c r="ABJ114" s="155"/>
      <c r="ABK114" s="155"/>
      <c r="ABL114" s="155"/>
      <c r="ABM114" s="155"/>
      <c r="ABN114" s="155"/>
      <c r="ABO114" s="155"/>
      <c r="ABP114" s="155"/>
      <c r="ABQ114" s="155"/>
      <c r="ABR114" s="155"/>
      <c r="ABS114" s="155"/>
      <c r="ABT114" s="155"/>
      <c r="ABU114" s="155"/>
      <c r="ABV114" s="155"/>
      <c r="ABW114" s="155"/>
      <c r="ABX114" s="155"/>
      <c r="ABY114" s="155"/>
      <c r="ABZ114" s="155"/>
      <c r="ACA114" s="155"/>
      <c r="ACB114" s="155"/>
      <c r="ACC114" s="155"/>
      <c r="ACD114" s="155"/>
      <c r="ACE114" s="155"/>
      <c r="ACF114" s="155"/>
      <c r="ACG114" s="155"/>
      <c r="ACH114" s="155"/>
      <c r="ACI114" s="155"/>
      <c r="ACJ114" s="155"/>
      <c r="ACK114" s="155"/>
      <c r="ACL114" s="155"/>
      <c r="ACM114" s="155"/>
      <c r="ACN114" s="155"/>
      <c r="ACO114" s="155"/>
      <c r="ACP114" s="155"/>
      <c r="ACQ114" s="155"/>
      <c r="ACR114" s="155"/>
      <c r="ACS114" s="155"/>
      <c r="ACT114" s="155"/>
      <c r="ACU114" s="155"/>
      <c r="ACV114" s="155"/>
      <c r="ACW114" s="155"/>
      <c r="ACX114" s="155"/>
      <c r="ACY114" s="155"/>
      <c r="ACZ114" s="155"/>
      <c r="ADA114" s="155"/>
      <c r="ADB114" s="155"/>
      <c r="ADC114" s="155"/>
      <c r="ADD114" s="155"/>
      <c r="ADE114" s="155"/>
      <c r="ADF114" s="155"/>
      <c r="ADG114" s="155"/>
      <c r="ADH114" s="155"/>
      <c r="ADI114" s="155"/>
      <c r="ADJ114" s="155"/>
      <c r="ADK114" s="155"/>
      <c r="ADL114" s="155"/>
      <c r="ADM114" s="155"/>
      <c r="ADN114" s="155"/>
      <c r="ADO114" s="155"/>
      <c r="ADP114" s="155"/>
      <c r="ADQ114" s="155"/>
      <c r="ADR114" s="155"/>
      <c r="ADS114" s="155"/>
      <c r="ADT114" s="155"/>
      <c r="ADU114" s="155"/>
      <c r="ADV114" s="155"/>
      <c r="ADW114" s="155"/>
      <c r="ADX114" s="155"/>
      <c r="ADY114" s="155"/>
      <c r="ADZ114" s="155"/>
      <c r="AEA114" s="155"/>
      <c r="AEB114" s="155"/>
      <c r="AEC114" s="155"/>
      <c r="AED114" s="155"/>
      <c r="AEE114" s="155"/>
      <c r="AEF114" s="155"/>
      <c r="AEG114" s="155"/>
      <c r="AEH114" s="155"/>
      <c r="AEI114" s="155"/>
      <c r="AEJ114" s="155"/>
      <c r="AEK114" s="155"/>
      <c r="AEL114" s="155"/>
      <c r="AEM114" s="155"/>
      <c r="AEN114" s="155"/>
      <c r="AEO114" s="155"/>
      <c r="AEP114" s="155"/>
      <c r="AEQ114" s="155"/>
      <c r="AER114" s="155"/>
      <c r="AES114" s="155"/>
      <c r="AET114" s="155"/>
      <c r="AEU114" s="155"/>
      <c r="AEV114" s="155"/>
      <c r="AEW114" s="155"/>
      <c r="AEX114" s="155"/>
      <c r="AEY114" s="155"/>
      <c r="AEZ114" s="155"/>
      <c r="AFA114" s="155"/>
      <c r="AFB114" s="155"/>
      <c r="AFC114" s="155"/>
      <c r="AFD114" s="155"/>
      <c r="AFE114" s="155"/>
      <c r="AFF114" s="155"/>
      <c r="AFG114" s="155"/>
      <c r="AFH114" s="155"/>
      <c r="AFI114" s="155"/>
      <c r="AFJ114" s="155"/>
      <c r="AFK114" s="155"/>
      <c r="AFL114" s="155"/>
      <c r="AFM114" s="155"/>
      <c r="AFN114" s="155"/>
      <c r="AFO114" s="155"/>
      <c r="AFP114" s="155"/>
      <c r="AFQ114" s="155"/>
      <c r="AFR114" s="155"/>
      <c r="AFS114" s="155"/>
      <c r="AFT114" s="155"/>
      <c r="AFU114" s="155"/>
      <c r="AFV114" s="155"/>
      <c r="AFW114" s="155"/>
      <c r="AFX114" s="155"/>
      <c r="AFY114" s="155"/>
      <c r="AFZ114" s="155"/>
      <c r="AGA114" s="155"/>
      <c r="AGB114" s="155"/>
      <c r="AGC114" s="155"/>
      <c r="AGD114" s="155"/>
      <c r="AGE114" s="155"/>
      <c r="AGF114" s="155"/>
      <c r="AGG114" s="155"/>
      <c r="AGH114" s="155"/>
      <c r="AGI114" s="155"/>
      <c r="AGJ114" s="155"/>
      <c r="AGK114" s="155"/>
      <c r="AGL114" s="155"/>
      <c r="AGM114" s="155"/>
      <c r="AGN114" s="155"/>
      <c r="AGO114" s="155"/>
      <c r="AGP114" s="155"/>
      <c r="AGQ114" s="155"/>
      <c r="AGR114" s="155"/>
      <c r="AGS114" s="155"/>
      <c r="AGT114" s="155"/>
      <c r="AGU114" s="155"/>
      <c r="AGV114" s="155"/>
      <c r="AGW114" s="155"/>
      <c r="AGX114" s="155"/>
      <c r="AGY114" s="155"/>
      <c r="AGZ114" s="155"/>
      <c r="AHA114" s="155"/>
      <c r="AHB114" s="155"/>
      <c r="AHC114" s="155"/>
      <c r="AHD114" s="155"/>
      <c r="AHE114" s="155"/>
      <c r="AHF114" s="155"/>
      <c r="AHG114" s="155"/>
      <c r="AHH114" s="155"/>
      <c r="AHI114" s="155"/>
      <c r="AHJ114" s="155"/>
      <c r="AHK114" s="155"/>
      <c r="AHL114" s="155"/>
      <c r="AHM114" s="155"/>
      <c r="AHN114" s="155"/>
      <c r="AHO114" s="155"/>
      <c r="AHP114" s="155"/>
      <c r="AHQ114" s="155"/>
      <c r="AHR114" s="155"/>
      <c r="AHS114" s="155"/>
      <c r="AHT114" s="155"/>
      <c r="AHU114" s="155"/>
      <c r="AHV114" s="155"/>
      <c r="AHW114" s="155"/>
      <c r="AHX114" s="155"/>
      <c r="AHY114" s="155"/>
      <c r="AHZ114" s="155"/>
      <c r="AIA114" s="155"/>
      <c r="AIB114" s="155"/>
      <c r="AIC114" s="155"/>
      <c r="AID114" s="155"/>
      <c r="AIE114" s="155"/>
      <c r="AIF114" s="155"/>
      <c r="AIG114" s="155"/>
      <c r="AIH114" s="155"/>
      <c r="AII114" s="155"/>
      <c r="AIJ114" s="155"/>
      <c r="AIK114" s="155"/>
      <c r="AIL114" s="155"/>
      <c r="AIM114" s="155"/>
      <c r="AIN114" s="155"/>
      <c r="AIO114" s="155"/>
      <c r="AIP114" s="155"/>
      <c r="AIQ114" s="155"/>
      <c r="AIR114" s="155"/>
      <c r="AIS114" s="155"/>
      <c r="AIT114" s="155"/>
      <c r="AIU114" s="155"/>
      <c r="AIV114" s="155"/>
      <c r="AIW114" s="155"/>
      <c r="AIX114" s="155"/>
      <c r="AIY114" s="155"/>
      <c r="AIZ114" s="155"/>
      <c r="AJA114" s="155"/>
      <c r="AJB114" s="155"/>
      <c r="AJC114" s="155"/>
      <c r="AJD114" s="155"/>
      <c r="AJE114" s="155"/>
      <c r="AJF114" s="155"/>
      <c r="AJG114" s="155"/>
      <c r="AJH114" s="155"/>
      <c r="AJI114" s="155"/>
      <c r="AJJ114" s="155"/>
      <c r="AJK114" s="155"/>
      <c r="AJL114" s="155"/>
      <c r="AJM114" s="155"/>
      <c r="AJN114" s="155"/>
      <c r="AJO114" s="155"/>
      <c r="AJP114" s="155"/>
      <c r="AJQ114" s="155"/>
      <c r="AJR114" s="155"/>
      <c r="AJS114" s="155"/>
      <c r="AJT114" s="155"/>
      <c r="AJU114" s="155"/>
      <c r="AJV114" s="155"/>
      <c r="AJW114" s="155"/>
      <c r="AJX114" s="155"/>
      <c r="AJY114" s="155"/>
      <c r="AJZ114" s="155"/>
      <c r="AKA114" s="155"/>
      <c r="AKB114" s="155"/>
      <c r="AKC114" s="155"/>
      <c r="AKD114" s="155"/>
      <c r="AKE114" s="155"/>
      <c r="AKF114" s="155"/>
      <c r="AKG114" s="155"/>
      <c r="AKH114" s="155"/>
      <c r="AKI114" s="155"/>
      <c r="AKJ114" s="155"/>
      <c r="AKK114" s="155"/>
      <c r="AKL114" s="155"/>
      <c r="AKM114" s="155"/>
      <c r="AKN114" s="155"/>
      <c r="AKO114" s="155"/>
      <c r="AKP114" s="155"/>
      <c r="AKQ114" s="155"/>
      <c r="AKR114" s="155"/>
      <c r="AKS114" s="155"/>
      <c r="AKT114" s="155"/>
      <c r="AKU114" s="155"/>
      <c r="AKV114" s="155"/>
      <c r="AKW114" s="155"/>
      <c r="AKX114" s="155"/>
      <c r="AKY114" s="155"/>
      <c r="AKZ114" s="155"/>
      <c r="ALA114" s="155"/>
      <c r="ALB114" s="155"/>
      <c r="ALC114" s="155"/>
      <c r="ALD114" s="155"/>
      <c r="ALE114" s="155"/>
      <c r="ALF114" s="155"/>
      <c r="ALG114" s="155"/>
      <c r="ALH114" s="155"/>
      <c r="ALI114" s="155"/>
      <c r="ALJ114" s="155"/>
      <c r="ALK114" s="155"/>
      <c r="ALL114" s="155"/>
      <c r="ALM114" s="155"/>
      <c r="ALN114" s="155"/>
      <c r="ALO114" s="155"/>
      <c r="ALP114" s="155"/>
      <c r="ALQ114" s="155"/>
      <c r="ALR114" s="155"/>
      <c r="ALS114" s="155"/>
      <c r="ALT114" s="155"/>
      <c r="ALU114" s="155"/>
      <c r="ALV114" s="155"/>
      <c r="ALW114" s="155"/>
      <c r="ALX114" s="155"/>
      <c r="ALY114" s="155"/>
      <c r="ALZ114" s="155"/>
      <c r="AMA114" s="155"/>
      <c r="AMB114" s="155"/>
      <c r="AMC114" s="155"/>
      <c r="AMD114" s="155"/>
      <c r="AME114" s="155"/>
      <c r="AMF114" s="155"/>
      <c r="AMG114" s="155"/>
      <c r="AMH114" s="155"/>
      <c r="AMI114" s="155"/>
      <c r="AMJ114" s="155"/>
      <c r="AMK114" s="155"/>
      <c r="AML114" s="155"/>
      <c r="AMM114" s="155"/>
      <c r="AMN114" s="155"/>
      <c r="AMO114" s="155"/>
      <c r="AMP114" s="155"/>
      <c r="AMQ114" s="155"/>
      <c r="AMR114" s="155"/>
      <c r="AMS114" s="155"/>
      <c r="AMT114" s="155"/>
      <c r="AMU114" s="155"/>
      <c r="AMV114" s="155"/>
      <c r="AMW114" s="155"/>
      <c r="AMX114" s="155"/>
      <c r="AMY114" s="155"/>
      <c r="AMZ114" s="155"/>
      <c r="ANA114" s="155"/>
      <c r="ANB114" s="155"/>
      <c r="ANC114" s="155"/>
      <c r="AND114" s="155"/>
      <c r="ANE114" s="155"/>
      <c r="ANF114" s="155"/>
      <c r="ANG114" s="155"/>
      <c r="ANH114" s="155"/>
      <c r="ANI114" s="155"/>
      <c r="ANJ114" s="155"/>
      <c r="ANK114" s="155"/>
      <c r="ANL114" s="155"/>
      <c r="ANM114" s="155"/>
      <c r="ANN114" s="155"/>
      <c r="ANO114" s="155"/>
      <c r="ANP114" s="155"/>
      <c r="ANQ114" s="155"/>
      <c r="ANR114" s="155"/>
      <c r="ANS114" s="155"/>
      <c r="ANT114" s="155"/>
      <c r="ANU114" s="155"/>
      <c r="ANV114" s="155"/>
      <c r="ANW114" s="155"/>
      <c r="ANX114" s="155"/>
      <c r="ANY114" s="155"/>
      <c r="ANZ114" s="155"/>
      <c r="AOA114" s="155"/>
      <c r="AOB114" s="155"/>
      <c r="AOC114" s="155"/>
      <c r="AOD114" s="155"/>
      <c r="AOE114" s="155"/>
      <c r="AOF114" s="155"/>
      <c r="AOG114" s="155"/>
      <c r="AOH114" s="155"/>
      <c r="AOI114" s="155"/>
      <c r="AOJ114" s="155"/>
      <c r="AOK114" s="155"/>
      <c r="AOL114" s="155"/>
      <c r="AOM114" s="155"/>
      <c r="AON114" s="155"/>
      <c r="AOO114" s="155"/>
    </row>
    <row r="115" spans="1:1081" ht="15.75" x14ac:dyDescent="0.25">
      <c r="A115" s="113">
        <v>109</v>
      </c>
      <c r="B115" s="426">
        <v>24</v>
      </c>
      <c r="C115" s="152" t="s">
        <v>192</v>
      </c>
      <c r="D115" s="152" t="s">
        <v>11</v>
      </c>
      <c r="E115" s="153" t="s">
        <v>84</v>
      </c>
      <c r="F115" s="324">
        <v>0</v>
      </c>
      <c r="G115" s="324">
        <v>0</v>
      </c>
      <c r="H115" s="324">
        <v>0</v>
      </c>
      <c r="I115" s="324">
        <v>0</v>
      </c>
      <c r="J115" s="324">
        <v>0</v>
      </c>
      <c r="K115" s="324">
        <v>0</v>
      </c>
      <c r="L115" s="324">
        <v>0</v>
      </c>
      <c r="M115" s="324">
        <v>6.3755180108383803E-4</v>
      </c>
      <c r="N115" s="324">
        <v>0</v>
      </c>
      <c r="O115" s="324">
        <v>0.99665285304430984</v>
      </c>
      <c r="P115" s="324">
        <v>0</v>
      </c>
      <c r="Q115" s="324">
        <v>0</v>
      </c>
      <c r="R115" s="324">
        <v>1.4344915524386356E-3</v>
      </c>
      <c r="S115" s="324">
        <v>1.2751036021676761E-3</v>
      </c>
      <c r="T115" s="324">
        <v>0</v>
      </c>
      <c r="U115" s="324">
        <v>0</v>
      </c>
      <c r="V115" s="324">
        <v>0</v>
      </c>
      <c r="W115" s="324">
        <v>0</v>
      </c>
      <c r="X115" s="324">
        <v>0</v>
      </c>
      <c r="Y115" s="324">
        <v>0</v>
      </c>
      <c r="Z115" s="324">
        <v>0</v>
      </c>
      <c r="AA115" s="324">
        <v>0</v>
      </c>
      <c r="AB115" s="279">
        <v>1</v>
      </c>
      <c r="AC115" s="458">
        <v>1</v>
      </c>
    </row>
    <row r="116" spans="1:1081" ht="15.75" x14ac:dyDescent="0.25">
      <c r="B116" s="427"/>
      <c r="C116" s="152" t="s">
        <v>192</v>
      </c>
      <c r="D116" s="152" t="s">
        <v>11</v>
      </c>
      <c r="E116" s="153" t="s">
        <v>85</v>
      </c>
      <c r="F116" s="324">
        <v>0</v>
      </c>
      <c r="G116" s="324">
        <v>1.6467431080751402E-3</v>
      </c>
      <c r="H116" s="324">
        <v>0</v>
      </c>
      <c r="I116" s="324">
        <v>0</v>
      </c>
      <c r="J116" s="324">
        <v>0</v>
      </c>
      <c r="K116" s="324">
        <v>0</v>
      </c>
      <c r="L116" s="324">
        <v>0</v>
      </c>
      <c r="M116" s="324">
        <v>7.318858258111735E-4</v>
      </c>
      <c r="N116" s="324">
        <v>0</v>
      </c>
      <c r="O116" s="324">
        <v>0.95517199316906565</v>
      </c>
      <c r="P116" s="324">
        <v>0</v>
      </c>
      <c r="Q116" s="324">
        <v>0</v>
      </c>
      <c r="R116" s="324">
        <v>2.3786289338863138E-2</v>
      </c>
      <c r="S116" s="324">
        <v>1.8663088558184923E-2</v>
      </c>
      <c r="T116" s="324">
        <v>0</v>
      </c>
      <c r="U116" s="324">
        <v>0</v>
      </c>
      <c r="V116" s="324">
        <v>0</v>
      </c>
      <c r="W116" s="324">
        <v>0</v>
      </c>
      <c r="X116" s="324">
        <v>0</v>
      </c>
      <c r="Y116" s="324">
        <v>0</v>
      </c>
      <c r="Z116" s="324">
        <v>0</v>
      </c>
      <c r="AA116" s="324">
        <v>0</v>
      </c>
      <c r="AB116" s="274">
        <v>1</v>
      </c>
      <c r="AC116" s="456"/>
    </row>
    <row r="117" spans="1:1081" ht="15.75" x14ac:dyDescent="0.25">
      <c r="B117" s="427"/>
      <c r="C117" s="152" t="s">
        <v>192</v>
      </c>
      <c r="D117" s="152" t="s">
        <v>11</v>
      </c>
      <c r="E117" s="153" t="s">
        <v>86</v>
      </c>
      <c r="F117" s="324">
        <v>0</v>
      </c>
      <c r="G117" s="324">
        <v>0</v>
      </c>
      <c r="H117" s="324">
        <v>0</v>
      </c>
      <c r="I117" s="324">
        <v>0</v>
      </c>
      <c r="J117" s="324">
        <v>0</v>
      </c>
      <c r="K117" s="324">
        <v>0</v>
      </c>
      <c r="L117" s="324">
        <v>0</v>
      </c>
      <c r="M117" s="324">
        <v>9.0641287106276911E-4</v>
      </c>
      <c r="N117" s="324">
        <v>1.5106881184379485E-3</v>
      </c>
      <c r="O117" s="324">
        <v>0.99184228416043507</v>
      </c>
      <c r="P117" s="324">
        <v>0</v>
      </c>
      <c r="Q117" s="324">
        <v>0</v>
      </c>
      <c r="R117" s="324">
        <v>3.7767202960948712E-3</v>
      </c>
      <c r="S117" s="324">
        <v>1.963894553969333E-3</v>
      </c>
      <c r="T117" s="324">
        <v>0</v>
      </c>
      <c r="U117" s="324">
        <v>0</v>
      </c>
      <c r="V117" s="324">
        <v>0</v>
      </c>
      <c r="W117" s="324">
        <v>0</v>
      </c>
      <c r="X117" s="324">
        <v>0</v>
      </c>
      <c r="Y117" s="324">
        <v>0</v>
      </c>
      <c r="Z117" s="324">
        <v>0</v>
      </c>
      <c r="AA117" s="324">
        <v>0</v>
      </c>
      <c r="AB117" s="274">
        <v>1</v>
      </c>
      <c r="AC117" s="456"/>
    </row>
    <row r="118" spans="1:1081" s="159" customFormat="1" ht="15.75" x14ac:dyDescent="0.25">
      <c r="B118" s="428"/>
      <c r="C118" s="160" t="s">
        <v>192</v>
      </c>
      <c r="D118" s="160" t="s">
        <v>11</v>
      </c>
      <c r="E118" s="161" t="s">
        <v>90</v>
      </c>
      <c r="F118" s="324">
        <v>0</v>
      </c>
      <c r="G118" s="324">
        <v>2.3812673634078583E-3</v>
      </c>
      <c r="H118" s="324">
        <v>0</v>
      </c>
      <c r="I118" s="324">
        <v>0</v>
      </c>
      <c r="J118" s="324">
        <v>0</v>
      </c>
      <c r="K118" s="324">
        <v>1.3229263130043656E-3</v>
      </c>
      <c r="L118" s="324">
        <v>0</v>
      </c>
      <c r="M118" s="324">
        <v>2.1166821008069851E-3</v>
      </c>
      <c r="N118" s="324">
        <v>0</v>
      </c>
      <c r="O118" s="324">
        <v>0.95660801693345676</v>
      </c>
      <c r="P118" s="324">
        <v>0</v>
      </c>
      <c r="Q118" s="324">
        <v>0</v>
      </c>
      <c r="R118" s="324">
        <v>2.5664770472284694E-2</v>
      </c>
      <c r="S118" s="324">
        <v>1.190633681703929E-2</v>
      </c>
      <c r="T118" s="324">
        <v>0</v>
      </c>
      <c r="U118" s="324">
        <v>0</v>
      </c>
      <c r="V118" s="324">
        <v>0</v>
      </c>
      <c r="W118" s="324">
        <v>0</v>
      </c>
      <c r="X118" s="324">
        <v>0</v>
      </c>
      <c r="Y118" s="324">
        <v>0</v>
      </c>
      <c r="Z118" s="324">
        <v>0</v>
      </c>
      <c r="AA118" s="324">
        <v>0</v>
      </c>
      <c r="AB118" s="280">
        <v>1</v>
      </c>
      <c r="AC118" s="457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  <c r="CW118" s="155"/>
      <c r="CX118" s="155"/>
      <c r="CY118" s="155"/>
      <c r="CZ118" s="155"/>
      <c r="DA118" s="155"/>
      <c r="DB118" s="155"/>
      <c r="DC118" s="155"/>
      <c r="DD118" s="155"/>
      <c r="DE118" s="155"/>
      <c r="DF118" s="155"/>
      <c r="DG118" s="155"/>
      <c r="DH118" s="155"/>
      <c r="DI118" s="155"/>
      <c r="DJ118" s="155"/>
      <c r="DK118" s="155"/>
      <c r="DL118" s="155"/>
      <c r="DM118" s="155"/>
      <c r="DN118" s="155"/>
      <c r="DO118" s="155"/>
      <c r="DP118" s="155"/>
      <c r="DQ118" s="155"/>
      <c r="DR118" s="155"/>
      <c r="DS118" s="155"/>
      <c r="DT118" s="155"/>
      <c r="DU118" s="155"/>
      <c r="DV118" s="155"/>
      <c r="DW118" s="155"/>
      <c r="DX118" s="155"/>
      <c r="DY118" s="155"/>
      <c r="DZ118" s="155"/>
      <c r="EA118" s="155"/>
      <c r="EB118" s="155"/>
      <c r="EC118" s="155"/>
      <c r="ED118" s="155"/>
      <c r="EE118" s="155"/>
      <c r="EF118" s="155"/>
      <c r="EG118" s="155"/>
      <c r="EH118" s="155"/>
      <c r="EI118" s="155"/>
      <c r="EJ118" s="155"/>
      <c r="EK118" s="155"/>
      <c r="EL118" s="155"/>
      <c r="EM118" s="155"/>
      <c r="EN118" s="155"/>
      <c r="EO118" s="155"/>
      <c r="EP118" s="155"/>
      <c r="EQ118" s="155"/>
      <c r="ER118" s="155"/>
      <c r="ES118" s="155"/>
      <c r="ET118" s="155"/>
      <c r="EU118" s="155"/>
      <c r="EV118" s="155"/>
      <c r="EW118" s="155"/>
      <c r="EX118" s="155"/>
      <c r="EY118" s="155"/>
      <c r="EZ118" s="155"/>
      <c r="FA118" s="155"/>
      <c r="FB118" s="155"/>
      <c r="FC118" s="155"/>
      <c r="FD118" s="155"/>
      <c r="FE118" s="155"/>
      <c r="FF118" s="155"/>
      <c r="FG118" s="155"/>
      <c r="FH118" s="155"/>
      <c r="FI118" s="155"/>
      <c r="FJ118" s="155"/>
      <c r="FK118" s="155"/>
      <c r="FL118" s="155"/>
      <c r="FM118" s="155"/>
      <c r="FN118" s="155"/>
      <c r="FO118" s="155"/>
      <c r="FP118" s="155"/>
      <c r="FQ118" s="155"/>
      <c r="FR118" s="155"/>
      <c r="FS118" s="155"/>
      <c r="FT118" s="155"/>
      <c r="FU118" s="155"/>
      <c r="FV118" s="155"/>
      <c r="FW118" s="155"/>
      <c r="FX118" s="155"/>
      <c r="FY118" s="155"/>
      <c r="FZ118" s="155"/>
      <c r="GA118" s="155"/>
      <c r="GB118" s="155"/>
      <c r="GC118" s="155"/>
      <c r="GD118" s="155"/>
      <c r="GE118" s="155"/>
      <c r="GF118" s="155"/>
      <c r="GG118" s="155"/>
      <c r="GH118" s="155"/>
      <c r="GI118" s="155"/>
      <c r="GJ118" s="155"/>
      <c r="GK118" s="155"/>
      <c r="GL118" s="155"/>
      <c r="GM118" s="155"/>
      <c r="GN118" s="155"/>
      <c r="GO118" s="155"/>
      <c r="GP118" s="155"/>
      <c r="GQ118" s="155"/>
      <c r="GR118" s="155"/>
      <c r="GS118" s="155"/>
      <c r="GT118" s="155"/>
      <c r="GU118" s="155"/>
      <c r="GV118" s="155"/>
      <c r="GW118" s="155"/>
      <c r="GX118" s="155"/>
      <c r="GY118" s="155"/>
      <c r="GZ118" s="155"/>
      <c r="HA118" s="155"/>
      <c r="HB118" s="155"/>
      <c r="HC118" s="155"/>
      <c r="HD118" s="155"/>
      <c r="HE118" s="155"/>
      <c r="HF118" s="155"/>
      <c r="HG118" s="155"/>
      <c r="HH118" s="155"/>
      <c r="HI118" s="155"/>
      <c r="HJ118" s="155"/>
      <c r="HK118" s="155"/>
      <c r="HL118" s="155"/>
      <c r="HM118" s="155"/>
      <c r="HN118" s="155"/>
      <c r="HO118" s="155"/>
      <c r="HP118" s="155"/>
      <c r="HQ118" s="155"/>
      <c r="HR118" s="155"/>
      <c r="HS118" s="155"/>
      <c r="HT118" s="155"/>
      <c r="HU118" s="155"/>
      <c r="HV118" s="155"/>
      <c r="HW118" s="155"/>
      <c r="HX118" s="155"/>
      <c r="HY118" s="155"/>
      <c r="HZ118" s="155"/>
      <c r="IA118" s="155"/>
      <c r="IB118" s="155"/>
      <c r="IC118" s="155"/>
      <c r="ID118" s="155"/>
      <c r="IE118" s="155"/>
      <c r="IF118" s="155"/>
      <c r="IG118" s="155"/>
      <c r="IH118" s="155"/>
      <c r="II118" s="155"/>
      <c r="IJ118" s="155"/>
      <c r="IK118" s="155"/>
      <c r="IL118" s="155"/>
      <c r="IM118" s="155"/>
      <c r="IN118" s="155"/>
      <c r="IO118" s="155"/>
      <c r="IP118" s="155"/>
      <c r="IQ118" s="155"/>
      <c r="IR118" s="155"/>
      <c r="IS118" s="155"/>
      <c r="IT118" s="155"/>
      <c r="IU118" s="155"/>
      <c r="IV118" s="155"/>
      <c r="IW118" s="155"/>
      <c r="IX118" s="155"/>
      <c r="IY118" s="155"/>
      <c r="IZ118" s="155"/>
      <c r="JA118" s="155"/>
      <c r="JB118" s="155"/>
      <c r="JC118" s="155"/>
      <c r="JD118" s="155"/>
      <c r="JE118" s="155"/>
      <c r="JF118" s="155"/>
      <c r="JG118" s="155"/>
      <c r="JH118" s="155"/>
      <c r="JI118" s="155"/>
      <c r="JJ118" s="155"/>
      <c r="JK118" s="155"/>
      <c r="JL118" s="155"/>
      <c r="JM118" s="155"/>
      <c r="JN118" s="155"/>
      <c r="JO118" s="155"/>
      <c r="JP118" s="155"/>
      <c r="JQ118" s="155"/>
      <c r="JR118" s="155"/>
      <c r="JS118" s="155"/>
      <c r="JT118" s="155"/>
      <c r="JU118" s="155"/>
      <c r="JV118" s="155"/>
      <c r="JW118" s="155"/>
      <c r="JX118" s="155"/>
      <c r="JY118" s="155"/>
      <c r="JZ118" s="155"/>
      <c r="KA118" s="155"/>
      <c r="KB118" s="155"/>
      <c r="KC118" s="155"/>
      <c r="KD118" s="155"/>
      <c r="KE118" s="155"/>
      <c r="KF118" s="155"/>
      <c r="KG118" s="155"/>
      <c r="KH118" s="155"/>
      <c r="KI118" s="155"/>
      <c r="KJ118" s="155"/>
      <c r="KK118" s="155"/>
      <c r="KL118" s="155"/>
      <c r="KM118" s="155"/>
      <c r="KN118" s="155"/>
      <c r="KO118" s="155"/>
      <c r="KP118" s="155"/>
      <c r="KQ118" s="155"/>
      <c r="KR118" s="155"/>
      <c r="KS118" s="155"/>
      <c r="KT118" s="155"/>
      <c r="KU118" s="155"/>
      <c r="KV118" s="155"/>
      <c r="KW118" s="155"/>
      <c r="KX118" s="155"/>
      <c r="KY118" s="155"/>
      <c r="KZ118" s="155"/>
      <c r="LA118" s="155"/>
      <c r="LB118" s="155"/>
      <c r="LC118" s="155"/>
      <c r="LD118" s="155"/>
      <c r="LE118" s="155"/>
      <c r="LF118" s="155"/>
      <c r="LG118" s="155"/>
      <c r="LH118" s="155"/>
      <c r="LI118" s="155"/>
      <c r="LJ118" s="155"/>
      <c r="LK118" s="155"/>
      <c r="LL118" s="155"/>
      <c r="LM118" s="155"/>
      <c r="LN118" s="155"/>
      <c r="LO118" s="155"/>
      <c r="LP118" s="155"/>
      <c r="LQ118" s="155"/>
      <c r="LR118" s="155"/>
      <c r="LS118" s="155"/>
      <c r="LT118" s="155"/>
      <c r="LU118" s="155"/>
      <c r="LV118" s="155"/>
      <c r="LW118" s="155"/>
      <c r="LX118" s="155"/>
      <c r="LY118" s="155"/>
      <c r="LZ118" s="155"/>
      <c r="MA118" s="155"/>
      <c r="MB118" s="155"/>
      <c r="MC118" s="155"/>
      <c r="MD118" s="155"/>
      <c r="ME118" s="155"/>
      <c r="MF118" s="155"/>
      <c r="MG118" s="155"/>
      <c r="MH118" s="155"/>
      <c r="MI118" s="155"/>
      <c r="MJ118" s="155"/>
      <c r="MK118" s="155"/>
      <c r="ML118" s="155"/>
      <c r="MM118" s="155"/>
      <c r="MN118" s="155"/>
      <c r="MO118" s="155"/>
      <c r="MP118" s="155"/>
      <c r="MQ118" s="155"/>
      <c r="MR118" s="155"/>
      <c r="MS118" s="155"/>
      <c r="MT118" s="155"/>
      <c r="MU118" s="155"/>
      <c r="MV118" s="155"/>
      <c r="MW118" s="155"/>
      <c r="MX118" s="155"/>
      <c r="MY118" s="155"/>
      <c r="MZ118" s="155"/>
      <c r="NA118" s="155"/>
      <c r="NB118" s="155"/>
      <c r="NC118" s="155"/>
      <c r="ND118" s="155"/>
      <c r="NE118" s="155"/>
      <c r="NF118" s="155"/>
      <c r="NG118" s="155"/>
      <c r="NH118" s="155"/>
      <c r="NI118" s="155"/>
      <c r="NJ118" s="155"/>
      <c r="NK118" s="155"/>
      <c r="NL118" s="155"/>
      <c r="NM118" s="155"/>
      <c r="NN118" s="155"/>
      <c r="NO118" s="155"/>
      <c r="NP118" s="155"/>
      <c r="NQ118" s="155"/>
      <c r="NR118" s="155"/>
      <c r="NS118" s="155"/>
      <c r="NT118" s="155"/>
      <c r="NU118" s="155"/>
      <c r="NV118" s="155"/>
      <c r="NW118" s="155"/>
      <c r="NX118" s="155"/>
      <c r="NY118" s="155"/>
      <c r="NZ118" s="155"/>
      <c r="OA118" s="155"/>
      <c r="OB118" s="155"/>
      <c r="OC118" s="155"/>
      <c r="OD118" s="155"/>
      <c r="OE118" s="155"/>
      <c r="OF118" s="155"/>
      <c r="OG118" s="155"/>
      <c r="OH118" s="155"/>
      <c r="OI118" s="155"/>
      <c r="OJ118" s="155"/>
      <c r="OK118" s="155"/>
      <c r="OL118" s="155"/>
      <c r="OM118" s="155"/>
      <c r="ON118" s="155"/>
      <c r="OO118" s="155"/>
      <c r="OP118" s="155"/>
      <c r="OQ118" s="155"/>
      <c r="OR118" s="155"/>
      <c r="OS118" s="155"/>
      <c r="OT118" s="155"/>
      <c r="OU118" s="155"/>
      <c r="OV118" s="155"/>
      <c r="OW118" s="155"/>
      <c r="OX118" s="155"/>
      <c r="OY118" s="155"/>
      <c r="OZ118" s="155"/>
      <c r="PA118" s="155"/>
      <c r="PB118" s="155"/>
      <c r="PC118" s="155"/>
      <c r="PD118" s="155"/>
      <c r="PE118" s="155"/>
      <c r="PF118" s="155"/>
      <c r="PG118" s="155"/>
      <c r="PH118" s="155"/>
      <c r="PI118" s="155"/>
      <c r="PJ118" s="155"/>
      <c r="PK118" s="155"/>
      <c r="PL118" s="155"/>
      <c r="PM118" s="155"/>
      <c r="PN118" s="155"/>
      <c r="PO118" s="155"/>
      <c r="PP118" s="155"/>
      <c r="PQ118" s="155"/>
      <c r="PR118" s="155"/>
      <c r="PS118" s="155"/>
      <c r="PT118" s="155"/>
      <c r="PU118" s="155"/>
      <c r="PV118" s="155"/>
      <c r="PW118" s="155"/>
      <c r="PX118" s="155"/>
      <c r="PY118" s="155"/>
      <c r="PZ118" s="155"/>
      <c r="QA118" s="155"/>
      <c r="QB118" s="155"/>
      <c r="QC118" s="155"/>
      <c r="QD118" s="155"/>
      <c r="QE118" s="155"/>
      <c r="QF118" s="155"/>
      <c r="QG118" s="155"/>
      <c r="QH118" s="155"/>
      <c r="QI118" s="155"/>
      <c r="QJ118" s="155"/>
      <c r="QK118" s="155"/>
      <c r="QL118" s="155"/>
      <c r="QM118" s="155"/>
      <c r="QN118" s="155"/>
      <c r="QO118" s="155"/>
      <c r="QP118" s="155"/>
      <c r="QQ118" s="155"/>
      <c r="QR118" s="155"/>
      <c r="QS118" s="155"/>
      <c r="QT118" s="155"/>
      <c r="QU118" s="155"/>
      <c r="QV118" s="155"/>
      <c r="QW118" s="155"/>
      <c r="QX118" s="155"/>
      <c r="QY118" s="155"/>
      <c r="QZ118" s="155"/>
      <c r="RA118" s="155"/>
      <c r="RB118" s="155"/>
      <c r="RC118" s="155"/>
      <c r="RD118" s="155"/>
      <c r="RE118" s="155"/>
      <c r="RF118" s="155"/>
      <c r="RG118" s="155"/>
      <c r="RH118" s="155"/>
      <c r="RI118" s="155"/>
      <c r="RJ118" s="155"/>
      <c r="RK118" s="155"/>
      <c r="RL118" s="155"/>
      <c r="RM118" s="155"/>
      <c r="RN118" s="155"/>
      <c r="RO118" s="155"/>
      <c r="RP118" s="155"/>
      <c r="RQ118" s="155"/>
      <c r="RR118" s="155"/>
      <c r="RS118" s="155"/>
      <c r="RT118" s="155"/>
      <c r="RU118" s="155"/>
      <c r="RV118" s="155"/>
      <c r="RW118" s="155"/>
      <c r="RX118" s="155"/>
      <c r="RY118" s="155"/>
      <c r="RZ118" s="155"/>
      <c r="SA118" s="155"/>
      <c r="SB118" s="155"/>
      <c r="SC118" s="155"/>
      <c r="SD118" s="155"/>
      <c r="SE118" s="155"/>
      <c r="SF118" s="155"/>
      <c r="SG118" s="155"/>
      <c r="SH118" s="155"/>
      <c r="SI118" s="155"/>
      <c r="SJ118" s="155"/>
      <c r="SK118" s="155"/>
      <c r="SL118" s="155"/>
      <c r="SM118" s="155"/>
      <c r="SN118" s="155"/>
      <c r="SO118" s="155"/>
      <c r="SP118" s="155"/>
      <c r="SQ118" s="155"/>
      <c r="SR118" s="155"/>
      <c r="SS118" s="155"/>
      <c r="ST118" s="155"/>
      <c r="SU118" s="155"/>
      <c r="SV118" s="155"/>
      <c r="SW118" s="155"/>
      <c r="SX118" s="155"/>
      <c r="SY118" s="155"/>
      <c r="SZ118" s="155"/>
      <c r="TA118" s="155"/>
      <c r="TB118" s="155"/>
      <c r="TC118" s="155"/>
      <c r="TD118" s="155"/>
      <c r="TE118" s="155"/>
      <c r="TF118" s="155"/>
      <c r="TG118" s="155"/>
      <c r="TH118" s="155"/>
      <c r="TI118" s="155"/>
      <c r="TJ118" s="155"/>
      <c r="TK118" s="155"/>
      <c r="TL118" s="155"/>
      <c r="TM118" s="155"/>
      <c r="TN118" s="155"/>
      <c r="TO118" s="155"/>
      <c r="TP118" s="155"/>
      <c r="TQ118" s="155"/>
      <c r="TR118" s="155"/>
      <c r="TS118" s="155"/>
      <c r="TT118" s="155"/>
      <c r="TU118" s="155"/>
      <c r="TV118" s="155"/>
      <c r="TW118" s="155"/>
      <c r="TX118" s="155"/>
      <c r="TY118" s="155"/>
      <c r="TZ118" s="155"/>
      <c r="UA118" s="155"/>
      <c r="UB118" s="155"/>
      <c r="UC118" s="155"/>
      <c r="UD118" s="155"/>
      <c r="UE118" s="155"/>
      <c r="UF118" s="155"/>
      <c r="UG118" s="155"/>
      <c r="UH118" s="155"/>
      <c r="UI118" s="155"/>
      <c r="UJ118" s="155"/>
      <c r="UK118" s="155"/>
      <c r="UL118" s="155"/>
      <c r="UM118" s="155"/>
      <c r="UN118" s="155"/>
      <c r="UO118" s="155"/>
      <c r="UP118" s="155"/>
      <c r="UQ118" s="155"/>
      <c r="UR118" s="155"/>
      <c r="US118" s="155"/>
      <c r="UT118" s="155"/>
      <c r="UU118" s="155"/>
      <c r="UV118" s="155"/>
      <c r="UW118" s="155"/>
      <c r="UX118" s="155"/>
      <c r="UY118" s="155"/>
      <c r="UZ118" s="155"/>
      <c r="VA118" s="155"/>
      <c r="VB118" s="155"/>
      <c r="VC118" s="155"/>
      <c r="VD118" s="155"/>
      <c r="VE118" s="155"/>
      <c r="VF118" s="155"/>
      <c r="VG118" s="155"/>
      <c r="VH118" s="155"/>
      <c r="VI118" s="155"/>
      <c r="VJ118" s="155"/>
      <c r="VK118" s="155"/>
      <c r="VL118" s="155"/>
      <c r="VM118" s="155"/>
      <c r="VN118" s="155"/>
      <c r="VO118" s="155"/>
      <c r="VP118" s="155"/>
      <c r="VQ118" s="155"/>
      <c r="VR118" s="155"/>
      <c r="VS118" s="155"/>
      <c r="VT118" s="155"/>
      <c r="VU118" s="155"/>
      <c r="VV118" s="155"/>
      <c r="VW118" s="155"/>
      <c r="VX118" s="155"/>
      <c r="VY118" s="155"/>
      <c r="VZ118" s="155"/>
      <c r="WA118" s="155"/>
      <c r="WB118" s="155"/>
      <c r="WC118" s="155"/>
      <c r="WD118" s="155"/>
      <c r="WE118" s="155"/>
      <c r="WF118" s="155"/>
      <c r="WG118" s="155"/>
      <c r="WH118" s="155"/>
      <c r="WI118" s="155"/>
      <c r="WJ118" s="155"/>
      <c r="WK118" s="155"/>
      <c r="WL118" s="155"/>
      <c r="WM118" s="155"/>
      <c r="WN118" s="155"/>
      <c r="WO118" s="155"/>
      <c r="WP118" s="155"/>
      <c r="WQ118" s="155"/>
      <c r="WR118" s="155"/>
      <c r="WS118" s="155"/>
      <c r="WT118" s="155"/>
      <c r="WU118" s="155"/>
      <c r="WV118" s="155"/>
      <c r="WW118" s="155"/>
      <c r="WX118" s="155"/>
      <c r="WY118" s="155"/>
      <c r="WZ118" s="155"/>
      <c r="XA118" s="155"/>
      <c r="XB118" s="155"/>
      <c r="XC118" s="155"/>
      <c r="XD118" s="155"/>
      <c r="XE118" s="155"/>
      <c r="XF118" s="155"/>
      <c r="XG118" s="155"/>
      <c r="XH118" s="155"/>
      <c r="XI118" s="155"/>
      <c r="XJ118" s="155"/>
      <c r="XK118" s="155"/>
      <c r="XL118" s="155"/>
      <c r="XM118" s="155"/>
      <c r="XN118" s="155"/>
      <c r="XO118" s="155"/>
      <c r="XP118" s="155"/>
      <c r="XQ118" s="155"/>
      <c r="XR118" s="155"/>
      <c r="XS118" s="155"/>
      <c r="XT118" s="155"/>
      <c r="XU118" s="155"/>
      <c r="XV118" s="155"/>
      <c r="XW118" s="155"/>
      <c r="XX118" s="155"/>
      <c r="XY118" s="155"/>
      <c r="XZ118" s="155"/>
      <c r="YA118" s="155"/>
      <c r="YB118" s="155"/>
      <c r="YC118" s="155"/>
      <c r="YD118" s="155"/>
      <c r="YE118" s="155"/>
      <c r="YF118" s="155"/>
      <c r="YG118" s="155"/>
      <c r="YH118" s="155"/>
      <c r="YI118" s="155"/>
      <c r="YJ118" s="155"/>
      <c r="YK118" s="155"/>
      <c r="YL118" s="155"/>
      <c r="YM118" s="155"/>
      <c r="YN118" s="155"/>
      <c r="YO118" s="155"/>
      <c r="YP118" s="155"/>
      <c r="YQ118" s="155"/>
      <c r="YR118" s="155"/>
      <c r="YS118" s="155"/>
      <c r="YT118" s="155"/>
      <c r="YU118" s="155"/>
      <c r="YV118" s="155"/>
      <c r="YW118" s="155"/>
      <c r="YX118" s="155"/>
      <c r="YY118" s="155"/>
      <c r="YZ118" s="155"/>
      <c r="ZA118" s="155"/>
      <c r="ZB118" s="155"/>
      <c r="ZC118" s="155"/>
      <c r="ZD118" s="155"/>
      <c r="ZE118" s="155"/>
      <c r="ZF118" s="155"/>
      <c r="ZG118" s="155"/>
      <c r="ZH118" s="155"/>
      <c r="ZI118" s="155"/>
      <c r="ZJ118" s="155"/>
      <c r="ZK118" s="155"/>
      <c r="ZL118" s="155"/>
      <c r="ZM118" s="155"/>
      <c r="ZN118" s="155"/>
      <c r="ZO118" s="155"/>
      <c r="ZP118" s="155"/>
      <c r="ZQ118" s="155"/>
      <c r="ZR118" s="155"/>
      <c r="ZS118" s="155"/>
      <c r="ZT118" s="155"/>
      <c r="ZU118" s="155"/>
      <c r="ZV118" s="155"/>
      <c r="ZW118" s="155"/>
      <c r="ZX118" s="155"/>
      <c r="ZY118" s="155"/>
      <c r="ZZ118" s="155"/>
      <c r="AAA118" s="155"/>
      <c r="AAB118" s="155"/>
      <c r="AAC118" s="155"/>
      <c r="AAD118" s="155"/>
      <c r="AAE118" s="155"/>
      <c r="AAF118" s="155"/>
      <c r="AAG118" s="155"/>
      <c r="AAH118" s="155"/>
      <c r="AAI118" s="155"/>
      <c r="AAJ118" s="155"/>
      <c r="AAK118" s="155"/>
      <c r="AAL118" s="155"/>
      <c r="AAM118" s="155"/>
      <c r="AAN118" s="155"/>
      <c r="AAO118" s="155"/>
      <c r="AAP118" s="155"/>
      <c r="AAQ118" s="155"/>
      <c r="AAR118" s="155"/>
      <c r="AAS118" s="155"/>
      <c r="AAT118" s="155"/>
      <c r="AAU118" s="155"/>
      <c r="AAV118" s="155"/>
      <c r="AAW118" s="155"/>
      <c r="AAX118" s="155"/>
      <c r="AAY118" s="155"/>
      <c r="AAZ118" s="155"/>
      <c r="ABA118" s="155"/>
      <c r="ABB118" s="155"/>
      <c r="ABC118" s="155"/>
      <c r="ABD118" s="155"/>
      <c r="ABE118" s="155"/>
      <c r="ABF118" s="155"/>
      <c r="ABG118" s="155"/>
      <c r="ABH118" s="155"/>
      <c r="ABI118" s="155"/>
      <c r="ABJ118" s="155"/>
      <c r="ABK118" s="155"/>
      <c r="ABL118" s="155"/>
      <c r="ABM118" s="155"/>
      <c r="ABN118" s="155"/>
      <c r="ABO118" s="155"/>
      <c r="ABP118" s="155"/>
      <c r="ABQ118" s="155"/>
      <c r="ABR118" s="155"/>
      <c r="ABS118" s="155"/>
      <c r="ABT118" s="155"/>
      <c r="ABU118" s="155"/>
      <c r="ABV118" s="155"/>
      <c r="ABW118" s="155"/>
      <c r="ABX118" s="155"/>
      <c r="ABY118" s="155"/>
      <c r="ABZ118" s="155"/>
      <c r="ACA118" s="155"/>
      <c r="ACB118" s="155"/>
      <c r="ACC118" s="155"/>
      <c r="ACD118" s="155"/>
      <c r="ACE118" s="155"/>
      <c r="ACF118" s="155"/>
      <c r="ACG118" s="155"/>
      <c r="ACH118" s="155"/>
      <c r="ACI118" s="155"/>
      <c r="ACJ118" s="155"/>
      <c r="ACK118" s="155"/>
      <c r="ACL118" s="155"/>
      <c r="ACM118" s="155"/>
      <c r="ACN118" s="155"/>
      <c r="ACO118" s="155"/>
      <c r="ACP118" s="155"/>
      <c r="ACQ118" s="155"/>
      <c r="ACR118" s="155"/>
      <c r="ACS118" s="155"/>
      <c r="ACT118" s="155"/>
      <c r="ACU118" s="155"/>
      <c r="ACV118" s="155"/>
      <c r="ACW118" s="155"/>
      <c r="ACX118" s="155"/>
      <c r="ACY118" s="155"/>
      <c r="ACZ118" s="155"/>
      <c r="ADA118" s="155"/>
      <c r="ADB118" s="155"/>
      <c r="ADC118" s="155"/>
      <c r="ADD118" s="155"/>
      <c r="ADE118" s="155"/>
      <c r="ADF118" s="155"/>
      <c r="ADG118" s="155"/>
      <c r="ADH118" s="155"/>
      <c r="ADI118" s="155"/>
      <c r="ADJ118" s="155"/>
      <c r="ADK118" s="155"/>
      <c r="ADL118" s="155"/>
      <c r="ADM118" s="155"/>
      <c r="ADN118" s="155"/>
      <c r="ADO118" s="155"/>
      <c r="ADP118" s="155"/>
      <c r="ADQ118" s="155"/>
      <c r="ADR118" s="155"/>
      <c r="ADS118" s="155"/>
      <c r="ADT118" s="155"/>
      <c r="ADU118" s="155"/>
      <c r="ADV118" s="155"/>
      <c r="ADW118" s="155"/>
      <c r="ADX118" s="155"/>
      <c r="ADY118" s="155"/>
      <c r="ADZ118" s="155"/>
      <c r="AEA118" s="155"/>
      <c r="AEB118" s="155"/>
      <c r="AEC118" s="155"/>
      <c r="AED118" s="155"/>
      <c r="AEE118" s="155"/>
      <c r="AEF118" s="155"/>
      <c r="AEG118" s="155"/>
      <c r="AEH118" s="155"/>
      <c r="AEI118" s="155"/>
      <c r="AEJ118" s="155"/>
      <c r="AEK118" s="155"/>
      <c r="AEL118" s="155"/>
      <c r="AEM118" s="155"/>
      <c r="AEN118" s="155"/>
      <c r="AEO118" s="155"/>
      <c r="AEP118" s="155"/>
      <c r="AEQ118" s="155"/>
      <c r="AER118" s="155"/>
      <c r="AES118" s="155"/>
      <c r="AET118" s="155"/>
      <c r="AEU118" s="155"/>
      <c r="AEV118" s="155"/>
      <c r="AEW118" s="155"/>
      <c r="AEX118" s="155"/>
      <c r="AEY118" s="155"/>
      <c r="AEZ118" s="155"/>
      <c r="AFA118" s="155"/>
      <c r="AFB118" s="155"/>
      <c r="AFC118" s="155"/>
      <c r="AFD118" s="155"/>
      <c r="AFE118" s="155"/>
      <c r="AFF118" s="155"/>
      <c r="AFG118" s="155"/>
      <c r="AFH118" s="155"/>
      <c r="AFI118" s="155"/>
      <c r="AFJ118" s="155"/>
      <c r="AFK118" s="155"/>
      <c r="AFL118" s="155"/>
      <c r="AFM118" s="155"/>
      <c r="AFN118" s="155"/>
      <c r="AFO118" s="155"/>
      <c r="AFP118" s="155"/>
      <c r="AFQ118" s="155"/>
      <c r="AFR118" s="155"/>
      <c r="AFS118" s="155"/>
      <c r="AFT118" s="155"/>
      <c r="AFU118" s="155"/>
      <c r="AFV118" s="155"/>
      <c r="AFW118" s="155"/>
      <c r="AFX118" s="155"/>
      <c r="AFY118" s="155"/>
      <c r="AFZ118" s="155"/>
      <c r="AGA118" s="155"/>
      <c r="AGB118" s="155"/>
      <c r="AGC118" s="155"/>
      <c r="AGD118" s="155"/>
      <c r="AGE118" s="155"/>
      <c r="AGF118" s="155"/>
      <c r="AGG118" s="155"/>
      <c r="AGH118" s="155"/>
      <c r="AGI118" s="155"/>
      <c r="AGJ118" s="155"/>
      <c r="AGK118" s="155"/>
      <c r="AGL118" s="155"/>
      <c r="AGM118" s="155"/>
      <c r="AGN118" s="155"/>
      <c r="AGO118" s="155"/>
      <c r="AGP118" s="155"/>
      <c r="AGQ118" s="155"/>
      <c r="AGR118" s="155"/>
      <c r="AGS118" s="155"/>
      <c r="AGT118" s="155"/>
      <c r="AGU118" s="155"/>
      <c r="AGV118" s="155"/>
      <c r="AGW118" s="155"/>
      <c r="AGX118" s="155"/>
      <c r="AGY118" s="155"/>
      <c r="AGZ118" s="155"/>
      <c r="AHA118" s="155"/>
      <c r="AHB118" s="155"/>
      <c r="AHC118" s="155"/>
      <c r="AHD118" s="155"/>
      <c r="AHE118" s="155"/>
      <c r="AHF118" s="155"/>
      <c r="AHG118" s="155"/>
      <c r="AHH118" s="155"/>
      <c r="AHI118" s="155"/>
      <c r="AHJ118" s="155"/>
      <c r="AHK118" s="155"/>
      <c r="AHL118" s="155"/>
      <c r="AHM118" s="155"/>
      <c r="AHN118" s="155"/>
      <c r="AHO118" s="155"/>
      <c r="AHP118" s="155"/>
      <c r="AHQ118" s="155"/>
      <c r="AHR118" s="155"/>
      <c r="AHS118" s="155"/>
      <c r="AHT118" s="155"/>
      <c r="AHU118" s="155"/>
      <c r="AHV118" s="155"/>
      <c r="AHW118" s="155"/>
      <c r="AHX118" s="155"/>
      <c r="AHY118" s="155"/>
      <c r="AHZ118" s="155"/>
      <c r="AIA118" s="155"/>
      <c r="AIB118" s="155"/>
      <c r="AIC118" s="155"/>
      <c r="AID118" s="155"/>
      <c r="AIE118" s="155"/>
      <c r="AIF118" s="155"/>
      <c r="AIG118" s="155"/>
      <c r="AIH118" s="155"/>
      <c r="AII118" s="155"/>
      <c r="AIJ118" s="155"/>
      <c r="AIK118" s="155"/>
      <c r="AIL118" s="155"/>
      <c r="AIM118" s="155"/>
      <c r="AIN118" s="155"/>
      <c r="AIO118" s="155"/>
      <c r="AIP118" s="155"/>
      <c r="AIQ118" s="155"/>
      <c r="AIR118" s="155"/>
      <c r="AIS118" s="155"/>
      <c r="AIT118" s="155"/>
      <c r="AIU118" s="155"/>
      <c r="AIV118" s="155"/>
      <c r="AIW118" s="155"/>
      <c r="AIX118" s="155"/>
      <c r="AIY118" s="155"/>
      <c r="AIZ118" s="155"/>
      <c r="AJA118" s="155"/>
      <c r="AJB118" s="155"/>
      <c r="AJC118" s="155"/>
      <c r="AJD118" s="155"/>
      <c r="AJE118" s="155"/>
      <c r="AJF118" s="155"/>
      <c r="AJG118" s="155"/>
      <c r="AJH118" s="155"/>
      <c r="AJI118" s="155"/>
      <c r="AJJ118" s="155"/>
      <c r="AJK118" s="155"/>
      <c r="AJL118" s="155"/>
      <c r="AJM118" s="155"/>
      <c r="AJN118" s="155"/>
      <c r="AJO118" s="155"/>
      <c r="AJP118" s="155"/>
      <c r="AJQ118" s="155"/>
      <c r="AJR118" s="155"/>
      <c r="AJS118" s="155"/>
      <c r="AJT118" s="155"/>
      <c r="AJU118" s="155"/>
      <c r="AJV118" s="155"/>
      <c r="AJW118" s="155"/>
      <c r="AJX118" s="155"/>
      <c r="AJY118" s="155"/>
      <c r="AJZ118" s="155"/>
      <c r="AKA118" s="155"/>
      <c r="AKB118" s="155"/>
      <c r="AKC118" s="155"/>
      <c r="AKD118" s="155"/>
      <c r="AKE118" s="155"/>
      <c r="AKF118" s="155"/>
      <c r="AKG118" s="155"/>
      <c r="AKH118" s="155"/>
      <c r="AKI118" s="155"/>
      <c r="AKJ118" s="155"/>
      <c r="AKK118" s="155"/>
      <c r="AKL118" s="155"/>
      <c r="AKM118" s="155"/>
      <c r="AKN118" s="155"/>
      <c r="AKO118" s="155"/>
      <c r="AKP118" s="155"/>
      <c r="AKQ118" s="155"/>
      <c r="AKR118" s="155"/>
      <c r="AKS118" s="155"/>
      <c r="AKT118" s="155"/>
      <c r="AKU118" s="155"/>
      <c r="AKV118" s="155"/>
      <c r="AKW118" s="155"/>
      <c r="AKX118" s="155"/>
      <c r="AKY118" s="155"/>
      <c r="AKZ118" s="155"/>
      <c r="ALA118" s="155"/>
      <c r="ALB118" s="155"/>
      <c r="ALC118" s="155"/>
      <c r="ALD118" s="155"/>
      <c r="ALE118" s="155"/>
      <c r="ALF118" s="155"/>
      <c r="ALG118" s="155"/>
      <c r="ALH118" s="155"/>
      <c r="ALI118" s="155"/>
      <c r="ALJ118" s="155"/>
      <c r="ALK118" s="155"/>
      <c r="ALL118" s="155"/>
      <c r="ALM118" s="155"/>
      <c r="ALN118" s="155"/>
      <c r="ALO118" s="155"/>
      <c r="ALP118" s="155"/>
      <c r="ALQ118" s="155"/>
      <c r="ALR118" s="155"/>
      <c r="ALS118" s="155"/>
      <c r="ALT118" s="155"/>
      <c r="ALU118" s="155"/>
      <c r="ALV118" s="155"/>
      <c r="ALW118" s="155"/>
      <c r="ALX118" s="155"/>
      <c r="ALY118" s="155"/>
      <c r="ALZ118" s="155"/>
      <c r="AMA118" s="155"/>
      <c r="AMB118" s="155"/>
      <c r="AMC118" s="155"/>
      <c r="AMD118" s="155"/>
      <c r="AME118" s="155"/>
      <c r="AMF118" s="155"/>
      <c r="AMG118" s="155"/>
      <c r="AMH118" s="155"/>
      <c r="AMI118" s="155"/>
      <c r="AMJ118" s="155"/>
      <c r="AMK118" s="155"/>
      <c r="AML118" s="155"/>
      <c r="AMM118" s="155"/>
      <c r="AMN118" s="155"/>
      <c r="AMO118" s="155"/>
      <c r="AMP118" s="155"/>
      <c r="AMQ118" s="155"/>
      <c r="AMR118" s="155"/>
      <c r="AMS118" s="155"/>
      <c r="AMT118" s="155"/>
      <c r="AMU118" s="155"/>
      <c r="AMV118" s="155"/>
      <c r="AMW118" s="155"/>
      <c r="AMX118" s="155"/>
      <c r="AMY118" s="155"/>
      <c r="AMZ118" s="155"/>
      <c r="ANA118" s="155"/>
      <c r="ANB118" s="155"/>
      <c r="ANC118" s="155"/>
      <c r="AND118" s="155"/>
      <c r="ANE118" s="155"/>
      <c r="ANF118" s="155"/>
      <c r="ANG118" s="155"/>
      <c r="ANH118" s="155"/>
      <c r="ANI118" s="155"/>
      <c r="ANJ118" s="155"/>
      <c r="ANK118" s="155"/>
      <c r="ANL118" s="155"/>
      <c r="ANM118" s="155"/>
      <c r="ANN118" s="155"/>
      <c r="ANO118" s="155"/>
      <c r="ANP118" s="155"/>
      <c r="ANQ118" s="155"/>
      <c r="ANR118" s="155"/>
      <c r="ANS118" s="155"/>
      <c r="ANT118" s="155"/>
      <c r="ANU118" s="155"/>
      <c r="ANV118" s="155"/>
      <c r="ANW118" s="155"/>
      <c r="ANX118" s="155"/>
      <c r="ANY118" s="155"/>
      <c r="ANZ118" s="155"/>
      <c r="AOA118" s="155"/>
      <c r="AOB118" s="155"/>
      <c r="AOC118" s="155"/>
      <c r="AOD118" s="155"/>
      <c r="AOE118" s="155"/>
      <c r="AOF118" s="155"/>
      <c r="AOG118" s="155"/>
      <c r="AOH118" s="155"/>
      <c r="AOI118" s="155"/>
      <c r="AOJ118" s="155"/>
      <c r="AOK118" s="155"/>
      <c r="AOL118" s="155"/>
      <c r="AOM118" s="155"/>
      <c r="AON118" s="155"/>
      <c r="AOO118" s="155"/>
    </row>
    <row r="119" spans="1:1081" ht="15.75" x14ac:dyDescent="0.25">
      <c r="B119" s="426">
        <v>25</v>
      </c>
      <c r="C119" s="152" t="s">
        <v>87</v>
      </c>
      <c r="D119" s="152" t="s">
        <v>11</v>
      </c>
      <c r="E119" s="153" t="s">
        <v>87</v>
      </c>
      <c r="F119" s="324">
        <v>0</v>
      </c>
      <c r="G119" s="324">
        <v>0</v>
      </c>
      <c r="H119" s="324">
        <v>0</v>
      </c>
      <c r="I119" s="324">
        <v>0</v>
      </c>
      <c r="J119" s="324">
        <v>0</v>
      </c>
      <c r="K119" s="324">
        <v>0</v>
      </c>
      <c r="L119" s="324">
        <v>0</v>
      </c>
      <c r="M119" s="324">
        <v>0</v>
      </c>
      <c r="N119" s="324">
        <v>0</v>
      </c>
      <c r="O119" s="324">
        <v>1</v>
      </c>
      <c r="P119" s="324">
        <v>0</v>
      </c>
      <c r="Q119" s="324">
        <v>0</v>
      </c>
      <c r="R119" s="324">
        <v>0</v>
      </c>
      <c r="S119" s="324">
        <v>0</v>
      </c>
      <c r="T119" s="324">
        <v>0</v>
      </c>
      <c r="U119" s="324">
        <v>0</v>
      </c>
      <c r="V119" s="324">
        <v>0</v>
      </c>
      <c r="W119" s="324">
        <v>0</v>
      </c>
      <c r="X119" s="324">
        <v>0</v>
      </c>
      <c r="Y119" s="324">
        <v>0</v>
      </c>
      <c r="Z119" s="324">
        <v>0</v>
      </c>
      <c r="AA119" s="324">
        <v>0</v>
      </c>
      <c r="AB119" s="279">
        <v>1</v>
      </c>
      <c r="AC119" s="458">
        <v>1</v>
      </c>
    </row>
    <row r="120" spans="1:1081" ht="15.75" x14ac:dyDescent="0.25">
      <c r="B120" s="427"/>
      <c r="C120" s="152" t="s">
        <v>87</v>
      </c>
      <c r="D120" s="152" t="s">
        <v>11</v>
      </c>
      <c r="E120" s="153" t="s">
        <v>89</v>
      </c>
      <c r="F120" s="324">
        <v>0</v>
      </c>
      <c r="G120" s="324">
        <v>0</v>
      </c>
      <c r="H120" s="324">
        <v>0</v>
      </c>
      <c r="I120" s="324">
        <v>0</v>
      </c>
      <c r="J120" s="324">
        <v>0</v>
      </c>
      <c r="K120" s="324">
        <v>1.1730205278592375E-3</v>
      </c>
      <c r="L120" s="324">
        <v>0</v>
      </c>
      <c r="M120" s="324">
        <v>1.2903225806451613E-2</v>
      </c>
      <c r="N120" s="324">
        <v>0</v>
      </c>
      <c r="O120" s="324">
        <v>0.98299120234604109</v>
      </c>
      <c r="P120" s="324">
        <v>0</v>
      </c>
      <c r="Q120" s="324">
        <v>0</v>
      </c>
      <c r="R120" s="324">
        <v>2.9325513196480938E-3</v>
      </c>
      <c r="S120" s="324">
        <v>0</v>
      </c>
      <c r="T120" s="324">
        <v>0</v>
      </c>
      <c r="U120" s="324">
        <v>0</v>
      </c>
      <c r="V120" s="324">
        <v>0</v>
      </c>
      <c r="W120" s="324">
        <v>0</v>
      </c>
      <c r="X120" s="324">
        <v>0</v>
      </c>
      <c r="Y120" s="324">
        <v>0</v>
      </c>
      <c r="Z120" s="324">
        <v>0</v>
      </c>
      <c r="AA120" s="324">
        <v>0</v>
      </c>
      <c r="AB120" s="274">
        <v>1</v>
      </c>
      <c r="AC120" s="456"/>
    </row>
    <row r="121" spans="1:1081" s="159" customFormat="1" ht="15.75" x14ac:dyDescent="0.25">
      <c r="A121" s="159">
        <v>1</v>
      </c>
      <c r="B121" s="428"/>
      <c r="C121" s="160" t="s">
        <v>87</v>
      </c>
      <c r="D121" s="160" t="s">
        <v>11</v>
      </c>
      <c r="E121" s="161" t="s">
        <v>91</v>
      </c>
      <c r="F121" s="324">
        <v>0</v>
      </c>
      <c r="G121" s="324">
        <v>1.7889087656529516E-2</v>
      </c>
      <c r="H121" s="324">
        <v>0</v>
      </c>
      <c r="I121" s="324">
        <v>0</v>
      </c>
      <c r="J121" s="324">
        <v>0</v>
      </c>
      <c r="K121" s="324">
        <v>0</v>
      </c>
      <c r="L121" s="324">
        <v>0</v>
      </c>
      <c r="M121" s="324">
        <v>0</v>
      </c>
      <c r="N121" s="324">
        <v>0</v>
      </c>
      <c r="O121" s="324">
        <v>0.95706618962432921</v>
      </c>
      <c r="P121" s="324">
        <v>0</v>
      </c>
      <c r="Q121" s="324">
        <v>0</v>
      </c>
      <c r="R121" s="324">
        <v>0</v>
      </c>
      <c r="S121" s="324">
        <v>2.5044722719141325E-2</v>
      </c>
      <c r="T121" s="324">
        <v>0</v>
      </c>
      <c r="U121" s="324">
        <v>0</v>
      </c>
      <c r="V121" s="324">
        <v>0</v>
      </c>
      <c r="W121" s="324">
        <v>0</v>
      </c>
      <c r="X121" s="324">
        <v>0</v>
      </c>
      <c r="Y121" s="324">
        <v>0</v>
      </c>
      <c r="Z121" s="324">
        <v>0</v>
      </c>
      <c r="AA121" s="324">
        <v>0</v>
      </c>
      <c r="AB121" s="280">
        <v>1</v>
      </c>
      <c r="AC121" s="457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  <c r="CW121" s="155"/>
      <c r="CX121" s="155"/>
      <c r="CY121" s="155"/>
      <c r="CZ121" s="155"/>
      <c r="DA121" s="155"/>
      <c r="DB121" s="155"/>
      <c r="DC121" s="155"/>
      <c r="DD121" s="155"/>
      <c r="DE121" s="155"/>
      <c r="DF121" s="155"/>
      <c r="DG121" s="155"/>
      <c r="DH121" s="155"/>
      <c r="DI121" s="155"/>
      <c r="DJ121" s="155"/>
      <c r="DK121" s="155"/>
      <c r="DL121" s="155"/>
      <c r="DM121" s="155"/>
      <c r="DN121" s="155"/>
      <c r="DO121" s="155"/>
      <c r="DP121" s="155"/>
      <c r="DQ121" s="155"/>
      <c r="DR121" s="155"/>
      <c r="DS121" s="155"/>
      <c r="DT121" s="155"/>
      <c r="DU121" s="155"/>
      <c r="DV121" s="155"/>
      <c r="DW121" s="155"/>
      <c r="DX121" s="155"/>
      <c r="DY121" s="155"/>
      <c r="DZ121" s="155"/>
      <c r="EA121" s="155"/>
      <c r="EB121" s="155"/>
      <c r="EC121" s="155"/>
      <c r="ED121" s="155"/>
      <c r="EE121" s="155"/>
      <c r="EF121" s="155"/>
      <c r="EG121" s="155"/>
      <c r="EH121" s="155"/>
      <c r="EI121" s="155"/>
      <c r="EJ121" s="155"/>
      <c r="EK121" s="155"/>
      <c r="EL121" s="155"/>
      <c r="EM121" s="155"/>
      <c r="EN121" s="155"/>
      <c r="EO121" s="155"/>
      <c r="EP121" s="155"/>
      <c r="EQ121" s="155"/>
      <c r="ER121" s="155"/>
      <c r="ES121" s="155"/>
      <c r="ET121" s="155"/>
      <c r="EU121" s="155"/>
      <c r="EV121" s="155"/>
      <c r="EW121" s="155"/>
      <c r="EX121" s="155"/>
      <c r="EY121" s="155"/>
      <c r="EZ121" s="155"/>
      <c r="FA121" s="155"/>
      <c r="FB121" s="155"/>
      <c r="FC121" s="155"/>
      <c r="FD121" s="155"/>
      <c r="FE121" s="155"/>
      <c r="FF121" s="155"/>
      <c r="FG121" s="155"/>
      <c r="FH121" s="155"/>
      <c r="FI121" s="155"/>
      <c r="FJ121" s="155"/>
      <c r="FK121" s="155"/>
      <c r="FL121" s="155"/>
      <c r="FM121" s="155"/>
      <c r="FN121" s="155"/>
      <c r="FO121" s="155"/>
      <c r="FP121" s="155"/>
      <c r="FQ121" s="155"/>
      <c r="FR121" s="155"/>
      <c r="FS121" s="155"/>
      <c r="FT121" s="155"/>
      <c r="FU121" s="155"/>
      <c r="FV121" s="155"/>
      <c r="FW121" s="155"/>
      <c r="FX121" s="155"/>
      <c r="FY121" s="155"/>
      <c r="FZ121" s="155"/>
      <c r="GA121" s="155"/>
      <c r="GB121" s="155"/>
      <c r="GC121" s="155"/>
      <c r="GD121" s="155"/>
      <c r="GE121" s="155"/>
      <c r="GF121" s="155"/>
      <c r="GG121" s="155"/>
      <c r="GH121" s="155"/>
      <c r="GI121" s="155"/>
      <c r="GJ121" s="155"/>
      <c r="GK121" s="155"/>
      <c r="GL121" s="155"/>
      <c r="GM121" s="155"/>
      <c r="GN121" s="155"/>
      <c r="GO121" s="155"/>
      <c r="GP121" s="155"/>
      <c r="GQ121" s="155"/>
      <c r="GR121" s="155"/>
      <c r="GS121" s="155"/>
      <c r="GT121" s="155"/>
      <c r="GU121" s="155"/>
      <c r="GV121" s="155"/>
      <c r="GW121" s="155"/>
      <c r="GX121" s="155"/>
      <c r="GY121" s="155"/>
      <c r="GZ121" s="155"/>
      <c r="HA121" s="155"/>
      <c r="HB121" s="155"/>
      <c r="HC121" s="155"/>
      <c r="HD121" s="155"/>
      <c r="HE121" s="155"/>
      <c r="HF121" s="155"/>
      <c r="HG121" s="155"/>
      <c r="HH121" s="155"/>
      <c r="HI121" s="155"/>
      <c r="HJ121" s="155"/>
      <c r="HK121" s="155"/>
      <c r="HL121" s="155"/>
      <c r="HM121" s="155"/>
      <c r="HN121" s="155"/>
      <c r="HO121" s="155"/>
      <c r="HP121" s="155"/>
      <c r="HQ121" s="155"/>
      <c r="HR121" s="155"/>
      <c r="HS121" s="155"/>
      <c r="HT121" s="155"/>
      <c r="HU121" s="155"/>
      <c r="HV121" s="155"/>
      <c r="HW121" s="155"/>
      <c r="HX121" s="155"/>
      <c r="HY121" s="155"/>
      <c r="HZ121" s="155"/>
      <c r="IA121" s="155"/>
      <c r="IB121" s="155"/>
      <c r="IC121" s="155"/>
      <c r="ID121" s="155"/>
      <c r="IE121" s="155"/>
      <c r="IF121" s="155"/>
      <c r="IG121" s="155"/>
      <c r="IH121" s="155"/>
      <c r="II121" s="155"/>
      <c r="IJ121" s="155"/>
      <c r="IK121" s="155"/>
      <c r="IL121" s="155"/>
      <c r="IM121" s="155"/>
      <c r="IN121" s="155"/>
      <c r="IO121" s="155"/>
      <c r="IP121" s="155"/>
      <c r="IQ121" s="155"/>
      <c r="IR121" s="155"/>
      <c r="IS121" s="155"/>
      <c r="IT121" s="155"/>
      <c r="IU121" s="155"/>
      <c r="IV121" s="155"/>
      <c r="IW121" s="155"/>
      <c r="IX121" s="155"/>
      <c r="IY121" s="155"/>
      <c r="IZ121" s="155"/>
      <c r="JA121" s="155"/>
      <c r="JB121" s="155"/>
      <c r="JC121" s="155"/>
      <c r="JD121" s="155"/>
      <c r="JE121" s="155"/>
      <c r="JF121" s="155"/>
      <c r="JG121" s="155"/>
      <c r="JH121" s="155"/>
      <c r="JI121" s="155"/>
      <c r="JJ121" s="155"/>
      <c r="JK121" s="155"/>
      <c r="JL121" s="155"/>
      <c r="JM121" s="155"/>
      <c r="JN121" s="155"/>
      <c r="JO121" s="155"/>
      <c r="JP121" s="155"/>
      <c r="JQ121" s="155"/>
      <c r="JR121" s="155"/>
      <c r="JS121" s="155"/>
      <c r="JT121" s="155"/>
      <c r="JU121" s="155"/>
      <c r="JV121" s="155"/>
      <c r="JW121" s="155"/>
      <c r="JX121" s="155"/>
      <c r="JY121" s="155"/>
      <c r="JZ121" s="155"/>
      <c r="KA121" s="155"/>
      <c r="KB121" s="155"/>
      <c r="KC121" s="155"/>
      <c r="KD121" s="155"/>
      <c r="KE121" s="155"/>
      <c r="KF121" s="155"/>
      <c r="KG121" s="155"/>
      <c r="KH121" s="155"/>
      <c r="KI121" s="155"/>
      <c r="KJ121" s="155"/>
      <c r="KK121" s="155"/>
      <c r="KL121" s="155"/>
      <c r="KM121" s="155"/>
      <c r="KN121" s="155"/>
      <c r="KO121" s="155"/>
      <c r="KP121" s="155"/>
      <c r="KQ121" s="155"/>
      <c r="KR121" s="155"/>
      <c r="KS121" s="155"/>
      <c r="KT121" s="155"/>
      <c r="KU121" s="155"/>
      <c r="KV121" s="155"/>
      <c r="KW121" s="155"/>
      <c r="KX121" s="155"/>
      <c r="KY121" s="155"/>
      <c r="KZ121" s="155"/>
      <c r="LA121" s="155"/>
      <c r="LB121" s="155"/>
      <c r="LC121" s="155"/>
      <c r="LD121" s="155"/>
      <c r="LE121" s="155"/>
      <c r="LF121" s="155"/>
      <c r="LG121" s="155"/>
      <c r="LH121" s="155"/>
      <c r="LI121" s="155"/>
      <c r="LJ121" s="155"/>
      <c r="LK121" s="155"/>
      <c r="LL121" s="155"/>
      <c r="LM121" s="155"/>
      <c r="LN121" s="155"/>
      <c r="LO121" s="155"/>
      <c r="LP121" s="155"/>
      <c r="LQ121" s="155"/>
      <c r="LR121" s="155"/>
      <c r="LS121" s="155"/>
      <c r="LT121" s="155"/>
      <c r="LU121" s="155"/>
      <c r="LV121" s="155"/>
      <c r="LW121" s="155"/>
      <c r="LX121" s="155"/>
      <c r="LY121" s="155"/>
      <c r="LZ121" s="155"/>
      <c r="MA121" s="155"/>
      <c r="MB121" s="155"/>
      <c r="MC121" s="155"/>
      <c r="MD121" s="155"/>
      <c r="ME121" s="155"/>
      <c r="MF121" s="155"/>
      <c r="MG121" s="155"/>
      <c r="MH121" s="155"/>
      <c r="MI121" s="155"/>
      <c r="MJ121" s="155"/>
      <c r="MK121" s="155"/>
      <c r="ML121" s="155"/>
      <c r="MM121" s="155"/>
      <c r="MN121" s="155"/>
      <c r="MO121" s="155"/>
      <c r="MP121" s="155"/>
      <c r="MQ121" s="155"/>
      <c r="MR121" s="155"/>
      <c r="MS121" s="155"/>
      <c r="MT121" s="155"/>
      <c r="MU121" s="155"/>
      <c r="MV121" s="155"/>
      <c r="MW121" s="155"/>
      <c r="MX121" s="155"/>
      <c r="MY121" s="155"/>
      <c r="MZ121" s="155"/>
      <c r="NA121" s="155"/>
      <c r="NB121" s="155"/>
      <c r="NC121" s="155"/>
      <c r="ND121" s="155"/>
      <c r="NE121" s="155"/>
      <c r="NF121" s="155"/>
      <c r="NG121" s="155"/>
      <c r="NH121" s="155"/>
      <c r="NI121" s="155"/>
      <c r="NJ121" s="155"/>
      <c r="NK121" s="155"/>
      <c r="NL121" s="155"/>
      <c r="NM121" s="155"/>
      <c r="NN121" s="155"/>
      <c r="NO121" s="155"/>
      <c r="NP121" s="155"/>
      <c r="NQ121" s="155"/>
      <c r="NR121" s="155"/>
      <c r="NS121" s="155"/>
      <c r="NT121" s="155"/>
      <c r="NU121" s="155"/>
      <c r="NV121" s="155"/>
      <c r="NW121" s="155"/>
      <c r="NX121" s="155"/>
      <c r="NY121" s="155"/>
      <c r="NZ121" s="155"/>
      <c r="OA121" s="155"/>
      <c r="OB121" s="155"/>
      <c r="OC121" s="155"/>
      <c r="OD121" s="155"/>
      <c r="OE121" s="155"/>
      <c r="OF121" s="155"/>
      <c r="OG121" s="155"/>
      <c r="OH121" s="155"/>
      <c r="OI121" s="155"/>
      <c r="OJ121" s="155"/>
      <c r="OK121" s="155"/>
      <c r="OL121" s="155"/>
      <c r="OM121" s="155"/>
      <c r="ON121" s="155"/>
      <c r="OO121" s="155"/>
      <c r="OP121" s="155"/>
      <c r="OQ121" s="155"/>
      <c r="OR121" s="155"/>
      <c r="OS121" s="155"/>
      <c r="OT121" s="155"/>
      <c r="OU121" s="155"/>
      <c r="OV121" s="155"/>
      <c r="OW121" s="155"/>
      <c r="OX121" s="155"/>
      <c r="OY121" s="155"/>
      <c r="OZ121" s="155"/>
      <c r="PA121" s="155"/>
      <c r="PB121" s="155"/>
      <c r="PC121" s="155"/>
      <c r="PD121" s="155"/>
      <c r="PE121" s="155"/>
      <c r="PF121" s="155"/>
      <c r="PG121" s="155"/>
      <c r="PH121" s="155"/>
      <c r="PI121" s="155"/>
      <c r="PJ121" s="155"/>
      <c r="PK121" s="155"/>
      <c r="PL121" s="155"/>
      <c r="PM121" s="155"/>
      <c r="PN121" s="155"/>
      <c r="PO121" s="155"/>
      <c r="PP121" s="155"/>
      <c r="PQ121" s="155"/>
      <c r="PR121" s="155"/>
      <c r="PS121" s="155"/>
      <c r="PT121" s="155"/>
      <c r="PU121" s="155"/>
      <c r="PV121" s="155"/>
      <c r="PW121" s="155"/>
      <c r="PX121" s="155"/>
      <c r="PY121" s="155"/>
      <c r="PZ121" s="155"/>
      <c r="QA121" s="155"/>
      <c r="QB121" s="155"/>
      <c r="QC121" s="155"/>
      <c r="QD121" s="155"/>
      <c r="QE121" s="155"/>
      <c r="QF121" s="155"/>
      <c r="QG121" s="155"/>
      <c r="QH121" s="155"/>
      <c r="QI121" s="155"/>
      <c r="QJ121" s="155"/>
      <c r="QK121" s="155"/>
      <c r="QL121" s="155"/>
      <c r="QM121" s="155"/>
      <c r="QN121" s="155"/>
      <c r="QO121" s="155"/>
      <c r="QP121" s="155"/>
      <c r="QQ121" s="155"/>
      <c r="QR121" s="155"/>
      <c r="QS121" s="155"/>
      <c r="QT121" s="155"/>
      <c r="QU121" s="155"/>
      <c r="QV121" s="155"/>
      <c r="QW121" s="155"/>
      <c r="QX121" s="155"/>
      <c r="QY121" s="155"/>
      <c r="QZ121" s="155"/>
      <c r="RA121" s="155"/>
      <c r="RB121" s="155"/>
      <c r="RC121" s="155"/>
      <c r="RD121" s="155"/>
      <c r="RE121" s="155"/>
      <c r="RF121" s="155"/>
      <c r="RG121" s="155"/>
      <c r="RH121" s="155"/>
      <c r="RI121" s="155"/>
      <c r="RJ121" s="155"/>
      <c r="RK121" s="155"/>
      <c r="RL121" s="155"/>
      <c r="RM121" s="155"/>
      <c r="RN121" s="155"/>
      <c r="RO121" s="155"/>
      <c r="RP121" s="155"/>
      <c r="RQ121" s="155"/>
      <c r="RR121" s="155"/>
      <c r="RS121" s="155"/>
      <c r="RT121" s="155"/>
      <c r="RU121" s="155"/>
      <c r="RV121" s="155"/>
      <c r="RW121" s="155"/>
      <c r="RX121" s="155"/>
      <c r="RY121" s="155"/>
      <c r="RZ121" s="155"/>
      <c r="SA121" s="155"/>
      <c r="SB121" s="155"/>
      <c r="SC121" s="155"/>
      <c r="SD121" s="155"/>
      <c r="SE121" s="155"/>
      <c r="SF121" s="155"/>
      <c r="SG121" s="155"/>
      <c r="SH121" s="155"/>
      <c r="SI121" s="155"/>
      <c r="SJ121" s="155"/>
      <c r="SK121" s="155"/>
      <c r="SL121" s="155"/>
      <c r="SM121" s="155"/>
      <c r="SN121" s="155"/>
      <c r="SO121" s="155"/>
      <c r="SP121" s="155"/>
      <c r="SQ121" s="155"/>
      <c r="SR121" s="155"/>
      <c r="SS121" s="155"/>
      <c r="ST121" s="155"/>
      <c r="SU121" s="155"/>
      <c r="SV121" s="155"/>
      <c r="SW121" s="155"/>
      <c r="SX121" s="155"/>
      <c r="SY121" s="155"/>
      <c r="SZ121" s="155"/>
      <c r="TA121" s="155"/>
      <c r="TB121" s="155"/>
      <c r="TC121" s="155"/>
      <c r="TD121" s="155"/>
      <c r="TE121" s="155"/>
      <c r="TF121" s="155"/>
      <c r="TG121" s="155"/>
      <c r="TH121" s="155"/>
      <c r="TI121" s="155"/>
      <c r="TJ121" s="155"/>
      <c r="TK121" s="155"/>
      <c r="TL121" s="155"/>
      <c r="TM121" s="155"/>
      <c r="TN121" s="155"/>
      <c r="TO121" s="155"/>
      <c r="TP121" s="155"/>
      <c r="TQ121" s="155"/>
      <c r="TR121" s="155"/>
      <c r="TS121" s="155"/>
      <c r="TT121" s="155"/>
      <c r="TU121" s="155"/>
      <c r="TV121" s="155"/>
      <c r="TW121" s="155"/>
      <c r="TX121" s="155"/>
      <c r="TY121" s="155"/>
      <c r="TZ121" s="155"/>
      <c r="UA121" s="155"/>
      <c r="UB121" s="155"/>
      <c r="UC121" s="155"/>
      <c r="UD121" s="155"/>
      <c r="UE121" s="155"/>
      <c r="UF121" s="155"/>
      <c r="UG121" s="155"/>
      <c r="UH121" s="155"/>
      <c r="UI121" s="155"/>
      <c r="UJ121" s="155"/>
      <c r="UK121" s="155"/>
      <c r="UL121" s="155"/>
      <c r="UM121" s="155"/>
      <c r="UN121" s="155"/>
      <c r="UO121" s="155"/>
      <c r="UP121" s="155"/>
      <c r="UQ121" s="155"/>
      <c r="UR121" s="155"/>
      <c r="US121" s="155"/>
      <c r="UT121" s="155"/>
      <c r="UU121" s="155"/>
      <c r="UV121" s="155"/>
      <c r="UW121" s="155"/>
      <c r="UX121" s="155"/>
      <c r="UY121" s="155"/>
      <c r="UZ121" s="155"/>
      <c r="VA121" s="155"/>
      <c r="VB121" s="155"/>
      <c r="VC121" s="155"/>
      <c r="VD121" s="155"/>
      <c r="VE121" s="155"/>
      <c r="VF121" s="155"/>
      <c r="VG121" s="155"/>
      <c r="VH121" s="155"/>
      <c r="VI121" s="155"/>
      <c r="VJ121" s="155"/>
      <c r="VK121" s="155"/>
      <c r="VL121" s="155"/>
      <c r="VM121" s="155"/>
      <c r="VN121" s="155"/>
      <c r="VO121" s="155"/>
      <c r="VP121" s="155"/>
      <c r="VQ121" s="155"/>
      <c r="VR121" s="155"/>
      <c r="VS121" s="155"/>
      <c r="VT121" s="155"/>
      <c r="VU121" s="155"/>
      <c r="VV121" s="155"/>
      <c r="VW121" s="155"/>
      <c r="VX121" s="155"/>
      <c r="VY121" s="155"/>
      <c r="VZ121" s="155"/>
      <c r="WA121" s="155"/>
      <c r="WB121" s="155"/>
      <c r="WC121" s="155"/>
      <c r="WD121" s="155"/>
      <c r="WE121" s="155"/>
      <c r="WF121" s="155"/>
      <c r="WG121" s="155"/>
      <c r="WH121" s="155"/>
      <c r="WI121" s="155"/>
      <c r="WJ121" s="155"/>
      <c r="WK121" s="155"/>
      <c r="WL121" s="155"/>
      <c r="WM121" s="155"/>
      <c r="WN121" s="155"/>
      <c r="WO121" s="155"/>
      <c r="WP121" s="155"/>
      <c r="WQ121" s="155"/>
      <c r="WR121" s="155"/>
      <c r="WS121" s="155"/>
      <c r="WT121" s="155"/>
      <c r="WU121" s="155"/>
      <c r="WV121" s="155"/>
      <c r="WW121" s="155"/>
      <c r="WX121" s="155"/>
      <c r="WY121" s="155"/>
      <c r="WZ121" s="155"/>
      <c r="XA121" s="155"/>
      <c r="XB121" s="155"/>
      <c r="XC121" s="155"/>
      <c r="XD121" s="155"/>
      <c r="XE121" s="155"/>
      <c r="XF121" s="155"/>
      <c r="XG121" s="155"/>
      <c r="XH121" s="155"/>
      <c r="XI121" s="155"/>
      <c r="XJ121" s="155"/>
      <c r="XK121" s="155"/>
      <c r="XL121" s="155"/>
      <c r="XM121" s="155"/>
      <c r="XN121" s="155"/>
      <c r="XO121" s="155"/>
      <c r="XP121" s="155"/>
      <c r="XQ121" s="155"/>
      <c r="XR121" s="155"/>
      <c r="XS121" s="155"/>
      <c r="XT121" s="155"/>
      <c r="XU121" s="155"/>
      <c r="XV121" s="155"/>
      <c r="XW121" s="155"/>
      <c r="XX121" s="155"/>
      <c r="XY121" s="155"/>
      <c r="XZ121" s="155"/>
      <c r="YA121" s="155"/>
      <c r="YB121" s="155"/>
      <c r="YC121" s="155"/>
      <c r="YD121" s="155"/>
      <c r="YE121" s="155"/>
      <c r="YF121" s="155"/>
      <c r="YG121" s="155"/>
      <c r="YH121" s="155"/>
      <c r="YI121" s="155"/>
      <c r="YJ121" s="155"/>
      <c r="YK121" s="155"/>
      <c r="YL121" s="155"/>
      <c r="YM121" s="155"/>
      <c r="YN121" s="155"/>
      <c r="YO121" s="155"/>
      <c r="YP121" s="155"/>
      <c r="YQ121" s="155"/>
      <c r="YR121" s="155"/>
      <c r="YS121" s="155"/>
      <c r="YT121" s="155"/>
      <c r="YU121" s="155"/>
      <c r="YV121" s="155"/>
      <c r="YW121" s="155"/>
      <c r="YX121" s="155"/>
      <c r="YY121" s="155"/>
      <c r="YZ121" s="155"/>
      <c r="ZA121" s="155"/>
      <c r="ZB121" s="155"/>
      <c r="ZC121" s="155"/>
      <c r="ZD121" s="155"/>
      <c r="ZE121" s="155"/>
      <c r="ZF121" s="155"/>
      <c r="ZG121" s="155"/>
      <c r="ZH121" s="155"/>
      <c r="ZI121" s="155"/>
      <c r="ZJ121" s="155"/>
      <c r="ZK121" s="155"/>
      <c r="ZL121" s="155"/>
      <c r="ZM121" s="155"/>
      <c r="ZN121" s="155"/>
      <c r="ZO121" s="155"/>
      <c r="ZP121" s="155"/>
      <c r="ZQ121" s="155"/>
      <c r="ZR121" s="155"/>
      <c r="ZS121" s="155"/>
      <c r="ZT121" s="155"/>
      <c r="ZU121" s="155"/>
      <c r="ZV121" s="155"/>
      <c r="ZW121" s="155"/>
      <c r="ZX121" s="155"/>
      <c r="ZY121" s="155"/>
      <c r="ZZ121" s="155"/>
      <c r="AAA121" s="155"/>
      <c r="AAB121" s="155"/>
      <c r="AAC121" s="155"/>
      <c r="AAD121" s="155"/>
      <c r="AAE121" s="155"/>
      <c r="AAF121" s="155"/>
      <c r="AAG121" s="155"/>
      <c r="AAH121" s="155"/>
      <c r="AAI121" s="155"/>
      <c r="AAJ121" s="155"/>
      <c r="AAK121" s="155"/>
      <c r="AAL121" s="155"/>
      <c r="AAM121" s="155"/>
      <c r="AAN121" s="155"/>
      <c r="AAO121" s="155"/>
      <c r="AAP121" s="155"/>
      <c r="AAQ121" s="155"/>
      <c r="AAR121" s="155"/>
      <c r="AAS121" s="155"/>
      <c r="AAT121" s="155"/>
      <c r="AAU121" s="155"/>
      <c r="AAV121" s="155"/>
      <c r="AAW121" s="155"/>
      <c r="AAX121" s="155"/>
      <c r="AAY121" s="155"/>
      <c r="AAZ121" s="155"/>
      <c r="ABA121" s="155"/>
      <c r="ABB121" s="155"/>
      <c r="ABC121" s="155"/>
      <c r="ABD121" s="155"/>
      <c r="ABE121" s="155"/>
      <c r="ABF121" s="155"/>
      <c r="ABG121" s="155"/>
      <c r="ABH121" s="155"/>
      <c r="ABI121" s="155"/>
      <c r="ABJ121" s="155"/>
      <c r="ABK121" s="155"/>
      <c r="ABL121" s="155"/>
      <c r="ABM121" s="155"/>
      <c r="ABN121" s="155"/>
      <c r="ABO121" s="155"/>
      <c r="ABP121" s="155"/>
      <c r="ABQ121" s="155"/>
      <c r="ABR121" s="155"/>
      <c r="ABS121" s="155"/>
      <c r="ABT121" s="155"/>
      <c r="ABU121" s="155"/>
      <c r="ABV121" s="155"/>
      <c r="ABW121" s="155"/>
      <c r="ABX121" s="155"/>
      <c r="ABY121" s="155"/>
      <c r="ABZ121" s="155"/>
      <c r="ACA121" s="155"/>
      <c r="ACB121" s="155"/>
      <c r="ACC121" s="155"/>
      <c r="ACD121" s="155"/>
      <c r="ACE121" s="155"/>
      <c r="ACF121" s="155"/>
      <c r="ACG121" s="155"/>
      <c r="ACH121" s="155"/>
      <c r="ACI121" s="155"/>
      <c r="ACJ121" s="155"/>
      <c r="ACK121" s="155"/>
      <c r="ACL121" s="155"/>
      <c r="ACM121" s="155"/>
      <c r="ACN121" s="155"/>
      <c r="ACO121" s="155"/>
      <c r="ACP121" s="155"/>
      <c r="ACQ121" s="155"/>
      <c r="ACR121" s="155"/>
      <c r="ACS121" s="155"/>
      <c r="ACT121" s="155"/>
      <c r="ACU121" s="155"/>
      <c r="ACV121" s="155"/>
      <c r="ACW121" s="155"/>
      <c r="ACX121" s="155"/>
      <c r="ACY121" s="155"/>
      <c r="ACZ121" s="155"/>
      <c r="ADA121" s="155"/>
      <c r="ADB121" s="155"/>
      <c r="ADC121" s="155"/>
      <c r="ADD121" s="155"/>
      <c r="ADE121" s="155"/>
      <c r="ADF121" s="155"/>
      <c r="ADG121" s="155"/>
      <c r="ADH121" s="155"/>
      <c r="ADI121" s="155"/>
      <c r="ADJ121" s="155"/>
      <c r="ADK121" s="155"/>
      <c r="ADL121" s="155"/>
      <c r="ADM121" s="155"/>
      <c r="ADN121" s="155"/>
      <c r="ADO121" s="155"/>
      <c r="ADP121" s="155"/>
      <c r="ADQ121" s="155"/>
      <c r="ADR121" s="155"/>
      <c r="ADS121" s="155"/>
      <c r="ADT121" s="155"/>
      <c r="ADU121" s="155"/>
      <c r="ADV121" s="155"/>
      <c r="ADW121" s="155"/>
      <c r="ADX121" s="155"/>
      <c r="ADY121" s="155"/>
      <c r="ADZ121" s="155"/>
      <c r="AEA121" s="155"/>
      <c r="AEB121" s="155"/>
      <c r="AEC121" s="155"/>
      <c r="AED121" s="155"/>
      <c r="AEE121" s="155"/>
      <c r="AEF121" s="155"/>
      <c r="AEG121" s="155"/>
      <c r="AEH121" s="155"/>
      <c r="AEI121" s="155"/>
      <c r="AEJ121" s="155"/>
      <c r="AEK121" s="155"/>
      <c r="AEL121" s="155"/>
      <c r="AEM121" s="155"/>
      <c r="AEN121" s="155"/>
      <c r="AEO121" s="155"/>
      <c r="AEP121" s="155"/>
      <c r="AEQ121" s="155"/>
      <c r="AER121" s="155"/>
      <c r="AES121" s="155"/>
      <c r="AET121" s="155"/>
      <c r="AEU121" s="155"/>
      <c r="AEV121" s="155"/>
      <c r="AEW121" s="155"/>
      <c r="AEX121" s="155"/>
      <c r="AEY121" s="155"/>
      <c r="AEZ121" s="155"/>
      <c r="AFA121" s="155"/>
      <c r="AFB121" s="155"/>
      <c r="AFC121" s="155"/>
      <c r="AFD121" s="155"/>
      <c r="AFE121" s="155"/>
      <c r="AFF121" s="155"/>
      <c r="AFG121" s="155"/>
      <c r="AFH121" s="155"/>
      <c r="AFI121" s="155"/>
      <c r="AFJ121" s="155"/>
      <c r="AFK121" s="155"/>
      <c r="AFL121" s="155"/>
      <c r="AFM121" s="155"/>
      <c r="AFN121" s="155"/>
      <c r="AFO121" s="155"/>
      <c r="AFP121" s="155"/>
      <c r="AFQ121" s="155"/>
      <c r="AFR121" s="155"/>
      <c r="AFS121" s="155"/>
      <c r="AFT121" s="155"/>
      <c r="AFU121" s="155"/>
      <c r="AFV121" s="155"/>
      <c r="AFW121" s="155"/>
      <c r="AFX121" s="155"/>
      <c r="AFY121" s="155"/>
      <c r="AFZ121" s="155"/>
      <c r="AGA121" s="155"/>
      <c r="AGB121" s="155"/>
      <c r="AGC121" s="155"/>
      <c r="AGD121" s="155"/>
      <c r="AGE121" s="155"/>
      <c r="AGF121" s="155"/>
      <c r="AGG121" s="155"/>
      <c r="AGH121" s="155"/>
      <c r="AGI121" s="155"/>
      <c r="AGJ121" s="155"/>
      <c r="AGK121" s="155"/>
      <c r="AGL121" s="155"/>
      <c r="AGM121" s="155"/>
      <c r="AGN121" s="155"/>
      <c r="AGO121" s="155"/>
      <c r="AGP121" s="155"/>
      <c r="AGQ121" s="155"/>
      <c r="AGR121" s="155"/>
      <c r="AGS121" s="155"/>
      <c r="AGT121" s="155"/>
      <c r="AGU121" s="155"/>
      <c r="AGV121" s="155"/>
      <c r="AGW121" s="155"/>
      <c r="AGX121" s="155"/>
      <c r="AGY121" s="155"/>
      <c r="AGZ121" s="155"/>
      <c r="AHA121" s="155"/>
      <c r="AHB121" s="155"/>
      <c r="AHC121" s="155"/>
      <c r="AHD121" s="155"/>
      <c r="AHE121" s="155"/>
      <c r="AHF121" s="155"/>
      <c r="AHG121" s="155"/>
      <c r="AHH121" s="155"/>
      <c r="AHI121" s="155"/>
      <c r="AHJ121" s="155"/>
      <c r="AHK121" s="155"/>
      <c r="AHL121" s="155"/>
      <c r="AHM121" s="155"/>
      <c r="AHN121" s="155"/>
      <c r="AHO121" s="155"/>
      <c r="AHP121" s="155"/>
      <c r="AHQ121" s="155"/>
      <c r="AHR121" s="155"/>
      <c r="AHS121" s="155"/>
      <c r="AHT121" s="155"/>
      <c r="AHU121" s="155"/>
      <c r="AHV121" s="155"/>
      <c r="AHW121" s="155"/>
      <c r="AHX121" s="155"/>
      <c r="AHY121" s="155"/>
      <c r="AHZ121" s="155"/>
      <c r="AIA121" s="155"/>
      <c r="AIB121" s="155"/>
      <c r="AIC121" s="155"/>
      <c r="AID121" s="155"/>
      <c r="AIE121" s="155"/>
      <c r="AIF121" s="155"/>
      <c r="AIG121" s="155"/>
      <c r="AIH121" s="155"/>
      <c r="AII121" s="155"/>
      <c r="AIJ121" s="155"/>
      <c r="AIK121" s="155"/>
      <c r="AIL121" s="155"/>
      <c r="AIM121" s="155"/>
      <c r="AIN121" s="155"/>
      <c r="AIO121" s="155"/>
      <c r="AIP121" s="155"/>
      <c r="AIQ121" s="155"/>
      <c r="AIR121" s="155"/>
      <c r="AIS121" s="155"/>
      <c r="AIT121" s="155"/>
      <c r="AIU121" s="155"/>
      <c r="AIV121" s="155"/>
      <c r="AIW121" s="155"/>
      <c r="AIX121" s="155"/>
      <c r="AIY121" s="155"/>
      <c r="AIZ121" s="155"/>
      <c r="AJA121" s="155"/>
      <c r="AJB121" s="155"/>
      <c r="AJC121" s="155"/>
      <c r="AJD121" s="155"/>
      <c r="AJE121" s="155"/>
      <c r="AJF121" s="155"/>
      <c r="AJG121" s="155"/>
      <c r="AJH121" s="155"/>
      <c r="AJI121" s="155"/>
      <c r="AJJ121" s="155"/>
      <c r="AJK121" s="155"/>
      <c r="AJL121" s="155"/>
      <c r="AJM121" s="155"/>
      <c r="AJN121" s="155"/>
      <c r="AJO121" s="155"/>
      <c r="AJP121" s="155"/>
      <c r="AJQ121" s="155"/>
      <c r="AJR121" s="155"/>
      <c r="AJS121" s="155"/>
      <c r="AJT121" s="155"/>
      <c r="AJU121" s="155"/>
      <c r="AJV121" s="155"/>
      <c r="AJW121" s="155"/>
      <c r="AJX121" s="155"/>
      <c r="AJY121" s="155"/>
      <c r="AJZ121" s="155"/>
      <c r="AKA121" s="155"/>
      <c r="AKB121" s="155"/>
      <c r="AKC121" s="155"/>
      <c r="AKD121" s="155"/>
      <c r="AKE121" s="155"/>
      <c r="AKF121" s="155"/>
      <c r="AKG121" s="155"/>
      <c r="AKH121" s="155"/>
      <c r="AKI121" s="155"/>
      <c r="AKJ121" s="155"/>
      <c r="AKK121" s="155"/>
      <c r="AKL121" s="155"/>
      <c r="AKM121" s="155"/>
      <c r="AKN121" s="155"/>
      <c r="AKO121" s="155"/>
      <c r="AKP121" s="155"/>
      <c r="AKQ121" s="155"/>
      <c r="AKR121" s="155"/>
      <c r="AKS121" s="155"/>
      <c r="AKT121" s="155"/>
      <c r="AKU121" s="155"/>
      <c r="AKV121" s="155"/>
      <c r="AKW121" s="155"/>
      <c r="AKX121" s="155"/>
      <c r="AKY121" s="155"/>
      <c r="AKZ121" s="155"/>
      <c r="ALA121" s="155"/>
      <c r="ALB121" s="155"/>
      <c r="ALC121" s="155"/>
      <c r="ALD121" s="155"/>
      <c r="ALE121" s="155"/>
      <c r="ALF121" s="155"/>
      <c r="ALG121" s="155"/>
      <c r="ALH121" s="155"/>
      <c r="ALI121" s="155"/>
      <c r="ALJ121" s="155"/>
      <c r="ALK121" s="155"/>
      <c r="ALL121" s="155"/>
      <c r="ALM121" s="155"/>
      <c r="ALN121" s="155"/>
      <c r="ALO121" s="155"/>
      <c r="ALP121" s="155"/>
      <c r="ALQ121" s="155"/>
      <c r="ALR121" s="155"/>
      <c r="ALS121" s="155"/>
      <c r="ALT121" s="155"/>
      <c r="ALU121" s="155"/>
      <c r="ALV121" s="155"/>
      <c r="ALW121" s="155"/>
      <c r="ALX121" s="155"/>
      <c r="ALY121" s="155"/>
      <c r="ALZ121" s="155"/>
      <c r="AMA121" s="155"/>
      <c r="AMB121" s="155"/>
      <c r="AMC121" s="155"/>
      <c r="AMD121" s="155"/>
      <c r="AME121" s="155"/>
      <c r="AMF121" s="155"/>
      <c r="AMG121" s="155"/>
      <c r="AMH121" s="155"/>
      <c r="AMI121" s="155"/>
      <c r="AMJ121" s="155"/>
      <c r="AMK121" s="155"/>
      <c r="AML121" s="155"/>
      <c r="AMM121" s="155"/>
      <c r="AMN121" s="155"/>
      <c r="AMO121" s="155"/>
      <c r="AMP121" s="155"/>
      <c r="AMQ121" s="155"/>
      <c r="AMR121" s="155"/>
      <c r="AMS121" s="155"/>
      <c r="AMT121" s="155"/>
      <c r="AMU121" s="155"/>
      <c r="AMV121" s="155"/>
      <c r="AMW121" s="155"/>
      <c r="AMX121" s="155"/>
      <c r="AMY121" s="155"/>
      <c r="AMZ121" s="155"/>
      <c r="ANA121" s="155"/>
      <c r="ANB121" s="155"/>
      <c r="ANC121" s="155"/>
      <c r="AND121" s="155"/>
      <c r="ANE121" s="155"/>
      <c r="ANF121" s="155"/>
      <c r="ANG121" s="155"/>
      <c r="ANH121" s="155"/>
      <c r="ANI121" s="155"/>
      <c r="ANJ121" s="155"/>
      <c r="ANK121" s="155"/>
      <c r="ANL121" s="155"/>
      <c r="ANM121" s="155"/>
      <c r="ANN121" s="155"/>
      <c r="ANO121" s="155"/>
      <c r="ANP121" s="155"/>
      <c r="ANQ121" s="155"/>
      <c r="ANR121" s="155"/>
      <c r="ANS121" s="155"/>
      <c r="ANT121" s="155"/>
      <c r="ANU121" s="155"/>
      <c r="ANV121" s="155"/>
      <c r="ANW121" s="155"/>
      <c r="ANX121" s="155"/>
      <c r="ANY121" s="155"/>
      <c r="ANZ121" s="155"/>
      <c r="AOA121" s="155"/>
      <c r="AOB121" s="155"/>
      <c r="AOC121" s="155"/>
      <c r="AOD121" s="155"/>
      <c r="AOE121" s="155"/>
      <c r="AOF121" s="155"/>
      <c r="AOG121" s="155"/>
      <c r="AOH121" s="155"/>
      <c r="AOI121" s="155"/>
      <c r="AOJ121" s="155"/>
      <c r="AOK121" s="155"/>
      <c r="AOL121" s="155"/>
      <c r="AOM121" s="155"/>
      <c r="AON121" s="155"/>
      <c r="AOO121" s="155"/>
    </row>
    <row r="122" spans="1:1081" ht="15.75" x14ac:dyDescent="0.25">
      <c r="A122" s="113">
        <v>2</v>
      </c>
      <c r="B122" s="426">
        <v>26</v>
      </c>
      <c r="C122" s="152" t="s">
        <v>163</v>
      </c>
      <c r="D122" s="152" t="s">
        <v>6</v>
      </c>
      <c r="E122" s="153" t="s">
        <v>118</v>
      </c>
      <c r="F122" s="324">
        <v>0</v>
      </c>
      <c r="G122" s="324">
        <v>8.3001328021248336E-2</v>
      </c>
      <c r="H122" s="324">
        <v>1.3280212483399735E-2</v>
      </c>
      <c r="I122" s="324">
        <v>0</v>
      </c>
      <c r="J122" s="324">
        <v>0</v>
      </c>
      <c r="K122" s="324">
        <v>0</v>
      </c>
      <c r="L122" s="324">
        <v>0</v>
      </c>
      <c r="M122" s="324">
        <v>2.9880478087649404E-2</v>
      </c>
      <c r="N122" s="324">
        <v>0</v>
      </c>
      <c r="O122" s="324">
        <v>0</v>
      </c>
      <c r="P122" s="324">
        <v>0</v>
      </c>
      <c r="Q122" s="324">
        <v>0</v>
      </c>
      <c r="R122" s="324">
        <v>0</v>
      </c>
      <c r="S122" s="324">
        <v>0</v>
      </c>
      <c r="T122" s="324">
        <v>0.87383798140770252</v>
      </c>
      <c r="U122" s="324">
        <v>0</v>
      </c>
      <c r="V122" s="324">
        <v>0</v>
      </c>
      <c r="W122" s="324">
        <v>0</v>
      </c>
      <c r="X122" s="324">
        <v>0</v>
      </c>
      <c r="Y122" s="324">
        <v>0</v>
      </c>
      <c r="Z122" s="324">
        <v>0</v>
      </c>
      <c r="AA122" s="324">
        <v>0</v>
      </c>
      <c r="AB122" s="279">
        <v>1</v>
      </c>
      <c r="AC122" s="458">
        <v>1</v>
      </c>
    </row>
    <row r="123" spans="1:1081" ht="15.75" x14ac:dyDescent="0.25">
      <c r="A123" s="113">
        <v>3</v>
      </c>
      <c r="B123" s="427"/>
      <c r="C123" s="152" t="s">
        <v>163</v>
      </c>
      <c r="D123" s="152" t="s">
        <v>6</v>
      </c>
      <c r="E123" s="153" t="s">
        <v>119</v>
      </c>
      <c r="F123" s="324">
        <v>0</v>
      </c>
      <c r="G123" s="324">
        <v>0</v>
      </c>
      <c r="H123" s="324">
        <v>0</v>
      </c>
      <c r="I123" s="324">
        <v>0</v>
      </c>
      <c r="J123" s="324">
        <v>0</v>
      </c>
      <c r="K123" s="324">
        <v>0</v>
      </c>
      <c r="L123" s="324">
        <v>0</v>
      </c>
      <c r="M123" s="324">
        <v>6.8093385214007776E-2</v>
      </c>
      <c r="N123" s="324">
        <v>0</v>
      </c>
      <c r="O123" s="324">
        <v>2.2697795071335927E-2</v>
      </c>
      <c r="P123" s="324">
        <v>0</v>
      </c>
      <c r="Q123" s="324">
        <v>0</v>
      </c>
      <c r="R123" s="324">
        <v>0</v>
      </c>
      <c r="S123" s="324">
        <v>0</v>
      </c>
      <c r="T123" s="324">
        <v>0.90920881971465628</v>
      </c>
      <c r="U123" s="324">
        <v>0</v>
      </c>
      <c r="V123" s="324">
        <v>0</v>
      </c>
      <c r="W123" s="324">
        <v>0</v>
      </c>
      <c r="X123" s="324">
        <v>0</v>
      </c>
      <c r="Y123" s="324">
        <v>0</v>
      </c>
      <c r="Z123" s="324">
        <v>0</v>
      </c>
      <c r="AA123" s="324">
        <v>0</v>
      </c>
      <c r="AB123" s="274">
        <v>1</v>
      </c>
      <c r="AC123" s="456"/>
    </row>
    <row r="124" spans="1:1081" ht="15.75" x14ac:dyDescent="0.25">
      <c r="A124" s="113">
        <v>4</v>
      </c>
      <c r="B124" s="427"/>
      <c r="C124" s="152" t="s">
        <v>163</v>
      </c>
      <c r="D124" s="152" t="s">
        <v>6</v>
      </c>
      <c r="E124" s="153" t="s">
        <v>120</v>
      </c>
      <c r="F124" s="324">
        <v>0</v>
      </c>
      <c r="G124" s="324">
        <v>0</v>
      </c>
      <c r="H124" s="324">
        <v>0</v>
      </c>
      <c r="I124" s="324">
        <v>0</v>
      </c>
      <c r="J124" s="324">
        <v>0</v>
      </c>
      <c r="K124" s="324">
        <v>0</v>
      </c>
      <c r="L124" s="324">
        <v>0</v>
      </c>
      <c r="M124" s="324">
        <v>3.1305903398926652E-2</v>
      </c>
      <c r="N124" s="324">
        <v>0</v>
      </c>
      <c r="O124" s="324">
        <v>0</v>
      </c>
      <c r="P124" s="324">
        <v>0</v>
      </c>
      <c r="Q124" s="324">
        <v>0</v>
      </c>
      <c r="R124" s="324">
        <v>1.3416815742397137E-2</v>
      </c>
      <c r="S124" s="324">
        <v>0</v>
      </c>
      <c r="T124" s="324">
        <v>0.95527728085867625</v>
      </c>
      <c r="U124" s="324">
        <v>0</v>
      </c>
      <c r="V124" s="324">
        <v>0</v>
      </c>
      <c r="W124" s="324">
        <v>0</v>
      </c>
      <c r="X124" s="324">
        <v>0</v>
      </c>
      <c r="Y124" s="324">
        <v>0</v>
      </c>
      <c r="Z124" s="324">
        <v>0</v>
      </c>
      <c r="AA124" s="324">
        <v>0</v>
      </c>
      <c r="AB124" s="274">
        <v>1</v>
      </c>
      <c r="AC124" s="456"/>
    </row>
    <row r="125" spans="1:1081" ht="15.75" x14ac:dyDescent="0.25">
      <c r="A125" s="113">
        <v>5</v>
      </c>
      <c r="B125" s="427"/>
      <c r="C125" s="152" t="s">
        <v>163</v>
      </c>
      <c r="D125" s="152" t="s">
        <v>6</v>
      </c>
      <c r="E125" s="153" t="s">
        <v>121</v>
      </c>
      <c r="F125" s="324">
        <v>0</v>
      </c>
      <c r="G125" s="324">
        <v>2.3581727529982482E-2</v>
      </c>
      <c r="H125" s="324">
        <v>0</v>
      </c>
      <c r="I125" s="324">
        <v>0</v>
      </c>
      <c r="J125" s="324">
        <v>0</v>
      </c>
      <c r="K125" s="324">
        <v>0</v>
      </c>
      <c r="L125" s="324">
        <v>0</v>
      </c>
      <c r="M125" s="324">
        <v>5.5248618784530384E-2</v>
      </c>
      <c r="N125" s="324">
        <v>0</v>
      </c>
      <c r="O125" s="324">
        <v>4.4468400485109826E-2</v>
      </c>
      <c r="P125" s="324">
        <v>0</v>
      </c>
      <c r="Q125" s="324">
        <v>0</v>
      </c>
      <c r="R125" s="324">
        <v>0</v>
      </c>
      <c r="S125" s="324">
        <v>0</v>
      </c>
      <c r="T125" s="324">
        <v>0.87670125320037728</v>
      </c>
      <c r="U125" s="324">
        <v>0</v>
      </c>
      <c r="V125" s="324">
        <v>0</v>
      </c>
      <c r="W125" s="324">
        <v>0</v>
      </c>
      <c r="X125" s="324">
        <v>0</v>
      </c>
      <c r="Y125" s="324">
        <v>0</v>
      </c>
      <c r="Z125" s="324">
        <v>0</v>
      </c>
      <c r="AA125" s="324">
        <v>0</v>
      </c>
      <c r="AB125" s="274">
        <v>1</v>
      </c>
      <c r="AC125" s="456"/>
    </row>
    <row r="126" spans="1:1081" s="159" customFormat="1" ht="15.75" x14ac:dyDescent="0.25">
      <c r="A126" s="159">
        <v>6</v>
      </c>
      <c r="B126" s="428"/>
      <c r="C126" s="160" t="s">
        <v>163</v>
      </c>
      <c r="D126" s="160" t="s">
        <v>6</v>
      </c>
      <c r="E126" s="161" t="s">
        <v>124</v>
      </c>
      <c r="F126" s="324">
        <v>0</v>
      </c>
      <c r="G126" s="324">
        <v>0</v>
      </c>
      <c r="H126" s="324">
        <v>0</v>
      </c>
      <c r="I126" s="324">
        <v>0</v>
      </c>
      <c r="J126" s="324">
        <v>0</v>
      </c>
      <c r="K126" s="324">
        <v>0</v>
      </c>
      <c r="L126" s="324">
        <v>0</v>
      </c>
      <c r="M126" s="324">
        <v>0.18895348837209303</v>
      </c>
      <c r="N126" s="324">
        <v>0</v>
      </c>
      <c r="O126" s="324">
        <v>3.6337209302325583E-2</v>
      </c>
      <c r="P126" s="324">
        <v>0</v>
      </c>
      <c r="Q126" s="324">
        <v>0</v>
      </c>
      <c r="R126" s="324">
        <v>0</v>
      </c>
      <c r="S126" s="324">
        <v>0</v>
      </c>
      <c r="T126" s="324">
        <v>0.77470930232558144</v>
      </c>
      <c r="U126" s="324">
        <v>0</v>
      </c>
      <c r="V126" s="324">
        <v>0</v>
      </c>
      <c r="W126" s="324">
        <v>0</v>
      </c>
      <c r="X126" s="324">
        <v>0</v>
      </c>
      <c r="Y126" s="324">
        <v>0</v>
      </c>
      <c r="Z126" s="324">
        <v>0</v>
      </c>
      <c r="AA126" s="324">
        <v>0</v>
      </c>
      <c r="AB126" s="280">
        <v>1</v>
      </c>
      <c r="AC126" s="457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  <c r="CW126" s="155"/>
      <c r="CX126" s="155"/>
      <c r="CY126" s="155"/>
      <c r="CZ126" s="155"/>
      <c r="DA126" s="155"/>
      <c r="DB126" s="155"/>
      <c r="DC126" s="155"/>
      <c r="DD126" s="155"/>
      <c r="DE126" s="155"/>
      <c r="DF126" s="155"/>
      <c r="DG126" s="155"/>
      <c r="DH126" s="155"/>
      <c r="DI126" s="155"/>
      <c r="DJ126" s="155"/>
      <c r="DK126" s="155"/>
      <c r="DL126" s="155"/>
      <c r="DM126" s="155"/>
      <c r="DN126" s="155"/>
      <c r="DO126" s="155"/>
      <c r="DP126" s="155"/>
      <c r="DQ126" s="155"/>
      <c r="DR126" s="155"/>
      <c r="DS126" s="155"/>
      <c r="DT126" s="155"/>
      <c r="DU126" s="155"/>
      <c r="DV126" s="155"/>
      <c r="DW126" s="155"/>
      <c r="DX126" s="155"/>
      <c r="DY126" s="155"/>
      <c r="DZ126" s="155"/>
      <c r="EA126" s="155"/>
      <c r="EB126" s="155"/>
      <c r="EC126" s="155"/>
      <c r="ED126" s="155"/>
      <c r="EE126" s="155"/>
      <c r="EF126" s="155"/>
      <c r="EG126" s="155"/>
      <c r="EH126" s="155"/>
      <c r="EI126" s="155"/>
      <c r="EJ126" s="155"/>
      <c r="EK126" s="155"/>
      <c r="EL126" s="155"/>
      <c r="EM126" s="155"/>
      <c r="EN126" s="155"/>
      <c r="EO126" s="155"/>
      <c r="EP126" s="155"/>
      <c r="EQ126" s="155"/>
      <c r="ER126" s="155"/>
      <c r="ES126" s="155"/>
      <c r="ET126" s="155"/>
      <c r="EU126" s="155"/>
      <c r="EV126" s="155"/>
      <c r="EW126" s="155"/>
      <c r="EX126" s="155"/>
      <c r="EY126" s="155"/>
      <c r="EZ126" s="155"/>
      <c r="FA126" s="155"/>
      <c r="FB126" s="155"/>
      <c r="FC126" s="155"/>
      <c r="FD126" s="155"/>
      <c r="FE126" s="155"/>
      <c r="FF126" s="155"/>
      <c r="FG126" s="155"/>
      <c r="FH126" s="155"/>
      <c r="FI126" s="155"/>
      <c r="FJ126" s="155"/>
      <c r="FK126" s="155"/>
      <c r="FL126" s="155"/>
      <c r="FM126" s="155"/>
      <c r="FN126" s="155"/>
      <c r="FO126" s="155"/>
      <c r="FP126" s="155"/>
      <c r="FQ126" s="155"/>
      <c r="FR126" s="155"/>
      <c r="FS126" s="155"/>
      <c r="FT126" s="155"/>
      <c r="FU126" s="155"/>
      <c r="FV126" s="155"/>
      <c r="FW126" s="155"/>
      <c r="FX126" s="155"/>
      <c r="FY126" s="155"/>
      <c r="FZ126" s="155"/>
      <c r="GA126" s="155"/>
      <c r="GB126" s="155"/>
      <c r="GC126" s="155"/>
      <c r="GD126" s="155"/>
      <c r="GE126" s="155"/>
      <c r="GF126" s="155"/>
      <c r="GG126" s="155"/>
      <c r="GH126" s="155"/>
      <c r="GI126" s="155"/>
      <c r="GJ126" s="155"/>
      <c r="GK126" s="155"/>
      <c r="GL126" s="155"/>
      <c r="GM126" s="155"/>
      <c r="GN126" s="155"/>
      <c r="GO126" s="155"/>
      <c r="GP126" s="155"/>
      <c r="GQ126" s="155"/>
      <c r="GR126" s="155"/>
      <c r="GS126" s="155"/>
      <c r="GT126" s="155"/>
      <c r="GU126" s="155"/>
      <c r="GV126" s="155"/>
      <c r="GW126" s="155"/>
      <c r="GX126" s="155"/>
      <c r="GY126" s="155"/>
      <c r="GZ126" s="155"/>
      <c r="HA126" s="155"/>
      <c r="HB126" s="155"/>
      <c r="HC126" s="155"/>
      <c r="HD126" s="155"/>
      <c r="HE126" s="155"/>
      <c r="HF126" s="155"/>
      <c r="HG126" s="155"/>
      <c r="HH126" s="155"/>
      <c r="HI126" s="155"/>
      <c r="HJ126" s="155"/>
      <c r="HK126" s="155"/>
      <c r="HL126" s="155"/>
      <c r="HM126" s="155"/>
      <c r="HN126" s="155"/>
      <c r="HO126" s="155"/>
      <c r="HP126" s="155"/>
      <c r="HQ126" s="155"/>
      <c r="HR126" s="155"/>
      <c r="HS126" s="155"/>
      <c r="HT126" s="155"/>
      <c r="HU126" s="155"/>
      <c r="HV126" s="155"/>
      <c r="HW126" s="155"/>
      <c r="HX126" s="155"/>
      <c r="HY126" s="155"/>
      <c r="HZ126" s="155"/>
      <c r="IA126" s="155"/>
      <c r="IB126" s="155"/>
      <c r="IC126" s="155"/>
      <c r="ID126" s="155"/>
      <c r="IE126" s="155"/>
      <c r="IF126" s="155"/>
      <c r="IG126" s="155"/>
      <c r="IH126" s="155"/>
      <c r="II126" s="155"/>
      <c r="IJ126" s="155"/>
      <c r="IK126" s="155"/>
      <c r="IL126" s="155"/>
      <c r="IM126" s="155"/>
      <c r="IN126" s="155"/>
      <c r="IO126" s="155"/>
      <c r="IP126" s="155"/>
      <c r="IQ126" s="155"/>
      <c r="IR126" s="155"/>
      <c r="IS126" s="155"/>
      <c r="IT126" s="155"/>
      <c r="IU126" s="155"/>
      <c r="IV126" s="155"/>
      <c r="IW126" s="155"/>
      <c r="IX126" s="155"/>
      <c r="IY126" s="155"/>
      <c r="IZ126" s="155"/>
      <c r="JA126" s="155"/>
      <c r="JB126" s="155"/>
      <c r="JC126" s="155"/>
      <c r="JD126" s="155"/>
      <c r="JE126" s="155"/>
      <c r="JF126" s="155"/>
      <c r="JG126" s="155"/>
      <c r="JH126" s="155"/>
      <c r="JI126" s="155"/>
      <c r="JJ126" s="155"/>
      <c r="JK126" s="155"/>
      <c r="JL126" s="155"/>
      <c r="JM126" s="155"/>
      <c r="JN126" s="155"/>
      <c r="JO126" s="155"/>
      <c r="JP126" s="155"/>
      <c r="JQ126" s="155"/>
      <c r="JR126" s="155"/>
      <c r="JS126" s="155"/>
      <c r="JT126" s="155"/>
      <c r="JU126" s="155"/>
      <c r="JV126" s="155"/>
      <c r="JW126" s="155"/>
      <c r="JX126" s="155"/>
      <c r="JY126" s="155"/>
      <c r="JZ126" s="155"/>
      <c r="KA126" s="155"/>
      <c r="KB126" s="155"/>
      <c r="KC126" s="155"/>
      <c r="KD126" s="155"/>
      <c r="KE126" s="155"/>
      <c r="KF126" s="155"/>
      <c r="KG126" s="155"/>
      <c r="KH126" s="155"/>
      <c r="KI126" s="155"/>
      <c r="KJ126" s="155"/>
      <c r="KK126" s="155"/>
      <c r="KL126" s="155"/>
      <c r="KM126" s="155"/>
      <c r="KN126" s="155"/>
      <c r="KO126" s="155"/>
      <c r="KP126" s="155"/>
      <c r="KQ126" s="155"/>
      <c r="KR126" s="155"/>
      <c r="KS126" s="155"/>
      <c r="KT126" s="155"/>
      <c r="KU126" s="155"/>
      <c r="KV126" s="155"/>
      <c r="KW126" s="155"/>
      <c r="KX126" s="155"/>
      <c r="KY126" s="155"/>
      <c r="KZ126" s="155"/>
      <c r="LA126" s="155"/>
      <c r="LB126" s="155"/>
      <c r="LC126" s="155"/>
      <c r="LD126" s="155"/>
      <c r="LE126" s="155"/>
      <c r="LF126" s="155"/>
      <c r="LG126" s="155"/>
      <c r="LH126" s="155"/>
      <c r="LI126" s="155"/>
      <c r="LJ126" s="155"/>
      <c r="LK126" s="155"/>
      <c r="LL126" s="155"/>
      <c r="LM126" s="155"/>
      <c r="LN126" s="155"/>
      <c r="LO126" s="155"/>
      <c r="LP126" s="155"/>
      <c r="LQ126" s="155"/>
      <c r="LR126" s="155"/>
      <c r="LS126" s="155"/>
      <c r="LT126" s="155"/>
      <c r="LU126" s="155"/>
      <c r="LV126" s="155"/>
      <c r="LW126" s="155"/>
      <c r="LX126" s="155"/>
      <c r="LY126" s="155"/>
      <c r="LZ126" s="155"/>
      <c r="MA126" s="155"/>
      <c r="MB126" s="155"/>
      <c r="MC126" s="155"/>
      <c r="MD126" s="155"/>
      <c r="ME126" s="155"/>
      <c r="MF126" s="155"/>
      <c r="MG126" s="155"/>
      <c r="MH126" s="155"/>
      <c r="MI126" s="155"/>
      <c r="MJ126" s="155"/>
      <c r="MK126" s="155"/>
      <c r="ML126" s="155"/>
      <c r="MM126" s="155"/>
      <c r="MN126" s="155"/>
      <c r="MO126" s="155"/>
      <c r="MP126" s="155"/>
      <c r="MQ126" s="155"/>
      <c r="MR126" s="155"/>
      <c r="MS126" s="155"/>
      <c r="MT126" s="155"/>
      <c r="MU126" s="155"/>
      <c r="MV126" s="155"/>
      <c r="MW126" s="155"/>
      <c r="MX126" s="155"/>
      <c r="MY126" s="155"/>
      <c r="MZ126" s="155"/>
      <c r="NA126" s="155"/>
      <c r="NB126" s="155"/>
      <c r="NC126" s="155"/>
      <c r="ND126" s="155"/>
      <c r="NE126" s="155"/>
      <c r="NF126" s="155"/>
      <c r="NG126" s="155"/>
      <c r="NH126" s="155"/>
      <c r="NI126" s="155"/>
      <c r="NJ126" s="155"/>
      <c r="NK126" s="155"/>
      <c r="NL126" s="155"/>
      <c r="NM126" s="155"/>
      <c r="NN126" s="155"/>
      <c r="NO126" s="155"/>
      <c r="NP126" s="155"/>
      <c r="NQ126" s="155"/>
      <c r="NR126" s="155"/>
      <c r="NS126" s="155"/>
      <c r="NT126" s="155"/>
      <c r="NU126" s="155"/>
      <c r="NV126" s="155"/>
      <c r="NW126" s="155"/>
      <c r="NX126" s="155"/>
      <c r="NY126" s="155"/>
      <c r="NZ126" s="155"/>
      <c r="OA126" s="155"/>
      <c r="OB126" s="155"/>
      <c r="OC126" s="155"/>
      <c r="OD126" s="155"/>
      <c r="OE126" s="155"/>
      <c r="OF126" s="155"/>
      <c r="OG126" s="155"/>
      <c r="OH126" s="155"/>
      <c r="OI126" s="155"/>
      <c r="OJ126" s="155"/>
      <c r="OK126" s="155"/>
      <c r="OL126" s="155"/>
      <c r="OM126" s="155"/>
      <c r="ON126" s="155"/>
      <c r="OO126" s="155"/>
      <c r="OP126" s="155"/>
      <c r="OQ126" s="155"/>
      <c r="OR126" s="155"/>
      <c r="OS126" s="155"/>
      <c r="OT126" s="155"/>
      <c r="OU126" s="155"/>
      <c r="OV126" s="155"/>
      <c r="OW126" s="155"/>
      <c r="OX126" s="155"/>
      <c r="OY126" s="155"/>
      <c r="OZ126" s="155"/>
      <c r="PA126" s="155"/>
      <c r="PB126" s="155"/>
      <c r="PC126" s="155"/>
      <c r="PD126" s="155"/>
      <c r="PE126" s="155"/>
      <c r="PF126" s="155"/>
      <c r="PG126" s="155"/>
      <c r="PH126" s="155"/>
      <c r="PI126" s="155"/>
      <c r="PJ126" s="155"/>
      <c r="PK126" s="155"/>
      <c r="PL126" s="155"/>
      <c r="PM126" s="155"/>
      <c r="PN126" s="155"/>
      <c r="PO126" s="155"/>
      <c r="PP126" s="155"/>
      <c r="PQ126" s="155"/>
      <c r="PR126" s="155"/>
      <c r="PS126" s="155"/>
      <c r="PT126" s="155"/>
      <c r="PU126" s="155"/>
      <c r="PV126" s="155"/>
      <c r="PW126" s="155"/>
      <c r="PX126" s="155"/>
      <c r="PY126" s="155"/>
      <c r="PZ126" s="155"/>
      <c r="QA126" s="155"/>
      <c r="QB126" s="155"/>
      <c r="QC126" s="155"/>
      <c r="QD126" s="155"/>
      <c r="QE126" s="155"/>
      <c r="QF126" s="155"/>
      <c r="QG126" s="155"/>
      <c r="QH126" s="155"/>
      <c r="QI126" s="155"/>
      <c r="QJ126" s="155"/>
      <c r="QK126" s="155"/>
      <c r="QL126" s="155"/>
      <c r="QM126" s="155"/>
      <c r="QN126" s="155"/>
      <c r="QO126" s="155"/>
      <c r="QP126" s="155"/>
      <c r="QQ126" s="155"/>
      <c r="QR126" s="155"/>
      <c r="QS126" s="155"/>
      <c r="QT126" s="155"/>
      <c r="QU126" s="155"/>
      <c r="QV126" s="155"/>
      <c r="QW126" s="155"/>
      <c r="QX126" s="155"/>
      <c r="QY126" s="155"/>
      <c r="QZ126" s="155"/>
      <c r="RA126" s="155"/>
      <c r="RB126" s="155"/>
      <c r="RC126" s="155"/>
      <c r="RD126" s="155"/>
      <c r="RE126" s="155"/>
      <c r="RF126" s="155"/>
      <c r="RG126" s="155"/>
      <c r="RH126" s="155"/>
      <c r="RI126" s="155"/>
      <c r="RJ126" s="155"/>
      <c r="RK126" s="155"/>
      <c r="RL126" s="155"/>
      <c r="RM126" s="155"/>
      <c r="RN126" s="155"/>
      <c r="RO126" s="155"/>
      <c r="RP126" s="155"/>
      <c r="RQ126" s="155"/>
      <c r="RR126" s="155"/>
      <c r="RS126" s="155"/>
      <c r="RT126" s="155"/>
      <c r="RU126" s="155"/>
      <c r="RV126" s="155"/>
      <c r="RW126" s="155"/>
      <c r="RX126" s="155"/>
      <c r="RY126" s="155"/>
      <c r="RZ126" s="155"/>
      <c r="SA126" s="155"/>
      <c r="SB126" s="155"/>
      <c r="SC126" s="155"/>
      <c r="SD126" s="155"/>
      <c r="SE126" s="155"/>
      <c r="SF126" s="155"/>
      <c r="SG126" s="155"/>
      <c r="SH126" s="155"/>
      <c r="SI126" s="155"/>
      <c r="SJ126" s="155"/>
      <c r="SK126" s="155"/>
      <c r="SL126" s="155"/>
      <c r="SM126" s="155"/>
      <c r="SN126" s="155"/>
      <c r="SO126" s="155"/>
      <c r="SP126" s="155"/>
      <c r="SQ126" s="155"/>
      <c r="SR126" s="155"/>
      <c r="SS126" s="155"/>
      <c r="ST126" s="155"/>
      <c r="SU126" s="155"/>
      <c r="SV126" s="155"/>
      <c r="SW126" s="155"/>
      <c r="SX126" s="155"/>
      <c r="SY126" s="155"/>
      <c r="SZ126" s="155"/>
      <c r="TA126" s="155"/>
      <c r="TB126" s="155"/>
      <c r="TC126" s="155"/>
      <c r="TD126" s="155"/>
      <c r="TE126" s="155"/>
      <c r="TF126" s="155"/>
      <c r="TG126" s="155"/>
      <c r="TH126" s="155"/>
      <c r="TI126" s="155"/>
      <c r="TJ126" s="155"/>
      <c r="TK126" s="155"/>
      <c r="TL126" s="155"/>
      <c r="TM126" s="155"/>
      <c r="TN126" s="155"/>
      <c r="TO126" s="155"/>
      <c r="TP126" s="155"/>
      <c r="TQ126" s="155"/>
      <c r="TR126" s="155"/>
      <c r="TS126" s="155"/>
      <c r="TT126" s="155"/>
      <c r="TU126" s="155"/>
      <c r="TV126" s="155"/>
      <c r="TW126" s="155"/>
      <c r="TX126" s="155"/>
      <c r="TY126" s="155"/>
      <c r="TZ126" s="155"/>
      <c r="UA126" s="155"/>
      <c r="UB126" s="155"/>
      <c r="UC126" s="155"/>
      <c r="UD126" s="155"/>
      <c r="UE126" s="155"/>
      <c r="UF126" s="155"/>
      <c r="UG126" s="155"/>
      <c r="UH126" s="155"/>
      <c r="UI126" s="155"/>
      <c r="UJ126" s="155"/>
      <c r="UK126" s="155"/>
      <c r="UL126" s="155"/>
      <c r="UM126" s="155"/>
      <c r="UN126" s="155"/>
      <c r="UO126" s="155"/>
      <c r="UP126" s="155"/>
      <c r="UQ126" s="155"/>
      <c r="UR126" s="155"/>
      <c r="US126" s="155"/>
      <c r="UT126" s="155"/>
      <c r="UU126" s="155"/>
      <c r="UV126" s="155"/>
      <c r="UW126" s="155"/>
      <c r="UX126" s="155"/>
      <c r="UY126" s="155"/>
      <c r="UZ126" s="155"/>
      <c r="VA126" s="155"/>
      <c r="VB126" s="155"/>
      <c r="VC126" s="155"/>
      <c r="VD126" s="155"/>
      <c r="VE126" s="155"/>
      <c r="VF126" s="155"/>
      <c r="VG126" s="155"/>
      <c r="VH126" s="155"/>
      <c r="VI126" s="155"/>
      <c r="VJ126" s="155"/>
      <c r="VK126" s="155"/>
      <c r="VL126" s="155"/>
      <c r="VM126" s="155"/>
      <c r="VN126" s="155"/>
      <c r="VO126" s="155"/>
      <c r="VP126" s="155"/>
      <c r="VQ126" s="155"/>
      <c r="VR126" s="155"/>
      <c r="VS126" s="155"/>
      <c r="VT126" s="155"/>
      <c r="VU126" s="155"/>
      <c r="VV126" s="155"/>
      <c r="VW126" s="155"/>
      <c r="VX126" s="155"/>
      <c r="VY126" s="155"/>
      <c r="VZ126" s="155"/>
      <c r="WA126" s="155"/>
      <c r="WB126" s="155"/>
      <c r="WC126" s="155"/>
      <c r="WD126" s="155"/>
      <c r="WE126" s="155"/>
      <c r="WF126" s="155"/>
      <c r="WG126" s="155"/>
      <c r="WH126" s="155"/>
      <c r="WI126" s="155"/>
      <c r="WJ126" s="155"/>
      <c r="WK126" s="155"/>
      <c r="WL126" s="155"/>
      <c r="WM126" s="155"/>
      <c r="WN126" s="155"/>
      <c r="WO126" s="155"/>
      <c r="WP126" s="155"/>
      <c r="WQ126" s="155"/>
      <c r="WR126" s="155"/>
      <c r="WS126" s="155"/>
      <c r="WT126" s="155"/>
      <c r="WU126" s="155"/>
      <c r="WV126" s="155"/>
      <c r="WW126" s="155"/>
      <c r="WX126" s="155"/>
      <c r="WY126" s="155"/>
      <c r="WZ126" s="155"/>
      <c r="XA126" s="155"/>
      <c r="XB126" s="155"/>
      <c r="XC126" s="155"/>
      <c r="XD126" s="155"/>
      <c r="XE126" s="155"/>
      <c r="XF126" s="155"/>
      <c r="XG126" s="155"/>
      <c r="XH126" s="155"/>
      <c r="XI126" s="155"/>
      <c r="XJ126" s="155"/>
      <c r="XK126" s="155"/>
      <c r="XL126" s="155"/>
      <c r="XM126" s="155"/>
      <c r="XN126" s="155"/>
      <c r="XO126" s="155"/>
      <c r="XP126" s="155"/>
      <c r="XQ126" s="155"/>
      <c r="XR126" s="155"/>
      <c r="XS126" s="155"/>
      <c r="XT126" s="155"/>
      <c r="XU126" s="155"/>
      <c r="XV126" s="155"/>
      <c r="XW126" s="155"/>
      <c r="XX126" s="155"/>
      <c r="XY126" s="155"/>
      <c r="XZ126" s="155"/>
      <c r="YA126" s="155"/>
      <c r="YB126" s="155"/>
      <c r="YC126" s="155"/>
      <c r="YD126" s="155"/>
      <c r="YE126" s="155"/>
      <c r="YF126" s="155"/>
      <c r="YG126" s="155"/>
      <c r="YH126" s="155"/>
      <c r="YI126" s="155"/>
      <c r="YJ126" s="155"/>
      <c r="YK126" s="155"/>
      <c r="YL126" s="155"/>
      <c r="YM126" s="155"/>
      <c r="YN126" s="155"/>
      <c r="YO126" s="155"/>
      <c r="YP126" s="155"/>
      <c r="YQ126" s="155"/>
      <c r="YR126" s="155"/>
      <c r="YS126" s="155"/>
      <c r="YT126" s="155"/>
      <c r="YU126" s="155"/>
      <c r="YV126" s="155"/>
      <c r="YW126" s="155"/>
      <c r="YX126" s="155"/>
      <c r="YY126" s="155"/>
      <c r="YZ126" s="155"/>
      <c r="ZA126" s="155"/>
      <c r="ZB126" s="155"/>
      <c r="ZC126" s="155"/>
      <c r="ZD126" s="155"/>
      <c r="ZE126" s="155"/>
      <c r="ZF126" s="155"/>
      <c r="ZG126" s="155"/>
      <c r="ZH126" s="155"/>
      <c r="ZI126" s="155"/>
      <c r="ZJ126" s="155"/>
      <c r="ZK126" s="155"/>
      <c r="ZL126" s="155"/>
      <c r="ZM126" s="155"/>
      <c r="ZN126" s="155"/>
      <c r="ZO126" s="155"/>
      <c r="ZP126" s="155"/>
      <c r="ZQ126" s="155"/>
      <c r="ZR126" s="155"/>
      <c r="ZS126" s="155"/>
      <c r="ZT126" s="155"/>
      <c r="ZU126" s="155"/>
      <c r="ZV126" s="155"/>
      <c r="ZW126" s="155"/>
      <c r="ZX126" s="155"/>
      <c r="ZY126" s="155"/>
      <c r="ZZ126" s="155"/>
      <c r="AAA126" s="155"/>
      <c r="AAB126" s="155"/>
      <c r="AAC126" s="155"/>
      <c r="AAD126" s="155"/>
      <c r="AAE126" s="155"/>
      <c r="AAF126" s="155"/>
      <c r="AAG126" s="155"/>
      <c r="AAH126" s="155"/>
      <c r="AAI126" s="155"/>
      <c r="AAJ126" s="155"/>
      <c r="AAK126" s="155"/>
      <c r="AAL126" s="155"/>
      <c r="AAM126" s="155"/>
      <c r="AAN126" s="155"/>
      <c r="AAO126" s="155"/>
      <c r="AAP126" s="155"/>
      <c r="AAQ126" s="155"/>
      <c r="AAR126" s="155"/>
      <c r="AAS126" s="155"/>
      <c r="AAT126" s="155"/>
      <c r="AAU126" s="155"/>
      <c r="AAV126" s="155"/>
      <c r="AAW126" s="155"/>
      <c r="AAX126" s="155"/>
      <c r="AAY126" s="155"/>
      <c r="AAZ126" s="155"/>
      <c r="ABA126" s="155"/>
      <c r="ABB126" s="155"/>
      <c r="ABC126" s="155"/>
      <c r="ABD126" s="155"/>
      <c r="ABE126" s="155"/>
      <c r="ABF126" s="155"/>
      <c r="ABG126" s="155"/>
      <c r="ABH126" s="155"/>
      <c r="ABI126" s="155"/>
      <c r="ABJ126" s="155"/>
      <c r="ABK126" s="155"/>
      <c r="ABL126" s="155"/>
      <c r="ABM126" s="155"/>
      <c r="ABN126" s="155"/>
      <c r="ABO126" s="155"/>
      <c r="ABP126" s="155"/>
      <c r="ABQ126" s="155"/>
      <c r="ABR126" s="155"/>
      <c r="ABS126" s="155"/>
      <c r="ABT126" s="155"/>
      <c r="ABU126" s="155"/>
      <c r="ABV126" s="155"/>
      <c r="ABW126" s="155"/>
      <c r="ABX126" s="155"/>
      <c r="ABY126" s="155"/>
      <c r="ABZ126" s="155"/>
      <c r="ACA126" s="155"/>
      <c r="ACB126" s="155"/>
      <c r="ACC126" s="155"/>
      <c r="ACD126" s="155"/>
      <c r="ACE126" s="155"/>
      <c r="ACF126" s="155"/>
      <c r="ACG126" s="155"/>
      <c r="ACH126" s="155"/>
      <c r="ACI126" s="155"/>
      <c r="ACJ126" s="155"/>
      <c r="ACK126" s="155"/>
      <c r="ACL126" s="155"/>
      <c r="ACM126" s="155"/>
      <c r="ACN126" s="155"/>
      <c r="ACO126" s="155"/>
      <c r="ACP126" s="155"/>
      <c r="ACQ126" s="155"/>
      <c r="ACR126" s="155"/>
      <c r="ACS126" s="155"/>
      <c r="ACT126" s="155"/>
      <c r="ACU126" s="155"/>
      <c r="ACV126" s="155"/>
      <c r="ACW126" s="155"/>
      <c r="ACX126" s="155"/>
      <c r="ACY126" s="155"/>
      <c r="ACZ126" s="155"/>
      <c r="ADA126" s="155"/>
      <c r="ADB126" s="155"/>
      <c r="ADC126" s="155"/>
      <c r="ADD126" s="155"/>
      <c r="ADE126" s="155"/>
      <c r="ADF126" s="155"/>
      <c r="ADG126" s="155"/>
      <c r="ADH126" s="155"/>
      <c r="ADI126" s="155"/>
      <c r="ADJ126" s="155"/>
      <c r="ADK126" s="155"/>
      <c r="ADL126" s="155"/>
      <c r="ADM126" s="155"/>
      <c r="ADN126" s="155"/>
      <c r="ADO126" s="155"/>
      <c r="ADP126" s="155"/>
      <c r="ADQ126" s="155"/>
      <c r="ADR126" s="155"/>
      <c r="ADS126" s="155"/>
      <c r="ADT126" s="155"/>
      <c r="ADU126" s="155"/>
      <c r="ADV126" s="155"/>
      <c r="ADW126" s="155"/>
      <c r="ADX126" s="155"/>
      <c r="ADY126" s="155"/>
      <c r="ADZ126" s="155"/>
      <c r="AEA126" s="155"/>
      <c r="AEB126" s="155"/>
      <c r="AEC126" s="155"/>
      <c r="AED126" s="155"/>
      <c r="AEE126" s="155"/>
      <c r="AEF126" s="155"/>
      <c r="AEG126" s="155"/>
      <c r="AEH126" s="155"/>
      <c r="AEI126" s="155"/>
      <c r="AEJ126" s="155"/>
      <c r="AEK126" s="155"/>
      <c r="AEL126" s="155"/>
      <c r="AEM126" s="155"/>
      <c r="AEN126" s="155"/>
      <c r="AEO126" s="155"/>
      <c r="AEP126" s="155"/>
      <c r="AEQ126" s="155"/>
      <c r="AER126" s="155"/>
      <c r="AES126" s="155"/>
      <c r="AET126" s="155"/>
      <c r="AEU126" s="155"/>
      <c r="AEV126" s="155"/>
      <c r="AEW126" s="155"/>
      <c r="AEX126" s="155"/>
      <c r="AEY126" s="155"/>
      <c r="AEZ126" s="155"/>
      <c r="AFA126" s="155"/>
      <c r="AFB126" s="155"/>
      <c r="AFC126" s="155"/>
      <c r="AFD126" s="155"/>
      <c r="AFE126" s="155"/>
      <c r="AFF126" s="155"/>
      <c r="AFG126" s="155"/>
      <c r="AFH126" s="155"/>
      <c r="AFI126" s="155"/>
      <c r="AFJ126" s="155"/>
      <c r="AFK126" s="155"/>
      <c r="AFL126" s="155"/>
      <c r="AFM126" s="155"/>
      <c r="AFN126" s="155"/>
      <c r="AFO126" s="155"/>
      <c r="AFP126" s="155"/>
      <c r="AFQ126" s="155"/>
      <c r="AFR126" s="155"/>
      <c r="AFS126" s="155"/>
      <c r="AFT126" s="155"/>
      <c r="AFU126" s="155"/>
      <c r="AFV126" s="155"/>
      <c r="AFW126" s="155"/>
      <c r="AFX126" s="155"/>
      <c r="AFY126" s="155"/>
      <c r="AFZ126" s="155"/>
      <c r="AGA126" s="155"/>
      <c r="AGB126" s="155"/>
      <c r="AGC126" s="155"/>
      <c r="AGD126" s="155"/>
      <c r="AGE126" s="155"/>
      <c r="AGF126" s="155"/>
      <c r="AGG126" s="155"/>
      <c r="AGH126" s="155"/>
      <c r="AGI126" s="155"/>
      <c r="AGJ126" s="155"/>
      <c r="AGK126" s="155"/>
      <c r="AGL126" s="155"/>
      <c r="AGM126" s="155"/>
      <c r="AGN126" s="155"/>
      <c r="AGO126" s="155"/>
      <c r="AGP126" s="155"/>
      <c r="AGQ126" s="155"/>
      <c r="AGR126" s="155"/>
      <c r="AGS126" s="155"/>
      <c r="AGT126" s="155"/>
      <c r="AGU126" s="155"/>
      <c r="AGV126" s="155"/>
      <c r="AGW126" s="155"/>
      <c r="AGX126" s="155"/>
      <c r="AGY126" s="155"/>
      <c r="AGZ126" s="155"/>
      <c r="AHA126" s="155"/>
      <c r="AHB126" s="155"/>
      <c r="AHC126" s="155"/>
      <c r="AHD126" s="155"/>
      <c r="AHE126" s="155"/>
      <c r="AHF126" s="155"/>
      <c r="AHG126" s="155"/>
      <c r="AHH126" s="155"/>
      <c r="AHI126" s="155"/>
      <c r="AHJ126" s="155"/>
      <c r="AHK126" s="155"/>
      <c r="AHL126" s="155"/>
      <c r="AHM126" s="155"/>
      <c r="AHN126" s="155"/>
      <c r="AHO126" s="155"/>
      <c r="AHP126" s="155"/>
      <c r="AHQ126" s="155"/>
      <c r="AHR126" s="155"/>
      <c r="AHS126" s="155"/>
      <c r="AHT126" s="155"/>
      <c r="AHU126" s="155"/>
      <c r="AHV126" s="155"/>
      <c r="AHW126" s="155"/>
      <c r="AHX126" s="155"/>
      <c r="AHY126" s="155"/>
      <c r="AHZ126" s="155"/>
      <c r="AIA126" s="155"/>
      <c r="AIB126" s="155"/>
      <c r="AIC126" s="155"/>
      <c r="AID126" s="155"/>
      <c r="AIE126" s="155"/>
      <c r="AIF126" s="155"/>
      <c r="AIG126" s="155"/>
      <c r="AIH126" s="155"/>
      <c r="AII126" s="155"/>
      <c r="AIJ126" s="155"/>
      <c r="AIK126" s="155"/>
      <c r="AIL126" s="155"/>
      <c r="AIM126" s="155"/>
      <c r="AIN126" s="155"/>
      <c r="AIO126" s="155"/>
      <c r="AIP126" s="155"/>
      <c r="AIQ126" s="155"/>
      <c r="AIR126" s="155"/>
      <c r="AIS126" s="155"/>
      <c r="AIT126" s="155"/>
      <c r="AIU126" s="155"/>
      <c r="AIV126" s="155"/>
      <c r="AIW126" s="155"/>
      <c r="AIX126" s="155"/>
      <c r="AIY126" s="155"/>
      <c r="AIZ126" s="155"/>
      <c r="AJA126" s="155"/>
      <c r="AJB126" s="155"/>
      <c r="AJC126" s="155"/>
      <c r="AJD126" s="155"/>
      <c r="AJE126" s="155"/>
      <c r="AJF126" s="155"/>
      <c r="AJG126" s="155"/>
      <c r="AJH126" s="155"/>
      <c r="AJI126" s="155"/>
      <c r="AJJ126" s="155"/>
      <c r="AJK126" s="155"/>
      <c r="AJL126" s="155"/>
      <c r="AJM126" s="155"/>
      <c r="AJN126" s="155"/>
      <c r="AJO126" s="155"/>
      <c r="AJP126" s="155"/>
      <c r="AJQ126" s="155"/>
      <c r="AJR126" s="155"/>
      <c r="AJS126" s="155"/>
      <c r="AJT126" s="155"/>
      <c r="AJU126" s="155"/>
      <c r="AJV126" s="155"/>
      <c r="AJW126" s="155"/>
      <c r="AJX126" s="155"/>
      <c r="AJY126" s="155"/>
      <c r="AJZ126" s="155"/>
      <c r="AKA126" s="155"/>
      <c r="AKB126" s="155"/>
      <c r="AKC126" s="155"/>
      <c r="AKD126" s="155"/>
      <c r="AKE126" s="155"/>
      <c r="AKF126" s="155"/>
      <c r="AKG126" s="155"/>
      <c r="AKH126" s="155"/>
      <c r="AKI126" s="155"/>
      <c r="AKJ126" s="155"/>
      <c r="AKK126" s="155"/>
      <c r="AKL126" s="155"/>
      <c r="AKM126" s="155"/>
      <c r="AKN126" s="155"/>
      <c r="AKO126" s="155"/>
      <c r="AKP126" s="155"/>
      <c r="AKQ126" s="155"/>
      <c r="AKR126" s="155"/>
      <c r="AKS126" s="155"/>
      <c r="AKT126" s="155"/>
      <c r="AKU126" s="155"/>
      <c r="AKV126" s="155"/>
      <c r="AKW126" s="155"/>
      <c r="AKX126" s="155"/>
      <c r="AKY126" s="155"/>
      <c r="AKZ126" s="155"/>
      <c r="ALA126" s="155"/>
      <c r="ALB126" s="155"/>
      <c r="ALC126" s="155"/>
      <c r="ALD126" s="155"/>
      <c r="ALE126" s="155"/>
      <c r="ALF126" s="155"/>
      <c r="ALG126" s="155"/>
      <c r="ALH126" s="155"/>
      <c r="ALI126" s="155"/>
      <c r="ALJ126" s="155"/>
      <c r="ALK126" s="155"/>
      <c r="ALL126" s="155"/>
      <c r="ALM126" s="155"/>
      <c r="ALN126" s="155"/>
      <c r="ALO126" s="155"/>
      <c r="ALP126" s="155"/>
      <c r="ALQ126" s="155"/>
      <c r="ALR126" s="155"/>
      <c r="ALS126" s="155"/>
      <c r="ALT126" s="155"/>
      <c r="ALU126" s="155"/>
      <c r="ALV126" s="155"/>
      <c r="ALW126" s="155"/>
      <c r="ALX126" s="155"/>
      <c r="ALY126" s="155"/>
      <c r="ALZ126" s="155"/>
      <c r="AMA126" s="155"/>
      <c r="AMB126" s="155"/>
      <c r="AMC126" s="155"/>
      <c r="AMD126" s="155"/>
      <c r="AME126" s="155"/>
      <c r="AMF126" s="155"/>
      <c r="AMG126" s="155"/>
      <c r="AMH126" s="155"/>
      <c r="AMI126" s="155"/>
      <c r="AMJ126" s="155"/>
      <c r="AMK126" s="155"/>
      <c r="AML126" s="155"/>
      <c r="AMM126" s="155"/>
      <c r="AMN126" s="155"/>
      <c r="AMO126" s="155"/>
      <c r="AMP126" s="155"/>
      <c r="AMQ126" s="155"/>
      <c r="AMR126" s="155"/>
      <c r="AMS126" s="155"/>
      <c r="AMT126" s="155"/>
      <c r="AMU126" s="155"/>
      <c r="AMV126" s="155"/>
      <c r="AMW126" s="155"/>
      <c r="AMX126" s="155"/>
      <c r="AMY126" s="155"/>
      <c r="AMZ126" s="155"/>
      <c r="ANA126" s="155"/>
      <c r="ANB126" s="155"/>
      <c r="ANC126" s="155"/>
      <c r="AND126" s="155"/>
      <c r="ANE126" s="155"/>
      <c r="ANF126" s="155"/>
      <c r="ANG126" s="155"/>
      <c r="ANH126" s="155"/>
      <c r="ANI126" s="155"/>
      <c r="ANJ126" s="155"/>
      <c r="ANK126" s="155"/>
      <c r="ANL126" s="155"/>
      <c r="ANM126" s="155"/>
      <c r="ANN126" s="155"/>
      <c r="ANO126" s="155"/>
      <c r="ANP126" s="155"/>
      <c r="ANQ126" s="155"/>
      <c r="ANR126" s="155"/>
      <c r="ANS126" s="155"/>
      <c r="ANT126" s="155"/>
      <c r="ANU126" s="155"/>
      <c r="ANV126" s="155"/>
      <c r="ANW126" s="155"/>
      <c r="ANX126" s="155"/>
      <c r="ANY126" s="155"/>
      <c r="ANZ126" s="155"/>
      <c r="AOA126" s="155"/>
      <c r="AOB126" s="155"/>
      <c r="AOC126" s="155"/>
      <c r="AOD126" s="155"/>
      <c r="AOE126" s="155"/>
      <c r="AOF126" s="155"/>
      <c r="AOG126" s="155"/>
      <c r="AOH126" s="155"/>
      <c r="AOI126" s="155"/>
      <c r="AOJ126" s="155"/>
      <c r="AOK126" s="155"/>
      <c r="AOL126" s="155"/>
      <c r="AOM126" s="155"/>
      <c r="AON126" s="155"/>
      <c r="AOO126" s="155"/>
    </row>
    <row r="127" spans="1:1081" s="163" customFormat="1" ht="15.75" x14ac:dyDescent="0.25">
      <c r="A127" s="163">
        <v>7</v>
      </c>
      <c r="B127" s="332">
        <v>27</v>
      </c>
      <c r="C127" s="164" t="s">
        <v>211</v>
      </c>
      <c r="D127" s="164" t="s">
        <v>247</v>
      </c>
      <c r="E127" s="165" t="s">
        <v>44</v>
      </c>
      <c r="F127" s="324">
        <v>0</v>
      </c>
      <c r="G127" s="324">
        <v>0</v>
      </c>
      <c r="H127" s="324">
        <v>0</v>
      </c>
      <c r="I127" s="324">
        <v>0</v>
      </c>
      <c r="J127" s="324">
        <v>0.93576017130620981</v>
      </c>
      <c r="K127" s="324">
        <v>0</v>
      </c>
      <c r="L127" s="324">
        <v>0</v>
      </c>
      <c r="M127" s="324">
        <v>0</v>
      </c>
      <c r="N127" s="324">
        <v>5.3533190578158455E-3</v>
      </c>
      <c r="O127" s="324">
        <v>2.676659528907923E-2</v>
      </c>
      <c r="P127" s="324">
        <v>0</v>
      </c>
      <c r="Q127" s="324">
        <v>0</v>
      </c>
      <c r="R127" s="324">
        <v>0</v>
      </c>
      <c r="S127" s="324">
        <v>1.0706638115631691E-2</v>
      </c>
      <c r="T127" s="324">
        <v>0</v>
      </c>
      <c r="U127" s="324">
        <v>0</v>
      </c>
      <c r="V127" s="324">
        <v>0</v>
      </c>
      <c r="W127" s="324">
        <v>2.1413276231263382E-2</v>
      </c>
      <c r="X127" s="324">
        <v>0</v>
      </c>
      <c r="Y127" s="324">
        <v>0</v>
      </c>
      <c r="Z127" s="324">
        <v>0</v>
      </c>
      <c r="AA127" s="324">
        <v>0</v>
      </c>
      <c r="AB127" s="281">
        <v>1</v>
      </c>
      <c r="AC127" s="282">
        <v>1</v>
      </c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  <c r="CW127" s="155"/>
      <c r="CX127" s="155"/>
      <c r="CY127" s="155"/>
      <c r="CZ127" s="155"/>
      <c r="DA127" s="155"/>
      <c r="DB127" s="155"/>
      <c r="DC127" s="155"/>
      <c r="DD127" s="155"/>
      <c r="DE127" s="155"/>
      <c r="DF127" s="155"/>
      <c r="DG127" s="155"/>
      <c r="DH127" s="155"/>
      <c r="DI127" s="155"/>
      <c r="DJ127" s="155"/>
      <c r="DK127" s="155"/>
      <c r="DL127" s="155"/>
      <c r="DM127" s="155"/>
      <c r="DN127" s="155"/>
      <c r="DO127" s="155"/>
      <c r="DP127" s="155"/>
      <c r="DQ127" s="155"/>
      <c r="DR127" s="155"/>
      <c r="DS127" s="155"/>
      <c r="DT127" s="155"/>
      <c r="DU127" s="155"/>
      <c r="DV127" s="155"/>
      <c r="DW127" s="155"/>
      <c r="DX127" s="155"/>
      <c r="DY127" s="155"/>
      <c r="DZ127" s="155"/>
      <c r="EA127" s="155"/>
      <c r="EB127" s="155"/>
      <c r="EC127" s="155"/>
      <c r="ED127" s="155"/>
      <c r="EE127" s="155"/>
      <c r="EF127" s="155"/>
      <c r="EG127" s="155"/>
      <c r="EH127" s="155"/>
      <c r="EI127" s="155"/>
      <c r="EJ127" s="155"/>
      <c r="EK127" s="155"/>
      <c r="EL127" s="155"/>
      <c r="EM127" s="155"/>
      <c r="EN127" s="155"/>
      <c r="EO127" s="155"/>
      <c r="EP127" s="155"/>
      <c r="EQ127" s="155"/>
      <c r="ER127" s="155"/>
      <c r="ES127" s="155"/>
      <c r="ET127" s="155"/>
      <c r="EU127" s="155"/>
      <c r="EV127" s="155"/>
      <c r="EW127" s="155"/>
      <c r="EX127" s="155"/>
      <c r="EY127" s="155"/>
      <c r="EZ127" s="155"/>
      <c r="FA127" s="155"/>
      <c r="FB127" s="155"/>
      <c r="FC127" s="155"/>
      <c r="FD127" s="155"/>
      <c r="FE127" s="155"/>
      <c r="FF127" s="155"/>
      <c r="FG127" s="155"/>
      <c r="FH127" s="155"/>
      <c r="FI127" s="155"/>
      <c r="FJ127" s="155"/>
      <c r="FK127" s="155"/>
      <c r="FL127" s="155"/>
      <c r="FM127" s="155"/>
      <c r="FN127" s="155"/>
      <c r="FO127" s="155"/>
      <c r="FP127" s="155"/>
      <c r="FQ127" s="155"/>
      <c r="FR127" s="155"/>
      <c r="FS127" s="155"/>
      <c r="FT127" s="155"/>
      <c r="FU127" s="155"/>
      <c r="FV127" s="155"/>
      <c r="FW127" s="155"/>
      <c r="FX127" s="155"/>
      <c r="FY127" s="155"/>
      <c r="FZ127" s="155"/>
      <c r="GA127" s="155"/>
      <c r="GB127" s="155"/>
      <c r="GC127" s="155"/>
      <c r="GD127" s="155"/>
      <c r="GE127" s="155"/>
      <c r="GF127" s="155"/>
      <c r="GG127" s="155"/>
      <c r="GH127" s="155"/>
      <c r="GI127" s="155"/>
      <c r="GJ127" s="155"/>
      <c r="GK127" s="155"/>
      <c r="GL127" s="155"/>
      <c r="GM127" s="155"/>
      <c r="GN127" s="155"/>
      <c r="GO127" s="155"/>
      <c r="GP127" s="155"/>
      <c r="GQ127" s="155"/>
      <c r="GR127" s="155"/>
      <c r="GS127" s="155"/>
      <c r="GT127" s="155"/>
      <c r="GU127" s="155"/>
      <c r="GV127" s="155"/>
      <c r="GW127" s="155"/>
      <c r="GX127" s="155"/>
      <c r="GY127" s="155"/>
      <c r="GZ127" s="155"/>
      <c r="HA127" s="155"/>
      <c r="HB127" s="155"/>
      <c r="HC127" s="155"/>
      <c r="HD127" s="155"/>
      <c r="HE127" s="155"/>
      <c r="HF127" s="155"/>
      <c r="HG127" s="155"/>
      <c r="HH127" s="155"/>
      <c r="HI127" s="155"/>
      <c r="HJ127" s="155"/>
      <c r="HK127" s="155"/>
      <c r="HL127" s="155"/>
      <c r="HM127" s="155"/>
      <c r="HN127" s="155"/>
      <c r="HO127" s="155"/>
      <c r="HP127" s="155"/>
      <c r="HQ127" s="155"/>
      <c r="HR127" s="155"/>
      <c r="HS127" s="155"/>
      <c r="HT127" s="155"/>
      <c r="HU127" s="155"/>
      <c r="HV127" s="155"/>
      <c r="HW127" s="155"/>
      <c r="HX127" s="155"/>
      <c r="HY127" s="155"/>
      <c r="HZ127" s="155"/>
      <c r="IA127" s="155"/>
      <c r="IB127" s="155"/>
      <c r="IC127" s="155"/>
      <c r="ID127" s="155"/>
      <c r="IE127" s="155"/>
      <c r="IF127" s="155"/>
      <c r="IG127" s="155"/>
      <c r="IH127" s="155"/>
      <c r="II127" s="155"/>
      <c r="IJ127" s="155"/>
      <c r="IK127" s="155"/>
      <c r="IL127" s="155"/>
      <c r="IM127" s="155"/>
      <c r="IN127" s="155"/>
      <c r="IO127" s="155"/>
      <c r="IP127" s="155"/>
      <c r="IQ127" s="155"/>
      <c r="IR127" s="155"/>
      <c r="IS127" s="155"/>
      <c r="IT127" s="155"/>
      <c r="IU127" s="155"/>
      <c r="IV127" s="155"/>
      <c r="IW127" s="155"/>
      <c r="IX127" s="155"/>
      <c r="IY127" s="155"/>
      <c r="IZ127" s="155"/>
      <c r="JA127" s="155"/>
      <c r="JB127" s="155"/>
      <c r="JC127" s="155"/>
      <c r="JD127" s="155"/>
      <c r="JE127" s="155"/>
      <c r="JF127" s="155"/>
      <c r="JG127" s="155"/>
      <c r="JH127" s="155"/>
      <c r="JI127" s="155"/>
      <c r="JJ127" s="155"/>
      <c r="JK127" s="155"/>
      <c r="JL127" s="155"/>
      <c r="JM127" s="155"/>
      <c r="JN127" s="155"/>
      <c r="JO127" s="155"/>
      <c r="JP127" s="155"/>
      <c r="JQ127" s="155"/>
      <c r="JR127" s="155"/>
      <c r="JS127" s="155"/>
      <c r="JT127" s="155"/>
      <c r="JU127" s="155"/>
      <c r="JV127" s="155"/>
      <c r="JW127" s="155"/>
      <c r="JX127" s="155"/>
      <c r="JY127" s="155"/>
      <c r="JZ127" s="155"/>
      <c r="KA127" s="155"/>
      <c r="KB127" s="155"/>
      <c r="KC127" s="155"/>
      <c r="KD127" s="155"/>
      <c r="KE127" s="155"/>
      <c r="KF127" s="155"/>
      <c r="KG127" s="155"/>
      <c r="KH127" s="155"/>
      <c r="KI127" s="155"/>
      <c r="KJ127" s="155"/>
      <c r="KK127" s="155"/>
      <c r="KL127" s="155"/>
      <c r="KM127" s="155"/>
      <c r="KN127" s="155"/>
      <c r="KO127" s="155"/>
      <c r="KP127" s="155"/>
      <c r="KQ127" s="155"/>
      <c r="KR127" s="155"/>
      <c r="KS127" s="155"/>
      <c r="KT127" s="155"/>
      <c r="KU127" s="155"/>
      <c r="KV127" s="155"/>
      <c r="KW127" s="155"/>
      <c r="KX127" s="155"/>
      <c r="KY127" s="155"/>
      <c r="KZ127" s="155"/>
      <c r="LA127" s="155"/>
      <c r="LB127" s="155"/>
      <c r="LC127" s="155"/>
      <c r="LD127" s="155"/>
      <c r="LE127" s="155"/>
      <c r="LF127" s="155"/>
      <c r="LG127" s="155"/>
      <c r="LH127" s="155"/>
      <c r="LI127" s="155"/>
      <c r="LJ127" s="155"/>
      <c r="LK127" s="155"/>
      <c r="LL127" s="155"/>
      <c r="LM127" s="155"/>
      <c r="LN127" s="155"/>
      <c r="LO127" s="155"/>
      <c r="LP127" s="155"/>
      <c r="LQ127" s="155"/>
      <c r="LR127" s="155"/>
      <c r="LS127" s="155"/>
      <c r="LT127" s="155"/>
      <c r="LU127" s="155"/>
      <c r="LV127" s="155"/>
      <c r="LW127" s="155"/>
      <c r="LX127" s="155"/>
      <c r="LY127" s="155"/>
      <c r="LZ127" s="155"/>
      <c r="MA127" s="155"/>
      <c r="MB127" s="155"/>
      <c r="MC127" s="155"/>
      <c r="MD127" s="155"/>
      <c r="ME127" s="155"/>
      <c r="MF127" s="155"/>
      <c r="MG127" s="155"/>
      <c r="MH127" s="155"/>
      <c r="MI127" s="155"/>
      <c r="MJ127" s="155"/>
      <c r="MK127" s="155"/>
      <c r="ML127" s="155"/>
      <c r="MM127" s="155"/>
      <c r="MN127" s="155"/>
      <c r="MO127" s="155"/>
      <c r="MP127" s="155"/>
      <c r="MQ127" s="155"/>
      <c r="MR127" s="155"/>
      <c r="MS127" s="155"/>
      <c r="MT127" s="155"/>
      <c r="MU127" s="155"/>
      <c r="MV127" s="155"/>
      <c r="MW127" s="155"/>
      <c r="MX127" s="155"/>
      <c r="MY127" s="155"/>
      <c r="MZ127" s="155"/>
      <c r="NA127" s="155"/>
      <c r="NB127" s="155"/>
      <c r="NC127" s="155"/>
      <c r="ND127" s="155"/>
      <c r="NE127" s="155"/>
      <c r="NF127" s="155"/>
      <c r="NG127" s="155"/>
      <c r="NH127" s="155"/>
      <c r="NI127" s="155"/>
      <c r="NJ127" s="155"/>
      <c r="NK127" s="155"/>
      <c r="NL127" s="155"/>
      <c r="NM127" s="155"/>
      <c r="NN127" s="155"/>
      <c r="NO127" s="155"/>
      <c r="NP127" s="155"/>
      <c r="NQ127" s="155"/>
      <c r="NR127" s="155"/>
      <c r="NS127" s="155"/>
      <c r="NT127" s="155"/>
      <c r="NU127" s="155"/>
      <c r="NV127" s="155"/>
      <c r="NW127" s="155"/>
      <c r="NX127" s="155"/>
      <c r="NY127" s="155"/>
      <c r="NZ127" s="155"/>
      <c r="OA127" s="155"/>
      <c r="OB127" s="155"/>
      <c r="OC127" s="155"/>
      <c r="OD127" s="155"/>
      <c r="OE127" s="155"/>
      <c r="OF127" s="155"/>
      <c r="OG127" s="155"/>
      <c r="OH127" s="155"/>
      <c r="OI127" s="155"/>
      <c r="OJ127" s="155"/>
      <c r="OK127" s="155"/>
      <c r="OL127" s="155"/>
      <c r="OM127" s="155"/>
      <c r="ON127" s="155"/>
      <c r="OO127" s="155"/>
      <c r="OP127" s="155"/>
      <c r="OQ127" s="155"/>
      <c r="OR127" s="155"/>
      <c r="OS127" s="155"/>
      <c r="OT127" s="155"/>
      <c r="OU127" s="155"/>
      <c r="OV127" s="155"/>
      <c r="OW127" s="155"/>
      <c r="OX127" s="155"/>
      <c r="OY127" s="155"/>
      <c r="OZ127" s="155"/>
      <c r="PA127" s="155"/>
      <c r="PB127" s="155"/>
      <c r="PC127" s="155"/>
      <c r="PD127" s="155"/>
      <c r="PE127" s="155"/>
      <c r="PF127" s="155"/>
      <c r="PG127" s="155"/>
      <c r="PH127" s="155"/>
      <c r="PI127" s="155"/>
      <c r="PJ127" s="155"/>
      <c r="PK127" s="155"/>
      <c r="PL127" s="155"/>
      <c r="PM127" s="155"/>
      <c r="PN127" s="155"/>
      <c r="PO127" s="155"/>
      <c r="PP127" s="155"/>
      <c r="PQ127" s="155"/>
      <c r="PR127" s="155"/>
      <c r="PS127" s="155"/>
      <c r="PT127" s="155"/>
      <c r="PU127" s="155"/>
      <c r="PV127" s="155"/>
      <c r="PW127" s="155"/>
      <c r="PX127" s="155"/>
      <c r="PY127" s="155"/>
      <c r="PZ127" s="155"/>
      <c r="QA127" s="155"/>
      <c r="QB127" s="155"/>
      <c r="QC127" s="155"/>
      <c r="QD127" s="155"/>
      <c r="QE127" s="155"/>
      <c r="QF127" s="155"/>
      <c r="QG127" s="155"/>
      <c r="QH127" s="155"/>
      <c r="QI127" s="155"/>
      <c r="QJ127" s="155"/>
      <c r="QK127" s="155"/>
      <c r="QL127" s="155"/>
      <c r="QM127" s="155"/>
      <c r="QN127" s="155"/>
      <c r="QO127" s="155"/>
      <c r="QP127" s="155"/>
      <c r="QQ127" s="155"/>
      <c r="QR127" s="155"/>
      <c r="QS127" s="155"/>
      <c r="QT127" s="155"/>
      <c r="QU127" s="155"/>
      <c r="QV127" s="155"/>
      <c r="QW127" s="155"/>
      <c r="QX127" s="155"/>
      <c r="QY127" s="155"/>
      <c r="QZ127" s="155"/>
      <c r="RA127" s="155"/>
      <c r="RB127" s="155"/>
      <c r="RC127" s="155"/>
      <c r="RD127" s="155"/>
      <c r="RE127" s="155"/>
      <c r="RF127" s="155"/>
      <c r="RG127" s="155"/>
      <c r="RH127" s="155"/>
      <c r="RI127" s="155"/>
      <c r="RJ127" s="155"/>
      <c r="RK127" s="155"/>
      <c r="RL127" s="155"/>
      <c r="RM127" s="155"/>
      <c r="RN127" s="155"/>
      <c r="RO127" s="155"/>
      <c r="RP127" s="155"/>
      <c r="RQ127" s="155"/>
      <c r="RR127" s="155"/>
      <c r="RS127" s="155"/>
      <c r="RT127" s="155"/>
      <c r="RU127" s="155"/>
      <c r="RV127" s="155"/>
      <c r="RW127" s="155"/>
      <c r="RX127" s="155"/>
      <c r="RY127" s="155"/>
      <c r="RZ127" s="155"/>
      <c r="SA127" s="155"/>
      <c r="SB127" s="155"/>
      <c r="SC127" s="155"/>
      <c r="SD127" s="155"/>
      <c r="SE127" s="155"/>
      <c r="SF127" s="155"/>
      <c r="SG127" s="155"/>
      <c r="SH127" s="155"/>
      <c r="SI127" s="155"/>
      <c r="SJ127" s="155"/>
      <c r="SK127" s="155"/>
      <c r="SL127" s="155"/>
      <c r="SM127" s="155"/>
      <c r="SN127" s="155"/>
      <c r="SO127" s="155"/>
      <c r="SP127" s="155"/>
      <c r="SQ127" s="155"/>
      <c r="SR127" s="155"/>
      <c r="SS127" s="155"/>
      <c r="ST127" s="155"/>
      <c r="SU127" s="155"/>
      <c r="SV127" s="155"/>
      <c r="SW127" s="155"/>
      <c r="SX127" s="155"/>
      <c r="SY127" s="155"/>
      <c r="SZ127" s="155"/>
      <c r="TA127" s="155"/>
      <c r="TB127" s="155"/>
      <c r="TC127" s="155"/>
      <c r="TD127" s="155"/>
      <c r="TE127" s="155"/>
      <c r="TF127" s="155"/>
      <c r="TG127" s="155"/>
      <c r="TH127" s="155"/>
      <c r="TI127" s="155"/>
      <c r="TJ127" s="155"/>
      <c r="TK127" s="155"/>
      <c r="TL127" s="155"/>
      <c r="TM127" s="155"/>
      <c r="TN127" s="155"/>
      <c r="TO127" s="155"/>
      <c r="TP127" s="155"/>
      <c r="TQ127" s="155"/>
      <c r="TR127" s="155"/>
      <c r="TS127" s="155"/>
      <c r="TT127" s="155"/>
      <c r="TU127" s="155"/>
      <c r="TV127" s="155"/>
      <c r="TW127" s="155"/>
      <c r="TX127" s="155"/>
      <c r="TY127" s="155"/>
      <c r="TZ127" s="155"/>
      <c r="UA127" s="155"/>
      <c r="UB127" s="155"/>
      <c r="UC127" s="155"/>
      <c r="UD127" s="155"/>
      <c r="UE127" s="155"/>
      <c r="UF127" s="155"/>
      <c r="UG127" s="155"/>
      <c r="UH127" s="155"/>
      <c r="UI127" s="155"/>
      <c r="UJ127" s="155"/>
      <c r="UK127" s="155"/>
      <c r="UL127" s="155"/>
      <c r="UM127" s="155"/>
      <c r="UN127" s="155"/>
      <c r="UO127" s="155"/>
      <c r="UP127" s="155"/>
      <c r="UQ127" s="155"/>
      <c r="UR127" s="155"/>
      <c r="US127" s="155"/>
      <c r="UT127" s="155"/>
      <c r="UU127" s="155"/>
      <c r="UV127" s="155"/>
      <c r="UW127" s="155"/>
      <c r="UX127" s="155"/>
      <c r="UY127" s="155"/>
      <c r="UZ127" s="155"/>
      <c r="VA127" s="155"/>
      <c r="VB127" s="155"/>
      <c r="VC127" s="155"/>
      <c r="VD127" s="155"/>
      <c r="VE127" s="155"/>
      <c r="VF127" s="155"/>
      <c r="VG127" s="155"/>
      <c r="VH127" s="155"/>
      <c r="VI127" s="155"/>
      <c r="VJ127" s="155"/>
      <c r="VK127" s="155"/>
      <c r="VL127" s="155"/>
      <c r="VM127" s="155"/>
      <c r="VN127" s="155"/>
      <c r="VO127" s="155"/>
      <c r="VP127" s="155"/>
      <c r="VQ127" s="155"/>
      <c r="VR127" s="155"/>
      <c r="VS127" s="155"/>
      <c r="VT127" s="155"/>
      <c r="VU127" s="155"/>
      <c r="VV127" s="155"/>
      <c r="VW127" s="155"/>
      <c r="VX127" s="155"/>
      <c r="VY127" s="155"/>
      <c r="VZ127" s="155"/>
      <c r="WA127" s="155"/>
      <c r="WB127" s="155"/>
      <c r="WC127" s="155"/>
      <c r="WD127" s="155"/>
      <c r="WE127" s="155"/>
      <c r="WF127" s="155"/>
      <c r="WG127" s="155"/>
      <c r="WH127" s="155"/>
      <c r="WI127" s="155"/>
      <c r="WJ127" s="155"/>
      <c r="WK127" s="155"/>
      <c r="WL127" s="155"/>
      <c r="WM127" s="155"/>
      <c r="WN127" s="155"/>
      <c r="WO127" s="155"/>
      <c r="WP127" s="155"/>
      <c r="WQ127" s="155"/>
      <c r="WR127" s="155"/>
      <c r="WS127" s="155"/>
      <c r="WT127" s="155"/>
      <c r="WU127" s="155"/>
      <c r="WV127" s="155"/>
      <c r="WW127" s="155"/>
      <c r="WX127" s="155"/>
      <c r="WY127" s="155"/>
      <c r="WZ127" s="155"/>
      <c r="XA127" s="155"/>
      <c r="XB127" s="155"/>
      <c r="XC127" s="155"/>
      <c r="XD127" s="155"/>
      <c r="XE127" s="155"/>
      <c r="XF127" s="155"/>
      <c r="XG127" s="155"/>
      <c r="XH127" s="155"/>
      <c r="XI127" s="155"/>
      <c r="XJ127" s="155"/>
      <c r="XK127" s="155"/>
      <c r="XL127" s="155"/>
      <c r="XM127" s="155"/>
      <c r="XN127" s="155"/>
      <c r="XO127" s="155"/>
      <c r="XP127" s="155"/>
      <c r="XQ127" s="155"/>
      <c r="XR127" s="155"/>
      <c r="XS127" s="155"/>
      <c r="XT127" s="155"/>
      <c r="XU127" s="155"/>
      <c r="XV127" s="155"/>
      <c r="XW127" s="155"/>
      <c r="XX127" s="155"/>
      <c r="XY127" s="155"/>
      <c r="XZ127" s="155"/>
      <c r="YA127" s="155"/>
      <c r="YB127" s="155"/>
      <c r="YC127" s="155"/>
      <c r="YD127" s="155"/>
      <c r="YE127" s="155"/>
      <c r="YF127" s="155"/>
      <c r="YG127" s="155"/>
      <c r="YH127" s="155"/>
      <c r="YI127" s="155"/>
      <c r="YJ127" s="155"/>
      <c r="YK127" s="155"/>
      <c r="YL127" s="155"/>
      <c r="YM127" s="155"/>
      <c r="YN127" s="155"/>
      <c r="YO127" s="155"/>
      <c r="YP127" s="155"/>
      <c r="YQ127" s="155"/>
      <c r="YR127" s="155"/>
      <c r="YS127" s="155"/>
      <c r="YT127" s="155"/>
      <c r="YU127" s="155"/>
      <c r="YV127" s="155"/>
      <c r="YW127" s="155"/>
      <c r="YX127" s="155"/>
      <c r="YY127" s="155"/>
      <c r="YZ127" s="155"/>
      <c r="ZA127" s="155"/>
      <c r="ZB127" s="155"/>
      <c r="ZC127" s="155"/>
      <c r="ZD127" s="155"/>
      <c r="ZE127" s="155"/>
      <c r="ZF127" s="155"/>
      <c r="ZG127" s="155"/>
      <c r="ZH127" s="155"/>
      <c r="ZI127" s="155"/>
      <c r="ZJ127" s="155"/>
      <c r="ZK127" s="155"/>
      <c r="ZL127" s="155"/>
      <c r="ZM127" s="155"/>
      <c r="ZN127" s="155"/>
      <c r="ZO127" s="155"/>
      <c r="ZP127" s="155"/>
      <c r="ZQ127" s="155"/>
      <c r="ZR127" s="155"/>
      <c r="ZS127" s="155"/>
      <c r="ZT127" s="155"/>
      <c r="ZU127" s="155"/>
      <c r="ZV127" s="155"/>
      <c r="ZW127" s="155"/>
      <c r="ZX127" s="155"/>
      <c r="ZY127" s="155"/>
      <c r="ZZ127" s="155"/>
      <c r="AAA127" s="155"/>
      <c r="AAB127" s="155"/>
      <c r="AAC127" s="155"/>
      <c r="AAD127" s="155"/>
      <c r="AAE127" s="155"/>
      <c r="AAF127" s="155"/>
      <c r="AAG127" s="155"/>
      <c r="AAH127" s="155"/>
      <c r="AAI127" s="155"/>
      <c r="AAJ127" s="155"/>
      <c r="AAK127" s="155"/>
      <c r="AAL127" s="155"/>
      <c r="AAM127" s="155"/>
      <c r="AAN127" s="155"/>
      <c r="AAO127" s="155"/>
      <c r="AAP127" s="155"/>
      <c r="AAQ127" s="155"/>
      <c r="AAR127" s="155"/>
      <c r="AAS127" s="155"/>
      <c r="AAT127" s="155"/>
      <c r="AAU127" s="155"/>
      <c r="AAV127" s="155"/>
      <c r="AAW127" s="155"/>
      <c r="AAX127" s="155"/>
      <c r="AAY127" s="155"/>
      <c r="AAZ127" s="155"/>
      <c r="ABA127" s="155"/>
      <c r="ABB127" s="155"/>
      <c r="ABC127" s="155"/>
      <c r="ABD127" s="155"/>
      <c r="ABE127" s="155"/>
      <c r="ABF127" s="155"/>
      <c r="ABG127" s="155"/>
      <c r="ABH127" s="155"/>
      <c r="ABI127" s="155"/>
      <c r="ABJ127" s="155"/>
      <c r="ABK127" s="155"/>
      <c r="ABL127" s="155"/>
      <c r="ABM127" s="155"/>
      <c r="ABN127" s="155"/>
      <c r="ABO127" s="155"/>
      <c r="ABP127" s="155"/>
      <c r="ABQ127" s="155"/>
      <c r="ABR127" s="155"/>
      <c r="ABS127" s="155"/>
      <c r="ABT127" s="155"/>
      <c r="ABU127" s="155"/>
      <c r="ABV127" s="155"/>
      <c r="ABW127" s="155"/>
      <c r="ABX127" s="155"/>
      <c r="ABY127" s="155"/>
      <c r="ABZ127" s="155"/>
      <c r="ACA127" s="155"/>
      <c r="ACB127" s="155"/>
      <c r="ACC127" s="155"/>
      <c r="ACD127" s="155"/>
      <c r="ACE127" s="155"/>
      <c r="ACF127" s="155"/>
      <c r="ACG127" s="155"/>
      <c r="ACH127" s="155"/>
      <c r="ACI127" s="155"/>
      <c r="ACJ127" s="155"/>
      <c r="ACK127" s="155"/>
      <c r="ACL127" s="155"/>
      <c r="ACM127" s="155"/>
      <c r="ACN127" s="155"/>
      <c r="ACO127" s="155"/>
      <c r="ACP127" s="155"/>
      <c r="ACQ127" s="155"/>
      <c r="ACR127" s="155"/>
      <c r="ACS127" s="155"/>
      <c r="ACT127" s="155"/>
      <c r="ACU127" s="155"/>
      <c r="ACV127" s="155"/>
      <c r="ACW127" s="155"/>
      <c r="ACX127" s="155"/>
      <c r="ACY127" s="155"/>
      <c r="ACZ127" s="155"/>
      <c r="ADA127" s="155"/>
      <c r="ADB127" s="155"/>
      <c r="ADC127" s="155"/>
      <c r="ADD127" s="155"/>
      <c r="ADE127" s="155"/>
      <c r="ADF127" s="155"/>
      <c r="ADG127" s="155"/>
      <c r="ADH127" s="155"/>
      <c r="ADI127" s="155"/>
      <c r="ADJ127" s="155"/>
      <c r="ADK127" s="155"/>
      <c r="ADL127" s="155"/>
      <c r="ADM127" s="155"/>
      <c r="ADN127" s="155"/>
      <c r="ADO127" s="155"/>
      <c r="ADP127" s="155"/>
      <c r="ADQ127" s="155"/>
      <c r="ADR127" s="155"/>
      <c r="ADS127" s="155"/>
      <c r="ADT127" s="155"/>
      <c r="ADU127" s="155"/>
      <c r="ADV127" s="155"/>
      <c r="ADW127" s="155"/>
      <c r="ADX127" s="155"/>
      <c r="ADY127" s="155"/>
      <c r="ADZ127" s="155"/>
      <c r="AEA127" s="155"/>
      <c r="AEB127" s="155"/>
      <c r="AEC127" s="155"/>
      <c r="AED127" s="155"/>
      <c r="AEE127" s="155"/>
      <c r="AEF127" s="155"/>
      <c r="AEG127" s="155"/>
      <c r="AEH127" s="155"/>
      <c r="AEI127" s="155"/>
      <c r="AEJ127" s="155"/>
      <c r="AEK127" s="155"/>
      <c r="AEL127" s="155"/>
      <c r="AEM127" s="155"/>
      <c r="AEN127" s="155"/>
      <c r="AEO127" s="155"/>
      <c r="AEP127" s="155"/>
      <c r="AEQ127" s="155"/>
      <c r="AER127" s="155"/>
      <c r="AES127" s="155"/>
      <c r="AET127" s="155"/>
      <c r="AEU127" s="155"/>
      <c r="AEV127" s="155"/>
      <c r="AEW127" s="155"/>
      <c r="AEX127" s="155"/>
      <c r="AEY127" s="155"/>
      <c r="AEZ127" s="155"/>
      <c r="AFA127" s="155"/>
      <c r="AFB127" s="155"/>
      <c r="AFC127" s="155"/>
      <c r="AFD127" s="155"/>
      <c r="AFE127" s="155"/>
      <c r="AFF127" s="155"/>
      <c r="AFG127" s="155"/>
      <c r="AFH127" s="155"/>
      <c r="AFI127" s="155"/>
      <c r="AFJ127" s="155"/>
      <c r="AFK127" s="155"/>
      <c r="AFL127" s="155"/>
      <c r="AFM127" s="155"/>
      <c r="AFN127" s="155"/>
      <c r="AFO127" s="155"/>
      <c r="AFP127" s="155"/>
      <c r="AFQ127" s="155"/>
      <c r="AFR127" s="155"/>
      <c r="AFS127" s="155"/>
      <c r="AFT127" s="155"/>
      <c r="AFU127" s="155"/>
      <c r="AFV127" s="155"/>
      <c r="AFW127" s="155"/>
      <c r="AFX127" s="155"/>
      <c r="AFY127" s="155"/>
      <c r="AFZ127" s="155"/>
      <c r="AGA127" s="155"/>
      <c r="AGB127" s="155"/>
      <c r="AGC127" s="155"/>
      <c r="AGD127" s="155"/>
      <c r="AGE127" s="155"/>
      <c r="AGF127" s="155"/>
      <c r="AGG127" s="155"/>
      <c r="AGH127" s="155"/>
      <c r="AGI127" s="155"/>
      <c r="AGJ127" s="155"/>
      <c r="AGK127" s="155"/>
      <c r="AGL127" s="155"/>
      <c r="AGM127" s="155"/>
      <c r="AGN127" s="155"/>
      <c r="AGO127" s="155"/>
      <c r="AGP127" s="155"/>
      <c r="AGQ127" s="155"/>
      <c r="AGR127" s="155"/>
      <c r="AGS127" s="155"/>
      <c r="AGT127" s="155"/>
      <c r="AGU127" s="155"/>
      <c r="AGV127" s="155"/>
      <c r="AGW127" s="155"/>
      <c r="AGX127" s="155"/>
      <c r="AGY127" s="155"/>
      <c r="AGZ127" s="155"/>
      <c r="AHA127" s="155"/>
      <c r="AHB127" s="155"/>
      <c r="AHC127" s="155"/>
      <c r="AHD127" s="155"/>
      <c r="AHE127" s="155"/>
      <c r="AHF127" s="155"/>
      <c r="AHG127" s="155"/>
      <c r="AHH127" s="155"/>
      <c r="AHI127" s="155"/>
      <c r="AHJ127" s="155"/>
      <c r="AHK127" s="155"/>
      <c r="AHL127" s="155"/>
      <c r="AHM127" s="155"/>
      <c r="AHN127" s="155"/>
      <c r="AHO127" s="155"/>
      <c r="AHP127" s="155"/>
      <c r="AHQ127" s="155"/>
      <c r="AHR127" s="155"/>
      <c r="AHS127" s="155"/>
      <c r="AHT127" s="155"/>
      <c r="AHU127" s="155"/>
      <c r="AHV127" s="155"/>
      <c r="AHW127" s="155"/>
      <c r="AHX127" s="155"/>
      <c r="AHY127" s="155"/>
      <c r="AHZ127" s="155"/>
      <c r="AIA127" s="155"/>
      <c r="AIB127" s="155"/>
      <c r="AIC127" s="155"/>
      <c r="AID127" s="155"/>
      <c r="AIE127" s="155"/>
      <c r="AIF127" s="155"/>
      <c r="AIG127" s="155"/>
      <c r="AIH127" s="155"/>
      <c r="AII127" s="155"/>
      <c r="AIJ127" s="155"/>
      <c r="AIK127" s="155"/>
      <c r="AIL127" s="155"/>
      <c r="AIM127" s="155"/>
      <c r="AIN127" s="155"/>
      <c r="AIO127" s="155"/>
      <c r="AIP127" s="155"/>
      <c r="AIQ127" s="155"/>
      <c r="AIR127" s="155"/>
      <c r="AIS127" s="155"/>
      <c r="AIT127" s="155"/>
      <c r="AIU127" s="155"/>
      <c r="AIV127" s="155"/>
      <c r="AIW127" s="155"/>
      <c r="AIX127" s="155"/>
      <c r="AIY127" s="155"/>
      <c r="AIZ127" s="155"/>
      <c r="AJA127" s="155"/>
      <c r="AJB127" s="155"/>
      <c r="AJC127" s="155"/>
      <c r="AJD127" s="155"/>
      <c r="AJE127" s="155"/>
      <c r="AJF127" s="155"/>
      <c r="AJG127" s="155"/>
      <c r="AJH127" s="155"/>
      <c r="AJI127" s="155"/>
      <c r="AJJ127" s="155"/>
      <c r="AJK127" s="155"/>
      <c r="AJL127" s="155"/>
      <c r="AJM127" s="155"/>
      <c r="AJN127" s="155"/>
      <c r="AJO127" s="155"/>
      <c r="AJP127" s="155"/>
      <c r="AJQ127" s="155"/>
      <c r="AJR127" s="155"/>
      <c r="AJS127" s="155"/>
      <c r="AJT127" s="155"/>
      <c r="AJU127" s="155"/>
      <c r="AJV127" s="155"/>
      <c r="AJW127" s="155"/>
      <c r="AJX127" s="155"/>
      <c r="AJY127" s="155"/>
      <c r="AJZ127" s="155"/>
      <c r="AKA127" s="155"/>
      <c r="AKB127" s="155"/>
      <c r="AKC127" s="155"/>
      <c r="AKD127" s="155"/>
      <c r="AKE127" s="155"/>
      <c r="AKF127" s="155"/>
      <c r="AKG127" s="155"/>
      <c r="AKH127" s="155"/>
      <c r="AKI127" s="155"/>
      <c r="AKJ127" s="155"/>
      <c r="AKK127" s="155"/>
      <c r="AKL127" s="155"/>
      <c r="AKM127" s="155"/>
      <c r="AKN127" s="155"/>
      <c r="AKO127" s="155"/>
      <c r="AKP127" s="155"/>
      <c r="AKQ127" s="155"/>
      <c r="AKR127" s="155"/>
      <c r="AKS127" s="155"/>
      <c r="AKT127" s="155"/>
      <c r="AKU127" s="155"/>
      <c r="AKV127" s="155"/>
      <c r="AKW127" s="155"/>
      <c r="AKX127" s="155"/>
      <c r="AKY127" s="155"/>
      <c r="AKZ127" s="155"/>
      <c r="ALA127" s="155"/>
      <c r="ALB127" s="155"/>
      <c r="ALC127" s="155"/>
      <c r="ALD127" s="155"/>
      <c r="ALE127" s="155"/>
      <c r="ALF127" s="155"/>
      <c r="ALG127" s="155"/>
      <c r="ALH127" s="155"/>
      <c r="ALI127" s="155"/>
      <c r="ALJ127" s="155"/>
      <c r="ALK127" s="155"/>
      <c r="ALL127" s="155"/>
      <c r="ALM127" s="155"/>
      <c r="ALN127" s="155"/>
      <c r="ALO127" s="155"/>
      <c r="ALP127" s="155"/>
      <c r="ALQ127" s="155"/>
      <c r="ALR127" s="155"/>
      <c r="ALS127" s="155"/>
      <c r="ALT127" s="155"/>
      <c r="ALU127" s="155"/>
      <c r="ALV127" s="155"/>
      <c r="ALW127" s="155"/>
      <c r="ALX127" s="155"/>
      <c r="ALY127" s="155"/>
      <c r="ALZ127" s="155"/>
      <c r="AMA127" s="155"/>
      <c r="AMB127" s="155"/>
      <c r="AMC127" s="155"/>
      <c r="AMD127" s="155"/>
      <c r="AME127" s="155"/>
      <c r="AMF127" s="155"/>
      <c r="AMG127" s="155"/>
      <c r="AMH127" s="155"/>
      <c r="AMI127" s="155"/>
      <c r="AMJ127" s="155"/>
      <c r="AMK127" s="155"/>
      <c r="AML127" s="155"/>
      <c r="AMM127" s="155"/>
      <c r="AMN127" s="155"/>
      <c r="AMO127" s="155"/>
      <c r="AMP127" s="155"/>
      <c r="AMQ127" s="155"/>
      <c r="AMR127" s="155"/>
      <c r="AMS127" s="155"/>
      <c r="AMT127" s="155"/>
      <c r="AMU127" s="155"/>
      <c r="AMV127" s="155"/>
      <c r="AMW127" s="155"/>
      <c r="AMX127" s="155"/>
      <c r="AMY127" s="155"/>
      <c r="AMZ127" s="155"/>
      <c r="ANA127" s="155"/>
      <c r="ANB127" s="155"/>
      <c r="ANC127" s="155"/>
      <c r="AND127" s="155"/>
      <c r="ANE127" s="155"/>
      <c r="ANF127" s="155"/>
      <c r="ANG127" s="155"/>
      <c r="ANH127" s="155"/>
      <c r="ANI127" s="155"/>
      <c r="ANJ127" s="155"/>
      <c r="ANK127" s="155"/>
      <c r="ANL127" s="155"/>
      <c r="ANM127" s="155"/>
      <c r="ANN127" s="155"/>
      <c r="ANO127" s="155"/>
      <c r="ANP127" s="155"/>
      <c r="ANQ127" s="155"/>
      <c r="ANR127" s="155"/>
      <c r="ANS127" s="155"/>
      <c r="ANT127" s="155"/>
      <c r="ANU127" s="155"/>
      <c r="ANV127" s="155"/>
      <c r="ANW127" s="155"/>
      <c r="ANX127" s="155"/>
      <c r="ANY127" s="155"/>
      <c r="ANZ127" s="155"/>
      <c r="AOA127" s="155"/>
      <c r="AOB127" s="155"/>
      <c r="AOC127" s="155"/>
      <c r="AOD127" s="155"/>
      <c r="AOE127" s="155"/>
      <c r="AOF127" s="155"/>
      <c r="AOG127" s="155"/>
      <c r="AOH127" s="155"/>
      <c r="AOI127" s="155"/>
      <c r="AOJ127" s="155"/>
      <c r="AOK127" s="155"/>
      <c r="AOL127" s="155"/>
      <c r="AOM127" s="155"/>
      <c r="AON127" s="155"/>
      <c r="AOO127" s="155"/>
    </row>
    <row r="128" spans="1:1081" s="163" customFormat="1" ht="15.75" x14ac:dyDescent="0.25">
      <c r="A128" s="163">
        <v>8</v>
      </c>
      <c r="B128" s="332">
        <v>28</v>
      </c>
      <c r="C128" s="164" t="s">
        <v>233</v>
      </c>
      <c r="D128" s="164" t="s">
        <v>32</v>
      </c>
      <c r="E128" s="165" t="s">
        <v>92</v>
      </c>
      <c r="F128" s="324">
        <v>0</v>
      </c>
      <c r="G128" s="324">
        <v>0</v>
      </c>
      <c r="H128" s="324">
        <v>0</v>
      </c>
      <c r="I128" s="324">
        <v>0</v>
      </c>
      <c r="J128" s="324">
        <v>0</v>
      </c>
      <c r="K128" s="324">
        <v>0</v>
      </c>
      <c r="L128" s="324">
        <v>0</v>
      </c>
      <c r="M128" s="324">
        <v>0</v>
      </c>
      <c r="N128" s="324">
        <v>0</v>
      </c>
      <c r="O128" s="324">
        <v>0</v>
      </c>
      <c r="P128" s="324">
        <v>0.967741935483871</v>
      </c>
      <c r="Q128" s="324">
        <v>0</v>
      </c>
      <c r="R128" s="324">
        <v>0</v>
      </c>
      <c r="S128" s="324">
        <v>3.2258064516129031E-2</v>
      </c>
      <c r="T128" s="324">
        <v>0</v>
      </c>
      <c r="U128" s="324">
        <v>0</v>
      </c>
      <c r="V128" s="324">
        <v>0</v>
      </c>
      <c r="W128" s="324">
        <v>0</v>
      </c>
      <c r="X128" s="324">
        <v>0</v>
      </c>
      <c r="Y128" s="324">
        <v>0</v>
      </c>
      <c r="Z128" s="324">
        <v>0</v>
      </c>
      <c r="AA128" s="324">
        <v>0</v>
      </c>
      <c r="AB128" s="281">
        <v>1</v>
      </c>
      <c r="AC128" s="282">
        <v>1</v>
      </c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  <c r="CW128" s="155"/>
      <c r="CX128" s="155"/>
      <c r="CY128" s="155"/>
      <c r="CZ128" s="155"/>
      <c r="DA128" s="155"/>
      <c r="DB128" s="155"/>
      <c r="DC128" s="155"/>
      <c r="DD128" s="155"/>
      <c r="DE128" s="155"/>
      <c r="DF128" s="155"/>
      <c r="DG128" s="155"/>
      <c r="DH128" s="155"/>
      <c r="DI128" s="155"/>
      <c r="DJ128" s="155"/>
      <c r="DK128" s="155"/>
      <c r="DL128" s="155"/>
      <c r="DM128" s="155"/>
      <c r="DN128" s="155"/>
      <c r="DO128" s="155"/>
      <c r="DP128" s="155"/>
      <c r="DQ128" s="155"/>
      <c r="DR128" s="155"/>
      <c r="DS128" s="155"/>
      <c r="DT128" s="155"/>
      <c r="DU128" s="155"/>
      <c r="DV128" s="155"/>
      <c r="DW128" s="155"/>
      <c r="DX128" s="155"/>
      <c r="DY128" s="155"/>
      <c r="DZ128" s="155"/>
      <c r="EA128" s="155"/>
      <c r="EB128" s="155"/>
      <c r="EC128" s="155"/>
      <c r="ED128" s="155"/>
      <c r="EE128" s="155"/>
      <c r="EF128" s="155"/>
      <c r="EG128" s="155"/>
      <c r="EH128" s="155"/>
      <c r="EI128" s="155"/>
      <c r="EJ128" s="155"/>
      <c r="EK128" s="155"/>
      <c r="EL128" s="155"/>
      <c r="EM128" s="155"/>
      <c r="EN128" s="155"/>
      <c r="EO128" s="155"/>
      <c r="EP128" s="155"/>
      <c r="EQ128" s="155"/>
      <c r="ER128" s="155"/>
      <c r="ES128" s="155"/>
      <c r="ET128" s="155"/>
      <c r="EU128" s="155"/>
      <c r="EV128" s="155"/>
      <c r="EW128" s="155"/>
      <c r="EX128" s="155"/>
      <c r="EY128" s="155"/>
      <c r="EZ128" s="155"/>
      <c r="FA128" s="155"/>
      <c r="FB128" s="155"/>
      <c r="FC128" s="155"/>
      <c r="FD128" s="155"/>
      <c r="FE128" s="155"/>
      <c r="FF128" s="155"/>
      <c r="FG128" s="155"/>
      <c r="FH128" s="155"/>
      <c r="FI128" s="155"/>
      <c r="FJ128" s="155"/>
      <c r="FK128" s="155"/>
      <c r="FL128" s="155"/>
      <c r="FM128" s="155"/>
      <c r="FN128" s="155"/>
      <c r="FO128" s="155"/>
      <c r="FP128" s="155"/>
      <c r="FQ128" s="155"/>
      <c r="FR128" s="155"/>
      <c r="FS128" s="155"/>
      <c r="FT128" s="155"/>
      <c r="FU128" s="155"/>
      <c r="FV128" s="155"/>
      <c r="FW128" s="155"/>
      <c r="FX128" s="155"/>
      <c r="FY128" s="155"/>
      <c r="FZ128" s="155"/>
      <c r="GA128" s="155"/>
      <c r="GB128" s="155"/>
      <c r="GC128" s="155"/>
      <c r="GD128" s="155"/>
      <c r="GE128" s="155"/>
      <c r="GF128" s="155"/>
      <c r="GG128" s="155"/>
      <c r="GH128" s="155"/>
      <c r="GI128" s="155"/>
      <c r="GJ128" s="155"/>
      <c r="GK128" s="155"/>
      <c r="GL128" s="155"/>
      <c r="GM128" s="155"/>
      <c r="GN128" s="155"/>
      <c r="GO128" s="155"/>
      <c r="GP128" s="155"/>
      <c r="GQ128" s="155"/>
      <c r="GR128" s="155"/>
      <c r="GS128" s="155"/>
      <c r="GT128" s="155"/>
      <c r="GU128" s="155"/>
      <c r="GV128" s="155"/>
      <c r="GW128" s="155"/>
      <c r="GX128" s="155"/>
      <c r="GY128" s="155"/>
      <c r="GZ128" s="155"/>
      <c r="HA128" s="155"/>
      <c r="HB128" s="155"/>
      <c r="HC128" s="155"/>
      <c r="HD128" s="155"/>
      <c r="HE128" s="155"/>
      <c r="HF128" s="155"/>
      <c r="HG128" s="155"/>
      <c r="HH128" s="155"/>
      <c r="HI128" s="155"/>
      <c r="HJ128" s="155"/>
      <c r="HK128" s="155"/>
      <c r="HL128" s="155"/>
      <c r="HM128" s="155"/>
      <c r="HN128" s="155"/>
      <c r="HO128" s="155"/>
      <c r="HP128" s="155"/>
      <c r="HQ128" s="155"/>
      <c r="HR128" s="155"/>
      <c r="HS128" s="155"/>
      <c r="HT128" s="155"/>
      <c r="HU128" s="155"/>
      <c r="HV128" s="155"/>
      <c r="HW128" s="155"/>
      <c r="HX128" s="155"/>
      <c r="HY128" s="155"/>
      <c r="HZ128" s="155"/>
      <c r="IA128" s="155"/>
      <c r="IB128" s="155"/>
      <c r="IC128" s="155"/>
      <c r="ID128" s="155"/>
      <c r="IE128" s="155"/>
      <c r="IF128" s="155"/>
      <c r="IG128" s="155"/>
      <c r="IH128" s="155"/>
      <c r="II128" s="155"/>
      <c r="IJ128" s="155"/>
      <c r="IK128" s="155"/>
      <c r="IL128" s="155"/>
      <c r="IM128" s="155"/>
      <c r="IN128" s="155"/>
      <c r="IO128" s="155"/>
      <c r="IP128" s="155"/>
      <c r="IQ128" s="155"/>
      <c r="IR128" s="155"/>
      <c r="IS128" s="155"/>
      <c r="IT128" s="155"/>
      <c r="IU128" s="155"/>
      <c r="IV128" s="155"/>
      <c r="IW128" s="155"/>
      <c r="IX128" s="155"/>
      <c r="IY128" s="155"/>
      <c r="IZ128" s="155"/>
      <c r="JA128" s="155"/>
      <c r="JB128" s="155"/>
      <c r="JC128" s="155"/>
      <c r="JD128" s="155"/>
      <c r="JE128" s="155"/>
      <c r="JF128" s="155"/>
      <c r="JG128" s="155"/>
      <c r="JH128" s="155"/>
      <c r="JI128" s="155"/>
      <c r="JJ128" s="155"/>
      <c r="JK128" s="155"/>
      <c r="JL128" s="155"/>
      <c r="JM128" s="155"/>
      <c r="JN128" s="155"/>
      <c r="JO128" s="155"/>
      <c r="JP128" s="155"/>
      <c r="JQ128" s="155"/>
      <c r="JR128" s="155"/>
      <c r="JS128" s="155"/>
      <c r="JT128" s="155"/>
      <c r="JU128" s="155"/>
      <c r="JV128" s="155"/>
      <c r="JW128" s="155"/>
      <c r="JX128" s="155"/>
      <c r="JY128" s="155"/>
      <c r="JZ128" s="155"/>
      <c r="KA128" s="155"/>
      <c r="KB128" s="155"/>
      <c r="KC128" s="155"/>
      <c r="KD128" s="155"/>
      <c r="KE128" s="155"/>
      <c r="KF128" s="155"/>
      <c r="KG128" s="155"/>
      <c r="KH128" s="155"/>
      <c r="KI128" s="155"/>
      <c r="KJ128" s="155"/>
      <c r="KK128" s="155"/>
      <c r="KL128" s="155"/>
      <c r="KM128" s="155"/>
      <c r="KN128" s="155"/>
      <c r="KO128" s="155"/>
      <c r="KP128" s="155"/>
      <c r="KQ128" s="155"/>
      <c r="KR128" s="155"/>
      <c r="KS128" s="155"/>
      <c r="KT128" s="155"/>
      <c r="KU128" s="155"/>
      <c r="KV128" s="155"/>
      <c r="KW128" s="155"/>
      <c r="KX128" s="155"/>
      <c r="KY128" s="155"/>
      <c r="KZ128" s="155"/>
      <c r="LA128" s="155"/>
      <c r="LB128" s="155"/>
      <c r="LC128" s="155"/>
      <c r="LD128" s="155"/>
      <c r="LE128" s="155"/>
      <c r="LF128" s="155"/>
      <c r="LG128" s="155"/>
      <c r="LH128" s="155"/>
      <c r="LI128" s="155"/>
      <c r="LJ128" s="155"/>
      <c r="LK128" s="155"/>
      <c r="LL128" s="155"/>
      <c r="LM128" s="155"/>
      <c r="LN128" s="155"/>
      <c r="LO128" s="155"/>
      <c r="LP128" s="155"/>
      <c r="LQ128" s="155"/>
      <c r="LR128" s="155"/>
      <c r="LS128" s="155"/>
      <c r="LT128" s="155"/>
      <c r="LU128" s="155"/>
      <c r="LV128" s="155"/>
      <c r="LW128" s="155"/>
      <c r="LX128" s="155"/>
      <c r="LY128" s="155"/>
      <c r="LZ128" s="155"/>
      <c r="MA128" s="155"/>
      <c r="MB128" s="155"/>
      <c r="MC128" s="155"/>
      <c r="MD128" s="155"/>
      <c r="ME128" s="155"/>
      <c r="MF128" s="155"/>
      <c r="MG128" s="155"/>
      <c r="MH128" s="155"/>
      <c r="MI128" s="155"/>
      <c r="MJ128" s="155"/>
      <c r="MK128" s="155"/>
      <c r="ML128" s="155"/>
      <c r="MM128" s="155"/>
      <c r="MN128" s="155"/>
      <c r="MO128" s="155"/>
      <c r="MP128" s="155"/>
      <c r="MQ128" s="155"/>
      <c r="MR128" s="155"/>
      <c r="MS128" s="155"/>
      <c r="MT128" s="155"/>
      <c r="MU128" s="155"/>
      <c r="MV128" s="155"/>
      <c r="MW128" s="155"/>
      <c r="MX128" s="155"/>
      <c r="MY128" s="155"/>
      <c r="MZ128" s="155"/>
      <c r="NA128" s="155"/>
      <c r="NB128" s="155"/>
      <c r="NC128" s="155"/>
      <c r="ND128" s="155"/>
      <c r="NE128" s="155"/>
      <c r="NF128" s="155"/>
      <c r="NG128" s="155"/>
      <c r="NH128" s="155"/>
      <c r="NI128" s="155"/>
      <c r="NJ128" s="155"/>
      <c r="NK128" s="155"/>
      <c r="NL128" s="155"/>
      <c r="NM128" s="155"/>
      <c r="NN128" s="155"/>
      <c r="NO128" s="155"/>
      <c r="NP128" s="155"/>
      <c r="NQ128" s="155"/>
      <c r="NR128" s="155"/>
      <c r="NS128" s="155"/>
      <c r="NT128" s="155"/>
      <c r="NU128" s="155"/>
      <c r="NV128" s="155"/>
      <c r="NW128" s="155"/>
      <c r="NX128" s="155"/>
      <c r="NY128" s="155"/>
      <c r="NZ128" s="155"/>
      <c r="OA128" s="155"/>
      <c r="OB128" s="155"/>
      <c r="OC128" s="155"/>
      <c r="OD128" s="155"/>
      <c r="OE128" s="155"/>
      <c r="OF128" s="155"/>
      <c r="OG128" s="155"/>
      <c r="OH128" s="155"/>
      <c r="OI128" s="155"/>
      <c r="OJ128" s="155"/>
      <c r="OK128" s="155"/>
      <c r="OL128" s="155"/>
      <c r="OM128" s="155"/>
      <c r="ON128" s="155"/>
      <c r="OO128" s="155"/>
      <c r="OP128" s="155"/>
      <c r="OQ128" s="155"/>
      <c r="OR128" s="155"/>
      <c r="OS128" s="155"/>
      <c r="OT128" s="155"/>
      <c r="OU128" s="155"/>
      <c r="OV128" s="155"/>
      <c r="OW128" s="155"/>
      <c r="OX128" s="155"/>
      <c r="OY128" s="155"/>
      <c r="OZ128" s="155"/>
      <c r="PA128" s="155"/>
      <c r="PB128" s="155"/>
      <c r="PC128" s="155"/>
      <c r="PD128" s="155"/>
      <c r="PE128" s="155"/>
      <c r="PF128" s="155"/>
      <c r="PG128" s="155"/>
      <c r="PH128" s="155"/>
      <c r="PI128" s="155"/>
      <c r="PJ128" s="155"/>
      <c r="PK128" s="155"/>
      <c r="PL128" s="155"/>
      <c r="PM128" s="155"/>
      <c r="PN128" s="155"/>
      <c r="PO128" s="155"/>
      <c r="PP128" s="155"/>
      <c r="PQ128" s="155"/>
      <c r="PR128" s="155"/>
      <c r="PS128" s="155"/>
      <c r="PT128" s="155"/>
      <c r="PU128" s="155"/>
      <c r="PV128" s="155"/>
      <c r="PW128" s="155"/>
      <c r="PX128" s="155"/>
      <c r="PY128" s="155"/>
      <c r="PZ128" s="155"/>
      <c r="QA128" s="155"/>
      <c r="QB128" s="155"/>
      <c r="QC128" s="155"/>
      <c r="QD128" s="155"/>
      <c r="QE128" s="155"/>
      <c r="QF128" s="155"/>
      <c r="QG128" s="155"/>
      <c r="QH128" s="155"/>
      <c r="QI128" s="155"/>
      <c r="QJ128" s="155"/>
      <c r="QK128" s="155"/>
      <c r="QL128" s="155"/>
      <c r="QM128" s="155"/>
      <c r="QN128" s="155"/>
      <c r="QO128" s="155"/>
      <c r="QP128" s="155"/>
      <c r="QQ128" s="155"/>
      <c r="QR128" s="155"/>
      <c r="QS128" s="155"/>
      <c r="QT128" s="155"/>
      <c r="QU128" s="155"/>
      <c r="QV128" s="155"/>
      <c r="QW128" s="155"/>
      <c r="QX128" s="155"/>
      <c r="QY128" s="155"/>
      <c r="QZ128" s="155"/>
      <c r="RA128" s="155"/>
      <c r="RB128" s="155"/>
      <c r="RC128" s="155"/>
      <c r="RD128" s="155"/>
      <c r="RE128" s="155"/>
      <c r="RF128" s="155"/>
      <c r="RG128" s="155"/>
      <c r="RH128" s="155"/>
      <c r="RI128" s="155"/>
      <c r="RJ128" s="155"/>
      <c r="RK128" s="155"/>
      <c r="RL128" s="155"/>
      <c r="RM128" s="155"/>
      <c r="RN128" s="155"/>
      <c r="RO128" s="155"/>
      <c r="RP128" s="155"/>
      <c r="RQ128" s="155"/>
      <c r="RR128" s="155"/>
      <c r="RS128" s="155"/>
      <c r="RT128" s="155"/>
      <c r="RU128" s="155"/>
      <c r="RV128" s="155"/>
      <c r="RW128" s="155"/>
      <c r="RX128" s="155"/>
      <c r="RY128" s="155"/>
      <c r="RZ128" s="155"/>
      <c r="SA128" s="155"/>
      <c r="SB128" s="155"/>
      <c r="SC128" s="155"/>
      <c r="SD128" s="155"/>
      <c r="SE128" s="155"/>
      <c r="SF128" s="155"/>
      <c r="SG128" s="155"/>
      <c r="SH128" s="155"/>
      <c r="SI128" s="155"/>
      <c r="SJ128" s="155"/>
      <c r="SK128" s="155"/>
      <c r="SL128" s="155"/>
      <c r="SM128" s="155"/>
      <c r="SN128" s="155"/>
      <c r="SO128" s="155"/>
      <c r="SP128" s="155"/>
      <c r="SQ128" s="155"/>
      <c r="SR128" s="155"/>
      <c r="SS128" s="155"/>
      <c r="ST128" s="155"/>
      <c r="SU128" s="155"/>
      <c r="SV128" s="155"/>
      <c r="SW128" s="155"/>
      <c r="SX128" s="155"/>
      <c r="SY128" s="155"/>
      <c r="SZ128" s="155"/>
      <c r="TA128" s="155"/>
      <c r="TB128" s="155"/>
      <c r="TC128" s="155"/>
      <c r="TD128" s="155"/>
      <c r="TE128" s="155"/>
      <c r="TF128" s="155"/>
      <c r="TG128" s="155"/>
      <c r="TH128" s="155"/>
      <c r="TI128" s="155"/>
      <c r="TJ128" s="155"/>
      <c r="TK128" s="155"/>
      <c r="TL128" s="155"/>
      <c r="TM128" s="155"/>
      <c r="TN128" s="155"/>
      <c r="TO128" s="155"/>
      <c r="TP128" s="155"/>
      <c r="TQ128" s="155"/>
      <c r="TR128" s="155"/>
      <c r="TS128" s="155"/>
      <c r="TT128" s="155"/>
      <c r="TU128" s="155"/>
      <c r="TV128" s="155"/>
      <c r="TW128" s="155"/>
      <c r="TX128" s="155"/>
      <c r="TY128" s="155"/>
      <c r="TZ128" s="155"/>
      <c r="UA128" s="155"/>
      <c r="UB128" s="155"/>
      <c r="UC128" s="155"/>
      <c r="UD128" s="155"/>
      <c r="UE128" s="155"/>
      <c r="UF128" s="155"/>
      <c r="UG128" s="155"/>
      <c r="UH128" s="155"/>
      <c r="UI128" s="155"/>
      <c r="UJ128" s="155"/>
      <c r="UK128" s="155"/>
      <c r="UL128" s="155"/>
      <c r="UM128" s="155"/>
      <c r="UN128" s="155"/>
      <c r="UO128" s="155"/>
      <c r="UP128" s="155"/>
      <c r="UQ128" s="155"/>
      <c r="UR128" s="155"/>
      <c r="US128" s="155"/>
      <c r="UT128" s="155"/>
      <c r="UU128" s="155"/>
      <c r="UV128" s="155"/>
      <c r="UW128" s="155"/>
      <c r="UX128" s="155"/>
      <c r="UY128" s="155"/>
      <c r="UZ128" s="155"/>
      <c r="VA128" s="155"/>
      <c r="VB128" s="155"/>
      <c r="VC128" s="155"/>
      <c r="VD128" s="155"/>
      <c r="VE128" s="155"/>
      <c r="VF128" s="155"/>
      <c r="VG128" s="155"/>
      <c r="VH128" s="155"/>
      <c r="VI128" s="155"/>
      <c r="VJ128" s="155"/>
      <c r="VK128" s="155"/>
      <c r="VL128" s="155"/>
      <c r="VM128" s="155"/>
      <c r="VN128" s="155"/>
      <c r="VO128" s="155"/>
      <c r="VP128" s="155"/>
      <c r="VQ128" s="155"/>
      <c r="VR128" s="155"/>
      <c r="VS128" s="155"/>
      <c r="VT128" s="155"/>
      <c r="VU128" s="155"/>
      <c r="VV128" s="155"/>
      <c r="VW128" s="155"/>
      <c r="VX128" s="155"/>
      <c r="VY128" s="155"/>
      <c r="VZ128" s="155"/>
      <c r="WA128" s="155"/>
      <c r="WB128" s="155"/>
      <c r="WC128" s="155"/>
      <c r="WD128" s="155"/>
      <c r="WE128" s="155"/>
      <c r="WF128" s="155"/>
      <c r="WG128" s="155"/>
      <c r="WH128" s="155"/>
      <c r="WI128" s="155"/>
      <c r="WJ128" s="155"/>
      <c r="WK128" s="155"/>
      <c r="WL128" s="155"/>
      <c r="WM128" s="155"/>
      <c r="WN128" s="155"/>
      <c r="WO128" s="155"/>
      <c r="WP128" s="155"/>
      <c r="WQ128" s="155"/>
      <c r="WR128" s="155"/>
      <c r="WS128" s="155"/>
      <c r="WT128" s="155"/>
      <c r="WU128" s="155"/>
      <c r="WV128" s="155"/>
      <c r="WW128" s="155"/>
      <c r="WX128" s="155"/>
      <c r="WY128" s="155"/>
      <c r="WZ128" s="155"/>
      <c r="XA128" s="155"/>
      <c r="XB128" s="155"/>
      <c r="XC128" s="155"/>
      <c r="XD128" s="155"/>
      <c r="XE128" s="155"/>
      <c r="XF128" s="155"/>
      <c r="XG128" s="155"/>
      <c r="XH128" s="155"/>
      <c r="XI128" s="155"/>
      <c r="XJ128" s="155"/>
      <c r="XK128" s="155"/>
      <c r="XL128" s="155"/>
      <c r="XM128" s="155"/>
      <c r="XN128" s="155"/>
      <c r="XO128" s="155"/>
      <c r="XP128" s="155"/>
      <c r="XQ128" s="155"/>
      <c r="XR128" s="155"/>
      <c r="XS128" s="155"/>
      <c r="XT128" s="155"/>
      <c r="XU128" s="155"/>
      <c r="XV128" s="155"/>
      <c r="XW128" s="155"/>
      <c r="XX128" s="155"/>
      <c r="XY128" s="155"/>
      <c r="XZ128" s="155"/>
      <c r="YA128" s="155"/>
      <c r="YB128" s="155"/>
      <c r="YC128" s="155"/>
      <c r="YD128" s="155"/>
      <c r="YE128" s="155"/>
      <c r="YF128" s="155"/>
      <c r="YG128" s="155"/>
      <c r="YH128" s="155"/>
      <c r="YI128" s="155"/>
      <c r="YJ128" s="155"/>
      <c r="YK128" s="155"/>
      <c r="YL128" s="155"/>
      <c r="YM128" s="155"/>
      <c r="YN128" s="155"/>
      <c r="YO128" s="155"/>
      <c r="YP128" s="155"/>
      <c r="YQ128" s="155"/>
      <c r="YR128" s="155"/>
      <c r="YS128" s="155"/>
      <c r="YT128" s="155"/>
      <c r="YU128" s="155"/>
      <c r="YV128" s="155"/>
      <c r="YW128" s="155"/>
      <c r="YX128" s="155"/>
      <c r="YY128" s="155"/>
      <c r="YZ128" s="155"/>
      <c r="ZA128" s="155"/>
      <c r="ZB128" s="155"/>
      <c r="ZC128" s="155"/>
      <c r="ZD128" s="155"/>
      <c r="ZE128" s="155"/>
      <c r="ZF128" s="155"/>
      <c r="ZG128" s="155"/>
      <c r="ZH128" s="155"/>
      <c r="ZI128" s="155"/>
      <c r="ZJ128" s="155"/>
      <c r="ZK128" s="155"/>
      <c r="ZL128" s="155"/>
      <c r="ZM128" s="155"/>
      <c r="ZN128" s="155"/>
      <c r="ZO128" s="155"/>
      <c r="ZP128" s="155"/>
      <c r="ZQ128" s="155"/>
      <c r="ZR128" s="155"/>
      <c r="ZS128" s="155"/>
      <c r="ZT128" s="155"/>
      <c r="ZU128" s="155"/>
      <c r="ZV128" s="155"/>
      <c r="ZW128" s="155"/>
      <c r="ZX128" s="155"/>
      <c r="ZY128" s="155"/>
      <c r="ZZ128" s="155"/>
      <c r="AAA128" s="155"/>
      <c r="AAB128" s="155"/>
      <c r="AAC128" s="155"/>
      <c r="AAD128" s="155"/>
      <c r="AAE128" s="155"/>
      <c r="AAF128" s="155"/>
      <c r="AAG128" s="155"/>
      <c r="AAH128" s="155"/>
      <c r="AAI128" s="155"/>
      <c r="AAJ128" s="155"/>
      <c r="AAK128" s="155"/>
      <c r="AAL128" s="155"/>
      <c r="AAM128" s="155"/>
      <c r="AAN128" s="155"/>
      <c r="AAO128" s="155"/>
      <c r="AAP128" s="155"/>
      <c r="AAQ128" s="155"/>
      <c r="AAR128" s="155"/>
      <c r="AAS128" s="155"/>
      <c r="AAT128" s="155"/>
      <c r="AAU128" s="155"/>
      <c r="AAV128" s="155"/>
      <c r="AAW128" s="155"/>
      <c r="AAX128" s="155"/>
      <c r="AAY128" s="155"/>
      <c r="AAZ128" s="155"/>
      <c r="ABA128" s="155"/>
      <c r="ABB128" s="155"/>
      <c r="ABC128" s="155"/>
      <c r="ABD128" s="155"/>
      <c r="ABE128" s="155"/>
      <c r="ABF128" s="155"/>
      <c r="ABG128" s="155"/>
      <c r="ABH128" s="155"/>
      <c r="ABI128" s="155"/>
      <c r="ABJ128" s="155"/>
      <c r="ABK128" s="155"/>
      <c r="ABL128" s="155"/>
      <c r="ABM128" s="155"/>
      <c r="ABN128" s="155"/>
      <c r="ABO128" s="155"/>
      <c r="ABP128" s="155"/>
      <c r="ABQ128" s="155"/>
      <c r="ABR128" s="155"/>
      <c r="ABS128" s="155"/>
      <c r="ABT128" s="155"/>
      <c r="ABU128" s="155"/>
      <c r="ABV128" s="155"/>
      <c r="ABW128" s="155"/>
      <c r="ABX128" s="155"/>
      <c r="ABY128" s="155"/>
      <c r="ABZ128" s="155"/>
      <c r="ACA128" s="155"/>
      <c r="ACB128" s="155"/>
      <c r="ACC128" s="155"/>
      <c r="ACD128" s="155"/>
      <c r="ACE128" s="155"/>
      <c r="ACF128" s="155"/>
      <c r="ACG128" s="155"/>
      <c r="ACH128" s="155"/>
      <c r="ACI128" s="155"/>
      <c r="ACJ128" s="155"/>
      <c r="ACK128" s="155"/>
      <c r="ACL128" s="155"/>
      <c r="ACM128" s="155"/>
      <c r="ACN128" s="155"/>
      <c r="ACO128" s="155"/>
      <c r="ACP128" s="155"/>
      <c r="ACQ128" s="155"/>
      <c r="ACR128" s="155"/>
      <c r="ACS128" s="155"/>
      <c r="ACT128" s="155"/>
      <c r="ACU128" s="155"/>
      <c r="ACV128" s="155"/>
      <c r="ACW128" s="155"/>
      <c r="ACX128" s="155"/>
      <c r="ACY128" s="155"/>
      <c r="ACZ128" s="155"/>
      <c r="ADA128" s="155"/>
      <c r="ADB128" s="155"/>
      <c r="ADC128" s="155"/>
      <c r="ADD128" s="155"/>
      <c r="ADE128" s="155"/>
      <c r="ADF128" s="155"/>
      <c r="ADG128" s="155"/>
      <c r="ADH128" s="155"/>
      <c r="ADI128" s="155"/>
      <c r="ADJ128" s="155"/>
      <c r="ADK128" s="155"/>
      <c r="ADL128" s="155"/>
      <c r="ADM128" s="155"/>
      <c r="ADN128" s="155"/>
      <c r="ADO128" s="155"/>
      <c r="ADP128" s="155"/>
      <c r="ADQ128" s="155"/>
      <c r="ADR128" s="155"/>
      <c r="ADS128" s="155"/>
      <c r="ADT128" s="155"/>
      <c r="ADU128" s="155"/>
      <c r="ADV128" s="155"/>
      <c r="ADW128" s="155"/>
      <c r="ADX128" s="155"/>
      <c r="ADY128" s="155"/>
      <c r="ADZ128" s="155"/>
      <c r="AEA128" s="155"/>
      <c r="AEB128" s="155"/>
      <c r="AEC128" s="155"/>
      <c r="AED128" s="155"/>
      <c r="AEE128" s="155"/>
      <c r="AEF128" s="155"/>
      <c r="AEG128" s="155"/>
      <c r="AEH128" s="155"/>
      <c r="AEI128" s="155"/>
      <c r="AEJ128" s="155"/>
      <c r="AEK128" s="155"/>
      <c r="AEL128" s="155"/>
      <c r="AEM128" s="155"/>
      <c r="AEN128" s="155"/>
      <c r="AEO128" s="155"/>
      <c r="AEP128" s="155"/>
      <c r="AEQ128" s="155"/>
      <c r="AER128" s="155"/>
      <c r="AES128" s="155"/>
      <c r="AET128" s="155"/>
      <c r="AEU128" s="155"/>
      <c r="AEV128" s="155"/>
      <c r="AEW128" s="155"/>
      <c r="AEX128" s="155"/>
      <c r="AEY128" s="155"/>
      <c r="AEZ128" s="155"/>
      <c r="AFA128" s="155"/>
      <c r="AFB128" s="155"/>
      <c r="AFC128" s="155"/>
      <c r="AFD128" s="155"/>
      <c r="AFE128" s="155"/>
      <c r="AFF128" s="155"/>
      <c r="AFG128" s="155"/>
      <c r="AFH128" s="155"/>
      <c r="AFI128" s="155"/>
      <c r="AFJ128" s="155"/>
      <c r="AFK128" s="155"/>
      <c r="AFL128" s="155"/>
      <c r="AFM128" s="155"/>
      <c r="AFN128" s="155"/>
      <c r="AFO128" s="155"/>
      <c r="AFP128" s="155"/>
      <c r="AFQ128" s="155"/>
      <c r="AFR128" s="155"/>
      <c r="AFS128" s="155"/>
      <c r="AFT128" s="155"/>
      <c r="AFU128" s="155"/>
      <c r="AFV128" s="155"/>
      <c r="AFW128" s="155"/>
      <c r="AFX128" s="155"/>
      <c r="AFY128" s="155"/>
      <c r="AFZ128" s="155"/>
      <c r="AGA128" s="155"/>
      <c r="AGB128" s="155"/>
      <c r="AGC128" s="155"/>
      <c r="AGD128" s="155"/>
      <c r="AGE128" s="155"/>
      <c r="AGF128" s="155"/>
      <c r="AGG128" s="155"/>
      <c r="AGH128" s="155"/>
      <c r="AGI128" s="155"/>
      <c r="AGJ128" s="155"/>
      <c r="AGK128" s="155"/>
      <c r="AGL128" s="155"/>
      <c r="AGM128" s="155"/>
      <c r="AGN128" s="155"/>
      <c r="AGO128" s="155"/>
      <c r="AGP128" s="155"/>
      <c r="AGQ128" s="155"/>
      <c r="AGR128" s="155"/>
      <c r="AGS128" s="155"/>
      <c r="AGT128" s="155"/>
      <c r="AGU128" s="155"/>
      <c r="AGV128" s="155"/>
      <c r="AGW128" s="155"/>
      <c r="AGX128" s="155"/>
      <c r="AGY128" s="155"/>
      <c r="AGZ128" s="155"/>
      <c r="AHA128" s="155"/>
      <c r="AHB128" s="155"/>
      <c r="AHC128" s="155"/>
      <c r="AHD128" s="155"/>
      <c r="AHE128" s="155"/>
      <c r="AHF128" s="155"/>
      <c r="AHG128" s="155"/>
      <c r="AHH128" s="155"/>
      <c r="AHI128" s="155"/>
      <c r="AHJ128" s="155"/>
      <c r="AHK128" s="155"/>
      <c r="AHL128" s="155"/>
      <c r="AHM128" s="155"/>
      <c r="AHN128" s="155"/>
      <c r="AHO128" s="155"/>
      <c r="AHP128" s="155"/>
      <c r="AHQ128" s="155"/>
      <c r="AHR128" s="155"/>
      <c r="AHS128" s="155"/>
      <c r="AHT128" s="155"/>
      <c r="AHU128" s="155"/>
      <c r="AHV128" s="155"/>
      <c r="AHW128" s="155"/>
      <c r="AHX128" s="155"/>
      <c r="AHY128" s="155"/>
      <c r="AHZ128" s="155"/>
      <c r="AIA128" s="155"/>
      <c r="AIB128" s="155"/>
      <c r="AIC128" s="155"/>
      <c r="AID128" s="155"/>
      <c r="AIE128" s="155"/>
      <c r="AIF128" s="155"/>
      <c r="AIG128" s="155"/>
      <c r="AIH128" s="155"/>
      <c r="AII128" s="155"/>
      <c r="AIJ128" s="155"/>
      <c r="AIK128" s="155"/>
      <c r="AIL128" s="155"/>
      <c r="AIM128" s="155"/>
      <c r="AIN128" s="155"/>
      <c r="AIO128" s="155"/>
      <c r="AIP128" s="155"/>
      <c r="AIQ128" s="155"/>
      <c r="AIR128" s="155"/>
      <c r="AIS128" s="155"/>
      <c r="AIT128" s="155"/>
      <c r="AIU128" s="155"/>
      <c r="AIV128" s="155"/>
      <c r="AIW128" s="155"/>
      <c r="AIX128" s="155"/>
      <c r="AIY128" s="155"/>
      <c r="AIZ128" s="155"/>
      <c r="AJA128" s="155"/>
      <c r="AJB128" s="155"/>
      <c r="AJC128" s="155"/>
      <c r="AJD128" s="155"/>
      <c r="AJE128" s="155"/>
      <c r="AJF128" s="155"/>
      <c r="AJG128" s="155"/>
      <c r="AJH128" s="155"/>
      <c r="AJI128" s="155"/>
      <c r="AJJ128" s="155"/>
      <c r="AJK128" s="155"/>
      <c r="AJL128" s="155"/>
      <c r="AJM128" s="155"/>
      <c r="AJN128" s="155"/>
      <c r="AJO128" s="155"/>
      <c r="AJP128" s="155"/>
      <c r="AJQ128" s="155"/>
      <c r="AJR128" s="155"/>
      <c r="AJS128" s="155"/>
      <c r="AJT128" s="155"/>
      <c r="AJU128" s="155"/>
      <c r="AJV128" s="155"/>
      <c r="AJW128" s="155"/>
      <c r="AJX128" s="155"/>
      <c r="AJY128" s="155"/>
      <c r="AJZ128" s="155"/>
      <c r="AKA128" s="155"/>
      <c r="AKB128" s="155"/>
      <c r="AKC128" s="155"/>
      <c r="AKD128" s="155"/>
      <c r="AKE128" s="155"/>
      <c r="AKF128" s="155"/>
      <c r="AKG128" s="155"/>
      <c r="AKH128" s="155"/>
      <c r="AKI128" s="155"/>
      <c r="AKJ128" s="155"/>
      <c r="AKK128" s="155"/>
      <c r="AKL128" s="155"/>
      <c r="AKM128" s="155"/>
      <c r="AKN128" s="155"/>
      <c r="AKO128" s="155"/>
      <c r="AKP128" s="155"/>
      <c r="AKQ128" s="155"/>
      <c r="AKR128" s="155"/>
      <c r="AKS128" s="155"/>
      <c r="AKT128" s="155"/>
      <c r="AKU128" s="155"/>
      <c r="AKV128" s="155"/>
      <c r="AKW128" s="155"/>
      <c r="AKX128" s="155"/>
      <c r="AKY128" s="155"/>
      <c r="AKZ128" s="155"/>
      <c r="ALA128" s="155"/>
      <c r="ALB128" s="155"/>
      <c r="ALC128" s="155"/>
      <c r="ALD128" s="155"/>
      <c r="ALE128" s="155"/>
      <c r="ALF128" s="155"/>
      <c r="ALG128" s="155"/>
      <c r="ALH128" s="155"/>
      <c r="ALI128" s="155"/>
      <c r="ALJ128" s="155"/>
      <c r="ALK128" s="155"/>
      <c r="ALL128" s="155"/>
      <c r="ALM128" s="155"/>
      <c r="ALN128" s="155"/>
      <c r="ALO128" s="155"/>
      <c r="ALP128" s="155"/>
      <c r="ALQ128" s="155"/>
      <c r="ALR128" s="155"/>
      <c r="ALS128" s="155"/>
      <c r="ALT128" s="155"/>
      <c r="ALU128" s="155"/>
      <c r="ALV128" s="155"/>
      <c r="ALW128" s="155"/>
      <c r="ALX128" s="155"/>
      <c r="ALY128" s="155"/>
      <c r="ALZ128" s="155"/>
      <c r="AMA128" s="155"/>
      <c r="AMB128" s="155"/>
      <c r="AMC128" s="155"/>
      <c r="AMD128" s="155"/>
      <c r="AME128" s="155"/>
      <c r="AMF128" s="155"/>
      <c r="AMG128" s="155"/>
      <c r="AMH128" s="155"/>
      <c r="AMI128" s="155"/>
      <c r="AMJ128" s="155"/>
      <c r="AMK128" s="155"/>
      <c r="AML128" s="155"/>
      <c r="AMM128" s="155"/>
      <c r="AMN128" s="155"/>
      <c r="AMO128" s="155"/>
      <c r="AMP128" s="155"/>
      <c r="AMQ128" s="155"/>
      <c r="AMR128" s="155"/>
      <c r="AMS128" s="155"/>
      <c r="AMT128" s="155"/>
      <c r="AMU128" s="155"/>
      <c r="AMV128" s="155"/>
      <c r="AMW128" s="155"/>
      <c r="AMX128" s="155"/>
      <c r="AMY128" s="155"/>
      <c r="AMZ128" s="155"/>
      <c r="ANA128" s="155"/>
      <c r="ANB128" s="155"/>
      <c r="ANC128" s="155"/>
      <c r="AND128" s="155"/>
      <c r="ANE128" s="155"/>
      <c r="ANF128" s="155"/>
      <c r="ANG128" s="155"/>
      <c r="ANH128" s="155"/>
      <c r="ANI128" s="155"/>
      <c r="ANJ128" s="155"/>
      <c r="ANK128" s="155"/>
      <c r="ANL128" s="155"/>
      <c r="ANM128" s="155"/>
      <c r="ANN128" s="155"/>
      <c r="ANO128" s="155"/>
      <c r="ANP128" s="155"/>
      <c r="ANQ128" s="155"/>
      <c r="ANR128" s="155"/>
      <c r="ANS128" s="155"/>
      <c r="ANT128" s="155"/>
      <c r="ANU128" s="155"/>
      <c r="ANV128" s="155"/>
      <c r="ANW128" s="155"/>
      <c r="ANX128" s="155"/>
      <c r="ANY128" s="155"/>
      <c r="ANZ128" s="155"/>
      <c r="AOA128" s="155"/>
      <c r="AOB128" s="155"/>
      <c r="AOC128" s="155"/>
      <c r="AOD128" s="155"/>
      <c r="AOE128" s="155"/>
      <c r="AOF128" s="155"/>
      <c r="AOG128" s="155"/>
      <c r="AOH128" s="155"/>
      <c r="AOI128" s="155"/>
      <c r="AOJ128" s="155"/>
      <c r="AOK128" s="155"/>
      <c r="AOL128" s="155"/>
      <c r="AOM128" s="155"/>
      <c r="AON128" s="155"/>
      <c r="AOO128" s="155"/>
    </row>
    <row r="129" spans="1:1081" s="163" customFormat="1" ht="15.75" x14ac:dyDescent="0.25">
      <c r="A129" s="163">
        <v>9</v>
      </c>
      <c r="B129" s="332">
        <v>29</v>
      </c>
      <c r="C129" s="164" t="s">
        <v>214</v>
      </c>
      <c r="D129" s="164" t="s">
        <v>32</v>
      </c>
      <c r="E129" s="165" t="s">
        <v>97</v>
      </c>
      <c r="F129" s="324">
        <v>0</v>
      </c>
      <c r="G129" s="324">
        <v>0</v>
      </c>
      <c r="H129" s="324">
        <v>0</v>
      </c>
      <c r="I129" s="324">
        <v>0</v>
      </c>
      <c r="J129" s="324">
        <v>0</v>
      </c>
      <c r="K129" s="324">
        <v>0</v>
      </c>
      <c r="L129" s="324">
        <v>0</v>
      </c>
      <c r="M129" s="324">
        <v>0</v>
      </c>
      <c r="N129" s="324">
        <v>0</v>
      </c>
      <c r="O129" s="324">
        <v>0</v>
      </c>
      <c r="P129" s="324">
        <v>1</v>
      </c>
      <c r="Q129" s="324">
        <v>0</v>
      </c>
      <c r="R129" s="324">
        <v>0</v>
      </c>
      <c r="S129" s="324">
        <v>0</v>
      </c>
      <c r="T129" s="324">
        <v>0</v>
      </c>
      <c r="U129" s="324">
        <v>0</v>
      </c>
      <c r="V129" s="324">
        <v>0</v>
      </c>
      <c r="W129" s="324">
        <v>0</v>
      </c>
      <c r="X129" s="324">
        <v>0</v>
      </c>
      <c r="Y129" s="324">
        <v>0</v>
      </c>
      <c r="Z129" s="324">
        <v>0</v>
      </c>
      <c r="AA129" s="324">
        <v>0</v>
      </c>
      <c r="AB129" s="281">
        <v>1</v>
      </c>
      <c r="AC129" s="282">
        <v>1</v>
      </c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  <c r="CW129" s="155"/>
      <c r="CX129" s="155"/>
      <c r="CY129" s="155"/>
      <c r="CZ129" s="155"/>
      <c r="DA129" s="155"/>
      <c r="DB129" s="155"/>
      <c r="DC129" s="155"/>
      <c r="DD129" s="155"/>
      <c r="DE129" s="155"/>
      <c r="DF129" s="155"/>
      <c r="DG129" s="155"/>
      <c r="DH129" s="155"/>
      <c r="DI129" s="155"/>
      <c r="DJ129" s="155"/>
      <c r="DK129" s="155"/>
      <c r="DL129" s="155"/>
      <c r="DM129" s="155"/>
      <c r="DN129" s="155"/>
      <c r="DO129" s="155"/>
      <c r="DP129" s="155"/>
      <c r="DQ129" s="155"/>
      <c r="DR129" s="155"/>
      <c r="DS129" s="155"/>
      <c r="DT129" s="155"/>
      <c r="DU129" s="155"/>
      <c r="DV129" s="155"/>
      <c r="DW129" s="155"/>
      <c r="DX129" s="155"/>
      <c r="DY129" s="155"/>
      <c r="DZ129" s="155"/>
      <c r="EA129" s="155"/>
      <c r="EB129" s="155"/>
      <c r="EC129" s="155"/>
      <c r="ED129" s="155"/>
      <c r="EE129" s="155"/>
      <c r="EF129" s="155"/>
      <c r="EG129" s="155"/>
      <c r="EH129" s="155"/>
      <c r="EI129" s="155"/>
      <c r="EJ129" s="155"/>
      <c r="EK129" s="155"/>
      <c r="EL129" s="155"/>
      <c r="EM129" s="155"/>
      <c r="EN129" s="155"/>
      <c r="EO129" s="155"/>
      <c r="EP129" s="155"/>
      <c r="EQ129" s="155"/>
      <c r="ER129" s="155"/>
      <c r="ES129" s="155"/>
      <c r="ET129" s="155"/>
      <c r="EU129" s="155"/>
      <c r="EV129" s="155"/>
      <c r="EW129" s="155"/>
      <c r="EX129" s="155"/>
      <c r="EY129" s="155"/>
      <c r="EZ129" s="155"/>
      <c r="FA129" s="155"/>
      <c r="FB129" s="155"/>
      <c r="FC129" s="155"/>
      <c r="FD129" s="155"/>
      <c r="FE129" s="155"/>
      <c r="FF129" s="155"/>
      <c r="FG129" s="155"/>
      <c r="FH129" s="155"/>
      <c r="FI129" s="155"/>
      <c r="FJ129" s="155"/>
      <c r="FK129" s="155"/>
      <c r="FL129" s="155"/>
      <c r="FM129" s="155"/>
      <c r="FN129" s="155"/>
      <c r="FO129" s="155"/>
      <c r="FP129" s="155"/>
      <c r="FQ129" s="155"/>
      <c r="FR129" s="155"/>
      <c r="FS129" s="155"/>
      <c r="FT129" s="155"/>
      <c r="FU129" s="155"/>
      <c r="FV129" s="155"/>
      <c r="FW129" s="155"/>
      <c r="FX129" s="155"/>
      <c r="FY129" s="155"/>
      <c r="FZ129" s="155"/>
      <c r="GA129" s="155"/>
      <c r="GB129" s="155"/>
      <c r="GC129" s="155"/>
      <c r="GD129" s="155"/>
      <c r="GE129" s="155"/>
      <c r="GF129" s="155"/>
      <c r="GG129" s="155"/>
      <c r="GH129" s="155"/>
      <c r="GI129" s="155"/>
      <c r="GJ129" s="155"/>
      <c r="GK129" s="155"/>
      <c r="GL129" s="155"/>
      <c r="GM129" s="155"/>
      <c r="GN129" s="155"/>
      <c r="GO129" s="155"/>
      <c r="GP129" s="155"/>
      <c r="GQ129" s="155"/>
      <c r="GR129" s="155"/>
      <c r="GS129" s="155"/>
      <c r="GT129" s="155"/>
      <c r="GU129" s="155"/>
      <c r="GV129" s="155"/>
      <c r="GW129" s="155"/>
      <c r="GX129" s="155"/>
      <c r="GY129" s="155"/>
      <c r="GZ129" s="155"/>
      <c r="HA129" s="155"/>
      <c r="HB129" s="155"/>
      <c r="HC129" s="155"/>
      <c r="HD129" s="155"/>
      <c r="HE129" s="155"/>
      <c r="HF129" s="155"/>
      <c r="HG129" s="155"/>
      <c r="HH129" s="155"/>
      <c r="HI129" s="155"/>
      <c r="HJ129" s="155"/>
      <c r="HK129" s="155"/>
      <c r="HL129" s="155"/>
      <c r="HM129" s="155"/>
      <c r="HN129" s="155"/>
      <c r="HO129" s="155"/>
      <c r="HP129" s="155"/>
      <c r="HQ129" s="155"/>
      <c r="HR129" s="155"/>
      <c r="HS129" s="155"/>
      <c r="HT129" s="155"/>
      <c r="HU129" s="155"/>
      <c r="HV129" s="155"/>
      <c r="HW129" s="155"/>
      <c r="HX129" s="155"/>
      <c r="HY129" s="155"/>
      <c r="HZ129" s="155"/>
      <c r="IA129" s="155"/>
      <c r="IB129" s="155"/>
      <c r="IC129" s="155"/>
      <c r="ID129" s="155"/>
      <c r="IE129" s="155"/>
      <c r="IF129" s="155"/>
      <c r="IG129" s="155"/>
      <c r="IH129" s="155"/>
      <c r="II129" s="155"/>
      <c r="IJ129" s="155"/>
      <c r="IK129" s="155"/>
      <c r="IL129" s="155"/>
      <c r="IM129" s="155"/>
      <c r="IN129" s="155"/>
      <c r="IO129" s="155"/>
      <c r="IP129" s="155"/>
      <c r="IQ129" s="155"/>
      <c r="IR129" s="155"/>
      <c r="IS129" s="155"/>
      <c r="IT129" s="155"/>
      <c r="IU129" s="155"/>
      <c r="IV129" s="155"/>
      <c r="IW129" s="155"/>
      <c r="IX129" s="155"/>
      <c r="IY129" s="155"/>
      <c r="IZ129" s="155"/>
      <c r="JA129" s="155"/>
      <c r="JB129" s="155"/>
      <c r="JC129" s="155"/>
      <c r="JD129" s="155"/>
      <c r="JE129" s="155"/>
      <c r="JF129" s="155"/>
      <c r="JG129" s="155"/>
      <c r="JH129" s="155"/>
      <c r="JI129" s="155"/>
      <c r="JJ129" s="155"/>
      <c r="JK129" s="155"/>
      <c r="JL129" s="155"/>
      <c r="JM129" s="155"/>
      <c r="JN129" s="155"/>
      <c r="JO129" s="155"/>
      <c r="JP129" s="155"/>
      <c r="JQ129" s="155"/>
      <c r="JR129" s="155"/>
      <c r="JS129" s="155"/>
      <c r="JT129" s="155"/>
      <c r="JU129" s="155"/>
      <c r="JV129" s="155"/>
      <c r="JW129" s="155"/>
      <c r="JX129" s="155"/>
      <c r="JY129" s="155"/>
      <c r="JZ129" s="155"/>
      <c r="KA129" s="155"/>
      <c r="KB129" s="155"/>
      <c r="KC129" s="155"/>
      <c r="KD129" s="155"/>
      <c r="KE129" s="155"/>
      <c r="KF129" s="155"/>
      <c r="KG129" s="155"/>
      <c r="KH129" s="155"/>
      <c r="KI129" s="155"/>
      <c r="KJ129" s="155"/>
      <c r="KK129" s="155"/>
      <c r="KL129" s="155"/>
      <c r="KM129" s="155"/>
      <c r="KN129" s="155"/>
      <c r="KO129" s="155"/>
      <c r="KP129" s="155"/>
      <c r="KQ129" s="155"/>
      <c r="KR129" s="155"/>
      <c r="KS129" s="155"/>
      <c r="KT129" s="155"/>
      <c r="KU129" s="155"/>
      <c r="KV129" s="155"/>
      <c r="KW129" s="155"/>
      <c r="KX129" s="155"/>
      <c r="KY129" s="155"/>
      <c r="KZ129" s="155"/>
      <c r="LA129" s="155"/>
      <c r="LB129" s="155"/>
      <c r="LC129" s="155"/>
      <c r="LD129" s="155"/>
      <c r="LE129" s="155"/>
      <c r="LF129" s="155"/>
      <c r="LG129" s="155"/>
      <c r="LH129" s="155"/>
      <c r="LI129" s="155"/>
      <c r="LJ129" s="155"/>
      <c r="LK129" s="155"/>
      <c r="LL129" s="155"/>
      <c r="LM129" s="155"/>
      <c r="LN129" s="155"/>
      <c r="LO129" s="155"/>
      <c r="LP129" s="155"/>
      <c r="LQ129" s="155"/>
      <c r="LR129" s="155"/>
      <c r="LS129" s="155"/>
      <c r="LT129" s="155"/>
      <c r="LU129" s="155"/>
      <c r="LV129" s="155"/>
      <c r="LW129" s="155"/>
      <c r="LX129" s="155"/>
      <c r="LY129" s="155"/>
      <c r="LZ129" s="155"/>
      <c r="MA129" s="155"/>
      <c r="MB129" s="155"/>
      <c r="MC129" s="155"/>
      <c r="MD129" s="155"/>
      <c r="ME129" s="155"/>
      <c r="MF129" s="155"/>
      <c r="MG129" s="155"/>
      <c r="MH129" s="155"/>
      <c r="MI129" s="155"/>
      <c r="MJ129" s="155"/>
      <c r="MK129" s="155"/>
      <c r="ML129" s="155"/>
      <c r="MM129" s="155"/>
      <c r="MN129" s="155"/>
      <c r="MO129" s="155"/>
      <c r="MP129" s="155"/>
      <c r="MQ129" s="155"/>
      <c r="MR129" s="155"/>
      <c r="MS129" s="155"/>
      <c r="MT129" s="155"/>
      <c r="MU129" s="155"/>
      <c r="MV129" s="155"/>
      <c r="MW129" s="155"/>
      <c r="MX129" s="155"/>
      <c r="MY129" s="155"/>
      <c r="MZ129" s="155"/>
      <c r="NA129" s="155"/>
      <c r="NB129" s="155"/>
      <c r="NC129" s="155"/>
      <c r="ND129" s="155"/>
      <c r="NE129" s="155"/>
      <c r="NF129" s="155"/>
      <c r="NG129" s="155"/>
      <c r="NH129" s="155"/>
      <c r="NI129" s="155"/>
      <c r="NJ129" s="155"/>
      <c r="NK129" s="155"/>
      <c r="NL129" s="155"/>
      <c r="NM129" s="155"/>
      <c r="NN129" s="155"/>
      <c r="NO129" s="155"/>
      <c r="NP129" s="155"/>
      <c r="NQ129" s="155"/>
      <c r="NR129" s="155"/>
      <c r="NS129" s="155"/>
      <c r="NT129" s="155"/>
      <c r="NU129" s="155"/>
      <c r="NV129" s="155"/>
      <c r="NW129" s="155"/>
      <c r="NX129" s="155"/>
      <c r="NY129" s="155"/>
      <c r="NZ129" s="155"/>
      <c r="OA129" s="155"/>
      <c r="OB129" s="155"/>
      <c r="OC129" s="155"/>
      <c r="OD129" s="155"/>
      <c r="OE129" s="155"/>
      <c r="OF129" s="155"/>
      <c r="OG129" s="155"/>
      <c r="OH129" s="155"/>
      <c r="OI129" s="155"/>
      <c r="OJ129" s="155"/>
      <c r="OK129" s="155"/>
      <c r="OL129" s="155"/>
      <c r="OM129" s="155"/>
      <c r="ON129" s="155"/>
      <c r="OO129" s="155"/>
      <c r="OP129" s="155"/>
      <c r="OQ129" s="155"/>
      <c r="OR129" s="155"/>
      <c r="OS129" s="155"/>
      <c r="OT129" s="155"/>
      <c r="OU129" s="155"/>
      <c r="OV129" s="155"/>
      <c r="OW129" s="155"/>
      <c r="OX129" s="155"/>
      <c r="OY129" s="155"/>
      <c r="OZ129" s="155"/>
      <c r="PA129" s="155"/>
      <c r="PB129" s="155"/>
      <c r="PC129" s="155"/>
      <c r="PD129" s="155"/>
      <c r="PE129" s="155"/>
      <c r="PF129" s="155"/>
      <c r="PG129" s="155"/>
      <c r="PH129" s="155"/>
      <c r="PI129" s="155"/>
      <c r="PJ129" s="155"/>
      <c r="PK129" s="155"/>
      <c r="PL129" s="155"/>
      <c r="PM129" s="155"/>
      <c r="PN129" s="155"/>
      <c r="PO129" s="155"/>
      <c r="PP129" s="155"/>
      <c r="PQ129" s="155"/>
      <c r="PR129" s="155"/>
      <c r="PS129" s="155"/>
      <c r="PT129" s="155"/>
      <c r="PU129" s="155"/>
      <c r="PV129" s="155"/>
      <c r="PW129" s="155"/>
      <c r="PX129" s="155"/>
      <c r="PY129" s="155"/>
      <c r="PZ129" s="155"/>
      <c r="QA129" s="155"/>
      <c r="QB129" s="155"/>
      <c r="QC129" s="155"/>
      <c r="QD129" s="155"/>
      <c r="QE129" s="155"/>
      <c r="QF129" s="155"/>
      <c r="QG129" s="155"/>
      <c r="QH129" s="155"/>
      <c r="QI129" s="155"/>
      <c r="QJ129" s="155"/>
      <c r="QK129" s="155"/>
      <c r="QL129" s="155"/>
      <c r="QM129" s="155"/>
      <c r="QN129" s="155"/>
      <c r="QO129" s="155"/>
      <c r="QP129" s="155"/>
      <c r="QQ129" s="155"/>
      <c r="QR129" s="155"/>
      <c r="QS129" s="155"/>
      <c r="QT129" s="155"/>
      <c r="QU129" s="155"/>
      <c r="QV129" s="155"/>
      <c r="QW129" s="155"/>
      <c r="QX129" s="155"/>
      <c r="QY129" s="155"/>
      <c r="QZ129" s="155"/>
      <c r="RA129" s="155"/>
      <c r="RB129" s="155"/>
      <c r="RC129" s="155"/>
      <c r="RD129" s="155"/>
      <c r="RE129" s="155"/>
      <c r="RF129" s="155"/>
      <c r="RG129" s="155"/>
      <c r="RH129" s="155"/>
      <c r="RI129" s="155"/>
      <c r="RJ129" s="155"/>
      <c r="RK129" s="155"/>
      <c r="RL129" s="155"/>
      <c r="RM129" s="155"/>
      <c r="RN129" s="155"/>
      <c r="RO129" s="155"/>
      <c r="RP129" s="155"/>
      <c r="RQ129" s="155"/>
      <c r="RR129" s="155"/>
      <c r="RS129" s="155"/>
      <c r="RT129" s="155"/>
      <c r="RU129" s="155"/>
      <c r="RV129" s="155"/>
      <c r="RW129" s="155"/>
      <c r="RX129" s="155"/>
      <c r="RY129" s="155"/>
      <c r="RZ129" s="155"/>
      <c r="SA129" s="155"/>
      <c r="SB129" s="155"/>
      <c r="SC129" s="155"/>
      <c r="SD129" s="155"/>
      <c r="SE129" s="155"/>
      <c r="SF129" s="155"/>
      <c r="SG129" s="155"/>
      <c r="SH129" s="155"/>
      <c r="SI129" s="155"/>
      <c r="SJ129" s="155"/>
      <c r="SK129" s="155"/>
      <c r="SL129" s="155"/>
      <c r="SM129" s="155"/>
      <c r="SN129" s="155"/>
      <c r="SO129" s="155"/>
      <c r="SP129" s="155"/>
      <c r="SQ129" s="155"/>
      <c r="SR129" s="155"/>
      <c r="SS129" s="155"/>
      <c r="ST129" s="155"/>
      <c r="SU129" s="155"/>
      <c r="SV129" s="155"/>
      <c r="SW129" s="155"/>
      <c r="SX129" s="155"/>
      <c r="SY129" s="155"/>
      <c r="SZ129" s="155"/>
      <c r="TA129" s="155"/>
      <c r="TB129" s="155"/>
      <c r="TC129" s="155"/>
      <c r="TD129" s="155"/>
      <c r="TE129" s="155"/>
      <c r="TF129" s="155"/>
      <c r="TG129" s="155"/>
      <c r="TH129" s="155"/>
      <c r="TI129" s="155"/>
      <c r="TJ129" s="155"/>
      <c r="TK129" s="155"/>
      <c r="TL129" s="155"/>
      <c r="TM129" s="155"/>
      <c r="TN129" s="155"/>
      <c r="TO129" s="155"/>
      <c r="TP129" s="155"/>
      <c r="TQ129" s="155"/>
      <c r="TR129" s="155"/>
      <c r="TS129" s="155"/>
      <c r="TT129" s="155"/>
      <c r="TU129" s="155"/>
      <c r="TV129" s="155"/>
      <c r="TW129" s="155"/>
      <c r="TX129" s="155"/>
      <c r="TY129" s="155"/>
      <c r="TZ129" s="155"/>
      <c r="UA129" s="155"/>
      <c r="UB129" s="155"/>
      <c r="UC129" s="155"/>
      <c r="UD129" s="155"/>
      <c r="UE129" s="155"/>
      <c r="UF129" s="155"/>
      <c r="UG129" s="155"/>
      <c r="UH129" s="155"/>
      <c r="UI129" s="155"/>
      <c r="UJ129" s="155"/>
      <c r="UK129" s="155"/>
      <c r="UL129" s="155"/>
      <c r="UM129" s="155"/>
      <c r="UN129" s="155"/>
      <c r="UO129" s="155"/>
      <c r="UP129" s="155"/>
      <c r="UQ129" s="155"/>
      <c r="UR129" s="155"/>
      <c r="US129" s="155"/>
      <c r="UT129" s="155"/>
      <c r="UU129" s="155"/>
      <c r="UV129" s="155"/>
      <c r="UW129" s="155"/>
      <c r="UX129" s="155"/>
      <c r="UY129" s="155"/>
      <c r="UZ129" s="155"/>
      <c r="VA129" s="155"/>
      <c r="VB129" s="155"/>
      <c r="VC129" s="155"/>
      <c r="VD129" s="155"/>
      <c r="VE129" s="155"/>
      <c r="VF129" s="155"/>
      <c r="VG129" s="155"/>
      <c r="VH129" s="155"/>
      <c r="VI129" s="155"/>
      <c r="VJ129" s="155"/>
      <c r="VK129" s="155"/>
      <c r="VL129" s="155"/>
      <c r="VM129" s="155"/>
      <c r="VN129" s="155"/>
      <c r="VO129" s="155"/>
      <c r="VP129" s="155"/>
      <c r="VQ129" s="155"/>
      <c r="VR129" s="155"/>
      <c r="VS129" s="155"/>
      <c r="VT129" s="155"/>
      <c r="VU129" s="155"/>
      <c r="VV129" s="155"/>
      <c r="VW129" s="155"/>
      <c r="VX129" s="155"/>
      <c r="VY129" s="155"/>
      <c r="VZ129" s="155"/>
      <c r="WA129" s="155"/>
      <c r="WB129" s="155"/>
      <c r="WC129" s="155"/>
      <c r="WD129" s="155"/>
      <c r="WE129" s="155"/>
      <c r="WF129" s="155"/>
      <c r="WG129" s="155"/>
      <c r="WH129" s="155"/>
      <c r="WI129" s="155"/>
      <c r="WJ129" s="155"/>
      <c r="WK129" s="155"/>
      <c r="WL129" s="155"/>
      <c r="WM129" s="155"/>
      <c r="WN129" s="155"/>
      <c r="WO129" s="155"/>
      <c r="WP129" s="155"/>
      <c r="WQ129" s="155"/>
      <c r="WR129" s="155"/>
      <c r="WS129" s="155"/>
      <c r="WT129" s="155"/>
      <c r="WU129" s="155"/>
      <c r="WV129" s="155"/>
      <c r="WW129" s="155"/>
      <c r="WX129" s="155"/>
      <c r="WY129" s="155"/>
      <c r="WZ129" s="155"/>
      <c r="XA129" s="155"/>
      <c r="XB129" s="155"/>
      <c r="XC129" s="155"/>
      <c r="XD129" s="155"/>
      <c r="XE129" s="155"/>
      <c r="XF129" s="155"/>
      <c r="XG129" s="155"/>
      <c r="XH129" s="155"/>
      <c r="XI129" s="155"/>
      <c r="XJ129" s="155"/>
      <c r="XK129" s="155"/>
      <c r="XL129" s="155"/>
      <c r="XM129" s="155"/>
      <c r="XN129" s="155"/>
      <c r="XO129" s="155"/>
      <c r="XP129" s="155"/>
      <c r="XQ129" s="155"/>
      <c r="XR129" s="155"/>
      <c r="XS129" s="155"/>
      <c r="XT129" s="155"/>
      <c r="XU129" s="155"/>
      <c r="XV129" s="155"/>
      <c r="XW129" s="155"/>
      <c r="XX129" s="155"/>
      <c r="XY129" s="155"/>
      <c r="XZ129" s="155"/>
      <c r="YA129" s="155"/>
      <c r="YB129" s="155"/>
      <c r="YC129" s="155"/>
      <c r="YD129" s="155"/>
      <c r="YE129" s="155"/>
      <c r="YF129" s="155"/>
      <c r="YG129" s="155"/>
      <c r="YH129" s="155"/>
      <c r="YI129" s="155"/>
      <c r="YJ129" s="155"/>
      <c r="YK129" s="155"/>
      <c r="YL129" s="155"/>
      <c r="YM129" s="155"/>
      <c r="YN129" s="155"/>
      <c r="YO129" s="155"/>
      <c r="YP129" s="155"/>
      <c r="YQ129" s="155"/>
      <c r="YR129" s="155"/>
      <c r="YS129" s="155"/>
      <c r="YT129" s="155"/>
      <c r="YU129" s="155"/>
      <c r="YV129" s="155"/>
      <c r="YW129" s="155"/>
      <c r="YX129" s="155"/>
      <c r="YY129" s="155"/>
      <c r="YZ129" s="155"/>
      <c r="ZA129" s="155"/>
      <c r="ZB129" s="155"/>
      <c r="ZC129" s="155"/>
      <c r="ZD129" s="155"/>
      <c r="ZE129" s="155"/>
      <c r="ZF129" s="155"/>
      <c r="ZG129" s="155"/>
      <c r="ZH129" s="155"/>
      <c r="ZI129" s="155"/>
      <c r="ZJ129" s="155"/>
      <c r="ZK129" s="155"/>
      <c r="ZL129" s="155"/>
      <c r="ZM129" s="155"/>
      <c r="ZN129" s="155"/>
      <c r="ZO129" s="155"/>
      <c r="ZP129" s="155"/>
      <c r="ZQ129" s="155"/>
      <c r="ZR129" s="155"/>
      <c r="ZS129" s="155"/>
      <c r="ZT129" s="155"/>
      <c r="ZU129" s="155"/>
      <c r="ZV129" s="155"/>
      <c r="ZW129" s="155"/>
      <c r="ZX129" s="155"/>
      <c r="ZY129" s="155"/>
      <c r="ZZ129" s="155"/>
      <c r="AAA129" s="155"/>
      <c r="AAB129" s="155"/>
      <c r="AAC129" s="155"/>
      <c r="AAD129" s="155"/>
      <c r="AAE129" s="155"/>
      <c r="AAF129" s="155"/>
      <c r="AAG129" s="155"/>
      <c r="AAH129" s="155"/>
      <c r="AAI129" s="155"/>
      <c r="AAJ129" s="155"/>
      <c r="AAK129" s="155"/>
      <c r="AAL129" s="155"/>
      <c r="AAM129" s="155"/>
      <c r="AAN129" s="155"/>
      <c r="AAO129" s="155"/>
      <c r="AAP129" s="155"/>
      <c r="AAQ129" s="155"/>
      <c r="AAR129" s="155"/>
      <c r="AAS129" s="155"/>
      <c r="AAT129" s="155"/>
      <c r="AAU129" s="155"/>
      <c r="AAV129" s="155"/>
      <c r="AAW129" s="155"/>
      <c r="AAX129" s="155"/>
      <c r="AAY129" s="155"/>
      <c r="AAZ129" s="155"/>
      <c r="ABA129" s="155"/>
      <c r="ABB129" s="155"/>
      <c r="ABC129" s="155"/>
      <c r="ABD129" s="155"/>
      <c r="ABE129" s="155"/>
      <c r="ABF129" s="155"/>
      <c r="ABG129" s="155"/>
      <c r="ABH129" s="155"/>
      <c r="ABI129" s="155"/>
      <c r="ABJ129" s="155"/>
      <c r="ABK129" s="155"/>
      <c r="ABL129" s="155"/>
      <c r="ABM129" s="155"/>
      <c r="ABN129" s="155"/>
      <c r="ABO129" s="155"/>
      <c r="ABP129" s="155"/>
      <c r="ABQ129" s="155"/>
      <c r="ABR129" s="155"/>
      <c r="ABS129" s="155"/>
      <c r="ABT129" s="155"/>
      <c r="ABU129" s="155"/>
      <c r="ABV129" s="155"/>
      <c r="ABW129" s="155"/>
      <c r="ABX129" s="155"/>
      <c r="ABY129" s="155"/>
      <c r="ABZ129" s="155"/>
      <c r="ACA129" s="155"/>
      <c r="ACB129" s="155"/>
      <c r="ACC129" s="155"/>
      <c r="ACD129" s="155"/>
      <c r="ACE129" s="155"/>
      <c r="ACF129" s="155"/>
      <c r="ACG129" s="155"/>
      <c r="ACH129" s="155"/>
      <c r="ACI129" s="155"/>
      <c r="ACJ129" s="155"/>
      <c r="ACK129" s="155"/>
      <c r="ACL129" s="155"/>
      <c r="ACM129" s="155"/>
      <c r="ACN129" s="155"/>
      <c r="ACO129" s="155"/>
      <c r="ACP129" s="155"/>
      <c r="ACQ129" s="155"/>
      <c r="ACR129" s="155"/>
      <c r="ACS129" s="155"/>
      <c r="ACT129" s="155"/>
      <c r="ACU129" s="155"/>
      <c r="ACV129" s="155"/>
      <c r="ACW129" s="155"/>
      <c r="ACX129" s="155"/>
      <c r="ACY129" s="155"/>
      <c r="ACZ129" s="155"/>
      <c r="ADA129" s="155"/>
      <c r="ADB129" s="155"/>
      <c r="ADC129" s="155"/>
      <c r="ADD129" s="155"/>
      <c r="ADE129" s="155"/>
      <c r="ADF129" s="155"/>
      <c r="ADG129" s="155"/>
      <c r="ADH129" s="155"/>
      <c r="ADI129" s="155"/>
      <c r="ADJ129" s="155"/>
      <c r="ADK129" s="155"/>
      <c r="ADL129" s="155"/>
      <c r="ADM129" s="155"/>
      <c r="ADN129" s="155"/>
      <c r="ADO129" s="155"/>
      <c r="ADP129" s="155"/>
      <c r="ADQ129" s="155"/>
      <c r="ADR129" s="155"/>
      <c r="ADS129" s="155"/>
      <c r="ADT129" s="155"/>
      <c r="ADU129" s="155"/>
      <c r="ADV129" s="155"/>
      <c r="ADW129" s="155"/>
      <c r="ADX129" s="155"/>
      <c r="ADY129" s="155"/>
      <c r="ADZ129" s="155"/>
      <c r="AEA129" s="155"/>
      <c r="AEB129" s="155"/>
      <c r="AEC129" s="155"/>
      <c r="AED129" s="155"/>
      <c r="AEE129" s="155"/>
      <c r="AEF129" s="155"/>
      <c r="AEG129" s="155"/>
      <c r="AEH129" s="155"/>
      <c r="AEI129" s="155"/>
      <c r="AEJ129" s="155"/>
      <c r="AEK129" s="155"/>
      <c r="AEL129" s="155"/>
      <c r="AEM129" s="155"/>
      <c r="AEN129" s="155"/>
      <c r="AEO129" s="155"/>
      <c r="AEP129" s="155"/>
      <c r="AEQ129" s="155"/>
      <c r="AER129" s="155"/>
      <c r="AES129" s="155"/>
      <c r="AET129" s="155"/>
      <c r="AEU129" s="155"/>
      <c r="AEV129" s="155"/>
      <c r="AEW129" s="155"/>
      <c r="AEX129" s="155"/>
      <c r="AEY129" s="155"/>
      <c r="AEZ129" s="155"/>
      <c r="AFA129" s="155"/>
      <c r="AFB129" s="155"/>
      <c r="AFC129" s="155"/>
      <c r="AFD129" s="155"/>
      <c r="AFE129" s="155"/>
      <c r="AFF129" s="155"/>
      <c r="AFG129" s="155"/>
      <c r="AFH129" s="155"/>
      <c r="AFI129" s="155"/>
      <c r="AFJ129" s="155"/>
      <c r="AFK129" s="155"/>
      <c r="AFL129" s="155"/>
      <c r="AFM129" s="155"/>
      <c r="AFN129" s="155"/>
      <c r="AFO129" s="155"/>
      <c r="AFP129" s="155"/>
      <c r="AFQ129" s="155"/>
      <c r="AFR129" s="155"/>
      <c r="AFS129" s="155"/>
      <c r="AFT129" s="155"/>
      <c r="AFU129" s="155"/>
      <c r="AFV129" s="155"/>
      <c r="AFW129" s="155"/>
      <c r="AFX129" s="155"/>
      <c r="AFY129" s="155"/>
      <c r="AFZ129" s="155"/>
      <c r="AGA129" s="155"/>
      <c r="AGB129" s="155"/>
      <c r="AGC129" s="155"/>
      <c r="AGD129" s="155"/>
      <c r="AGE129" s="155"/>
      <c r="AGF129" s="155"/>
      <c r="AGG129" s="155"/>
      <c r="AGH129" s="155"/>
      <c r="AGI129" s="155"/>
      <c r="AGJ129" s="155"/>
      <c r="AGK129" s="155"/>
      <c r="AGL129" s="155"/>
      <c r="AGM129" s="155"/>
      <c r="AGN129" s="155"/>
      <c r="AGO129" s="155"/>
      <c r="AGP129" s="155"/>
      <c r="AGQ129" s="155"/>
      <c r="AGR129" s="155"/>
      <c r="AGS129" s="155"/>
      <c r="AGT129" s="155"/>
      <c r="AGU129" s="155"/>
      <c r="AGV129" s="155"/>
      <c r="AGW129" s="155"/>
      <c r="AGX129" s="155"/>
      <c r="AGY129" s="155"/>
      <c r="AGZ129" s="155"/>
      <c r="AHA129" s="155"/>
      <c r="AHB129" s="155"/>
      <c r="AHC129" s="155"/>
      <c r="AHD129" s="155"/>
      <c r="AHE129" s="155"/>
      <c r="AHF129" s="155"/>
      <c r="AHG129" s="155"/>
      <c r="AHH129" s="155"/>
      <c r="AHI129" s="155"/>
      <c r="AHJ129" s="155"/>
      <c r="AHK129" s="155"/>
      <c r="AHL129" s="155"/>
      <c r="AHM129" s="155"/>
      <c r="AHN129" s="155"/>
      <c r="AHO129" s="155"/>
      <c r="AHP129" s="155"/>
      <c r="AHQ129" s="155"/>
      <c r="AHR129" s="155"/>
      <c r="AHS129" s="155"/>
      <c r="AHT129" s="155"/>
      <c r="AHU129" s="155"/>
      <c r="AHV129" s="155"/>
      <c r="AHW129" s="155"/>
      <c r="AHX129" s="155"/>
      <c r="AHY129" s="155"/>
      <c r="AHZ129" s="155"/>
      <c r="AIA129" s="155"/>
      <c r="AIB129" s="155"/>
      <c r="AIC129" s="155"/>
      <c r="AID129" s="155"/>
      <c r="AIE129" s="155"/>
      <c r="AIF129" s="155"/>
      <c r="AIG129" s="155"/>
      <c r="AIH129" s="155"/>
      <c r="AII129" s="155"/>
      <c r="AIJ129" s="155"/>
      <c r="AIK129" s="155"/>
      <c r="AIL129" s="155"/>
      <c r="AIM129" s="155"/>
      <c r="AIN129" s="155"/>
      <c r="AIO129" s="155"/>
      <c r="AIP129" s="155"/>
      <c r="AIQ129" s="155"/>
      <c r="AIR129" s="155"/>
      <c r="AIS129" s="155"/>
      <c r="AIT129" s="155"/>
      <c r="AIU129" s="155"/>
      <c r="AIV129" s="155"/>
      <c r="AIW129" s="155"/>
      <c r="AIX129" s="155"/>
      <c r="AIY129" s="155"/>
      <c r="AIZ129" s="155"/>
      <c r="AJA129" s="155"/>
      <c r="AJB129" s="155"/>
      <c r="AJC129" s="155"/>
      <c r="AJD129" s="155"/>
      <c r="AJE129" s="155"/>
      <c r="AJF129" s="155"/>
      <c r="AJG129" s="155"/>
      <c r="AJH129" s="155"/>
      <c r="AJI129" s="155"/>
      <c r="AJJ129" s="155"/>
      <c r="AJK129" s="155"/>
      <c r="AJL129" s="155"/>
      <c r="AJM129" s="155"/>
      <c r="AJN129" s="155"/>
      <c r="AJO129" s="155"/>
      <c r="AJP129" s="155"/>
      <c r="AJQ129" s="155"/>
      <c r="AJR129" s="155"/>
      <c r="AJS129" s="155"/>
      <c r="AJT129" s="155"/>
      <c r="AJU129" s="155"/>
      <c r="AJV129" s="155"/>
      <c r="AJW129" s="155"/>
      <c r="AJX129" s="155"/>
      <c r="AJY129" s="155"/>
      <c r="AJZ129" s="155"/>
      <c r="AKA129" s="155"/>
      <c r="AKB129" s="155"/>
      <c r="AKC129" s="155"/>
      <c r="AKD129" s="155"/>
      <c r="AKE129" s="155"/>
      <c r="AKF129" s="155"/>
      <c r="AKG129" s="155"/>
      <c r="AKH129" s="155"/>
      <c r="AKI129" s="155"/>
      <c r="AKJ129" s="155"/>
      <c r="AKK129" s="155"/>
      <c r="AKL129" s="155"/>
      <c r="AKM129" s="155"/>
      <c r="AKN129" s="155"/>
      <c r="AKO129" s="155"/>
      <c r="AKP129" s="155"/>
      <c r="AKQ129" s="155"/>
      <c r="AKR129" s="155"/>
      <c r="AKS129" s="155"/>
      <c r="AKT129" s="155"/>
      <c r="AKU129" s="155"/>
      <c r="AKV129" s="155"/>
      <c r="AKW129" s="155"/>
      <c r="AKX129" s="155"/>
      <c r="AKY129" s="155"/>
      <c r="AKZ129" s="155"/>
      <c r="ALA129" s="155"/>
      <c r="ALB129" s="155"/>
      <c r="ALC129" s="155"/>
      <c r="ALD129" s="155"/>
      <c r="ALE129" s="155"/>
      <c r="ALF129" s="155"/>
      <c r="ALG129" s="155"/>
      <c r="ALH129" s="155"/>
      <c r="ALI129" s="155"/>
      <c r="ALJ129" s="155"/>
      <c r="ALK129" s="155"/>
      <c r="ALL129" s="155"/>
      <c r="ALM129" s="155"/>
      <c r="ALN129" s="155"/>
      <c r="ALO129" s="155"/>
      <c r="ALP129" s="155"/>
      <c r="ALQ129" s="155"/>
      <c r="ALR129" s="155"/>
      <c r="ALS129" s="155"/>
      <c r="ALT129" s="155"/>
      <c r="ALU129" s="155"/>
      <c r="ALV129" s="155"/>
      <c r="ALW129" s="155"/>
      <c r="ALX129" s="155"/>
      <c r="ALY129" s="155"/>
      <c r="ALZ129" s="155"/>
      <c r="AMA129" s="155"/>
      <c r="AMB129" s="155"/>
      <c r="AMC129" s="155"/>
      <c r="AMD129" s="155"/>
      <c r="AME129" s="155"/>
      <c r="AMF129" s="155"/>
      <c r="AMG129" s="155"/>
      <c r="AMH129" s="155"/>
      <c r="AMI129" s="155"/>
      <c r="AMJ129" s="155"/>
      <c r="AMK129" s="155"/>
      <c r="AML129" s="155"/>
      <c r="AMM129" s="155"/>
      <c r="AMN129" s="155"/>
      <c r="AMO129" s="155"/>
      <c r="AMP129" s="155"/>
      <c r="AMQ129" s="155"/>
      <c r="AMR129" s="155"/>
      <c r="AMS129" s="155"/>
      <c r="AMT129" s="155"/>
      <c r="AMU129" s="155"/>
      <c r="AMV129" s="155"/>
      <c r="AMW129" s="155"/>
      <c r="AMX129" s="155"/>
      <c r="AMY129" s="155"/>
      <c r="AMZ129" s="155"/>
      <c r="ANA129" s="155"/>
      <c r="ANB129" s="155"/>
      <c r="ANC129" s="155"/>
      <c r="AND129" s="155"/>
      <c r="ANE129" s="155"/>
      <c r="ANF129" s="155"/>
      <c r="ANG129" s="155"/>
      <c r="ANH129" s="155"/>
      <c r="ANI129" s="155"/>
      <c r="ANJ129" s="155"/>
      <c r="ANK129" s="155"/>
      <c r="ANL129" s="155"/>
      <c r="ANM129" s="155"/>
      <c r="ANN129" s="155"/>
      <c r="ANO129" s="155"/>
      <c r="ANP129" s="155"/>
      <c r="ANQ129" s="155"/>
      <c r="ANR129" s="155"/>
      <c r="ANS129" s="155"/>
      <c r="ANT129" s="155"/>
      <c r="ANU129" s="155"/>
      <c r="ANV129" s="155"/>
      <c r="ANW129" s="155"/>
      <c r="ANX129" s="155"/>
      <c r="ANY129" s="155"/>
      <c r="ANZ129" s="155"/>
      <c r="AOA129" s="155"/>
      <c r="AOB129" s="155"/>
      <c r="AOC129" s="155"/>
      <c r="AOD129" s="155"/>
      <c r="AOE129" s="155"/>
      <c r="AOF129" s="155"/>
      <c r="AOG129" s="155"/>
      <c r="AOH129" s="155"/>
      <c r="AOI129" s="155"/>
      <c r="AOJ129" s="155"/>
      <c r="AOK129" s="155"/>
      <c r="AOL129" s="155"/>
      <c r="AOM129" s="155"/>
      <c r="AON129" s="155"/>
      <c r="AOO129" s="155"/>
    </row>
    <row r="130" spans="1:1081" s="163" customFormat="1" ht="15.75" x14ac:dyDescent="0.25">
      <c r="A130" s="163">
        <v>10</v>
      </c>
      <c r="B130" s="332">
        <v>30</v>
      </c>
      <c r="C130" s="164" t="s">
        <v>126</v>
      </c>
      <c r="D130" s="164" t="s">
        <v>247</v>
      </c>
      <c r="E130" s="165" t="s">
        <v>126</v>
      </c>
      <c r="F130" s="324">
        <v>0</v>
      </c>
      <c r="G130" s="324">
        <v>0</v>
      </c>
      <c r="H130" s="324">
        <v>0</v>
      </c>
      <c r="I130" s="324">
        <v>0</v>
      </c>
      <c r="J130" s="324">
        <v>0.97844736762890938</v>
      </c>
      <c r="K130" s="324">
        <v>0</v>
      </c>
      <c r="L130" s="324">
        <v>0</v>
      </c>
      <c r="M130" s="324">
        <v>0</v>
      </c>
      <c r="N130" s="324">
        <v>3.0101441859065048E-3</v>
      </c>
      <c r="O130" s="324">
        <v>5.7192739532223591E-3</v>
      </c>
      <c r="P130" s="324">
        <v>0</v>
      </c>
      <c r="Q130" s="324">
        <v>0</v>
      </c>
      <c r="R130" s="324">
        <v>2.4081153487252038E-3</v>
      </c>
      <c r="S130" s="324">
        <v>1.0415098883236508E-2</v>
      </c>
      <c r="T130" s="324">
        <v>0</v>
      </c>
      <c r="U130" s="324">
        <v>0</v>
      </c>
      <c r="V130" s="324">
        <v>0</v>
      </c>
      <c r="W130" s="324">
        <v>0</v>
      </c>
      <c r="X130" s="324">
        <v>0</v>
      </c>
      <c r="Y130" s="324">
        <v>0</v>
      </c>
      <c r="Z130" s="324">
        <v>0</v>
      </c>
      <c r="AA130" s="324">
        <v>0</v>
      </c>
      <c r="AB130" s="281">
        <v>1</v>
      </c>
      <c r="AC130" s="282">
        <v>1</v>
      </c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  <c r="CW130" s="155"/>
      <c r="CX130" s="155"/>
      <c r="CY130" s="155"/>
      <c r="CZ130" s="155"/>
      <c r="DA130" s="155"/>
      <c r="DB130" s="155"/>
      <c r="DC130" s="155"/>
      <c r="DD130" s="155"/>
      <c r="DE130" s="155"/>
      <c r="DF130" s="155"/>
      <c r="DG130" s="155"/>
      <c r="DH130" s="155"/>
      <c r="DI130" s="155"/>
      <c r="DJ130" s="155"/>
      <c r="DK130" s="155"/>
      <c r="DL130" s="155"/>
      <c r="DM130" s="155"/>
      <c r="DN130" s="155"/>
      <c r="DO130" s="155"/>
      <c r="DP130" s="155"/>
      <c r="DQ130" s="155"/>
      <c r="DR130" s="155"/>
      <c r="DS130" s="155"/>
      <c r="DT130" s="155"/>
      <c r="DU130" s="155"/>
      <c r="DV130" s="155"/>
      <c r="DW130" s="155"/>
      <c r="DX130" s="155"/>
      <c r="DY130" s="155"/>
      <c r="DZ130" s="155"/>
      <c r="EA130" s="155"/>
      <c r="EB130" s="155"/>
      <c r="EC130" s="155"/>
      <c r="ED130" s="155"/>
      <c r="EE130" s="155"/>
      <c r="EF130" s="155"/>
      <c r="EG130" s="155"/>
      <c r="EH130" s="155"/>
      <c r="EI130" s="155"/>
      <c r="EJ130" s="155"/>
      <c r="EK130" s="155"/>
      <c r="EL130" s="155"/>
      <c r="EM130" s="155"/>
      <c r="EN130" s="155"/>
      <c r="EO130" s="155"/>
      <c r="EP130" s="155"/>
      <c r="EQ130" s="155"/>
      <c r="ER130" s="155"/>
      <c r="ES130" s="155"/>
      <c r="ET130" s="155"/>
      <c r="EU130" s="155"/>
      <c r="EV130" s="155"/>
      <c r="EW130" s="155"/>
      <c r="EX130" s="155"/>
      <c r="EY130" s="155"/>
      <c r="EZ130" s="155"/>
      <c r="FA130" s="155"/>
      <c r="FB130" s="155"/>
      <c r="FC130" s="155"/>
      <c r="FD130" s="155"/>
      <c r="FE130" s="155"/>
      <c r="FF130" s="155"/>
      <c r="FG130" s="155"/>
      <c r="FH130" s="155"/>
      <c r="FI130" s="155"/>
      <c r="FJ130" s="155"/>
      <c r="FK130" s="155"/>
      <c r="FL130" s="155"/>
      <c r="FM130" s="155"/>
      <c r="FN130" s="155"/>
      <c r="FO130" s="155"/>
      <c r="FP130" s="155"/>
      <c r="FQ130" s="155"/>
      <c r="FR130" s="155"/>
      <c r="FS130" s="155"/>
      <c r="FT130" s="155"/>
      <c r="FU130" s="155"/>
      <c r="FV130" s="155"/>
      <c r="FW130" s="155"/>
      <c r="FX130" s="155"/>
      <c r="FY130" s="155"/>
      <c r="FZ130" s="155"/>
      <c r="GA130" s="155"/>
      <c r="GB130" s="155"/>
      <c r="GC130" s="155"/>
      <c r="GD130" s="155"/>
      <c r="GE130" s="155"/>
      <c r="GF130" s="155"/>
      <c r="GG130" s="155"/>
      <c r="GH130" s="155"/>
      <c r="GI130" s="155"/>
      <c r="GJ130" s="155"/>
      <c r="GK130" s="155"/>
      <c r="GL130" s="155"/>
      <c r="GM130" s="155"/>
      <c r="GN130" s="155"/>
      <c r="GO130" s="155"/>
      <c r="GP130" s="155"/>
      <c r="GQ130" s="155"/>
      <c r="GR130" s="155"/>
      <c r="GS130" s="155"/>
      <c r="GT130" s="155"/>
      <c r="GU130" s="155"/>
      <c r="GV130" s="155"/>
      <c r="GW130" s="155"/>
      <c r="GX130" s="155"/>
      <c r="GY130" s="155"/>
      <c r="GZ130" s="155"/>
      <c r="HA130" s="155"/>
      <c r="HB130" s="155"/>
      <c r="HC130" s="155"/>
      <c r="HD130" s="155"/>
      <c r="HE130" s="155"/>
      <c r="HF130" s="155"/>
      <c r="HG130" s="155"/>
      <c r="HH130" s="155"/>
      <c r="HI130" s="155"/>
      <c r="HJ130" s="155"/>
      <c r="HK130" s="155"/>
      <c r="HL130" s="155"/>
      <c r="HM130" s="155"/>
      <c r="HN130" s="155"/>
      <c r="HO130" s="155"/>
      <c r="HP130" s="155"/>
      <c r="HQ130" s="155"/>
      <c r="HR130" s="155"/>
      <c r="HS130" s="155"/>
      <c r="HT130" s="155"/>
      <c r="HU130" s="155"/>
      <c r="HV130" s="155"/>
      <c r="HW130" s="155"/>
      <c r="HX130" s="155"/>
      <c r="HY130" s="155"/>
      <c r="HZ130" s="155"/>
      <c r="IA130" s="155"/>
      <c r="IB130" s="155"/>
      <c r="IC130" s="155"/>
      <c r="ID130" s="155"/>
      <c r="IE130" s="155"/>
      <c r="IF130" s="155"/>
      <c r="IG130" s="155"/>
      <c r="IH130" s="155"/>
      <c r="II130" s="155"/>
      <c r="IJ130" s="155"/>
      <c r="IK130" s="155"/>
      <c r="IL130" s="155"/>
      <c r="IM130" s="155"/>
      <c r="IN130" s="155"/>
      <c r="IO130" s="155"/>
      <c r="IP130" s="155"/>
      <c r="IQ130" s="155"/>
      <c r="IR130" s="155"/>
      <c r="IS130" s="155"/>
      <c r="IT130" s="155"/>
      <c r="IU130" s="155"/>
      <c r="IV130" s="155"/>
      <c r="IW130" s="155"/>
      <c r="IX130" s="155"/>
      <c r="IY130" s="155"/>
      <c r="IZ130" s="155"/>
      <c r="JA130" s="155"/>
      <c r="JB130" s="155"/>
      <c r="JC130" s="155"/>
      <c r="JD130" s="155"/>
      <c r="JE130" s="155"/>
      <c r="JF130" s="155"/>
      <c r="JG130" s="155"/>
      <c r="JH130" s="155"/>
      <c r="JI130" s="155"/>
      <c r="JJ130" s="155"/>
      <c r="JK130" s="155"/>
      <c r="JL130" s="155"/>
      <c r="JM130" s="155"/>
      <c r="JN130" s="155"/>
      <c r="JO130" s="155"/>
      <c r="JP130" s="155"/>
      <c r="JQ130" s="155"/>
      <c r="JR130" s="155"/>
      <c r="JS130" s="155"/>
      <c r="JT130" s="155"/>
      <c r="JU130" s="155"/>
      <c r="JV130" s="155"/>
      <c r="JW130" s="155"/>
      <c r="JX130" s="155"/>
      <c r="JY130" s="155"/>
      <c r="JZ130" s="155"/>
      <c r="KA130" s="155"/>
      <c r="KB130" s="155"/>
      <c r="KC130" s="155"/>
      <c r="KD130" s="155"/>
      <c r="KE130" s="155"/>
      <c r="KF130" s="155"/>
      <c r="KG130" s="155"/>
      <c r="KH130" s="155"/>
      <c r="KI130" s="155"/>
      <c r="KJ130" s="155"/>
      <c r="KK130" s="155"/>
      <c r="KL130" s="155"/>
      <c r="KM130" s="155"/>
      <c r="KN130" s="155"/>
      <c r="KO130" s="155"/>
      <c r="KP130" s="155"/>
      <c r="KQ130" s="155"/>
      <c r="KR130" s="155"/>
      <c r="KS130" s="155"/>
      <c r="KT130" s="155"/>
      <c r="KU130" s="155"/>
      <c r="KV130" s="155"/>
      <c r="KW130" s="155"/>
      <c r="KX130" s="155"/>
      <c r="KY130" s="155"/>
      <c r="KZ130" s="155"/>
      <c r="LA130" s="155"/>
      <c r="LB130" s="155"/>
      <c r="LC130" s="155"/>
      <c r="LD130" s="155"/>
      <c r="LE130" s="155"/>
      <c r="LF130" s="155"/>
      <c r="LG130" s="155"/>
      <c r="LH130" s="155"/>
      <c r="LI130" s="155"/>
      <c r="LJ130" s="155"/>
      <c r="LK130" s="155"/>
      <c r="LL130" s="155"/>
      <c r="LM130" s="155"/>
      <c r="LN130" s="155"/>
      <c r="LO130" s="155"/>
      <c r="LP130" s="155"/>
      <c r="LQ130" s="155"/>
      <c r="LR130" s="155"/>
      <c r="LS130" s="155"/>
      <c r="LT130" s="155"/>
      <c r="LU130" s="155"/>
      <c r="LV130" s="155"/>
      <c r="LW130" s="155"/>
      <c r="LX130" s="155"/>
      <c r="LY130" s="155"/>
      <c r="LZ130" s="155"/>
      <c r="MA130" s="155"/>
      <c r="MB130" s="155"/>
      <c r="MC130" s="155"/>
      <c r="MD130" s="155"/>
      <c r="ME130" s="155"/>
      <c r="MF130" s="155"/>
      <c r="MG130" s="155"/>
      <c r="MH130" s="155"/>
      <c r="MI130" s="155"/>
      <c r="MJ130" s="155"/>
      <c r="MK130" s="155"/>
      <c r="ML130" s="155"/>
      <c r="MM130" s="155"/>
      <c r="MN130" s="155"/>
      <c r="MO130" s="155"/>
      <c r="MP130" s="155"/>
      <c r="MQ130" s="155"/>
      <c r="MR130" s="155"/>
      <c r="MS130" s="155"/>
      <c r="MT130" s="155"/>
      <c r="MU130" s="155"/>
      <c r="MV130" s="155"/>
      <c r="MW130" s="155"/>
      <c r="MX130" s="155"/>
      <c r="MY130" s="155"/>
      <c r="MZ130" s="155"/>
      <c r="NA130" s="155"/>
      <c r="NB130" s="155"/>
      <c r="NC130" s="155"/>
      <c r="ND130" s="155"/>
      <c r="NE130" s="155"/>
      <c r="NF130" s="155"/>
      <c r="NG130" s="155"/>
      <c r="NH130" s="155"/>
      <c r="NI130" s="155"/>
      <c r="NJ130" s="155"/>
      <c r="NK130" s="155"/>
      <c r="NL130" s="155"/>
      <c r="NM130" s="155"/>
      <c r="NN130" s="155"/>
      <c r="NO130" s="155"/>
      <c r="NP130" s="155"/>
      <c r="NQ130" s="155"/>
      <c r="NR130" s="155"/>
      <c r="NS130" s="155"/>
      <c r="NT130" s="155"/>
      <c r="NU130" s="155"/>
      <c r="NV130" s="155"/>
      <c r="NW130" s="155"/>
      <c r="NX130" s="155"/>
      <c r="NY130" s="155"/>
      <c r="NZ130" s="155"/>
      <c r="OA130" s="155"/>
      <c r="OB130" s="155"/>
      <c r="OC130" s="155"/>
      <c r="OD130" s="155"/>
      <c r="OE130" s="155"/>
      <c r="OF130" s="155"/>
      <c r="OG130" s="155"/>
      <c r="OH130" s="155"/>
      <c r="OI130" s="155"/>
      <c r="OJ130" s="155"/>
      <c r="OK130" s="155"/>
      <c r="OL130" s="155"/>
      <c r="OM130" s="155"/>
      <c r="ON130" s="155"/>
      <c r="OO130" s="155"/>
      <c r="OP130" s="155"/>
      <c r="OQ130" s="155"/>
      <c r="OR130" s="155"/>
      <c r="OS130" s="155"/>
      <c r="OT130" s="155"/>
      <c r="OU130" s="155"/>
      <c r="OV130" s="155"/>
      <c r="OW130" s="155"/>
      <c r="OX130" s="155"/>
      <c r="OY130" s="155"/>
      <c r="OZ130" s="155"/>
      <c r="PA130" s="155"/>
      <c r="PB130" s="155"/>
      <c r="PC130" s="155"/>
      <c r="PD130" s="155"/>
      <c r="PE130" s="155"/>
      <c r="PF130" s="155"/>
      <c r="PG130" s="155"/>
      <c r="PH130" s="155"/>
      <c r="PI130" s="155"/>
      <c r="PJ130" s="155"/>
      <c r="PK130" s="155"/>
      <c r="PL130" s="155"/>
      <c r="PM130" s="155"/>
      <c r="PN130" s="155"/>
      <c r="PO130" s="155"/>
      <c r="PP130" s="155"/>
      <c r="PQ130" s="155"/>
      <c r="PR130" s="155"/>
      <c r="PS130" s="155"/>
      <c r="PT130" s="155"/>
      <c r="PU130" s="155"/>
      <c r="PV130" s="155"/>
      <c r="PW130" s="155"/>
      <c r="PX130" s="155"/>
      <c r="PY130" s="155"/>
      <c r="PZ130" s="155"/>
      <c r="QA130" s="155"/>
      <c r="QB130" s="155"/>
      <c r="QC130" s="155"/>
      <c r="QD130" s="155"/>
      <c r="QE130" s="155"/>
      <c r="QF130" s="155"/>
      <c r="QG130" s="155"/>
      <c r="QH130" s="155"/>
      <c r="QI130" s="155"/>
      <c r="QJ130" s="155"/>
      <c r="QK130" s="155"/>
      <c r="QL130" s="155"/>
      <c r="QM130" s="155"/>
      <c r="QN130" s="155"/>
      <c r="QO130" s="155"/>
      <c r="QP130" s="155"/>
      <c r="QQ130" s="155"/>
      <c r="QR130" s="155"/>
      <c r="QS130" s="155"/>
      <c r="QT130" s="155"/>
      <c r="QU130" s="155"/>
      <c r="QV130" s="155"/>
      <c r="QW130" s="155"/>
      <c r="QX130" s="155"/>
      <c r="QY130" s="155"/>
      <c r="QZ130" s="155"/>
      <c r="RA130" s="155"/>
      <c r="RB130" s="155"/>
      <c r="RC130" s="155"/>
      <c r="RD130" s="155"/>
      <c r="RE130" s="155"/>
      <c r="RF130" s="155"/>
      <c r="RG130" s="155"/>
      <c r="RH130" s="155"/>
      <c r="RI130" s="155"/>
      <c r="RJ130" s="155"/>
      <c r="RK130" s="155"/>
      <c r="RL130" s="155"/>
      <c r="RM130" s="155"/>
      <c r="RN130" s="155"/>
      <c r="RO130" s="155"/>
      <c r="RP130" s="155"/>
      <c r="RQ130" s="155"/>
      <c r="RR130" s="155"/>
      <c r="RS130" s="155"/>
      <c r="RT130" s="155"/>
      <c r="RU130" s="155"/>
      <c r="RV130" s="155"/>
      <c r="RW130" s="155"/>
      <c r="RX130" s="155"/>
      <c r="RY130" s="155"/>
      <c r="RZ130" s="155"/>
      <c r="SA130" s="155"/>
      <c r="SB130" s="155"/>
      <c r="SC130" s="155"/>
      <c r="SD130" s="155"/>
      <c r="SE130" s="155"/>
      <c r="SF130" s="155"/>
      <c r="SG130" s="155"/>
      <c r="SH130" s="155"/>
      <c r="SI130" s="155"/>
      <c r="SJ130" s="155"/>
      <c r="SK130" s="155"/>
      <c r="SL130" s="155"/>
      <c r="SM130" s="155"/>
      <c r="SN130" s="155"/>
      <c r="SO130" s="155"/>
      <c r="SP130" s="155"/>
      <c r="SQ130" s="155"/>
      <c r="SR130" s="155"/>
      <c r="SS130" s="155"/>
      <c r="ST130" s="155"/>
      <c r="SU130" s="155"/>
      <c r="SV130" s="155"/>
      <c r="SW130" s="155"/>
      <c r="SX130" s="155"/>
      <c r="SY130" s="155"/>
      <c r="SZ130" s="155"/>
      <c r="TA130" s="155"/>
      <c r="TB130" s="155"/>
      <c r="TC130" s="155"/>
      <c r="TD130" s="155"/>
      <c r="TE130" s="155"/>
      <c r="TF130" s="155"/>
      <c r="TG130" s="155"/>
      <c r="TH130" s="155"/>
      <c r="TI130" s="155"/>
      <c r="TJ130" s="155"/>
      <c r="TK130" s="155"/>
      <c r="TL130" s="155"/>
      <c r="TM130" s="155"/>
      <c r="TN130" s="155"/>
      <c r="TO130" s="155"/>
      <c r="TP130" s="155"/>
      <c r="TQ130" s="155"/>
      <c r="TR130" s="155"/>
      <c r="TS130" s="155"/>
      <c r="TT130" s="155"/>
      <c r="TU130" s="155"/>
      <c r="TV130" s="155"/>
      <c r="TW130" s="155"/>
      <c r="TX130" s="155"/>
      <c r="TY130" s="155"/>
      <c r="TZ130" s="155"/>
      <c r="UA130" s="155"/>
      <c r="UB130" s="155"/>
      <c r="UC130" s="155"/>
      <c r="UD130" s="155"/>
      <c r="UE130" s="155"/>
      <c r="UF130" s="155"/>
      <c r="UG130" s="155"/>
      <c r="UH130" s="155"/>
      <c r="UI130" s="155"/>
      <c r="UJ130" s="155"/>
      <c r="UK130" s="155"/>
      <c r="UL130" s="155"/>
      <c r="UM130" s="155"/>
      <c r="UN130" s="155"/>
      <c r="UO130" s="155"/>
      <c r="UP130" s="155"/>
      <c r="UQ130" s="155"/>
      <c r="UR130" s="155"/>
      <c r="US130" s="155"/>
      <c r="UT130" s="155"/>
      <c r="UU130" s="155"/>
      <c r="UV130" s="155"/>
      <c r="UW130" s="155"/>
      <c r="UX130" s="155"/>
      <c r="UY130" s="155"/>
      <c r="UZ130" s="155"/>
      <c r="VA130" s="155"/>
      <c r="VB130" s="155"/>
      <c r="VC130" s="155"/>
      <c r="VD130" s="155"/>
      <c r="VE130" s="155"/>
      <c r="VF130" s="155"/>
      <c r="VG130" s="155"/>
      <c r="VH130" s="155"/>
      <c r="VI130" s="155"/>
      <c r="VJ130" s="155"/>
      <c r="VK130" s="155"/>
      <c r="VL130" s="155"/>
      <c r="VM130" s="155"/>
      <c r="VN130" s="155"/>
      <c r="VO130" s="155"/>
      <c r="VP130" s="155"/>
      <c r="VQ130" s="155"/>
      <c r="VR130" s="155"/>
      <c r="VS130" s="155"/>
      <c r="VT130" s="155"/>
      <c r="VU130" s="155"/>
      <c r="VV130" s="155"/>
      <c r="VW130" s="155"/>
      <c r="VX130" s="155"/>
      <c r="VY130" s="155"/>
      <c r="VZ130" s="155"/>
      <c r="WA130" s="155"/>
      <c r="WB130" s="155"/>
      <c r="WC130" s="155"/>
      <c r="WD130" s="155"/>
      <c r="WE130" s="155"/>
      <c r="WF130" s="155"/>
      <c r="WG130" s="155"/>
      <c r="WH130" s="155"/>
      <c r="WI130" s="155"/>
      <c r="WJ130" s="155"/>
      <c r="WK130" s="155"/>
      <c r="WL130" s="155"/>
      <c r="WM130" s="155"/>
      <c r="WN130" s="155"/>
      <c r="WO130" s="155"/>
      <c r="WP130" s="155"/>
      <c r="WQ130" s="155"/>
      <c r="WR130" s="155"/>
      <c r="WS130" s="155"/>
      <c r="WT130" s="155"/>
      <c r="WU130" s="155"/>
      <c r="WV130" s="155"/>
      <c r="WW130" s="155"/>
      <c r="WX130" s="155"/>
      <c r="WY130" s="155"/>
      <c r="WZ130" s="155"/>
      <c r="XA130" s="155"/>
      <c r="XB130" s="155"/>
      <c r="XC130" s="155"/>
      <c r="XD130" s="155"/>
      <c r="XE130" s="155"/>
      <c r="XF130" s="155"/>
      <c r="XG130" s="155"/>
      <c r="XH130" s="155"/>
      <c r="XI130" s="155"/>
      <c r="XJ130" s="155"/>
      <c r="XK130" s="155"/>
      <c r="XL130" s="155"/>
      <c r="XM130" s="155"/>
      <c r="XN130" s="155"/>
      <c r="XO130" s="155"/>
      <c r="XP130" s="155"/>
      <c r="XQ130" s="155"/>
      <c r="XR130" s="155"/>
      <c r="XS130" s="155"/>
      <c r="XT130" s="155"/>
      <c r="XU130" s="155"/>
      <c r="XV130" s="155"/>
      <c r="XW130" s="155"/>
      <c r="XX130" s="155"/>
      <c r="XY130" s="155"/>
      <c r="XZ130" s="155"/>
      <c r="YA130" s="155"/>
      <c r="YB130" s="155"/>
      <c r="YC130" s="155"/>
      <c r="YD130" s="155"/>
      <c r="YE130" s="155"/>
      <c r="YF130" s="155"/>
      <c r="YG130" s="155"/>
      <c r="YH130" s="155"/>
      <c r="YI130" s="155"/>
      <c r="YJ130" s="155"/>
      <c r="YK130" s="155"/>
      <c r="YL130" s="155"/>
      <c r="YM130" s="155"/>
      <c r="YN130" s="155"/>
      <c r="YO130" s="155"/>
      <c r="YP130" s="155"/>
      <c r="YQ130" s="155"/>
      <c r="YR130" s="155"/>
      <c r="YS130" s="155"/>
      <c r="YT130" s="155"/>
      <c r="YU130" s="155"/>
      <c r="YV130" s="155"/>
      <c r="YW130" s="155"/>
      <c r="YX130" s="155"/>
      <c r="YY130" s="155"/>
      <c r="YZ130" s="155"/>
      <c r="ZA130" s="155"/>
      <c r="ZB130" s="155"/>
      <c r="ZC130" s="155"/>
      <c r="ZD130" s="155"/>
      <c r="ZE130" s="155"/>
      <c r="ZF130" s="155"/>
      <c r="ZG130" s="155"/>
      <c r="ZH130" s="155"/>
      <c r="ZI130" s="155"/>
      <c r="ZJ130" s="155"/>
      <c r="ZK130" s="155"/>
      <c r="ZL130" s="155"/>
      <c r="ZM130" s="155"/>
      <c r="ZN130" s="155"/>
      <c r="ZO130" s="155"/>
      <c r="ZP130" s="155"/>
      <c r="ZQ130" s="155"/>
      <c r="ZR130" s="155"/>
      <c r="ZS130" s="155"/>
      <c r="ZT130" s="155"/>
      <c r="ZU130" s="155"/>
      <c r="ZV130" s="155"/>
      <c r="ZW130" s="155"/>
      <c r="ZX130" s="155"/>
      <c r="ZY130" s="155"/>
      <c r="ZZ130" s="155"/>
      <c r="AAA130" s="155"/>
      <c r="AAB130" s="155"/>
      <c r="AAC130" s="155"/>
      <c r="AAD130" s="155"/>
      <c r="AAE130" s="155"/>
      <c r="AAF130" s="155"/>
      <c r="AAG130" s="155"/>
      <c r="AAH130" s="155"/>
      <c r="AAI130" s="155"/>
      <c r="AAJ130" s="155"/>
      <c r="AAK130" s="155"/>
      <c r="AAL130" s="155"/>
      <c r="AAM130" s="155"/>
      <c r="AAN130" s="155"/>
      <c r="AAO130" s="155"/>
      <c r="AAP130" s="155"/>
      <c r="AAQ130" s="155"/>
      <c r="AAR130" s="155"/>
      <c r="AAS130" s="155"/>
      <c r="AAT130" s="155"/>
      <c r="AAU130" s="155"/>
      <c r="AAV130" s="155"/>
      <c r="AAW130" s="155"/>
      <c r="AAX130" s="155"/>
      <c r="AAY130" s="155"/>
      <c r="AAZ130" s="155"/>
      <c r="ABA130" s="155"/>
      <c r="ABB130" s="155"/>
      <c r="ABC130" s="155"/>
      <c r="ABD130" s="155"/>
      <c r="ABE130" s="155"/>
      <c r="ABF130" s="155"/>
      <c r="ABG130" s="155"/>
      <c r="ABH130" s="155"/>
      <c r="ABI130" s="155"/>
      <c r="ABJ130" s="155"/>
      <c r="ABK130" s="155"/>
      <c r="ABL130" s="155"/>
      <c r="ABM130" s="155"/>
      <c r="ABN130" s="155"/>
      <c r="ABO130" s="155"/>
      <c r="ABP130" s="155"/>
      <c r="ABQ130" s="155"/>
      <c r="ABR130" s="155"/>
      <c r="ABS130" s="155"/>
      <c r="ABT130" s="155"/>
      <c r="ABU130" s="155"/>
      <c r="ABV130" s="155"/>
      <c r="ABW130" s="155"/>
      <c r="ABX130" s="155"/>
      <c r="ABY130" s="155"/>
      <c r="ABZ130" s="155"/>
      <c r="ACA130" s="155"/>
      <c r="ACB130" s="155"/>
      <c r="ACC130" s="155"/>
      <c r="ACD130" s="155"/>
      <c r="ACE130" s="155"/>
      <c r="ACF130" s="155"/>
      <c r="ACG130" s="155"/>
      <c r="ACH130" s="155"/>
      <c r="ACI130" s="155"/>
      <c r="ACJ130" s="155"/>
      <c r="ACK130" s="155"/>
      <c r="ACL130" s="155"/>
      <c r="ACM130" s="155"/>
      <c r="ACN130" s="155"/>
      <c r="ACO130" s="155"/>
      <c r="ACP130" s="155"/>
      <c r="ACQ130" s="155"/>
      <c r="ACR130" s="155"/>
      <c r="ACS130" s="155"/>
      <c r="ACT130" s="155"/>
      <c r="ACU130" s="155"/>
      <c r="ACV130" s="155"/>
      <c r="ACW130" s="155"/>
      <c r="ACX130" s="155"/>
      <c r="ACY130" s="155"/>
      <c r="ACZ130" s="155"/>
      <c r="ADA130" s="155"/>
      <c r="ADB130" s="155"/>
      <c r="ADC130" s="155"/>
      <c r="ADD130" s="155"/>
      <c r="ADE130" s="155"/>
      <c r="ADF130" s="155"/>
      <c r="ADG130" s="155"/>
      <c r="ADH130" s="155"/>
      <c r="ADI130" s="155"/>
      <c r="ADJ130" s="155"/>
      <c r="ADK130" s="155"/>
      <c r="ADL130" s="155"/>
      <c r="ADM130" s="155"/>
      <c r="ADN130" s="155"/>
      <c r="ADO130" s="155"/>
      <c r="ADP130" s="155"/>
      <c r="ADQ130" s="155"/>
      <c r="ADR130" s="155"/>
      <c r="ADS130" s="155"/>
      <c r="ADT130" s="155"/>
      <c r="ADU130" s="155"/>
      <c r="ADV130" s="155"/>
      <c r="ADW130" s="155"/>
      <c r="ADX130" s="155"/>
      <c r="ADY130" s="155"/>
      <c r="ADZ130" s="155"/>
      <c r="AEA130" s="155"/>
      <c r="AEB130" s="155"/>
      <c r="AEC130" s="155"/>
      <c r="AED130" s="155"/>
      <c r="AEE130" s="155"/>
      <c r="AEF130" s="155"/>
      <c r="AEG130" s="155"/>
      <c r="AEH130" s="155"/>
      <c r="AEI130" s="155"/>
      <c r="AEJ130" s="155"/>
      <c r="AEK130" s="155"/>
      <c r="AEL130" s="155"/>
      <c r="AEM130" s="155"/>
      <c r="AEN130" s="155"/>
      <c r="AEO130" s="155"/>
      <c r="AEP130" s="155"/>
      <c r="AEQ130" s="155"/>
      <c r="AER130" s="155"/>
      <c r="AES130" s="155"/>
      <c r="AET130" s="155"/>
      <c r="AEU130" s="155"/>
      <c r="AEV130" s="155"/>
      <c r="AEW130" s="155"/>
      <c r="AEX130" s="155"/>
      <c r="AEY130" s="155"/>
      <c r="AEZ130" s="155"/>
      <c r="AFA130" s="155"/>
      <c r="AFB130" s="155"/>
      <c r="AFC130" s="155"/>
      <c r="AFD130" s="155"/>
      <c r="AFE130" s="155"/>
      <c r="AFF130" s="155"/>
      <c r="AFG130" s="155"/>
      <c r="AFH130" s="155"/>
      <c r="AFI130" s="155"/>
      <c r="AFJ130" s="155"/>
      <c r="AFK130" s="155"/>
      <c r="AFL130" s="155"/>
      <c r="AFM130" s="155"/>
      <c r="AFN130" s="155"/>
      <c r="AFO130" s="155"/>
      <c r="AFP130" s="155"/>
      <c r="AFQ130" s="155"/>
      <c r="AFR130" s="155"/>
      <c r="AFS130" s="155"/>
      <c r="AFT130" s="155"/>
      <c r="AFU130" s="155"/>
      <c r="AFV130" s="155"/>
      <c r="AFW130" s="155"/>
      <c r="AFX130" s="155"/>
      <c r="AFY130" s="155"/>
      <c r="AFZ130" s="155"/>
      <c r="AGA130" s="155"/>
      <c r="AGB130" s="155"/>
      <c r="AGC130" s="155"/>
      <c r="AGD130" s="155"/>
      <c r="AGE130" s="155"/>
      <c r="AGF130" s="155"/>
      <c r="AGG130" s="155"/>
      <c r="AGH130" s="155"/>
      <c r="AGI130" s="155"/>
      <c r="AGJ130" s="155"/>
      <c r="AGK130" s="155"/>
      <c r="AGL130" s="155"/>
      <c r="AGM130" s="155"/>
      <c r="AGN130" s="155"/>
      <c r="AGO130" s="155"/>
      <c r="AGP130" s="155"/>
      <c r="AGQ130" s="155"/>
      <c r="AGR130" s="155"/>
      <c r="AGS130" s="155"/>
      <c r="AGT130" s="155"/>
      <c r="AGU130" s="155"/>
      <c r="AGV130" s="155"/>
      <c r="AGW130" s="155"/>
      <c r="AGX130" s="155"/>
      <c r="AGY130" s="155"/>
      <c r="AGZ130" s="155"/>
      <c r="AHA130" s="155"/>
      <c r="AHB130" s="155"/>
      <c r="AHC130" s="155"/>
      <c r="AHD130" s="155"/>
      <c r="AHE130" s="155"/>
      <c r="AHF130" s="155"/>
      <c r="AHG130" s="155"/>
      <c r="AHH130" s="155"/>
      <c r="AHI130" s="155"/>
      <c r="AHJ130" s="155"/>
      <c r="AHK130" s="155"/>
      <c r="AHL130" s="155"/>
      <c r="AHM130" s="155"/>
      <c r="AHN130" s="155"/>
      <c r="AHO130" s="155"/>
      <c r="AHP130" s="155"/>
      <c r="AHQ130" s="155"/>
      <c r="AHR130" s="155"/>
      <c r="AHS130" s="155"/>
      <c r="AHT130" s="155"/>
      <c r="AHU130" s="155"/>
      <c r="AHV130" s="155"/>
      <c r="AHW130" s="155"/>
      <c r="AHX130" s="155"/>
      <c r="AHY130" s="155"/>
      <c r="AHZ130" s="155"/>
      <c r="AIA130" s="155"/>
      <c r="AIB130" s="155"/>
      <c r="AIC130" s="155"/>
      <c r="AID130" s="155"/>
      <c r="AIE130" s="155"/>
      <c r="AIF130" s="155"/>
      <c r="AIG130" s="155"/>
      <c r="AIH130" s="155"/>
      <c r="AII130" s="155"/>
      <c r="AIJ130" s="155"/>
      <c r="AIK130" s="155"/>
      <c r="AIL130" s="155"/>
      <c r="AIM130" s="155"/>
      <c r="AIN130" s="155"/>
      <c r="AIO130" s="155"/>
      <c r="AIP130" s="155"/>
      <c r="AIQ130" s="155"/>
      <c r="AIR130" s="155"/>
      <c r="AIS130" s="155"/>
      <c r="AIT130" s="155"/>
      <c r="AIU130" s="155"/>
      <c r="AIV130" s="155"/>
      <c r="AIW130" s="155"/>
      <c r="AIX130" s="155"/>
      <c r="AIY130" s="155"/>
      <c r="AIZ130" s="155"/>
      <c r="AJA130" s="155"/>
      <c r="AJB130" s="155"/>
      <c r="AJC130" s="155"/>
      <c r="AJD130" s="155"/>
      <c r="AJE130" s="155"/>
      <c r="AJF130" s="155"/>
      <c r="AJG130" s="155"/>
      <c r="AJH130" s="155"/>
      <c r="AJI130" s="155"/>
      <c r="AJJ130" s="155"/>
      <c r="AJK130" s="155"/>
      <c r="AJL130" s="155"/>
      <c r="AJM130" s="155"/>
      <c r="AJN130" s="155"/>
      <c r="AJO130" s="155"/>
      <c r="AJP130" s="155"/>
      <c r="AJQ130" s="155"/>
      <c r="AJR130" s="155"/>
      <c r="AJS130" s="155"/>
      <c r="AJT130" s="155"/>
      <c r="AJU130" s="155"/>
      <c r="AJV130" s="155"/>
      <c r="AJW130" s="155"/>
      <c r="AJX130" s="155"/>
      <c r="AJY130" s="155"/>
      <c r="AJZ130" s="155"/>
      <c r="AKA130" s="155"/>
      <c r="AKB130" s="155"/>
      <c r="AKC130" s="155"/>
      <c r="AKD130" s="155"/>
      <c r="AKE130" s="155"/>
      <c r="AKF130" s="155"/>
      <c r="AKG130" s="155"/>
      <c r="AKH130" s="155"/>
      <c r="AKI130" s="155"/>
      <c r="AKJ130" s="155"/>
      <c r="AKK130" s="155"/>
      <c r="AKL130" s="155"/>
      <c r="AKM130" s="155"/>
      <c r="AKN130" s="155"/>
      <c r="AKO130" s="155"/>
      <c r="AKP130" s="155"/>
      <c r="AKQ130" s="155"/>
      <c r="AKR130" s="155"/>
      <c r="AKS130" s="155"/>
      <c r="AKT130" s="155"/>
      <c r="AKU130" s="155"/>
      <c r="AKV130" s="155"/>
      <c r="AKW130" s="155"/>
      <c r="AKX130" s="155"/>
      <c r="AKY130" s="155"/>
      <c r="AKZ130" s="155"/>
      <c r="ALA130" s="155"/>
      <c r="ALB130" s="155"/>
      <c r="ALC130" s="155"/>
      <c r="ALD130" s="155"/>
      <c r="ALE130" s="155"/>
      <c r="ALF130" s="155"/>
      <c r="ALG130" s="155"/>
      <c r="ALH130" s="155"/>
      <c r="ALI130" s="155"/>
      <c r="ALJ130" s="155"/>
      <c r="ALK130" s="155"/>
      <c r="ALL130" s="155"/>
      <c r="ALM130" s="155"/>
      <c r="ALN130" s="155"/>
      <c r="ALO130" s="155"/>
      <c r="ALP130" s="155"/>
      <c r="ALQ130" s="155"/>
      <c r="ALR130" s="155"/>
      <c r="ALS130" s="155"/>
      <c r="ALT130" s="155"/>
      <c r="ALU130" s="155"/>
      <c r="ALV130" s="155"/>
      <c r="ALW130" s="155"/>
      <c r="ALX130" s="155"/>
      <c r="ALY130" s="155"/>
      <c r="ALZ130" s="155"/>
      <c r="AMA130" s="155"/>
      <c r="AMB130" s="155"/>
      <c r="AMC130" s="155"/>
      <c r="AMD130" s="155"/>
      <c r="AME130" s="155"/>
      <c r="AMF130" s="155"/>
      <c r="AMG130" s="155"/>
      <c r="AMH130" s="155"/>
      <c r="AMI130" s="155"/>
      <c r="AMJ130" s="155"/>
      <c r="AMK130" s="155"/>
      <c r="AML130" s="155"/>
      <c r="AMM130" s="155"/>
      <c r="AMN130" s="155"/>
      <c r="AMO130" s="155"/>
      <c r="AMP130" s="155"/>
      <c r="AMQ130" s="155"/>
      <c r="AMR130" s="155"/>
      <c r="AMS130" s="155"/>
      <c r="AMT130" s="155"/>
      <c r="AMU130" s="155"/>
      <c r="AMV130" s="155"/>
      <c r="AMW130" s="155"/>
      <c r="AMX130" s="155"/>
      <c r="AMY130" s="155"/>
      <c r="AMZ130" s="155"/>
      <c r="ANA130" s="155"/>
      <c r="ANB130" s="155"/>
      <c r="ANC130" s="155"/>
      <c r="AND130" s="155"/>
      <c r="ANE130" s="155"/>
      <c r="ANF130" s="155"/>
      <c r="ANG130" s="155"/>
      <c r="ANH130" s="155"/>
      <c r="ANI130" s="155"/>
      <c r="ANJ130" s="155"/>
      <c r="ANK130" s="155"/>
      <c r="ANL130" s="155"/>
      <c r="ANM130" s="155"/>
      <c r="ANN130" s="155"/>
      <c r="ANO130" s="155"/>
      <c r="ANP130" s="155"/>
      <c r="ANQ130" s="155"/>
      <c r="ANR130" s="155"/>
      <c r="ANS130" s="155"/>
      <c r="ANT130" s="155"/>
      <c r="ANU130" s="155"/>
      <c r="ANV130" s="155"/>
      <c r="ANW130" s="155"/>
      <c r="ANX130" s="155"/>
      <c r="ANY130" s="155"/>
      <c r="ANZ130" s="155"/>
      <c r="AOA130" s="155"/>
      <c r="AOB130" s="155"/>
      <c r="AOC130" s="155"/>
      <c r="AOD130" s="155"/>
      <c r="AOE130" s="155"/>
      <c r="AOF130" s="155"/>
      <c r="AOG130" s="155"/>
      <c r="AOH130" s="155"/>
      <c r="AOI130" s="155"/>
      <c r="AOJ130" s="155"/>
      <c r="AOK130" s="155"/>
      <c r="AOL130" s="155"/>
      <c r="AOM130" s="155"/>
      <c r="AON130" s="155"/>
      <c r="AOO130" s="155"/>
    </row>
    <row r="131" spans="1:1081" s="163" customFormat="1" ht="15.75" x14ac:dyDescent="0.25">
      <c r="A131" s="163">
        <v>11</v>
      </c>
      <c r="B131" s="332">
        <v>31</v>
      </c>
      <c r="C131" s="164" t="s">
        <v>133</v>
      </c>
      <c r="D131" s="164" t="s">
        <v>6</v>
      </c>
      <c r="E131" s="165" t="s">
        <v>133</v>
      </c>
      <c r="F131" s="324">
        <v>0</v>
      </c>
      <c r="G131" s="324">
        <v>0.18122948898265354</v>
      </c>
      <c r="H131" s="324">
        <v>0</v>
      </c>
      <c r="I131" s="324">
        <v>0</v>
      </c>
      <c r="J131" s="324">
        <v>1.4064697609001406E-2</v>
      </c>
      <c r="K131" s="324">
        <v>0</v>
      </c>
      <c r="L131" s="324">
        <v>0</v>
      </c>
      <c r="M131" s="324">
        <v>1.4885138302859821E-2</v>
      </c>
      <c r="N131" s="324">
        <v>0</v>
      </c>
      <c r="O131" s="324">
        <v>0</v>
      </c>
      <c r="P131" s="324">
        <v>0</v>
      </c>
      <c r="Q131" s="324">
        <v>0</v>
      </c>
      <c r="R131" s="324">
        <v>0</v>
      </c>
      <c r="S131" s="324">
        <v>0</v>
      </c>
      <c r="T131" s="324">
        <v>0.78982067510548526</v>
      </c>
      <c r="U131" s="324">
        <v>0</v>
      </c>
      <c r="V131" s="324">
        <v>0</v>
      </c>
      <c r="W131" s="324">
        <v>0</v>
      </c>
      <c r="X131" s="324">
        <v>0</v>
      </c>
      <c r="Y131" s="324">
        <v>0</v>
      </c>
      <c r="Z131" s="324">
        <v>0</v>
      </c>
      <c r="AA131" s="324">
        <v>0</v>
      </c>
      <c r="AB131" s="281">
        <v>1</v>
      </c>
      <c r="AC131" s="282">
        <v>1</v>
      </c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  <c r="CW131" s="155"/>
      <c r="CX131" s="155"/>
      <c r="CY131" s="155"/>
      <c r="CZ131" s="155"/>
      <c r="DA131" s="155"/>
      <c r="DB131" s="155"/>
      <c r="DC131" s="155"/>
      <c r="DD131" s="155"/>
      <c r="DE131" s="155"/>
      <c r="DF131" s="155"/>
      <c r="DG131" s="155"/>
      <c r="DH131" s="155"/>
      <c r="DI131" s="155"/>
      <c r="DJ131" s="155"/>
      <c r="DK131" s="155"/>
      <c r="DL131" s="155"/>
      <c r="DM131" s="155"/>
      <c r="DN131" s="155"/>
      <c r="DO131" s="155"/>
      <c r="DP131" s="155"/>
      <c r="DQ131" s="155"/>
      <c r="DR131" s="155"/>
      <c r="DS131" s="155"/>
      <c r="DT131" s="155"/>
      <c r="DU131" s="155"/>
      <c r="DV131" s="155"/>
      <c r="DW131" s="155"/>
      <c r="DX131" s="155"/>
      <c r="DY131" s="155"/>
      <c r="DZ131" s="155"/>
      <c r="EA131" s="155"/>
      <c r="EB131" s="155"/>
      <c r="EC131" s="155"/>
      <c r="ED131" s="155"/>
      <c r="EE131" s="155"/>
      <c r="EF131" s="155"/>
      <c r="EG131" s="155"/>
      <c r="EH131" s="155"/>
      <c r="EI131" s="155"/>
      <c r="EJ131" s="155"/>
      <c r="EK131" s="155"/>
      <c r="EL131" s="155"/>
      <c r="EM131" s="155"/>
      <c r="EN131" s="155"/>
      <c r="EO131" s="155"/>
      <c r="EP131" s="155"/>
      <c r="EQ131" s="155"/>
      <c r="ER131" s="155"/>
      <c r="ES131" s="155"/>
      <c r="ET131" s="155"/>
      <c r="EU131" s="155"/>
      <c r="EV131" s="155"/>
      <c r="EW131" s="155"/>
      <c r="EX131" s="155"/>
      <c r="EY131" s="155"/>
      <c r="EZ131" s="155"/>
      <c r="FA131" s="155"/>
      <c r="FB131" s="155"/>
      <c r="FC131" s="155"/>
      <c r="FD131" s="155"/>
      <c r="FE131" s="155"/>
      <c r="FF131" s="155"/>
      <c r="FG131" s="155"/>
      <c r="FH131" s="155"/>
      <c r="FI131" s="155"/>
      <c r="FJ131" s="155"/>
      <c r="FK131" s="155"/>
      <c r="FL131" s="155"/>
      <c r="FM131" s="155"/>
      <c r="FN131" s="155"/>
      <c r="FO131" s="155"/>
      <c r="FP131" s="155"/>
      <c r="FQ131" s="155"/>
      <c r="FR131" s="155"/>
      <c r="FS131" s="155"/>
      <c r="FT131" s="155"/>
      <c r="FU131" s="155"/>
      <c r="FV131" s="155"/>
      <c r="FW131" s="155"/>
      <c r="FX131" s="155"/>
      <c r="FY131" s="155"/>
      <c r="FZ131" s="155"/>
      <c r="GA131" s="155"/>
      <c r="GB131" s="155"/>
      <c r="GC131" s="155"/>
      <c r="GD131" s="155"/>
      <c r="GE131" s="155"/>
      <c r="GF131" s="155"/>
      <c r="GG131" s="155"/>
      <c r="GH131" s="155"/>
      <c r="GI131" s="155"/>
      <c r="GJ131" s="155"/>
      <c r="GK131" s="155"/>
      <c r="GL131" s="155"/>
      <c r="GM131" s="155"/>
      <c r="GN131" s="155"/>
      <c r="GO131" s="155"/>
      <c r="GP131" s="155"/>
      <c r="GQ131" s="155"/>
      <c r="GR131" s="155"/>
      <c r="GS131" s="155"/>
      <c r="GT131" s="155"/>
      <c r="GU131" s="155"/>
      <c r="GV131" s="155"/>
      <c r="GW131" s="155"/>
      <c r="GX131" s="155"/>
      <c r="GY131" s="155"/>
      <c r="GZ131" s="155"/>
      <c r="HA131" s="155"/>
      <c r="HB131" s="155"/>
      <c r="HC131" s="155"/>
      <c r="HD131" s="155"/>
      <c r="HE131" s="155"/>
      <c r="HF131" s="155"/>
      <c r="HG131" s="155"/>
      <c r="HH131" s="155"/>
      <c r="HI131" s="155"/>
      <c r="HJ131" s="155"/>
      <c r="HK131" s="155"/>
      <c r="HL131" s="155"/>
      <c r="HM131" s="155"/>
      <c r="HN131" s="155"/>
      <c r="HO131" s="155"/>
      <c r="HP131" s="155"/>
      <c r="HQ131" s="155"/>
      <c r="HR131" s="155"/>
      <c r="HS131" s="155"/>
      <c r="HT131" s="155"/>
      <c r="HU131" s="155"/>
      <c r="HV131" s="155"/>
      <c r="HW131" s="155"/>
      <c r="HX131" s="155"/>
      <c r="HY131" s="155"/>
      <c r="HZ131" s="155"/>
      <c r="IA131" s="155"/>
      <c r="IB131" s="155"/>
      <c r="IC131" s="155"/>
      <c r="ID131" s="155"/>
      <c r="IE131" s="155"/>
      <c r="IF131" s="155"/>
      <c r="IG131" s="155"/>
      <c r="IH131" s="155"/>
      <c r="II131" s="155"/>
      <c r="IJ131" s="155"/>
      <c r="IK131" s="155"/>
      <c r="IL131" s="155"/>
      <c r="IM131" s="155"/>
      <c r="IN131" s="155"/>
      <c r="IO131" s="155"/>
      <c r="IP131" s="155"/>
      <c r="IQ131" s="155"/>
      <c r="IR131" s="155"/>
      <c r="IS131" s="155"/>
      <c r="IT131" s="155"/>
      <c r="IU131" s="155"/>
      <c r="IV131" s="155"/>
      <c r="IW131" s="155"/>
      <c r="IX131" s="155"/>
      <c r="IY131" s="155"/>
      <c r="IZ131" s="155"/>
      <c r="JA131" s="155"/>
      <c r="JB131" s="155"/>
      <c r="JC131" s="155"/>
      <c r="JD131" s="155"/>
      <c r="JE131" s="155"/>
      <c r="JF131" s="155"/>
      <c r="JG131" s="155"/>
      <c r="JH131" s="155"/>
      <c r="JI131" s="155"/>
      <c r="JJ131" s="155"/>
      <c r="JK131" s="155"/>
      <c r="JL131" s="155"/>
      <c r="JM131" s="155"/>
      <c r="JN131" s="155"/>
      <c r="JO131" s="155"/>
      <c r="JP131" s="155"/>
      <c r="JQ131" s="155"/>
      <c r="JR131" s="155"/>
      <c r="JS131" s="155"/>
      <c r="JT131" s="155"/>
      <c r="JU131" s="155"/>
      <c r="JV131" s="155"/>
      <c r="JW131" s="155"/>
      <c r="JX131" s="155"/>
      <c r="JY131" s="155"/>
      <c r="JZ131" s="155"/>
      <c r="KA131" s="155"/>
      <c r="KB131" s="155"/>
      <c r="KC131" s="155"/>
      <c r="KD131" s="155"/>
      <c r="KE131" s="155"/>
      <c r="KF131" s="155"/>
      <c r="KG131" s="155"/>
      <c r="KH131" s="155"/>
      <c r="KI131" s="155"/>
      <c r="KJ131" s="155"/>
      <c r="KK131" s="155"/>
      <c r="KL131" s="155"/>
      <c r="KM131" s="155"/>
      <c r="KN131" s="155"/>
      <c r="KO131" s="155"/>
      <c r="KP131" s="155"/>
      <c r="KQ131" s="155"/>
      <c r="KR131" s="155"/>
      <c r="KS131" s="155"/>
      <c r="KT131" s="155"/>
      <c r="KU131" s="155"/>
      <c r="KV131" s="155"/>
      <c r="KW131" s="155"/>
      <c r="KX131" s="155"/>
      <c r="KY131" s="155"/>
      <c r="KZ131" s="155"/>
      <c r="LA131" s="155"/>
      <c r="LB131" s="155"/>
      <c r="LC131" s="155"/>
      <c r="LD131" s="155"/>
      <c r="LE131" s="155"/>
      <c r="LF131" s="155"/>
      <c r="LG131" s="155"/>
      <c r="LH131" s="155"/>
      <c r="LI131" s="155"/>
      <c r="LJ131" s="155"/>
      <c r="LK131" s="155"/>
      <c r="LL131" s="155"/>
      <c r="LM131" s="155"/>
      <c r="LN131" s="155"/>
      <c r="LO131" s="155"/>
      <c r="LP131" s="155"/>
      <c r="LQ131" s="155"/>
      <c r="LR131" s="155"/>
      <c r="LS131" s="155"/>
      <c r="LT131" s="155"/>
      <c r="LU131" s="155"/>
      <c r="LV131" s="155"/>
      <c r="LW131" s="155"/>
      <c r="LX131" s="155"/>
      <c r="LY131" s="155"/>
      <c r="LZ131" s="155"/>
      <c r="MA131" s="155"/>
      <c r="MB131" s="155"/>
      <c r="MC131" s="155"/>
      <c r="MD131" s="155"/>
      <c r="ME131" s="155"/>
      <c r="MF131" s="155"/>
      <c r="MG131" s="155"/>
      <c r="MH131" s="155"/>
      <c r="MI131" s="155"/>
      <c r="MJ131" s="155"/>
      <c r="MK131" s="155"/>
      <c r="ML131" s="155"/>
      <c r="MM131" s="155"/>
      <c r="MN131" s="155"/>
      <c r="MO131" s="155"/>
      <c r="MP131" s="155"/>
      <c r="MQ131" s="155"/>
      <c r="MR131" s="155"/>
      <c r="MS131" s="155"/>
      <c r="MT131" s="155"/>
      <c r="MU131" s="155"/>
      <c r="MV131" s="155"/>
      <c r="MW131" s="155"/>
      <c r="MX131" s="155"/>
      <c r="MY131" s="155"/>
      <c r="MZ131" s="155"/>
      <c r="NA131" s="155"/>
      <c r="NB131" s="155"/>
      <c r="NC131" s="155"/>
      <c r="ND131" s="155"/>
      <c r="NE131" s="155"/>
      <c r="NF131" s="155"/>
      <c r="NG131" s="155"/>
      <c r="NH131" s="155"/>
      <c r="NI131" s="155"/>
      <c r="NJ131" s="155"/>
      <c r="NK131" s="155"/>
      <c r="NL131" s="155"/>
      <c r="NM131" s="155"/>
      <c r="NN131" s="155"/>
      <c r="NO131" s="155"/>
      <c r="NP131" s="155"/>
      <c r="NQ131" s="155"/>
      <c r="NR131" s="155"/>
      <c r="NS131" s="155"/>
      <c r="NT131" s="155"/>
      <c r="NU131" s="155"/>
      <c r="NV131" s="155"/>
      <c r="NW131" s="155"/>
      <c r="NX131" s="155"/>
      <c r="NY131" s="155"/>
      <c r="NZ131" s="155"/>
      <c r="OA131" s="155"/>
      <c r="OB131" s="155"/>
      <c r="OC131" s="155"/>
      <c r="OD131" s="155"/>
      <c r="OE131" s="155"/>
      <c r="OF131" s="155"/>
      <c r="OG131" s="155"/>
      <c r="OH131" s="155"/>
      <c r="OI131" s="155"/>
      <c r="OJ131" s="155"/>
      <c r="OK131" s="155"/>
      <c r="OL131" s="155"/>
      <c r="OM131" s="155"/>
      <c r="ON131" s="155"/>
      <c r="OO131" s="155"/>
      <c r="OP131" s="155"/>
      <c r="OQ131" s="155"/>
      <c r="OR131" s="155"/>
      <c r="OS131" s="155"/>
      <c r="OT131" s="155"/>
      <c r="OU131" s="155"/>
      <c r="OV131" s="155"/>
      <c r="OW131" s="155"/>
      <c r="OX131" s="155"/>
      <c r="OY131" s="155"/>
      <c r="OZ131" s="155"/>
      <c r="PA131" s="155"/>
      <c r="PB131" s="155"/>
      <c r="PC131" s="155"/>
      <c r="PD131" s="155"/>
      <c r="PE131" s="155"/>
      <c r="PF131" s="155"/>
      <c r="PG131" s="155"/>
      <c r="PH131" s="155"/>
      <c r="PI131" s="155"/>
      <c r="PJ131" s="155"/>
      <c r="PK131" s="155"/>
      <c r="PL131" s="155"/>
      <c r="PM131" s="155"/>
      <c r="PN131" s="155"/>
      <c r="PO131" s="155"/>
      <c r="PP131" s="155"/>
      <c r="PQ131" s="155"/>
      <c r="PR131" s="155"/>
      <c r="PS131" s="155"/>
      <c r="PT131" s="155"/>
      <c r="PU131" s="155"/>
      <c r="PV131" s="155"/>
      <c r="PW131" s="155"/>
      <c r="PX131" s="155"/>
      <c r="PY131" s="155"/>
      <c r="PZ131" s="155"/>
      <c r="QA131" s="155"/>
      <c r="QB131" s="155"/>
      <c r="QC131" s="155"/>
      <c r="QD131" s="155"/>
      <c r="QE131" s="155"/>
      <c r="QF131" s="155"/>
      <c r="QG131" s="155"/>
      <c r="QH131" s="155"/>
      <c r="QI131" s="155"/>
      <c r="QJ131" s="155"/>
      <c r="QK131" s="155"/>
      <c r="QL131" s="155"/>
      <c r="QM131" s="155"/>
      <c r="QN131" s="155"/>
      <c r="QO131" s="155"/>
      <c r="QP131" s="155"/>
      <c r="QQ131" s="155"/>
      <c r="QR131" s="155"/>
      <c r="QS131" s="155"/>
      <c r="QT131" s="155"/>
      <c r="QU131" s="155"/>
      <c r="QV131" s="155"/>
      <c r="QW131" s="155"/>
      <c r="QX131" s="155"/>
      <c r="QY131" s="155"/>
      <c r="QZ131" s="155"/>
      <c r="RA131" s="155"/>
      <c r="RB131" s="155"/>
      <c r="RC131" s="155"/>
      <c r="RD131" s="155"/>
      <c r="RE131" s="155"/>
      <c r="RF131" s="155"/>
      <c r="RG131" s="155"/>
      <c r="RH131" s="155"/>
      <c r="RI131" s="155"/>
      <c r="RJ131" s="155"/>
      <c r="RK131" s="155"/>
      <c r="RL131" s="155"/>
      <c r="RM131" s="155"/>
      <c r="RN131" s="155"/>
      <c r="RO131" s="155"/>
      <c r="RP131" s="155"/>
      <c r="RQ131" s="155"/>
      <c r="RR131" s="155"/>
      <c r="RS131" s="155"/>
      <c r="RT131" s="155"/>
      <c r="RU131" s="155"/>
      <c r="RV131" s="155"/>
      <c r="RW131" s="155"/>
      <c r="RX131" s="155"/>
      <c r="RY131" s="155"/>
      <c r="RZ131" s="155"/>
      <c r="SA131" s="155"/>
      <c r="SB131" s="155"/>
      <c r="SC131" s="155"/>
      <c r="SD131" s="155"/>
      <c r="SE131" s="155"/>
      <c r="SF131" s="155"/>
      <c r="SG131" s="155"/>
      <c r="SH131" s="155"/>
      <c r="SI131" s="155"/>
      <c r="SJ131" s="155"/>
      <c r="SK131" s="155"/>
      <c r="SL131" s="155"/>
      <c r="SM131" s="155"/>
      <c r="SN131" s="155"/>
      <c r="SO131" s="155"/>
      <c r="SP131" s="155"/>
      <c r="SQ131" s="155"/>
      <c r="SR131" s="155"/>
      <c r="SS131" s="155"/>
      <c r="ST131" s="155"/>
      <c r="SU131" s="155"/>
      <c r="SV131" s="155"/>
      <c r="SW131" s="155"/>
      <c r="SX131" s="155"/>
      <c r="SY131" s="155"/>
      <c r="SZ131" s="155"/>
      <c r="TA131" s="155"/>
      <c r="TB131" s="155"/>
      <c r="TC131" s="155"/>
      <c r="TD131" s="155"/>
      <c r="TE131" s="155"/>
      <c r="TF131" s="155"/>
      <c r="TG131" s="155"/>
      <c r="TH131" s="155"/>
      <c r="TI131" s="155"/>
      <c r="TJ131" s="155"/>
      <c r="TK131" s="155"/>
      <c r="TL131" s="155"/>
      <c r="TM131" s="155"/>
      <c r="TN131" s="155"/>
      <c r="TO131" s="155"/>
      <c r="TP131" s="155"/>
      <c r="TQ131" s="155"/>
      <c r="TR131" s="155"/>
      <c r="TS131" s="155"/>
      <c r="TT131" s="155"/>
      <c r="TU131" s="155"/>
      <c r="TV131" s="155"/>
      <c r="TW131" s="155"/>
      <c r="TX131" s="155"/>
      <c r="TY131" s="155"/>
      <c r="TZ131" s="155"/>
      <c r="UA131" s="155"/>
      <c r="UB131" s="155"/>
      <c r="UC131" s="155"/>
      <c r="UD131" s="155"/>
      <c r="UE131" s="155"/>
      <c r="UF131" s="155"/>
      <c r="UG131" s="155"/>
      <c r="UH131" s="155"/>
      <c r="UI131" s="155"/>
      <c r="UJ131" s="155"/>
      <c r="UK131" s="155"/>
      <c r="UL131" s="155"/>
      <c r="UM131" s="155"/>
      <c r="UN131" s="155"/>
      <c r="UO131" s="155"/>
      <c r="UP131" s="155"/>
      <c r="UQ131" s="155"/>
      <c r="UR131" s="155"/>
      <c r="US131" s="155"/>
      <c r="UT131" s="155"/>
      <c r="UU131" s="155"/>
      <c r="UV131" s="155"/>
      <c r="UW131" s="155"/>
      <c r="UX131" s="155"/>
      <c r="UY131" s="155"/>
      <c r="UZ131" s="155"/>
      <c r="VA131" s="155"/>
      <c r="VB131" s="155"/>
      <c r="VC131" s="155"/>
      <c r="VD131" s="155"/>
      <c r="VE131" s="155"/>
      <c r="VF131" s="155"/>
      <c r="VG131" s="155"/>
      <c r="VH131" s="155"/>
      <c r="VI131" s="155"/>
      <c r="VJ131" s="155"/>
      <c r="VK131" s="155"/>
      <c r="VL131" s="155"/>
      <c r="VM131" s="155"/>
      <c r="VN131" s="155"/>
      <c r="VO131" s="155"/>
      <c r="VP131" s="155"/>
      <c r="VQ131" s="155"/>
      <c r="VR131" s="155"/>
      <c r="VS131" s="155"/>
      <c r="VT131" s="155"/>
      <c r="VU131" s="155"/>
      <c r="VV131" s="155"/>
      <c r="VW131" s="155"/>
      <c r="VX131" s="155"/>
      <c r="VY131" s="155"/>
      <c r="VZ131" s="155"/>
      <c r="WA131" s="155"/>
      <c r="WB131" s="155"/>
      <c r="WC131" s="155"/>
      <c r="WD131" s="155"/>
      <c r="WE131" s="155"/>
      <c r="WF131" s="155"/>
      <c r="WG131" s="155"/>
      <c r="WH131" s="155"/>
      <c r="WI131" s="155"/>
      <c r="WJ131" s="155"/>
      <c r="WK131" s="155"/>
      <c r="WL131" s="155"/>
      <c r="WM131" s="155"/>
      <c r="WN131" s="155"/>
      <c r="WO131" s="155"/>
      <c r="WP131" s="155"/>
      <c r="WQ131" s="155"/>
      <c r="WR131" s="155"/>
      <c r="WS131" s="155"/>
      <c r="WT131" s="155"/>
      <c r="WU131" s="155"/>
      <c r="WV131" s="155"/>
      <c r="WW131" s="155"/>
      <c r="WX131" s="155"/>
      <c r="WY131" s="155"/>
      <c r="WZ131" s="155"/>
      <c r="XA131" s="155"/>
      <c r="XB131" s="155"/>
      <c r="XC131" s="155"/>
      <c r="XD131" s="155"/>
      <c r="XE131" s="155"/>
      <c r="XF131" s="155"/>
      <c r="XG131" s="155"/>
      <c r="XH131" s="155"/>
      <c r="XI131" s="155"/>
      <c r="XJ131" s="155"/>
      <c r="XK131" s="155"/>
      <c r="XL131" s="155"/>
      <c r="XM131" s="155"/>
      <c r="XN131" s="155"/>
      <c r="XO131" s="155"/>
      <c r="XP131" s="155"/>
      <c r="XQ131" s="155"/>
      <c r="XR131" s="155"/>
      <c r="XS131" s="155"/>
      <c r="XT131" s="155"/>
      <c r="XU131" s="155"/>
      <c r="XV131" s="155"/>
      <c r="XW131" s="155"/>
      <c r="XX131" s="155"/>
      <c r="XY131" s="155"/>
      <c r="XZ131" s="155"/>
      <c r="YA131" s="155"/>
      <c r="YB131" s="155"/>
      <c r="YC131" s="155"/>
      <c r="YD131" s="155"/>
      <c r="YE131" s="155"/>
      <c r="YF131" s="155"/>
      <c r="YG131" s="155"/>
      <c r="YH131" s="155"/>
      <c r="YI131" s="155"/>
      <c r="YJ131" s="155"/>
      <c r="YK131" s="155"/>
      <c r="YL131" s="155"/>
      <c r="YM131" s="155"/>
      <c r="YN131" s="155"/>
      <c r="YO131" s="155"/>
      <c r="YP131" s="155"/>
      <c r="YQ131" s="155"/>
      <c r="YR131" s="155"/>
      <c r="YS131" s="155"/>
      <c r="YT131" s="155"/>
      <c r="YU131" s="155"/>
      <c r="YV131" s="155"/>
      <c r="YW131" s="155"/>
      <c r="YX131" s="155"/>
      <c r="YY131" s="155"/>
      <c r="YZ131" s="155"/>
      <c r="ZA131" s="155"/>
      <c r="ZB131" s="155"/>
      <c r="ZC131" s="155"/>
      <c r="ZD131" s="155"/>
      <c r="ZE131" s="155"/>
      <c r="ZF131" s="155"/>
      <c r="ZG131" s="155"/>
      <c r="ZH131" s="155"/>
      <c r="ZI131" s="155"/>
      <c r="ZJ131" s="155"/>
      <c r="ZK131" s="155"/>
      <c r="ZL131" s="155"/>
      <c r="ZM131" s="155"/>
      <c r="ZN131" s="155"/>
      <c r="ZO131" s="155"/>
      <c r="ZP131" s="155"/>
      <c r="ZQ131" s="155"/>
      <c r="ZR131" s="155"/>
      <c r="ZS131" s="155"/>
      <c r="ZT131" s="155"/>
      <c r="ZU131" s="155"/>
      <c r="ZV131" s="155"/>
      <c r="ZW131" s="155"/>
      <c r="ZX131" s="155"/>
      <c r="ZY131" s="155"/>
      <c r="ZZ131" s="155"/>
      <c r="AAA131" s="155"/>
      <c r="AAB131" s="155"/>
      <c r="AAC131" s="155"/>
      <c r="AAD131" s="155"/>
      <c r="AAE131" s="155"/>
      <c r="AAF131" s="155"/>
      <c r="AAG131" s="155"/>
      <c r="AAH131" s="155"/>
      <c r="AAI131" s="155"/>
      <c r="AAJ131" s="155"/>
      <c r="AAK131" s="155"/>
      <c r="AAL131" s="155"/>
      <c r="AAM131" s="155"/>
      <c r="AAN131" s="155"/>
      <c r="AAO131" s="155"/>
      <c r="AAP131" s="155"/>
      <c r="AAQ131" s="155"/>
      <c r="AAR131" s="155"/>
      <c r="AAS131" s="155"/>
      <c r="AAT131" s="155"/>
      <c r="AAU131" s="155"/>
      <c r="AAV131" s="155"/>
      <c r="AAW131" s="155"/>
      <c r="AAX131" s="155"/>
      <c r="AAY131" s="155"/>
      <c r="AAZ131" s="155"/>
      <c r="ABA131" s="155"/>
      <c r="ABB131" s="155"/>
      <c r="ABC131" s="155"/>
      <c r="ABD131" s="155"/>
      <c r="ABE131" s="155"/>
      <c r="ABF131" s="155"/>
      <c r="ABG131" s="155"/>
      <c r="ABH131" s="155"/>
      <c r="ABI131" s="155"/>
      <c r="ABJ131" s="155"/>
      <c r="ABK131" s="155"/>
      <c r="ABL131" s="155"/>
      <c r="ABM131" s="155"/>
      <c r="ABN131" s="155"/>
      <c r="ABO131" s="155"/>
      <c r="ABP131" s="155"/>
      <c r="ABQ131" s="155"/>
      <c r="ABR131" s="155"/>
      <c r="ABS131" s="155"/>
      <c r="ABT131" s="155"/>
      <c r="ABU131" s="155"/>
      <c r="ABV131" s="155"/>
      <c r="ABW131" s="155"/>
      <c r="ABX131" s="155"/>
      <c r="ABY131" s="155"/>
      <c r="ABZ131" s="155"/>
      <c r="ACA131" s="155"/>
      <c r="ACB131" s="155"/>
      <c r="ACC131" s="155"/>
      <c r="ACD131" s="155"/>
      <c r="ACE131" s="155"/>
      <c r="ACF131" s="155"/>
      <c r="ACG131" s="155"/>
      <c r="ACH131" s="155"/>
      <c r="ACI131" s="155"/>
      <c r="ACJ131" s="155"/>
      <c r="ACK131" s="155"/>
      <c r="ACL131" s="155"/>
      <c r="ACM131" s="155"/>
      <c r="ACN131" s="155"/>
      <c r="ACO131" s="155"/>
      <c r="ACP131" s="155"/>
      <c r="ACQ131" s="155"/>
      <c r="ACR131" s="155"/>
      <c r="ACS131" s="155"/>
      <c r="ACT131" s="155"/>
      <c r="ACU131" s="155"/>
      <c r="ACV131" s="155"/>
      <c r="ACW131" s="155"/>
      <c r="ACX131" s="155"/>
      <c r="ACY131" s="155"/>
      <c r="ACZ131" s="155"/>
      <c r="ADA131" s="155"/>
      <c r="ADB131" s="155"/>
      <c r="ADC131" s="155"/>
      <c r="ADD131" s="155"/>
      <c r="ADE131" s="155"/>
      <c r="ADF131" s="155"/>
      <c r="ADG131" s="155"/>
      <c r="ADH131" s="155"/>
      <c r="ADI131" s="155"/>
      <c r="ADJ131" s="155"/>
      <c r="ADK131" s="155"/>
      <c r="ADL131" s="155"/>
      <c r="ADM131" s="155"/>
      <c r="ADN131" s="155"/>
      <c r="ADO131" s="155"/>
      <c r="ADP131" s="155"/>
      <c r="ADQ131" s="155"/>
      <c r="ADR131" s="155"/>
      <c r="ADS131" s="155"/>
      <c r="ADT131" s="155"/>
      <c r="ADU131" s="155"/>
      <c r="ADV131" s="155"/>
      <c r="ADW131" s="155"/>
      <c r="ADX131" s="155"/>
      <c r="ADY131" s="155"/>
      <c r="ADZ131" s="155"/>
      <c r="AEA131" s="155"/>
      <c r="AEB131" s="155"/>
      <c r="AEC131" s="155"/>
      <c r="AED131" s="155"/>
      <c r="AEE131" s="155"/>
      <c r="AEF131" s="155"/>
      <c r="AEG131" s="155"/>
      <c r="AEH131" s="155"/>
      <c r="AEI131" s="155"/>
      <c r="AEJ131" s="155"/>
      <c r="AEK131" s="155"/>
      <c r="AEL131" s="155"/>
      <c r="AEM131" s="155"/>
      <c r="AEN131" s="155"/>
      <c r="AEO131" s="155"/>
      <c r="AEP131" s="155"/>
      <c r="AEQ131" s="155"/>
      <c r="AER131" s="155"/>
      <c r="AES131" s="155"/>
      <c r="AET131" s="155"/>
      <c r="AEU131" s="155"/>
      <c r="AEV131" s="155"/>
      <c r="AEW131" s="155"/>
      <c r="AEX131" s="155"/>
      <c r="AEY131" s="155"/>
      <c r="AEZ131" s="155"/>
      <c r="AFA131" s="155"/>
      <c r="AFB131" s="155"/>
      <c r="AFC131" s="155"/>
      <c r="AFD131" s="155"/>
      <c r="AFE131" s="155"/>
      <c r="AFF131" s="155"/>
      <c r="AFG131" s="155"/>
      <c r="AFH131" s="155"/>
      <c r="AFI131" s="155"/>
      <c r="AFJ131" s="155"/>
      <c r="AFK131" s="155"/>
      <c r="AFL131" s="155"/>
      <c r="AFM131" s="155"/>
      <c r="AFN131" s="155"/>
      <c r="AFO131" s="155"/>
      <c r="AFP131" s="155"/>
      <c r="AFQ131" s="155"/>
      <c r="AFR131" s="155"/>
      <c r="AFS131" s="155"/>
      <c r="AFT131" s="155"/>
      <c r="AFU131" s="155"/>
      <c r="AFV131" s="155"/>
      <c r="AFW131" s="155"/>
      <c r="AFX131" s="155"/>
      <c r="AFY131" s="155"/>
      <c r="AFZ131" s="155"/>
      <c r="AGA131" s="155"/>
      <c r="AGB131" s="155"/>
      <c r="AGC131" s="155"/>
      <c r="AGD131" s="155"/>
      <c r="AGE131" s="155"/>
      <c r="AGF131" s="155"/>
      <c r="AGG131" s="155"/>
      <c r="AGH131" s="155"/>
      <c r="AGI131" s="155"/>
      <c r="AGJ131" s="155"/>
      <c r="AGK131" s="155"/>
      <c r="AGL131" s="155"/>
      <c r="AGM131" s="155"/>
      <c r="AGN131" s="155"/>
      <c r="AGO131" s="155"/>
      <c r="AGP131" s="155"/>
      <c r="AGQ131" s="155"/>
      <c r="AGR131" s="155"/>
      <c r="AGS131" s="155"/>
      <c r="AGT131" s="155"/>
      <c r="AGU131" s="155"/>
      <c r="AGV131" s="155"/>
      <c r="AGW131" s="155"/>
      <c r="AGX131" s="155"/>
      <c r="AGY131" s="155"/>
      <c r="AGZ131" s="155"/>
      <c r="AHA131" s="155"/>
      <c r="AHB131" s="155"/>
      <c r="AHC131" s="155"/>
      <c r="AHD131" s="155"/>
      <c r="AHE131" s="155"/>
      <c r="AHF131" s="155"/>
      <c r="AHG131" s="155"/>
      <c r="AHH131" s="155"/>
      <c r="AHI131" s="155"/>
      <c r="AHJ131" s="155"/>
      <c r="AHK131" s="155"/>
      <c r="AHL131" s="155"/>
      <c r="AHM131" s="155"/>
      <c r="AHN131" s="155"/>
      <c r="AHO131" s="155"/>
      <c r="AHP131" s="155"/>
      <c r="AHQ131" s="155"/>
      <c r="AHR131" s="155"/>
      <c r="AHS131" s="155"/>
      <c r="AHT131" s="155"/>
      <c r="AHU131" s="155"/>
      <c r="AHV131" s="155"/>
      <c r="AHW131" s="155"/>
      <c r="AHX131" s="155"/>
      <c r="AHY131" s="155"/>
      <c r="AHZ131" s="155"/>
      <c r="AIA131" s="155"/>
      <c r="AIB131" s="155"/>
      <c r="AIC131" s="155"/>
      <c r="AID131" s="155"/>
      <c r="AIE131" s="155"/>
      <c r="AIF131" s="155"/>
      <c r="AIG131" s="155"/>
      <c r="AIH131" s="155"/>
      <c r="AII131" s="155"/>
      <c r="AIJ131" s="155"/>
      <c r="AIK131" s="155"/>
      <c r="AIL131" s="155"/>
      <c r="AIM131" s="155"/>
      <c r="AIN131" s="155"/>
      <c r="AIO131" s="155"/>
      <c r="AIP131" s="155"/>
      <c r="AIQ131" s="155"/>
      <c r="AIR131" s="155"/>
      <c r="AIS131" s="155"/>
      <c r="AIT131" s="155"/>
      <c r="AIU131" s="155"/>
      <c r="AIV131" s="155"/>
      <c r="AIW131" s="155"/>
      <c r="AIX131" s="155"/>
      <c r="AIY131" s="155"/>
      <c r="AIZ131" s="155"/>
      <c r="AJA131" s="155"/>
      <c r="AJB131" s="155"/>
      <c r="AJC131" s="155"/>
      <c r="AJD131" s="155"/>
      <c r="AJE131" s="155"/>
      <c r="AJF131" s="155"/>
      <c r="AJG131" s="155"/>
      <c r="AJH131" s="155"/>
      <c r="AJI131" s="155"/>
      <c r="AJJ131" s="155"/>
      <c r="AJK131" s="155"/>
      <c r="AJL131" s="155"/>
      <c r="AJM131" s="155"/>
      <c r="AJN131" s="155"/>
      <c r="AJO131" s="155"/>
      <c r="AJP131" s="155"/>
      <c r="AJQ131" s="155"/>
      <c r="AJR131" s="155"/>
      <c r="AJS131" s="155"/>
      <c r="AJT131" s="155"/>
      <c r="AJU131" s="155"/>
      <c r="AJV131" s="155"/>
      <c r="AJW131" s="155"/>
      <c r="AJX131" s="155"/>
      <c r="AJY131" s="155"/>
      <c r="AJZ131" s="155"/>
      <c r="AKA131" s="155"/>
      <c r="AKB131" s="155"/>
      <c r="AKC131" s="155"/>
      <c r="AKD131" s="155"/>
      <c r="AKE131" s="155"/>
      <c r="AKF131" s="155"/>
      <c r="AKG131" s="155"/>
      <c r="AKH131" s="155"/>
      <c r="AKI131" s="155"/>
      <c r="AKJ131" s="155"/>
      <c r="AKK131" s="155"/>
      <c r="AKL131" s="155"/>
      <c r="AKM131" s="155"/>
      <c r="AKN131" s="155"/>
      <c r="AKO131" s="155"/>
      <c r="AKP131" s="155"/>
      <c r="AKQ131" s="155"/>
      <c r="AKR131" s="155"/>
      <c r="AKS131" s="155"/>
      <c r="AKT131" s="155"/>
      <c r="AKU131" s="155"/>
      <c r="AKV131" s="155"/>
      <c r="AKW131" s="155"/>
      <c r="AKX131" s="155"/>
      <c r="AKY131" s="155"/>
      <c r="AKZ131" s="155"/>
      <c r="ALA131" s="155"/>
      <c r="ALB131" s="155"/>
      <c r="ALC131" s="155"/>
      <c r="ALD131" s="155"/>
      <c r="ALE131" s="155"/>
      <c r="ALF131" s="155"/>
      <c r="ALG131" s="155"/>
      <c r="ALH131" s="155"/>
      <c r="ALI131" s="155"/>
      <c r="ALJ131" s="155"/>
      <c r="ALK131" s="155"/>
      <c r="ALL131" s="155"/>
      <c r="ALM131" s="155"/>
      <c r="ALN131" s="155"/>
      <c r="ALO131" s="155"/>
      <c r="ALP131" s="155"/>
      <c r="ALQ131" s="155"/>
      <c r="ALR131" s="155"/>
      <c r="ALS131" s="155"/>
      <c r="ALT131" s="155"/>
      <c r="ALU131" s="155"/>
      <c r="ALV131" s="155"/>
      <c r="ALW131" s="155"/>
      <c r="ALX131" s="155"/>
      <c r="ALY131" s="155"/>
      <c r="ALZ131" s="155"/>
      <c r="AMA131" s="155"/>
      <c r="AMB131" s="155"/>
      <c r="AMC131" s="155"/>
      <c r="AMD131" s="155"/>
      <c r="AME131" s="155"/>
      <c r="AMF131" s="155"/>
      <c r="AMG131" s="155"/>
      <c r="AMH131" s="155"/>
      <c r="AMI131" s="155"/>
      <c r="AMJ131" s="155"/>
      <c r="AMK131" s="155"/>
      <c r="AML131" s="155"/>
      <c r="AMM131" s="155"/>
      <c r="AMN131" s="155"/>
      <c r="AMO131" s="155"/>
      <c r="AMP131" s="155"/>
      <c r="AMQ131" s="155"/>
      <c r="AMR131" s="155"/>
      <c r="AMS131" s="155"/>
      <c r="AMT131" s="155"/>
      <c r="AMU131" s="155"/>
      <c r="AMV131" s="155"/>
      <c r="AMW131" s="155"/>
      <c r="AMX131" s="155"/>
      <c r="AMY131" s="155"/>
      <c r="AMZ131" s="155"/>
      <c r="ANA131" s="155"/>
      <c r="ANB131" s="155"/>
      <c r="ANC131" s="155"/>
      <c r="AND131" s="155"/>
      <c r="ANE131" s="155"/>
      <c r="ANF131" s="155"/>
      <c r="ANG131" s="155"/>
      <c r="ANH131" s="155"/>
      <c r="ANI131" s="155"/>
      <c r="ANJ131" s="155"/>
      <c r="ANK131" s="155"/>
      <c r="ANL131" s="155"/>
      <c r="ANM131" s="155"/>
      <c r="ANN131" s="155"/>
      <c r="ANO131" s="155"/>
      <c r="ANP131" s="155"/>
      <c r="ANQ131" s="155"/>
      <c r="ANR131" s="155"/>
      <c r="ANS131" s="155"/>
      <c r="ANT131" s="155"/>
      <c r="ANU131" s="155"/>
      <c r="ANV131" s="155"/>
      <c r="ANW131" s="155"/>
      <c r="ANX131" s="155"/>
      <c r="ANY131" s="155"/>
      <c r="ANZ131" s="155"/>
      <c r="AOA131" s="155"/>
      <c r="AOB131" s="155"/>
      <c r="AOC131" s="155"/>
      <c r="AOD131" s="155"/>
      <c r="AOE131" s="155"/>
      <c r="AOF131" s="155"/>
      <c r="AOG131" s="155"/>
      <c r="AOH131" s="155"/>
      <c r="AOI131" s="155"/>
      <c r="AOJ131" s="155"/>
      <c r="AOK131" s="155"/>
      <c r="AOL131" s="155"/>
      <c r="AOM131" s="155"/>
      <c r="AON131" s="155"/>
      <c r="AOO131" s="155"/>
    </row>
    <row r="132" spans="1:1081" s="163" customFormat="1" ht="16.5" thickBot="1" x14ac:dyDescent="0.3">
      <c r="A132" s="163">
        <v>12</v>
      </c>
      <c r="B132" s="334"/>
      <c r="C132" s="173"/>
      <c r="D132" s="173" t="s">
        <v>29</v>
      </c>
      <c r="E132" s="174" t="s">
        <v>282</v>
      </c>
      <c r="F132" s="335">
        <v>1.1474469305794608E-2</v>
      </c>
      <c r="G132" s="335">
        <v>1.4916810097532989E-2</v>
      </c>
      <c r="H132" s="335">
        <v>4.6662841843564735E-2</v>
      </c>
      <c r="I132" s="335">
        <v>3.2702237521514632E-2</v>
      </c>
      <c r="J132" s="335">
        <v>0</v>
      </c>
      <c r="K132" s="335">
        <v>0.12940651494868363</v>
      </c>
      <c r="L132" s="335">
        <v>2.6518773506725313E-2</v>
      </c>
      <c r="M132" s="335">
        <v>2.4096385542168676E-2</v>
      </c>
      <c r="N132" s="335">
        <v>6.5595716198125834E-2</v>
      </c>
      <c r="O132" s="335">
        <v>6.0623446165614839E-2</v>
      </c>
      <c r="P132" s="335">
        <v>3.2702237521514632E-2</v>
      </c>
      <c r="Q132" s="335">
        <v>2.4096385542168676E-2</v>
      </c>
      <c r="R132" s="335">
        <v>0.15739147064448269</v>
      </c>
      <c r="S132" s="335">
        <v>8.2616179001721177E-2</v>
      </c>
      <c r="T132" s="335">
        <v>7.3946579970676357E-3</v>
      </c>
      <c r="U132" s="335">
        <v>0.25167336010709507</v>
      </c>
      <c r="V132" s="335">
        <v>0</v>
      </c>
      <c r="W132" s="335">
        <v>0</v>
      </c>
      <c r="X132" s="335">
        <v>0</v>
      </c>
      <c r="Y132" s="335">
        <v>0</v>
      </c>
      <c r="Z132" s="335">
        <v>0</v>
      </c>
      <c r="AA132" s="335">
        <v>3.2128514056224897E-2</v>
      </c>
      <c r="AB132" s="283">
        <v>1</v>
      </c>
      <c r="AC132" s="284">
        <v>1</v>
      </c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  <c r="CW132" s="155"/>
      <c r="CX132" s="155"/>
      <c r="CY132" s="155"/>
      <c r="CZ132" s="155"/>
      <c r="DA132" s="155"/>
      <c r="DB132" s="155"/>
      <c r="DC132" s="155"/>
      <c r="DD132" s="155"/>
      <c r="DE132" s="155"/>
      <c r="DF132" s="155"/>
      <c r="DG132" s="155"/>
      <c r="DH132" s="155"/>
      <c r="DI132" s="155"/>
      <c r="DJ132" s="155"/>
      <c r="DK132" s="155"/>
      <c r="DL132" s="155"/>
      <c r="DM132" s="155"/>
      <c r="DN132" s="155"/>
      <c r="DO132" s="155"/>
      <c r="DP132" s="155"/>
      <c r="DQ132" s="155"/>
      <c r="DR132" s="155"/>
      <c r="DS132" s="155"/>
      <c r="DT132" s="155"/>
      <c r="DU132" s="155"/>
      <c r="DV132" s="155"/>
      <c r="DW132" s="155"/>
      <c r="DX132" s="155"/>
      <c r="DY132" s="155"/>
      <c r="DZ132" s="155"/>
      <c r="EA132" s="155"/>
      <c r="EB132" s="155"/>
      <c r="EC132" s="155"/>
      <c r="ED132" s="155"/>
      <c r="EE132" s="155"/>
      <c r="EF132" s="155"/>
      <c r="EG132" s="155"/>
      <c r="EH132" s="155"/>
      <c r="EI132" s="155"/>
      <c r="EJ132" s="155"/>
      <c r="EK132" s="155"/>
      <c r="EL132" s="155"/>
      <c r="EM132" s="155"/>
      <c r="EN132" s="155"/>
      <c r="EO132" s="155"/>
      <c r="EP132" s="155"/>
      <c r="EQ132" s="155"/>
      <c r="ER132" s="155"/>
      <c r="ES132" s="155"/>
      <c r="ET132" s="155"/>
      <c r="EU132" s="155"/>
      <c r="EV132" s="155"/>
      <c r="EW132" s="155"/>
      <c r="EX132" s="155"/>
      <c r="EY132" s="155"/>
      <c r="EZ132" s="155"/>
      <c r="FA132" s="155"/>
      <c r="FB132" s="155"/>
      <c r="FC132" s="155"/>
      <c r="FD132" s="155"/>
      <c r="FE132" s="155"/>
      <c r="FF132" s="155"/>
      <c r="FG132" s="155"/>
      <c r="FH132" s="155"/>
      <c r="FI132" s="155"/>
      <c r="FJ132" s="155"/>
      <c r="FK132" s="155"/>
      <c r="FL132" s="155"/>
      <c r="FM132" s="155"/>
      <c r="FN132" s="155"/>
      <c r="FO132" s="155"/>
      <c r="FP132" s="155"/>
      <c r="FQ132" s="155"/>
      <c r="FR132" s="155"/>
      <c r="FS132" s="155"/>
      <c r="FT132" s="155"/>
      <c r="FU132" s="155"/>
      <c r="FV132" s="155"/>
      <c r="FW132" s="155"/>
      <c r="FX132" s="155"/>
      <c r="FY132" s="155"/>
      <c r="FZ132" s="155"/>
      <c r="GA132" s="155"/>
      <c r="GB132" s="155"/>
      <c r="GC132" s="155"/>
      <c r="GD132" s="155"/>
      <c r="GE132" s="155"/>
      <c r="GF132" s="155"/>
      <c r="GG132" s="155"/>
      <c r="GH132" s="155"/>
      <c r="GI132" s="155"/>
      <c r="GJ132" s="155"/>
      <c r="GK132" s="155"/>
      <c r="GL132" s="155"/>
      <c r="GM132" s="155"/>
      <c r="GN132" s="155"/>
      <c r="GO132" s="155"/>
      <c r="GP132" s="155"/>
      <c r="GQ132" s="155"/>
      <c r="GR132" s="155"/>
      <c r="GS132" s="155"/>
      <c r="GT132" s="155"/>
      <c r="GU132" s="155"/>
      <c r="GV132" s="155"/>
      <c r="GW132" s="155"/>
      <c r="GX132" s="155"/>
      <c r="GY132" s="155"/>
      <c r="GZ132" s="155"/>
      <c r="HA132" s="155"/>
      <c r="HB132" s="155"/>
      <c r="HC132" s="155"/>
      <c r="HD132" s="155"/>
      <c r="HE132" s="155"/>
      <c r="HF132" s="155"/>
      <c r="HG132" s="155"/>
      <c r="HH132" s="155"/>
      <c r="HI132" s="155"/>
      <c r="HJ132" s="155"/>
      <c r="HK132" s="155"/>
      <c r="HL132" s="155"/>
      <c r="HM132" s="155"/>
      <c r="HN132" s="155"/>
      <c r="HO132" s="155"/>
      <c r="HP132" s="155"/>
      <c r="HQ132" s="155"/>
      <c r="HR132" s="155"/>
      <c r="HS132" s="155"/>
      <c r="HT132" s="155"/>
      <c r="HU132" s="155"/>
      <c r="HV132" s="155"/>
      <c r="HW132" s="155"/>
      <c r="HX132" s="155"/>
      <c r="HY132" s="155"/>
      <c r="HZ132" s="155"/>
      <c r="IA132" s="155"/>
      <c r="IB132" s="155"/>
      <c r="IC132" s="155"/>
      <c r="ID132" s="155"/>
      <c r="IE132" s="155"/>
      <c r="IF132" s="155"/>
      <c r="IG132" s="155"/>
      <c r="IH132" s="155"/>
      <c r="II132" s="155"/>
      <c r="IJ132" s="155"/>
      <c r="IK132" s="155"/>
      <c r="IL132" s="155"/>
      <c r="IM132" s="155"/>
      <c r="IN132" s="155"/>
      <c r="IO132" s="155"/>
      <c r="IP132" s="155"/>
      <c r="IQ132" s="155"/>
      <c r="IR132" s="155"/>
      <c r="IS132" s="155"/>
      <c r="IT132" s="155"/>
      <c r="IU132" s="155"/>
      <c r="IV132" s="155"/>
      <c r="IW132" s="155"/>
      <c r="IX132" s="155"/>
      <c r="IY132" s="155"/>
      <c r="IZ132" s="155"/>
      <c r="JA132" s="155"/>
      <c r="JB132" s="155"/>
      <c r="JC132" s="155"/>
      <c r="JD132" s="155"/>
      <c r="JE132" s="155"/>
      <c r="JF132" s="155"/>
      <c r="JG132" s="155"/>
      <c r="JH132" s="155"/>
      <c r="JI132" s="155"/>
      <c r="JJ132" s="155"/>
      <c r="JK132" s="155"/>
      <c r="JL132" s="155"/>
      <c r="JM132" s="155"/>
      <c r="JN132" s="155"/>
      <c r="JO132" s="155"/>
      <c r="JP132" s="155"/>
      <c r="JQ132" s="155"/>
      <c r="JR132" s="155"/>
      <c r="JS132" s="155"/>
      <c r="JT132" s="155"/>
      <c r="JU132" s="155"/>
      <c r="JV132" s="155"/>
      <c r="JW132" s="155"/>
      <c r="JX132" s="155"/>
      <c r="JY132" s="155"/>
      <c r="JZ132" s="155"/>
      <c r="KA132" s="155"/>
      <c r="KB132" s="155"/>
      <c r="KC132" s="155"/>
      <c r="KD132" s="155"/>
      <c r="KE132" s="155"/>
      <c r="KF132" s="155"/>
      <c r="KG132" s="155"/>
      <c r="KH132" s="155"/>
      <c r="KI132" s="155"/>
      <c r="KJ132" s="155"/>
      <c r="KK132" s="155"/>
      <c r="KL132" s="155"/>
      <c r="KM132" s="155"/>
      <c r="KN132" s="155"/>
      <c r="KO132" s="155"/>
      <c r="KP132" s="155"/>
      <c r="KQ132" s="155"/>
      <c r="KR132" s="155"/>
      <c r="KS132" s="155"/>
      <c r="KT132" s="155"/>
      <c r="KU132" s="155"/>
      <c r="KV132" s="155"/>
      <c r="KW132" s="155"/>
      <c r="KX132" s="155"/>
      <c r="KY132" s="155"/>
      <c r="KZ132" s="155"/>
      <c r="LA132" s="155"/>
      <c r="LB132" s="155"/>
      <c r="LC132" s="155"/>
      <c r="LD132" s="155"/>
      <c r="LE132" s="155"/>
      <c r="LF132" s="155"/>
      <c r="LG132" s="155"/>
      <c r="LH132" s="155"/>
      <c r="LI132" s="155"/>
      <c r="LJ132" s="155"/>
      <c r="LK132" s="155"/>
      <c r="LL132" s="155"/>
      <c r="LM132" s="155"/>
      <c r="LN132" s="155"/>
      <c r="LO132" s="155"/>
      <c r="LP132" s="155"/>
      <c r="LQ132" s="155"/>
      <c r="LR132" s="155"/>
      <c r="LS132" s="155"/>
      <c r="LT132" s="155"/>
      <c r="LU132" s="155"/>
      <c r="LV132" s="155"/>
      <c r="LW132" s="155"/>
      <c r="LX132" s="155"/>
      <c r="LY132" s="155"/>
      <c r="LZ132" s="155"/>
      <c r="MA132" s="155"/>
      <c r="MB132" s="155"/>
      <c r="MC132" s="155"/>
      <c r="MD132" s="155"/>
      <c r="ME132" s="155"/>
      <c r="MF132" s="155"/>
      <c r="MG132" s="155"/>
      <c r="MH132" s="155"/>
      <c r="MI132" s="155"/>
      <c r="MJ132" s="155"/>
      <c r="MK132" s="155"/>
      <c r="ML132" s="155"/>
      <c r="MM132" s="155"/>
      <c r="MN132" s="155"/>
      <c r="MO132" s="155"/>
      <c r="MP132" s="155"/>
      <c r="MQ132" s="155"/>
      <c r="MR132" s="155"/>
      <c r="MS132" s="155"/>
      <c r="MT132" s="155"/>
      <c r="MU132" s="155"/>
      <c r="MV132" s="155"/>
      <c r="MW132" s="155"/>
      <c r="MX132" s="155"/>
      <c r="MY132" s="155"/>
      <c r="MZ132" s="155"/>
      <c r="NA132" s="155"/>
      <c r="NB132" s="155"/>
      <c r="NC132" s="155"/>
      <c r="ND132" s="155"/>
      <c r="NE132" s="155"/>
      <c r="NF132" s="155"/>
      <c r="NG132" s="155"/>
      <c r="NH132" s="155"/>
      <c r="NI132" s="155"/>
      <c r="NJ132" s="155"/>
      <c r="NK132" s="155"/>
      <c r="NL132" s="155"/>
      <c r="NM132" s="155"/>
      <c r="NN132" s="155"/>
      <c r="NO132" s="155"/>
      <c r="NP132" s="155"/>
      <c r="NQ132" s="155"/>
      <c r="NR132" s="155"/>
      <c r="NS132" s="155"/>
      <c r="NT132" s="155"/>
      <c r="NU132" s="155"/>
      <c r="NV132" s="155"/>
      <c r="NW132" s="155"/>
      <c r="NX132" s="155"/>
      <c r="NY132" s="155"/>
      <c r="NZ132" s="155"/>
      <c r="OA132" s="155"/>
      <c r="OB132" s="155"/>
      <c r="OC132" s="155"/>
      <c r="OD132" s="155"/>
      <c r="OE132" s="155"/>
      <c r="OF132" s="155"/>
      <c r="OG132" s="155"/>
      <c r="OH132" s="155"/>
      <c r="OI132" s="155"/>
      <c r="OJ132" s="155"/>
      <c r="OK132" s="155"/>
      <c r="OL132" s="155"/>
      <c r="OM132" s="155"/>
      <c r="ON132" s="155"/>
      <c r="OO132" s="155"/>
      <c r="OP132" s="155"/>
      <c r="OQ132" s="155"/>
      <c r="OR132" s="155"/>
      <c r="OS132" s="155"/>
      <c r="OT132" s="155"/>
      <c r="OU132" s="155"/>
      <c r="OV132" s="155"/>
      <c r="OW132" s="155"/>
      <c r="OX132" s="155"/>
      <c r="OY132" s="155"/>
      <c r="OZ132" s="155"/>
      <c r="PA132" s="155"/>
      <c r="PB132" s="155"/>
      <c r="PC132" s="155"/>
      <c r="PD132" s="155"/>
      <c r="PE132" s="155"/>
      <c r="PF132" s="155"/>
      <c r="PG132" s="155"/>
      <c r="PH132" s="155"/>
      <c r="PI132" s="155"/>
      <c r="PJ132" s="155"/>
      <c r="PK132" s="155"/>
      <c r="PL132" s="155"/>
      <c r="PM132" s="155"/>
      <c r="PN132" s="155"/>
      <c r="PO132" s="155"/>
      <c r="PP132" s="155"/>
      <c r="PQ132" s="155"/>
      <c r="PR132" s="155"/>
      <c r="PS132" s="155"/>
      <c r="PT132" s="155"/>
      <c r="PU132" s="155"/>
      <c r="PV132" s="155"/>
      <c r="PW132" s="155"/>
      <c r="PX132" s="155"/>
      <c r="PY132" s="155"/>
      <c r="PZ132" s="155"/>
      <c r="QA132" s="155"/>
      <c r="QB132" s="155"/>
      <c r="QC132" s="155"/>
      <c r="QD132" s="155"/>
      <c r="QE132" s="155"/>
      <c r="QF132" s="155"/>
      <c r="QG132" s="155"/>
      <c r="QH132" s="155"/>
      <c r="QI132" s="155"/>
      <c r="QJ132" s="155"/>
      <c r="QK132" s="155"/>
      <c r="QL132" s="155"/>
      <c r="QM132" s="155"/>
      <c r="QN132" s="155"/>
      <c r="QO132" s="155"/>
      <c r="QP132" s="155"/>
      <c r="QQ132" s="155"/>
      <c r="QR132" s="155"/>
      <c r="QS132" s="155"/>
      <c r="QT132" s="155"/>
      <c r="QU132" s="155"/>
      <c r="QV132" s="155"/>
      <c r="QW132" s="155"/>
      <c r="QX132" s="155"/>
      <c r="QY132" s="155"/>
      <c r="QZ132" s="155"/>
      <c r="RA132" s="155"/>
      <c r="RB132" s="155"/>
      <c r="RC132" s="155"/>
      <c r="RD132" s="155"/>
      <c r="RE132" s="155"/>
      <c r="RF132" s="155"/>
      <c r="RG132" s="155"/>
      <c r="RH132" s="155"/>
      <c r="RI132" s="155"/>
      <c r="RJ132" s="155"/>
      <c r="RK132" s="155"/>
      <c r="RL132" s="155"/>
      <c r="RM132" s="155"/>
      <c r="RN132" s="155"/>
      <c r="RO132" s="155"/>
      <c r="RP132" s="155"/>
      <c r="RQ132" s="155"/>
      <c r="RR132" s="155"/>
      <c r="RS132" s="155"/>
      <c r="RT132" s="155"/>
      <c r="RU132" s="155"/>
      <c r="RV132" s="155"/>
      <c r="RW132" s="155"/>
      <c r="RX132" s="155"/>
      <c r="RY132" s="155"/>
      <c r="RZ132" s="155"/>
      <c r="SA132" s="155"/>
      <c r="SB132" s="155"/>
      <c r="SC132" s="155"/>
      <c r="SD132" s="155"/>
      <c r="SE132" s="155"/>
      <c r="SF132" s="155"/>
      <c r="SG132" s="155"/>
      <c r="SH132" s="155"/>
      <c r="SI132" s="155"/>
      <c r="SJ132" s="155"/>
      <c r="SK132" s="155"/>
      <c r="SL132" s="155"/>
      <c r="SM132" s="155"/>
      <c r="SN132" s="155"/>
      <c r="SO132" s="155"/>
      <c r="SP132" s="155"/>
      <c r="SQ132" s="155"/>
      <c r="SR132" s="155"/>
      <c r="SS132" s="155"/>
      <c r="ST132" s="155"/>
      <c r="SU132" s="155"/>
      <c r="SV132" s="155"/>
      <c r="SW132" s="155"/>
      <c r="SX132" s="155"/>
      <c r="SY132" s="155"/>
      <c r="SZ132" s="155"/>
      <c r="TA132" s="155"/>
      <c r="TB132" s="155"/>
      <c r="TC132" s="155"/>
      <c r="TD132" s="155"/>
      <c r="TE132" s="155"/>
      <c r="TF132" s="155"/>
      <c r="TG132" s="155"/>
      <c r="TH132" s="155"/>
      <c r="TI132" s="155"/>
      <c r="TJ132" s="155"/>
      <c r="TK132" s="155"/>
      <c r="TL132" s="155"/>
      <c r="TM132" s="155"/>
      <c r="TN132" s="155"/>
      <c r="TO132" s="155"/>
      <c r="TP132" s="155"/>
      <c r="TQ132" s="155"/>
      <c r="TR132" s="155"/>
      <c r="TS132" s="155"/>
      <c r="TT132" s="155"/>
      <c r="TU132" s="155"/>
      <c r="TV132" s="155"/>
      <c r="TW132" s="155"/>
      <c r="TX132" s="155"/>
      <c r="TY132" s="155"/>
      <c r="TZ132" s="155"/>
      <c r="UA132" s="155"/>
      <c r="UB132" s="155"/>
      <c r="UC132" s="155"/>
      <c r="UD132" s="155"/>
      <c r="UE132" s="155"/>
      <c r="UF132" s="155"/>
      <c r="UG132" s="155"/>
      <c r="UH132" s="155"/>
      <c r="UI132" s="155"/>
      <c r="UJ132" s="155"/>
      <c r="UK132" s="155"/>
      <c r="UL132" s="155"/>
      <c r="UM132" s="155"/>
      <c r="UN132" s="155"/>
      <c r="UO132" s="155"/>
      <c r="UP132" s="155"/>
      <c r="UQ132" s="155"/>
      <c r="UR132" s="155"/>
      <c r="US132" s="155"/>
      <c r="UT132" s="155"/>
      <c r="UU132" s="155"/>
      <c r="UV132" s="155"/>
      <c r="UW132" s="155"/>
      <c r="UX132" s="155"/>
      <c r="UY132" s="155"/>
      <c r="UZ132" s="155"/>
      <c r="VA132" s="155"/>
      <c r="VB132" s="155"/>
      <c r="VC132" s="155"/>
      <c r="VD132" s="155"/>
      <c r="VE132" s="155"/>
      <c r="VF132" s="155"/>
      <c r="VG132" s="155"/>
      <c r="VH132" s="155"/>
      <c r="VI132" s="155"/>
      <c r="VJ132" s="155"/>
      <c r="VK132" s="155"/>
      <c r="VL132" s="155"/>
      <c r="VM132" s="155"/>
      <c r="VN132" s="155"/>
      <c r="VO132" s="155"/>
      <c r="VP132" s="155"/>
      <c r="VQ132" s="155"/>
      <c r="VR132" s="155"/>
      <c r="VS132" s="155"/>
      <c r="VT132" s="155"/>
      <c r="VU132" s="155"/>
      <c r="VV132" s="155"/>
      <c r="VW132" s="155"/>
      <c r="VX132" s="155"/>
      <c r="VY132" s="155"/>
      <c r="VZ132" s="155"/>
      <c r="WA132" s="155"/>
      <c r="WB132" s="155"/>
      <c r="WC132" s="155"/>
      <c r="WD132" s="155"/>
      <c r="WE132" s="155"/>
      <c r="WF132" s="155"/>
      <c r="WG132" s="155"/>
      <c r="WH132" s="155"/>
      <c r="WI132" s="155"/>
      <c r="WJ132" s="155"/>
      <c r="WK132" s="155"/>
      <c r="WL132" s="155"/>
      <c r="WM132" s="155"/>
      <c r="WN132" s="155"/>
      <c r="WO132" s="155"/>
      <c r="WP132" s="155"/>
      <c r="WQ132" s="155"/>
      <c r="WR132" s="155"/>
      <c r="WS132" s="155"/>
      <c r="WT132" s="155"/>
      <c r="WU132" s="155"/>
      <c r="WV132" s="155"/>
      <c r="WW132" s="155"/>
      <c r="WX132" s="155"/>
      <c r="WY132" s="155"/>
      <c r="WZ132" s="155"/>
      <c r="XA132" s="155"/>
      <c r="XB132" s="155"/>
      <c r="XC132" s="155"/>
      <c r="XD132" s="155"/>
      <c r="XE132" s="155"/>
      <c r="XF132" s="155"/>
      <c r="XG132" s="155"/>
      <c r="XH132" s="155"/>
      <c r="XI132" s="155"/>
      <c r="XJ132" s="155"/>
      <c r="XK132" s="155"/>
      <c r="XL132" s="155"/>
      <c r="XM132" s="155"/>
      <c r="XN132" s="155"/>
      <c r="XO132" s="155"/>
      <c r="XP132" s="155"/>
      <c r="XQ132" s="155"/>
      <c r="XR132" s="155"/>
      <c r="XS132" s="155"/>
      <c r="XT132" s="155"/>
      <c r="XU132" s="155"/>
      <c r="XV132" s="155"/>
      <c r="XW132" s="155"/>
      <c r="XX132" s="155"/>
      <c r="XY132" s="155"/>
      <c r="XZ132" s="155"/>
      <c r="YA132" s="155"/>
      <c r="YB132" s="155"/>
      <c r="YC132" s="155"/>
      <c r="YD132" s="155"/>
      <c r="YE132" s="155"/>
      <c r="YF132" s="155"/>
      <c r="YG132" s="155"/>
      <c r="YH132" s="155"/>
      <c r="YI132" s="155"/>
      <c r="YJ132" s="155"/>
      <c r="YK132" s="155"/>
      <c r="YL132" s="155"/>
      <c r="YM132" s="155"/>
      <c r="YN132" s="155"/>
      <c r="YO132" s="155"/>
      <c r="YP132" s="155"/>
      <c r="YQ132" s="155"/>
      <c r="YR132" s="155"/>
      <c r="YS132" s="155"/>
      <c r="YT132" s="155"/>
      <c r="YU132" s="155"/>
      <c r="YV132" s="155"/>
      <c r="YW132" s="155"/>
      <c r="YX132" s="155"/>
      <c r="YY132" s="155"/>
      <c r="YZ132" s="155"/>
      <c r="ZA132" s="155"/>
      <c r="ZB132" s="155"/>
      <c r="ZC132" s="155"/>
      <c r="ZD132" s="155"/>
      <c r="ZE132" s="155"/>
      <c r="ZF132" s="155"/>
      <c r="ZG132" s="155"/>
      <c r="ZH132" s="155"/>
      <c r="ZI132" s="155"/>
      <c r="ZJ132" s="155"/>
      <c r="ZK132" s="155"/>
      <c r="ZL132" s="155"/>
      <c r="ZM132" s="155"/>
      <c r="ZN132" s="155"/>
      <c r="ZO132" s="155"/>
      <c r="ZP132" s="155"/>
      <c r="ZQ132" s="155"/>
      <c r="ZR132" s="155"/>
      <c r="ZS132" s="155"/>
      <c r="ZT132" s="155"/>
      <c r="ZU132" s="155"/>
      <c r="ZV132" s="155"/>
      <c r="ZW132" s="155"/>
      <c r="ZX132" s="155"/>
      <c r="ZY132" s="155"/>
      <c r="ZZ132" s="155"/>
      <c r="AAA132" s="155"/>
      <c r="AAB132" s="155"/>
      <c r="AAC132" s="155"/>
      <c r="AAD132" s="155"/>
      <c r="AAE132" s="155"/>
      <c r="AAF132" s="155"/>
      <c r="AAG132" s="155"/>
      <c r="AAH132" s="155"/>
      <c r="AAI132" s="155"/>
      <c r="AAJ132" s="155"/>
      <c r="AAK132" s="155"/>
      <c r="AAL132" s="155"/>
      <c r="AAM132" s="155"/>
      <c r="AAN132" s="155"/>
      <c r="AAO132" s="155"/>
      <c r="AAP132" s="155"/>
      <c r="AAQ132" s="155"/>
      <c r="AAR132" s="155"/>
      <c r="AAS132" s="155"/>
      <c r="AAT132" s="155"/>
      <c r="AAU132" s="155"/>
      <c r="AAV132" s="155"/>
      <c r="AAW132" s="155"/>
      <c r="AAX132" s="155"/>
      <c r="AAY132" s="155"/>
      <c r="AAZ132" s="155"/>
      <c r="ABA132" s="155"/>
      <c r="ABB132" s="155"/>
      <c r="ABC132" s="155"/>
      <c r="ABD132" s="155"/>
      <c r="ABE132" s="155"/>
      <c r="ABF132" s="155"/>
      <c r="ABG132" s="155"/>
      <c r="ABH132" s="155"/>
      <c r="ABI132" s="155"/>
      <c r="ABJ132" s="155"/>
      <c r="ABK132" s="155"/>
      <c r="ABL132" s="155"/>
      <c r="ABM132" s="155"/>
      <c r="ABN132" s="155"/>
      <c r="ABO132" s="155"/>
      <c r="ABP132" s="155"/>
      <c r="ABQ132" s="155"/>
      <c r="ABR132" s="155"/>
      <c r="ABS132" s="155"/>
      <c r="ABT132" s="155"/>
      <c r="ABU132" s="155"/>
      <c r="ABV132" s="155"/>
      <c r="ABW132" s="155"/>
      <c r="ABX132" s="155"/>
      <c r="ABY132" s="155"/>
      <c r="ABZ132" s="155"/>
      <c r="ACA132" s="155"/>
      <c r="ACB132" s="155"/>
      <c r="ACC132" s="155"/>
      <c r="ACD132" s="155"/>
      <c r="ACE132" s="155"/>
      <c r="ACF132" s="155"/>
      <c r="ACG132" s="155"/>
      <c r="ACH132" s="155"/>
      <c r="ACI132" s="155"/>
      <c r="ACJ132" s="155"/>
      <c r="ACK132" s="155"/>
      <c r="ACL132" s="155"/>
      <c r="ACM132" s="155"/>
      <c r="ACN132" s="155"/>
      <c r="ACO132" s="155"/>
      <c r="ACP132" s="155"/>
      <c r="ACQ132" s="155"/>
      <c r="ACR132" s="155"/>
      <c r="ACS132" s="155"/>
      <c r="ACT132" s="155"/>
      <c r="ACU132" s="155"/>
      <c r="ACV132" s="155"/>
      <c r="ACW132" s="155"/>
      <c r="ACX132" s="155"/>
      <c r="ACY132" s="155"/>
      <c r="ACZ132" s="155"/>
      <c r="ADA132" s="155"/>
      <c r="ADB132" s="155"/>
      <c r="ADC132" s="155"/>
      <c r="ADD132" s="155"/>
      <c r="ADE132" s="155"/>
      <c r="ADF132" s="155"/>
      <c r="ADG132" s="155"/>
      <c r="ADH132" s="155"/>
      <c r="ADI132" s="155"/>
      <c r="ADJ132" s="155"/>
      <c r="ADK132" s="155"/>
      <c r="ADL132" s="155"/>
      <c r="ADM132" s="155"/>
      <c r="ADN132" s="155"/>
      <c r="ADO132" s="155"/>
      <c r="ADP132" s="155"/>
      <c r="ADQ132" s="155"/>
      <c r="ADR132" s="155"/>
      <c r="ADS132" s="155"/>
      <c r="ADT132" s="155"/>
      <c r="ADU132" s="155"/>
      <c r="ADV132" s="155"/>
      <c r="ADW132" s="155"/>
      <c r="ADX132" s="155"/>
      <c r="ADY132" s="155"/>
      <c r="ADZ132" s="155"/>
      <c r="AEA132" s="155"/>
      <c r="AEB132" s="155"/>
      <c r="AEC132" s="155"/>
      <c r="AED132" s="155"/>
      <c r="AEE132" s="155"/>
      <c r="AEF132" s="155"/>
      <c r="AEG132" s="155"/>
      <c r="AEH132" s="155"/>
      <c r="AEI132" s="155"/>
      <c r="AEJ132" s="155"/>
      <c r="AEK132" s="155"/>
      <c r="AEL132" s="155"/>
      <c r="AEM132" s="155"/>
      <c r="AEN132" s="155"/>
      <c r="AEO132" s="155"/>
      <c r="AEP132" s="155"/>
      <c r="AEQ132" s="155"/>
      <c r="AER132" s="155"/>
      <c r="AES132" s="155"/>
      <c r="AET132" s="155"/>
      <c r="AEU132" s="155"/>
      <c r="AEV132" s="155"/>
      <c r="AEW132" s="155"/>
      <c r="AEX132" s="155"/>
      <c r="AEY132" s="155"/>
      <c r="AEZ132" s="155"/>
      <c r="AFA132" s="155"/>
      <c r="AFB132" s="155"/>
      <c r="AFC132" s="155"/>
      <c r="AFD132" s="155"/>
      <c r="AFE132" s="155"/>
      <c r="AFF132" s="155"/>
      <c r="AFG132" s="155"/>
      <c r="AFH132" s="155"/>
      <c r="AFI132" s="155"/>
      <c r="AFJ132" s="155"/>
      <c r="AFK132" s="155"/>
      <c r="AFL132" s="155"/>
      <c r="AFM132" s="155"/>
      <c r="AFN132" s="155"/>
      <c r="AFO132" s="155"/>
      <c r="AFP132" s="155"/>
      <c r="AFQ132" s="155"/>
      <c r="AFR132" s="155"/>
      <c r="AFS132" s="155"/>
      <c r="AFT132" s="155"/>
      <c r="AFU132" s="155"/>
      <c r="AFV132" s="155"/>
      <c r="AFW132" s="155"/>
      <c r="AFX132" s="155"/>
      <c r="AFY132" s="155"/>
      <c r="AFZ132" s="155"/>
      <c r="AGA132" s="155"/>
      <c r="AGB132" s="155"/>
      <c r="AGC132" s="155"/>
      <c r="AGD132" s="155"/>
      <c r="AGE132" s="155"/>
      <c r="AGF132" s="155"/>
      <c r="AGG132" s="155"/>
      <c r="AGH132" s="155"/>
      <c r="AGI132" s="155"/>
      <c r="AGJ132" s="155"/>
      <c r="AGK132" s="155"/>
      <c r="AGL132" s="155"/>
      <c r="AGM132" s="155"/>
      <c r="AGN132" s="155"/>
      <c r="AGO132" s="155"/>
      <c r="AGP132" s="155"/>
      <c r="AGQ132" s="155"/>
      <c r="AGR132" s="155"/>
      <c r="AGS132" s="155"/>
      <c r="AGT132" s="155"/>
      <c r="AGU132" s="155"/>
      <c r="AGV132" s="155"/>
      <c r="AGW132" s="155"/>
      <c r="AGX132" s="155"/>
      <c r="AGY132" s="155"/>
      <c r="AGZ132" s="155"/>
      <c r="AHA132" s="155"/>
      <c r="AHB132" s="155"/>
      <c r="AHC132" s="155"/>
      <c r="AHD132" s="155"/>
      <c r="AHE132" s="155"/>
      <c r="AHF132" s="155"/>
      <c r="AHG132" s="155"/>
      <c r="AHH132" s="155"/>
      <c r="AHI132" s="155"/>
      <c r="AHJ132" s="155"/>
      <c r="AHK132" s="155"/>
      <c r="AHL132" s="155"/>
      <c r="AHM132" s="155"/>
      <c r="AHN132" s="155"/>
      <c r="AHO132" s="155"/>
      <c r="AHP132" s="155"/>
      <c r="AHQ132" s="155"/>
      <c r="AHR132" s="155"/>
      <c r="AHS132" s="155"/>
      <c r="AHT132" s="155"/>
      <c r="AHU132" s="155"/>
      <c r="AHV132" s="155"/>
      <c r="AHW132" s="155"/>
      <c r="AHX132" s="155"/>
      <c r="AHY132" s="155"/>
      <c r="AHZ132" s="155"/>
      <c r="AIA132" s="155"/>
      <c r="AIB132" s="155"/>
      <c r="AIC132" s="155"/>
      <c r="AID132" s="155"/>
      <c r="AIE132" s="155"/>
      <c r="AIF132" s="155"/>
      <c r="AIG132" s="155"/>
      <c r="AIH132" s="155"/>
      <c r="AII132" s="155"/>
      <c r="AIJ132" s="155"/>
      <c r="AIK132" s="155"/>
      <c r="AIL132" s="155"/>
      <c r="AIM132" s="155"/>
      <c r="AIN132" s="155"/>
      <c r="AIO132" s="155"/>
      <c r="AIP132" s="155"/>
      <c r="AIQ132" s="155"/>
      <c r="AIR132" s="155"/>
      <c r="AIS132" s="155"/>
      <c r="AIT132" s="155"/>
      <c r="AIU132" s="155"/>
      <c r="AIV132" s="155"/>
      <c r="AIW132" s="155"/>
      <c r="AIX132" s="155"/>
      <c r="AIY132" s="155"/>
      <c r="AIZ132" s="155"/>
      <c r="AJA132" s="155"/>
      <c r="AJB132" s="155"/>
      <c r="AJC132" s="155"/>
      <c r="AJD132" s="155"/>
      <c r="AJE132" s="155"/>
      <c r="AJF132" s="155"/>
      <c r="AJG132" s="155"/>
      <c r="AJH132" s="155"/>
      <c r="AJI132" s="155"/>
      <c r="AJJ132" s="155"/>
      <c r="AJK132" s="155"/>
      <c r="AJL132" s="155"/>
      <c r="AJM132" s="155"/>
      <c r="AJN132" s="155"/>
      <c r="AJO132" s="155"/>
      <c r="AJP132" s="155"/>
      <c r="AJQ132" s="155"/>
      <c r="AJR132" s="155"/>
      <c r="AJS132" s="155"/>
      <c r="AJT132" s="155"/>
      <c r="AJU132" s="155"/>
      <c r="AJV132" s="155"/>
      <c r="AJW132" s="155"/>
      <c r="AJX132" s="155"/>
      <c r="AJY132" s="155"/>
      <c r="AJZ132" s="155"/>
      <c r="AKA132" s="155"/>
      <c r="AKB132" s="155"/>
      <c r="AKC132" s="155"/>
      <c r="AKD132" s="155"/>
      <c r="AKE132" s="155"/>
      <c r="AKF132" s="155"/>
      <c r="AKG132" s="155"/>
      <c r="AKH132" s="155"/>
      <c r="AKI132" s="155"/>
      <c r="AKJ132" s="155"/>
      <c r="AKK132" s="155"/>
      <c r="AKL132" s="155"/>
      <c r="AKM132" s="155"/>
      <c r="AKN132" s="155"/>
      <c r="AKO132" s="155"/>
      <c r="AKP132" s="155"/>
      <c r="AKQ132" s="155"/>
      <c r="AKR132" s="155"/>
      <c r="AKS132" s="155"/>
      <c r="AKT132" s="155"/>
      <c r="AKU132" s="155"/>
      <c r="AKV132" s="155"/>
      <c r="AKW132" s="155"/>
      <c r="AKX132" s="155"/>
      <c r="AKY132" s="155"/>
      <c r="AKZ132" s="155"/>
      <c r="ALA132" s="155"/>
      <c r="ALB132" s="155"/>
      <c r="ALC132" s="155"/>
      <c r="ALD132" s="155"/>
      <c r="ALE132" s="155"/>
      <c r="ALF132" s="155"/>
      <c r="ALG132" s="155"/>
      <c r="ALH132" s="155"/>
      <c r="ALI132" s="155"/>
      <c r="ALJ132" s="155"/>
      <c r="ALK132" s="155"/>
      <c r="ALL132" s="155"/>
      <c r="ALM132" s="155"/>
      <c r="ALN132" s="155"/>
      <c r="ALO132" s="155"/>
      <c r="ALP132" s="155"/>
      <c r="ALQ132" s="155"/>
      <c r="ALR132" s="155"/>
      <c r="ALS132" s="155"/>
      <c r="ALT132" s="155"/>
      <c r="ALU132" s="155"/>
      <c r="ALV132" s="155"/>
      <c r="ALW132" s="155"/>
      <c r="ALX132" s="155"/>
      <c r="ALY132" s="155"/>
      <c r="ALZ132" s="155"/>
      <c r="AMA132" s="155"/>
      <c r="AMB132" s="155"/>
      <c r="AMC132" s="155"/>
      <c r="AMD132" s="155"/>
      <c r="AME132" s="155"/>
      <c r="AMF132" s="155"/>
      <c r="AMG132" s="155"/>
      <c r="AMH132" s="155"/>
      <c r="AMI132" s="155"/>
      <c r="AMJ132" s="155"/>
      <c r="AMK132" s="155"/>
      <c r="AML132" s="155"/>
      <c r="AMM132" s="155"/>
      <c r="AMN132" s="155"/>
      <c r="AMO132" s="155"/>
      <c r="AMP132" s="155"/>
      <c r="AMQ132" s="155"/>
      <c r="AMR132" s="155"/>
      <c r="AMS132" s="155"/>
      <c r="AMT132" s="155"/>
      <c r="AMU132" s="155"/>
      <c r="AMV132" s="155"/>
      <c r="AMW132" s="155"/>
      <c r="AMX132" s="155"/>
      <c r="AMY132" s="155"/>
      <c r="AMZ132" s="155"/>
      <c r="ANA132" s="155"/>
      <c r="ANB132" s="155"/>
      <c r="ANC132" s="155"/>
      <c r="AND132" s="155"/>
      <c r="ANE132" s="155"/>
      <c r="ANF132" s="155"/>
      <c r="ANG132" s="155"/>
      <c r="ANH132" s="155"/>
      <c r="ANI132" s="155"/>
      <c r="ANJ132" s="155"/>
      <c r="ANK132" s="155"/>
      <c r="ANL132" s="155"/>
      <c r="ANM132" s="155"/>
      <c r="ANN132" s="155"/>
      <c r="ANO132" s="155"/>
      <c r="ANP132" s="155"/>
      <c r="ANQ132" s="155"/>
      <c r="ANR132" s="155"/>
      <c r="ANS132" s="155"/>
      <c r="ANT132" s="155"/>
      <c r="ANU132" s="155"/>
      <c r="ANV132" s="155"/>
      <c r="ANW132" s="155"/>
      <c r="ANX132" s="155"/>
      <c r="ANY132" s="155"/>
      <c r="ANZ132" s="155"/>
      <c r="AOA132" s="155"/>
      <c r="AOB132" s="155"/>
      <c r="AOC132" s="155"/>
      <c r="AOD132" s="155"/>
      <c r="AOE132" s="155"/>
      <c r="AOF132" s="155"/>
      <c r="AOG132" s="155"/>
      <c r="AOH132" s="155"/>
      <c r="AOI132" s="155"/>
      <c r="AOJ132" s="155"/>
      <c r="AOK132" s="155"/>
      <c r="AOL132" s="155"/>
      <c r="AOM132" s="155"/>
      <c r="AON132" s="155"/>
      <c r="AOO132" s="155"/>
    </row>
    <row r="133" spans="1:1081" hidden="1" x14ac:dyDescent="0.25">
      <c r="AF133" s="326"/>
      <c r="AG133" s="327"/>
    </row>
    <row r="134" spans="1:1081" hidden="1" x14ac:dyDescent="0.25">
      <c r="A134" s="113">
        <v>14</v>
      </c>
    </row>
    <row r="135" spans="1:1081" hidden="1" x14ac:dyDescent="0.25">
      <c r="A135" s="113">
        <v>15</v>
      </c>
    </row>
    <row r="136" spans="1:1081" hidden="1" x14ac:dyDescent="0.25">
      <c r="A136" s="113">
        <v>16</v>
      </c>
    </row>
    <row r="137" spans="1:1081" hidden="1" x14ac:dyDescent="0.25">
      <c r="A137" s="113">
        <v>17</v>
      </c>
    </row>
    <row r="138" spans="1:1081" hidden="1" x14ac:dyDescent="0.25"/>
    <row r="139" spans="1:1081" hidden="1" x14ac:dyDescent="0.25"/>
    <row r="140" spans="1:1081" ht="62.25" hidden="1" customHeight="1" thickBot="1" x14ac:dyDescent="0.25">
      <c r="E140" s="180"/>
      <c r="F140" s="452"/>
      <c r="G140" s="452"/>
      <c r="H140" s="452"/>
      <c r="I140" s="452"/>
      <c r="J140" s="452"/>
      <c r="K140" s="452"/>
      <c r="L140" s="452"/>
      <c r="M140" s="452"/>
      <c r="N140" s="452"/>
      <c r="O140" s="452"/>
      <c r="P140" s="452"/>
      <c r="Q140" s="452"/>
      <c r="R140" s="452"/>
      <c r="S140" s="452"/>
      <c r="T140" s="452"/>
      <c r="U140" s="452"/>
      <c r="V140" s="452"/>
      <c r="W140" s="452"/>
      <c r="X140" s="452"/>
      <c r="Y140" s="452"/>
      <c r="Z140" s="452"/>
      <c r="AA140" s="452"/>
      <c r="AB140" s="452"/>
      <c r="AC140" s="453"/>
    </row>
    <row r="141" spans="1:1081" ht="62.25" hidden="1" customHeight="1" thickBot="1" x14ac:dyDescent="0.3">
      <c r="E141" s="247" t="s">
        <v>289</v>
      </c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5"/>
      <c r="AC141" s="453"/>
    </row>
    <row r="142" spans="1:1081" ht="16.5" hidden="1" thickBot="1" x14ac:dyDescent="0.3">
      <c r="E142" s="182" t="s">
        <v>267</v>
      </c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316"/>
      <c r="U142" s="316"/>
      <c r="V142" s="316"/>
      <c r="W142" s="316"/>
      <c r="X142" s="316"/>
      <c r="Y142" s="316"/>
      <c r="Z142" s="316"/>
      <c r="AA142" s="316"/>
      <c r="AB142" s="317"/>
      <c r="AC142" s="318"/>
    </row>
    <row r="143" spans="1:1081" hidden="1" x14ac:dyDescent="0.25">
      <c r="E143" s="181" t="s">
        <v>266</v>
      </c>
      <c r="F143" s="319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17"/>
      <c r="AC143" s="320"/>
    </row>
    <row r="144" spans="1:1081" hidden="1" x14ac:dyDescent="0.25">
      <c r="E144" s="181" t="s">
        <v>4</v>
      </c>
      <c r="F144" s="319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319"/>
      <c r="S144" s="319"/>
      <c r="T144" s="319"/>
      <c r="U144" s="319"/>
      <c r="V144" s="319"/>
      <c r="W144" s="319"/>
      <c r="X144" s="319"/>
      <c r="Y144" s="319"/>
      <c r="Z144" s="319"/>
      <c r="AA144" s="319"/>
      <c r="AB144" s="317"/>
      <c r="AC144" s="320"/>
    </row>
    <row r="145" spans="5:29" hidden="1" x14ac:dyDescent="0.25">
      <c r="E145" s="181" t="s">
        <v>17</v>
      </c>
      <c r="F145" s="319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319"/>
      <c r="S145" s="319"/>
      <c r="T145" s="319"/>
      <c r="U145" s="319"/>
      <c r="V145" s="319"/>
      <c r="W145" s="319"/>
      <c r="X145" s="319"/>
      <c r="Y145" s="319"/>
      <c r="Z145" s="319"/>
      <c r="AA145" s="319"/>
      <c r="AB145" s="317"/>
      <c r="AC145" s="320"/>
    </row>
    <row r="146" spans="5:29" hidden="1" x14ac:dyDescent="0.25">
      <c r="E146" s="181" t="s">
        <v>8</v>
      </c>
      <c r="F146" s="319"/>
      <c r="G146" s="319"/>
      <c r="H146" s="319"/>
      <c r="I146" s="319"/>
      <c r="J146" s="319"/>
      <c r="K146" s="319"/>
      <c r="L146" s="319"/>
      <c r="M146" s="319"/>
      <c r="N146" s="319"/>
      <c r="O146" s="319"/>
      <c r="P146" s="319"/>
      <c r="Q146" s="319"/>
      <c r="R146" s="319"/>
      <c r="S146" s="319"/>
      <c r="T146" s="319"/>
      <c r="U146" s="319"/>
      <c r="V146" s="319"/>
      <c r="W146" s="319"/>
      <c r="X146" s="319"/>
      <c r="Y146" s="319"/>
      <c r="Z146" s="319"/>
      <c r="AA146" s="319"/>
      <c r="AB146" s="317"/>
      <c r="AC146" s="320"/>
    </row>
    <row r="147" spans="5:29" hidden="1" x14ac:dyDescent="0.25">
      <c r="E147" s="181" t="s">
        <v>9</v>
      </c>
      <c r="F147" s="319"/>
      <c r="G147" s="319"/>
      <c r="H147" s="319"/>
      <c r="I147" s="319"/>
      <c r="J147" s="319"/>
      <c r="K147" s="319"/>
      <c r="L147" s="319"/>
      <c r="M147" s="319"/>
      <c r="N147" s="319"/>
      <c r="O147" s="319"/>
      <c r="P147" s="319"/>
      <c r="Q147" s="319"/>
      <c r="R147" s="319"/>
      <c r="S147" s="319"/>
      <c r="T147" s="319"/>
      <c r="U147" s="319"/>
      <c r="V147" s="319"/>
      <c r="W147" s="319"/>
      <c r="X147" s="319"/>
      <c r="Y147" s="319"/>
      <c r="Z147" s="319"/>
      <c r="AA147" s="319"/>
      <c r="AB147" s="317"/>
      <c r="AC147" s="320"/>
    </row>
    <row r="148" spans="5:29" hidden="1" x14ac:dyDescent="0.25">
      <c r="E148" s="181" t="s">
        <v>271</v>
      </c>
      <c r="F148" s="319"/>
      <c r="G148" s="319"/>
      <c r="H148" s="319"/>
      <c r="I148" s="319"/>
      <c r="J148" s="319"/>
      <c r="K148" s="319"/>
      <c r="L148" s="319"/>
      <c r="M148" s="319"/>
      <c r="N148" s="319"/>
      <c r="O148" s="319"/>
      <c r="P148" s="319"/>
      <c r="Q148" s="319"/>
      <c r="R148" s="319"/>
      <c r="S148" s="319"/>
      <c r="T148" s="319"/>
      <c r="U148" s="319"/>
      <c r="V148" s="319"/>
      <c r="W148" s="319"/>
      <c r="X148" s="319"/>
      <c r="Y148" s="319"/>
      <c r="Z148" s="319"/>
      <c r="AA148" s="319"/>
      <c r="AB148" s="317"/>
      <c r="AC148" s="320"/>
    </row>
    <row r="149" spans="5:29" hidden="1" x14ac:dyDescent="0.25">
      <c r="E149" s="181" t="s">
        <v>31</v>
      </c>
      <c r="F149" s="319"/>
      <c r="G149" s="319"/>
      <c r="H149" s="319"/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  <c r="T149" s="319"/>
      <c r="U149" s="319"/>
      <c r="V149" s="319"/>
      <c r="W149" s="319"/>
      <c r="X149" s="319"/>
      <c r="Y149" s="319"/>
      <c r="Z149" s="319"/>
      <c r="AA149" s="319"/>
      <c r="AB149" s="317"/>
      <c r="AC149" s="320"/>
    </row>
    <row r="150" spans="5:29" hidden="1" x14ac:dyDescent="0.25">
      <c r="E150" s="181" t="s">
        <v>10</v>
      </c>
      <c r="F150" s="319"/>
      <c r="G150" s="319"/>
      <c r="H150" s="319"/>
      <c r="I150" s="319"/>
      <c r="J150" s="319"/>
      <c r="K150" s="319"/>
      <c r="L150" s="319"/>
      <c r="M150" s="319"/>
      <c r="N150" s="319"/>
      <c r="O150" s="319"/>
      <c r="P150" s="319"/>
      <c r="Q150" s="319"/>
      <c r="R150" s="319"/>
      <c r="S150" s="319"/>
      <c r="T150" s="319"/>
      <c r="U150" s="319"/>
      <c r="V150" s="319"/>
      <c r="W150" s="319"/>
      <c r="X150" s="319"/>
      <c r="Y150" s="319"/>
      <c r="Z150" s="319"/>
      <c r="AA150" s="319"/>
      <c r="AB150" s="317"/>
      <c r="AC150" s="320"/>
    </row>
    <row r="151" spans="5:29" hidden="1" x14ac:dyDescent="0.25">
      <c r="E151" s="181" t="s">
        <v>13</v>
      </c>
      <c r="F151" s="319"/>
      <c r="G151" s="319"/>
      <c r="H151" s="319"/>
      <c r="I151" s="319"/>
      <c r="J151" s="319"/>
      <c r="K151" s="319"/>
      <c r="L151" s="319"/>
      <c r="M151" s="319"/>
      <c r="N151" s="319"/>
      <c r="O151" s="319"/>
      <c r="P151" s="319"/>
      <c r="Q151" s="319"/>
      <c r="R151" s="319"/>
      <c r="S151" s="319"/>
      <c r="T151" s="319"/>
      <c r="U151" s="319"/>
      <c r="V151" s="319"/>
      <c r="W151" s="319"/>
      <c r="X151" s="319"/>
      <c r="Y151" s="319"/>
      <c r="Z151" s="319"/>
      <c r="AA151" s="319"/>
      <c r="AB151" s="317"/>
      <c r="AC151" s="320"/>
    </row>
    <row r="152" spans="5:29" hidden="1" x14ac:dyDescent="0.25">
      <c r="E152" s="181" t="s">
        <v>11</v>
      </c>
      <c r="F152" s="319"/>
      <c r="G152" s="319"/>
      <c r="H152" s="319"/>
      <c r="I152" s="319"/>
      <c r="J152" s="319"/>
      <c r="K152" s="319"/>
      <c r="L152" s="319"/>
      <c r="M152" s="319"/>
      <c r="N152" s="319"/>
      <c r="O152" s="319"/>
      <c r="P152" s="319"/>
      <c r="Q152" s="319"/>
      <c r="R152" s="319"/>
      <c r="S152" s="319"/>
      <c r="T152" s="319"/>
      <c r="U152" s="319"/>
      <c r="V152" s="319"/>
      <c r="W152" s="319"/>
      <c r="X152" s="319"/>
      <c r="Y152" s="319"/>
      <c r="Z152" s="319"/>
      <c r="AA152" s="319"/>
      <c r="AB152" s="317"/>
      <c r="AC152" s="320"/>
    </row>
    <row r="153" spans="5:29" hidden="1" x14ac:dyDescent="0.25">
      <c r="E153" s="181" t="s">
        <v>32</v>
      </c>
      <c r="F153" s="319"/>
      <c r="G153" s="319"/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  <c r="R153" s="319"/>
      <c r="S153" s="319"/>
      <c r="T153" s="319"/>
      <c r="U153" s="319"/>
      <c r="V153" s="319"/>
      <c r="W153" s="319"/>
      <c r="X153" s="319"/>
      <c r="Y153" s="319"/>
      <c r="Z153" s="319"/>
      <c r="AA153" s="319"/>
      <c r="AB153" s="317"/>
      <c r="AC153" s="320"/>
    </row>
    <row r="154" spans="5:29" hidden="1" x14ac:dyDescent="0.25">
      <c r="E154" s="181" t="s">
        <v>14</v>
      </c>
      <c r="F154" s="319"/>
      <c r="G154" s="319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319"/>
      <c r="W154" s="319"/>
      <c r="X154" s="319"/>
      <c r="Y154" s="319"/>
      <c r="Z154" s="319"/>
      <c r="AA154" s="319"/>
      <c r="AB154" s="317"/>
      <c r="AC154" s="320"/>
    </row>
    <row r="155" spans="5:29" hidden="1" x14ac:dyDescent="0.25">
      <c r="E155" s="181" t="s">
        <v>272</v>
      </c>
      <c r="F155" s="319"/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17"/>
      <c r="AC155" s="320"/>
    </row>
    <row r="156" spans="5:29" hidden="1" x14ac:dyDescent="0.25">
      <c r="E156" s="181" t="s">
        <v>1</v>
      </c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17"/>
      <c r="AC156" s="320"/>
    </row>
    <row r="157" spans="5:29" hidden="1" x14ac:dyDescent="0.25">
      <c r="E157" s="181" t="s">
        <v>6</v>
      </c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319"/>
      <c r="W157" s="319"/>
      <c r="X157" s="319"/>
      <c r="Y157" s="319"/>
      <c r="Z157" s="319"/>
      <c r="AA157" s="319"/>
      <c r="AB157" s="317"/>
      <c r="AC157" s="320"/>
    </row>
    <row r="158" spans="5:29" hidden="1" x14ac:dyDescent="0.25">
      <c r="E158" s="181" t="s">
        <v>26</v>
      </c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17"/>
      <c r="AC158" s="320"/>
    </row>
    <row r="159" spans="5:29" hidden="1" x14ac:dyDescent="0.25">
      <c r="E159" s="181" t="s">
        <v>24</v>
      </c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319"/>
      <c r="W159" s="319"/>
      <c r="X159" s="319"/>
      <c r="Y159" s="319"/>
      <c r="Z159" s="319"/>
      <c r="AA159" s="319"/>
      <c r="AB159" s="317"/>
      <c r="AC159" s="320"/>
    </row>
    <row r="160" spans="5:29" hidden="1" x14ac:dyDescent="0.25">
      <c r="E160" s="181" t="s">
        <v>3</v>
      </c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  <c r="AA160" s="319"/>
      <c r="AB160" s="317"/>
      <c r="AC160" s="320"/>
    </row>
    <row r="161" spans="5:1081" hidden="1" x14ac:dyDescent="0.25">
      <c r="E161" s="181" t="s">
        <v>66</v>
      </c>
      <c r="F161" s="319"/>
      <c r="G161" s="319"/>
      <c r="H161" s="319"/>
      <c r="I161" s="319"/>
      <c r="J161" s="319"/>
      <c r="K161" s="319"/>
      <c r="L161" s="319"/>
      <c r="M161" s="319"/>
      <c r="N161" s="319"/>
      <c r="O161" s="319"/>
      <c r="P161" s="319"/>
      <c r="Q161" s="319"/>
      <c r="R161" s="319"/>
      <c r="S161" s="319"/>
      <c r="T161" s="319"/>
      <c r="U161" s="319"/>
      <c r="V161" s="319"/>
      <c r="W161" s="319"/>
      <c r="X161" s="319"/>
      <c r="Y161" s="319"/>
      <c r="Z161" s="319"/>
      <c r="AA161" s="319"/>
      <c r="AB161" s="317"/>
      <c r="AC161" s="320"/>
    </row>
    <row r="162" spans="5:1081" hidden="1" x14ac:dyDescent="0.25">
      <c r="E162" s="181" t="s">
        <v>35</v>
      </c>
      <c r="F162" s="319"/>
      <c r="G162" s="319"/>
      <c r="H162" s="319"/>
      <c r="I162" s="319"/>
      <c r="J162" s="319"/>
      <c r="K162" s="319"/>
      <c r="L162" s="319"/>
      <c r="M162" s="319"/>
      <c r="N162" s="319"/>
      <c r="O162" s="319"/>
      <c r="P162" s="319"/>
      <c r="Q162" s="319"/>
      <c r="R162" s="319"/>
      <c r="S162" s="319"/>
      <c r="T162" s="319"/>
      <c r="U162" s="319"/>
      <c r="V162" s="319"/>
      <c r="W162" s="319"/>
      <c r="X162" s="319"/>
      <c r="Y162" s="319"/>
      <c r="Z162" s="319"/>
      <c r="AA162" s="319"/>
      <c r="AB162" s="317"/>
      <c r="AC162" s="320"/>
    </row>
    <row r="163" spans="5:1081" hidden="1" x14ac:dyDescent="0.25">
      <c r="E163" s="181" t="s">
        <v>39</v>
      </c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317"/>
      <c r="AC163" s="320"/>
    </row>
    <row r="164" spans="5:1081" hidden="1" x14ac:dyDescent="0.25">
      <c r="E164" s="181" t="s">
        <v>29</v>
      </c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317"/>
      <c r="AC164" s="320"/>
    </row>
    <row r="165" spans="5:1081" s="246" customFormat="1" ht="26.25" hidden="1" customHeight="1" thickBot="1" x14ac:dyDescent="0.3">
      <c r="E165" s="244" t="s">
        <v>268</v>
      </c>
      <c r="F165" s="321"/>
      <c r="G165" s="321"/>
      <c r="H165" s="321"/>
      <c r="I165" s="321"/>
      <c r="J165" s="321"/>
      <c r="K165" s="321"/>
      <c r="L165" s="321"/>
      <c r="M165" s="321"/>
      <c r="N165" s="321"/>
      <c r="O165" s="321"/>
      <c r="P165" s="321"/>
      <c r="Q165" s="321"/>
      <c r="R165" s="321"/>
      <c r="S165" s="321"/>
      <c r="T165" s="321"/>
      <c r="U165" s="321"/>
      <c r="V165" s="321"/>
      <c r="W165" s="321"/>
      <c r="X165" s="321"/>
      <c r="Y165" s="321"/>
      <c r="Z165" s="321"/>
      <c r="AA165" s="321"/>
      <c r="AB165" s="322"/>
      <c r="AC165" s="322"/>
      <c r="AD165" s="323"/>
      <c r="AE165" s="323"/>
      <c r="AF165" s="323"/>
      <c r="AG165" s="323"/>
      <c r="AH165" s="323"/>
      <c r="AI165" s="323"/>
      <c r="AJ165" s="323"/>
      <c r="AK165" s="323"/>
      <c r="AL165" s="323"/>
      <c r="AM165" s="323"/>
      <c r="AN165" s="323"/>
      <c r="AO165" s="323"/>
      <c r="AP165" s="323"/>
      <c r="AQ165" s="323"/>
      <c r="AR165" s="323"/>
      <c r="AS165" s="323"/>
      <c r="AT165" s="323"/>
      <c r="AU165" s="323"/>
      <c r="AV165" s="323"/>
      <c r="AW165" s="323"/>
      <c r="AX165" s="323"/>
      <c r="AY165" s="323"/>
      <c r="AZ165" s="323"/>
      <c r="BA165" s="323"/>
      <c r="BB165" s="323"/>
      <c r="BC165" s="323"/>
      <c r="BD165" s="323"/>
      <c r="BE165" s="323"/>
      <c r="BF165" s="323"/>
      <c r="BG165" s="323"/>
      <c r="BH165" s="323"/>
      <c r="BI165" s="323"/>
      <c r="BJ165" s="323"/>
      <c r="BK165" s="323"/>
      <c r="BL165" s="323"/>
      <c r="BM165" s="323"/>
      <c r="BN165" s="323"/>
      <c r="BO165" s="323"/>
      <c r="BP165" s="323"/>
      <c r="BQ165" s="323"/>
      <c r="BR165" s="323"/>
      <c r="BS165" s="323"/>
      <c r="BT165" s="323"/>
      <c r="BU165" s="323"/>
      <c r="BV165" s="323"/>
      <c r="BW165" s="323"/>
      <c r="BX165" s="323"/>
      <c r="BY165" s="323"/>
      <c r="BZ165" s="323"/>
      <c r="CA165" s="323"/>
      <c r="CB165" s="323"/>
      <c r="CC165" s="323"/>
      <c r="CD165" s="323"/>
      <c r="CE165" s="323"/>
      <c r="CF165" s="323"/>
      <c r="CG165" s="323"/>
      <c r="CH165" s="323"/>
      <c r="CI165" s="323"/>
      <c r="CJ165" s="323"/>
      <c r="CK165" s="323"/>
      <c r="CL165" s="323"/>
      <c r="CM165" s="323"/>
      <c r="CN165" s="323"/>
      <c r="CO165" s="323"/>
      <c r="CP165" s="323"/>
      <c r="CQ165" s="323"/>
      <c r="CR165" s="323"/>
      <c r="CS165" s="323"/>
      <c r="CT165" s="323"/>
      <c r="CU165" s="323"/>
      <c r="CV165" s="323"/>
      <c r="CW165" s="323"/>
      <c r="CX165" s="323"/>
      <c r="CY165" s="323"/>
      <c r="CZ165" s="323"/>
      <c r="DA165" s="323"/>
      <c r="DB165" s="323"/>
      <c r="DC165" s="323"/>
      <c r="DD165" s="323"/>
      <c r="DE165" s="323"/>
      <c r="DF165" s="323"/>
      <c r="DG165" s="323"/>
      <c r="DH165" s="323"/>
      <c r="DI165" s="323"/>
      <c r="DJ165" s="323"/>
      <c r="DK165" s="323"/>
      <c r="DL165" s="323"/>
      <c r="DM165" s="323"/>
      <c r="DN165" s="323"/>
      <c r="DO165" s="323"/>
      <c r="DP165" s="323"/>
      <c r="DQ165" s="323"/>
      <c r="DR165" s="323"/>
      <c r="DS165" s="323"/>
      <c r="DT165" s="323"/>
      <c r="DU165" s="323"/>
      <c r="DV165" s="323"/>
      <c r="DW165" s="323"/>
      <c r="DX165" s="323"/>
      <c r="DY165" s="323"/>
      <c r="DZ165" s="323"/>
      <c r="EA165" s="323"/>
      <c r="EB165" s="323"/>
      <c r="EC165" s="323"/>
      <c r="ED165" s="323"/>
      <c r="EE165" s="323"/>
      <c r="EF165" s="323"/>
      <c r="EG165" s="323"/>
      <c r="EH165" s="323"/>
      <c r="EI165" s="323"/>
      <c r="EJ165" s="323"/>
      <c r="EK165" s="323"/>
      <c r="EL165" s="323"/>
      <c r="EM165" s="323"/>
      <c r="EN165" s="323"/>
      <c r="EO165" s="323"/>
      <c r="EP165" s="323"/>
      <c r="EQ165" s="323"/>
      <c r="ER165" s="323"/>
      <c r="ES165" s="323"/>
      <c r="ET165" s="323"/>
      <c r="EU165" s="323"/>
      <c r="EV165" s="323"/>
      <c r="EW165" s="323"/>
      <c r="EX165" s="323"/>
      <c r="EY165" s="323"/>
      <c r="EZ165" s="323"/>
      <c r="FA165" s="323"/>
      <c r="FB165" s="323"/>
      <c r="FC165" s="323"/>
      <c r="FD165" s="323"/>
      <c r="FE165" s="323"/>
      <c r="FF165" s="323"/>
      <c r="FG165" s="323"/>
      <c r="FH165" s="323"/>
      <c r="FI165" s="323"/>
      <c r="FJ165" s="323"/>
      <c r="FK165" s="323"/>
      <c r="FL165" s="323"/>
      <c r="FM165" s="323"/>
      <c r="FN165" s="323"/>
      <c r="FO165" s="323"/>
      <c r="FP165" s="323"/>
      <c r="FQ165" s="323"/>
      <c r="FR165" s="323"/>
      <c r="FS165" s="323"/>
      <c r="FT165" s="323"/>
      <c r="FU165" s="323"/>
      <c r="FV165" s="323"/>
      <c r="FW165" s="323"/>
      <c r="FX165" s="323"/>
      <c r="FY165" s="323"/>
      <c r="FZ165" s="323"/>
      <c r="GA165" s="323"/>
      <c r="GB165" s="323"/>
      <c r="GC165" s="323"/>
      <c r="GD165" s="323"/>
      <c r="GE165" s="323"/>
      <c r="GF165" s="323"/>
      <c r="GG165" s="323"/>
      <c r="GH165" s="323"/>
      <c r="GI165" s="323"/>
      <c r="GJ165" s="323"/>
      <c r="GK165" s="323"/>
      <c r="GL165" s="323"/>
      <c r="GM165" s="323"/>
      <c r="GN165" s="323"/>
      <c r="GO165" s="323"/>
      <c r="GP165" s="323"/>
      <c r="GQ165" s="323"/>
      <c r="GR165" s="323"/>
      <c r="GS165" s="323"/>
      <c r="GT165" s="323"/>
      <c r="GU165" s="323"/>
      <c r="GV165" s="323"/>
      <c r="GW165" s="323"/>
      <c r="GX165" s="323"/>
      <c r="GY165" s="323"/>
      <c r="GZ165" s="323"/>
      <c r="HA165" s="323"/>
      <c r="HB165" s="323"/>
      <c r="HC165" s="323"/>
      <c r="HD165" s="323"/>
      <c r="HE165" s="323"/>
      <c r="HF165" s="323"/>
      <c r="HG165" s="323"/>
      <c r="HH165" s="323"/>
      <c r="HI165" s="323"/>
      <c r="HJ165" s="323"/>
      <c r="HK165" s="323"/>
      <c r="HL165" s="323"/>
      <c r="HM165" s="323"/>
      <c r="HN165" s="323"/>
      <c r="HO165" s="323"/>
      <c r="HP165" s="323"/>
      <c r="HQ165" s="323"/>
      <c r="HR165" s="323"/>
      <c r="HS165" s="323"/>
      <c r="HT165" s="323"/>
      <c r="HU165" s="323"/>
      <c r="HV165" s="323"/>
      <c r="HW165" s="323"/>
      <c r="HX165" s="323"/>
      <c r="HY165" s="323"/>
      <c r="HZ165" s="323"/>
      <c r="IA165" s="323"/>
      <c r="IB165" s="323"/>
      <c r="IC165" s="323"/>
      <c r="ID165" s="323"/>
      <c r="IE165" s="323"/>
      <c r="IF165" s="323"/>
      <c r="IG165" s="323"/>
      <c r="IH165" s="323"/>
      <c r="II165" s="323"/>
      <c r="IJ165" s="323"/>
      <c r="IK165" s="323"/>
      <c r="IL165" s="323"/>
      <c r="IM165" s="323"/>
      <c r="IN165" s="323"/>
      <c r="IO165" s="323"/>
      <c r="IP165" s="323"/>
      <c r="IQ165" s="323"/>
      <c r="IR165" s="323"/>
      <c r="IS165" s="323"/>
      <c r="IT165" s="323"/>
      <c r="IU165" s="323"/>
      <c r="IV165" s="323"/>
      <c r="IW165" s="323"/>
      <c r="IX165" s="323"/>
      <c r="IY165" s="323"/>
      <c r="IZ165" s="323"/>
      <c r="JA165" s="323"/>
      <c r="JB165" s="323"/>
      <c r="JC165" s="323"/>
      <c r="JD165" s="323"/>
      <c r="JE165" s="323"/>
      <c r="JF165" s="323"/>
      <c r="JG165" s="323"/>
      <c r="JH165" s="323"/>
      <c r="JI165" s="323"/>
      <c r="JJ165" s="323"/>
      <c r="JK165" s="323"/>
      <c r="JL165" s="323"/>
      <c r="JM165" s="323"/>
      <c r="JN165" s="323"/>
      <c r="JO165" s="323"/>
      <c r="JP165" s="323"/>
      <c r="JQ165" s="323"/>
      <c r="JR165" s="323"/>
      <c r="JS165" s="323"/>
      <c r="JT165" s="323"/>
      <c r="JU165" s="323"/>
      <c r="JV165" s="323"/>
      <c r="JW165" s="323"/>
      <c r="JX165" s="323"/>
      <c r="JY165" s="323"/>
      <c r="JZ165" s="323"/>
      <c r="KA165" s="323"/>
      <c r="KB165" s="323"/>
      <c r="KC165" s="323"/>
      <c r="KD165" s="323"/>
      <c r="KE165" s="323"/>
      <c r="KF165" s="323"/>
      <c r="KG165" s="323"/>
      <c r="KH165" s="323"/>
      <c r="KI165" s="323"/>
      <c r="KJ165" s="323"/>
      <c r="KK165" s="323"/>
      <c r="KL165" s="323"/>
      <c r="KM165" s="323"/>
      <c r="KN165" s="323"/>
      <c r="KO165" s="323"/>
      <c r="KP165" s="323"/>
      <c r="KQ165" s="323"/>
      <c r="KR165" s="323"/>
      <c r="KS165" s="323"/>
      <c r="KT165" s="323"/>
      <c r="KU165" s="323"/>
      <c r="KV165" s="323"/>
      <c r="KW165" s="323"/>
      <c r="KX165" s="323"/>
      <c r="KY165" s="323"/>
      <c r="KZ165" s="323"/>
      <c r="LA165" s="323"/>
      <c r="LB165" s="323"/>
      <c r="LC165" s="323"/>
      <c r="LD165" s="323"/>
      <c r="LE165" s="323"/>
      <c r="LF165" s="323"/>
      <c r="LG165" s="323"/>
      <c r="LH165" s="323"/>
      <c r="LI165" s="323"/>
      <c r="LJ165" s="323"/>
      <c r="LK165" s="323"/>
      <c r="LL165" s="323"/>
      <c r="LM165" s="323"/>
      <c r="LN165" s="323"/>
      <c r="LO165" s="323"/>
      <c r="LP165" s="323"/>
      <c r="LQ165" s="323"/>
      <c r="LR165" s="323"/>
      <c r="LS165" s="323"/>
      <c r="LT165" s="323"/>
      <c r="LU165" s="323"/>
      <c r="LV165" s="323"/>
      <c r="LW165" s="323"/>
      <c r="LX165" s="323"/>
      <c r="LY165" s="323"/>
      <c r="LZ165" s="323"/>
      <c r="MA165" s="323"/>
      <c r="MB165" s="323"/>
      <c r="MC165" s="323"/>
      <c r="MD165" s="323"/>
      <c r="ME165" s="323"/>
      <c r="MF165" s="323"/>
      <c r="MG165" s="323"/>
      <c r="MH165" s="323"/>
      <c r="MI165" s="323"/>
      <c r="MJ165" s="323"/>
      <c r="MK165" s="323"/>
      <c r="ML165" s="323"/>
      <c r="MM165" s="323"/>
      <c r="MN165" s="323"/>
      <c r="MO165" s="323"/>
      <c r="MP165" s="323"/>
      <c r="MQ165" s="323"/>
      <c r="MR165" s="323"/>
      <c r="MS165" s="323"/>
      <c r="MT165" s="323"/>
      <c r="MU165" s="323"/>
      <c r="MV165" s="323"/>
      <c r="MW165" s="323"/>
      <c r="MX165" s="323"/>
      <c r="MY165" s="323"/>
      <c r="MZ165" s="323"/>
      <c r="NA165" s="323"/>
      <c r="NB165" s="323"/>
      <c r="NC165" s="323"/>
      <c r="ND165" s="323"/>
      <c r="NE165" s="323"/>
      <c r="NF165" s="323"/>
      <c r="NG165" s="323"/>
      <c r="NH165" s="323"/>
      <c r="NI165" s="323"/>
      <c r="NJ165" s="323"/>
      <c r="NK165" s="323"/>
      <c r="NL165" s="323"/>
      <c r="NM165" s="323"/>
      <c r="NN165" s="323"/>
      <c r="NO165" s="323"/>
      <c r="NP165" s="323"/>
      <c r="NQ165" s="323"/>
      <c r="NR165" s="323"/>
      <c r="NS165" s="323"/>
      <c r="NT165" s="323"/>
      <c r="NU165" s="323"/>
      <c r="NV165" s="323"/>
      <c r="NW165" s="323"/>
      <c r="NX165" s="323"/>
      <c r="NY165" s="323"/>
      <c r="NZ165" s="323"/>
      <c r="OA165" s="323"/>
      <c r="OB165" s="323"/>
      <c r="OC165" s="323"/>
      <c r="OD165" s="323"/>
      <c r="OE165" s="323"/>
      <c r="OF165" s="323"/>
      <c r="OG165" s="323"/>
      <c r="OH165" s="323"/>
      <c r="OI165" s="323"/>
      <c r="OJ165" s="323"/>
      <c r="OK165" s="323"/>
      <c r="OL165" s="323"/>
      <c r="OM165" s="323"/>
      <c r="ON165" s="323"/>
      <c r="OO165" s="323"/>
      <c r="OP165" s="323"/>
      <c r="OQ165" s="323"/>
      <c r="OR165" s="323"/>
      <c r="OS165" s="323"/>
      <c r="OT165" s="323"/>
      <c r="OU165" s="323"/>
      <c r="OV165" s="323"/>
      <c r="OW165" s="323"/>
      <c r="OX165" s="323"/>
      <c r="OY165" s="323"/>
      <c r="OZ165" s="323"/>
      <c r="PA165" s="323"/>
      <c r="PB165" s="323"/>
      <c r="PC165" s="323"/>
      <c r="PD165" s="323"/>
      <c r="PE165" s="323"/>
      <c r="PF165" s="323"/>
      <c r="PG165" s="323"/>
      <c r="PH165" s="323"/>
      <c r="PI165" s="323"/>
      <c r="PJ165" s="323"/>
      <c r="PK165" s="323"/>
      <c r="PL165" s="323"/>
      <c r="PM165" s="323"/>
      <c r="PN165" s="323"/>
      <c r="PO165" s="323"/>
      <c r="PP165" s="323"/>
      <c r="PQ165" s="323"/>
      <c r="PR165" s="323"/>
      <c r="PS165" s="323"/>
      <c r="PT165" s="323"/>
      <c r="PU165" s="323"/>
      <c r="PV165" s="323"/>
      <c r="PW165" s="323"/>
      <c r="PX165" s="323"/>
      <c r="PY165" s="323"/>
      <c r="PZ165" s="323"/>
      <c r="QA165" s="323"/>
      <c r="QB165" s="323"/>
      <c r="QC165" s="323"/>
      <c r="QD165" s="323"/>
      <c r="QE165" s="323"/>
      <c r="QF165" s="323"/>
      <c r="QG165" s="323"/>
      <c r="QH165" s="323"/>
      <c r="QI165" s="323"/>
      <c r="QJ165" s="323"/>
      <c r="QK165" s="323"/>
      <c r="QL165" s="323"/>
      <c r="QM165" s="323"/>
      <c r="QN165" s="323"/>
      <c r="QO165" s="323"/>
      <c r="QP165" s="323"/>
      <c r="QQ165" s="323"/>
      <c r="QR165" s="323"/>
      <c r="QS165" s="323"/>
      <c r="QT165" s="323"/>
      <c r="QU165" s="323"/>
      <c r="QV165" s="323"/>
      <c r="QW165" s="323"/>
      <c r="QX165" s="323"/>
      <c r="QY165" s="323"/>
      <c r="QZ165" s="323"/>
      <c r="RA165" s="323"/>
      <c r="RB165" s="323"/>
      <c r="RC165" s="323"/>
      <c r="RD165" s="323"/>
      <c r="RE165" s="323"/>
      <c r="RF165" s="323"/>
      <c r="RG165" s="323"/>
      <c r="RH165" s="323"/>
      <c r="RI165" s="323"/>
      <c r="RJ165" s="323"/>
      <c r="RK165" s="323"/>
      <c r="RL165" s="323"/>
      <c r="RM165" s="323"/>
      <c r="RN165" s="323"/>
      <c r="RO165" s="323"/>
      <c r="RP165" s="323"/>
      <c r="RQ165" s="323"/>
      <c r="RR165" s="323"/>
      <c r="RS165" s="323"/>
      <c r="RT165" s="323"/>
      <c r="RU165" s="323"/>
      <c r="RV165" s="323"/>
      <c r="RW165" s="323"/>
      <c r="RX165" s="323"/>
      <c r="RY165" s="323"/>
      <c r="RZ165" s="323"/>
      <c r="SA165" s="323"/>
      <c r="SB165" s="323"/>
      <c r="SC165" s="323"/>
      <c r="SD165" s="323"/>
      <c r="SE165" s="323"/>
      <c r="SF165" s="323"/>
      <c r="SG165" s="323"/>
      <c r="SH165" s="323"/>
      <c r="SI165" s="323"/>
      <c r="SJ165" s="323"/>
      <c r="SK165" s="323"/>
      <c r="SL165" s="323"/>
      <c r="SM165" s="323"/>
      <c r="SN165" s="323"/>
      <c r="SO165" s="323"/>
      <c r="SP165" s="323"/>
      <c r="SQ165" s="323"/>
      <c r="SR165" s="323"/>
      <c r="SS165" s="323"/>
      <c r="ST165" s="323"/>
      <c r="SU165" s="323"/>
      <c r="SV165" s="323"/>
      <c r="SW165" s="323"/>
      <c r="SX165" s="323"/>
      <c r="SY165" s="323"/>
      <c r="SZ165" s="323"/>
      <c r="TA165" s="323"/>
      <c r="TB165" s="323"/>
      <c r="TC165" s="323"/>
      <c r="TD165" s="323"/>
      <c r="TE165" s="323"/>
      <c r="TF165" s="323"/>
      <c r="TG165" s="323"/>
      <c r="TH165" s="323"/>
      <c r="TI165" s="323"/>
      <c r="TJ165" s="323"/>
      <c r="TK165" s="323"/>
      <c r="TL165" s="323"/>
      <c r="TM165" s="323"/>
      <c r="TN165" s="323"/>
      <c r="TO165" s="323"/>
      <c r="TP165" s="323"/>
      <c r="TQ165" s="323"/>
      <c r="TR165" s="323"/>
      <c r="TS165" s="323"/>
      <c r="TT165" s="323"/>
      <c r="TU165" s="323"/>
      <c r="TV165" s="323"/>
      <c r="TW165" s="323"/>
      <c r="TX165" s="323"/>
      <c r="TY165" s="323"/>
      <c r="TZ165" s="323"/>
      <c r="UA165" s="323"/>
      <c r="UB165" s="323"/>
      <c r="UC165" s="323"/>
      <c r="UD165" s="323"/>
      <c r="UE165" s="323"/>
      <c r="UF165" s="323"/>
      <c r="UG165" s="323"/>
      <c r="UH165" s="323"/>
      <c r="UI165" s="323"/>
      <c r="UJ165" s="323"/>
      <c r="UK165" s="323"/>
      <c r="UL165" s="323"/>
      <c r="UM165" s="323"/>
      <c r="UN165" s="323"/>
      <c r="UO165" s="323"/>
      <c r="UP165" s="323"/>
      <c r="UQ165" s="323"/>
      <c r="UR165" s="323"/>
      <c r="US165" s="323"/>
      <c r="UT165" s="323"/>
      <c r="UU165" s="323"/>
      <c r="UV165" s="323"/>
      <c r="UW165" s="323"/>
      <c r="UX165" s="323"/>
      <c r="UY165" s="323"/>
      <c r="UZ165" s="323"/>
      <c r="VA165" s="323"/>
      <c r="VB165" s="323"/>
      <c r="VC165" s="323"/>
      <c r="VD165" s="323"/>
      <c r="VE165" s="323"/>
      <c r="VF165" s="323"/>
      <c r="VG165" s="323"/>
      <c r="VH165" s="323"/>
      <c r="VI165" s="323"/>
      <c r="VJ165" s="323"/>
      <c r="VK165" s="323"/>
      <c r="VL165" s="323"/>
      <c r="VM165" s="323"/>
      <c r="VN165" s="323"/>
      <c r="VO165" s="323"/>
      <c r="VP165" s="323"/>
      <c r="VQ165" s="323"/>
      <c r="VR165" s="323"/>
      <c r="VS165" s="323"/>
      <c r="VT165" s="323"/>
      <c r="VU165" s="323"/>
      <c r="VV165" s="323"/>
      <c r="VW165" s="323"/>
      <c r="VX165" s="323"/>
      <c r="VY165" s="323"/>
      <c r="VZ165" s="323"/>
      <c r="WA165" s="323"/>
      <c r="WB165" s="323"/>
      <c r="WC165" s="323"/>
      <c r="WD165" s="323"/>
      <c r="WE165" s="323"/>
      <c r="WF165" s="323"/>
      <c r="WG165" s="323"/>
      <c r="WH165" s="323"/>
      <c r="WI165" s="323"/>
      <c r="WJ165" s="323"/>
      <c r="WK165" s="323"/>
      <c r="WL165" s="323"/>
      <c r="WM165" s="323"/>
      <c r="WN165" s="323"/>
      <c r="WO165" s="323"/>
      <c r="WP165" s="323"/>
      <c r="WQ165" s="323"/>
      <c r="WR165" s="323"/>
      <c r="WS165" s="323"/>
      <c r="WT165" s="323"/>
      <c r="WU165" s="323"/>
      <c r="WV165" s="323"/>
      <c r="WW165" s="323"/>
      <c r="WX165" s="323"/>
      <c r="WY165" s="323"/>
      <c r="WZ165" s="323"/>
      <c r="XA165" s="323"/>
      <c r="XB165" s="323"/>
      <c r="XC165" s="323"/>
      <c r="XD165" s="323"/>
      <c r="XE165" s="323"/>
      <c r="XF165" s="323"/>
      <c r="XG165" s="323"/>
      <c r="XH165" s="323"/>
      <c r="XI165" s="323"/>
      <c r="XJ165" s="323"/>
      <c r="XK165" s="323"/>
      <c r="XL165" s="323"/>
      <c r="XM165" s="323"/>
      <c r="XN165" s="323"/>
      <c r="XO165" s="323"/>
      <c r="XP165" s="323"/>
      <c r="XQ165" s="323"/>
      <c r="XR165" s="323"/>
      <c r="XS165" s="323"/>
      <c r="XT165" s="323"/>
      <c r="XU165" s="323"/>
      <c r="XV165" s="323"/>
      <c r="XW165" s="323"/>
      <c r="XX165" s="323"/>
      <c r="XY165" s="323"/>
      <c r="XZ165" s="323"/>
      <c r="YA165" s="323"/>
      <c r="YB165" s="323"/>
      <c r="YC165" s="323"/>
      <c r="YD165" s="323"/>
      <c r="YE165" s="323"/>
      <c r="YF165" s="323"/>
      <c r="YG165" s="323"/>
      <c r="YH165" s="323"/>
      <c r="YI165" s="323"/>
      <c r="YJ165" s="323"/>
      <c r="YK165" s="323"/>
      <c r="YL165" s="323"/>
      <c r="YM165" s="323"/>
      <c r="YN165" s="323"/>
      <c r="YO165" s="323"/>
      <c r="YP165" s="323"/>
      <c r="YQ165" s="323"/>
      <c r="YR165" s="323"/>
      <c r="YS165" s="323"/>
      <c r="YT165" s="323"/>
      <c r="YU165" s="323"/>
      <c r="YV165" s="323"/>
      <c r="YW165" s="323"/>
      <c r="YX165" s="323"/>
      <c r="YY165" s="323"/>
      <c r="YZ165" s="323"/>
      <c r="ZA165" s="323"/>
      <c r="ZB165" s="323"/>
      <c r="ZC165" s="323"/>
      <c r="ZD165" s="323"/>
      <c r="ZE165" s="323"/>
      <c r="ZF165" s="323"/>
      <c r="ZG165" s="323"/>
      <c r="ZH165" s="323"/>
      <c r="ZI165" s="323"/>
      <c r="ZJ165" s="323"/>
      <c r="ZK165" s="323"/>
      <c r="ZL165" s="323"/>
      <c r="ZM165" s="323"/>
      <c r="ZN165" s="323"/>
      <c r="ZO165" s="323"/>
      <c r="ZP165" s="323"/>
      <c r="ZQ165" s="323"/>
      <c r="ZR165" s="323"/>
      <c r="ZS165" s="323"/>
      <c r="ZT165" s="323"/>
      <c r="ZU165" s="323"/>
      <c r="ZV165" s="323"/>
      <c r="ZW165" s="323"/>
      <c r="ZX165" s="323"/>
      <c r="ZY165" s="323"/>
      <c r="ZZ165" s="323"/>
      <c r="AAA165" s="323"/>
      <c r="AAB165" s="323"/>
      <c r="AAC165" s="323"/>
      <c r="AAD165" s="323"/>
      <c r="AAE165" s="323"/>
      <c r="AAF165" s="323"/>
      <c r="AAG165" s="323"/>
      <c r="AAH165" s="323"/>
      <c r="AAI165" s="323"/>
      <c r="AAJ165" s="323"/>
      <c r="AAK165" s="323"/>
      <c r="AAL165" s="323"/>
      <c r="AAM165" s="323"/>
      <c r="AAN165" s="323"/>
      <c r="AAO165" s="323"/>
      <c r="AAP165" s="323"/>
      <c r="AAQ165" s="323"/>
      <c r="AAR165" s="323"/>
      <c r="AAS165" s="323"/>
      <c r="AAT165" s="323"/>
      <c r="AAU165" s="323"/>
      <c r="AAV165" s="323"/>
      <c r="AAW165" s="323"/>
      <c r="AAX165" s="323"/>
      <c r="AAY165" s="323"/>
      <c r="AAZ165" s="323"/>
      <c r="ABA165" s="323"/>
      <c r="ABB165" s="323"/>
      <c r="ABC165" s="323"/>
      <c r="ABD165" s="323"/>
      <c r="ABE165" s="323"/>
      <c r="ABF165" s="323"/>
      <c r="ABG165" s="323"/>
      <c r="ABH165" s="323"/>
      <c r="ABI165" s="323"/>
      <c r="ABJ165" s="323"/>
      <c r="ABK165" s="323"/>
      <c r="ABL165" s="323"/>
      <c r="ABM165" s="323"/>
      <c r="ABN165" s="323"/>
      <c r="ABO165" s="323"/>
      <c r="ABP165" s="323"/>
      <c r="ABQ165" s="323"/>
      <c r="ABR165" s="323"/>
      <c r="ABS165" s="323"/>
      <c r="ABT165" s="323"/>
      <c r="ABU165" s="323"/>
      <c r="ABV165" s="323"/>
      <c r="ABW165" s="323"/>
      <c r="ABX165" s="323"/>
      <c r="ABY165" s="323"/>
      <c r="ABZ165" s="323"/>
      <c r="ACA165" s="323"/>
      <c r="ACB165" s="323"/>
      <c r="ACC165" s="323"/>
      <c r="ACD165" s="323"/>
      <c r="ACE165" s="323"/>
      <c r="ACF165" s="323"/>
      <c r="ACG165" s="323"/>
      <c r="ACH165" s="323"/>
      <c r="ACI165" s="323"/>
      <c r="ACJ165" s="323"/>
      <c r="ACK165" s="323"/>
      <c r="ACL165" s="323"/>
      <c r="ACM165" s="323"/>
      <c r="ACN165" s="323"/>
      <c r="ACO165" s="323"/>
      <c r="ACP165" s="323"/>
      <c r="ACQ165" s="323"/>
      <c r="ACR165" s="323"/>
      <c r="ACS165" s="323"/>
      <c r="ACT165" s="323"/>
      <c r="ACU165" s="323"/>
      <c r="ACV165" s="323"/>
      <c r="ACW165" s="323"/>
      <c r="ACX165" s="323"/>
      <c r="ACY165" s="323"/>
      <c r="ACZ165" s="323"/>
      <c r="ADA165" s="323"/>
      <c r="ADB165" s="323"/>
      <c r="ADC165" s="323"/>
      <c r="ADD165" s="323"/>
      <c r="ADE165" s="323"/>
      <c r="ADF165" s="323"/>
      <c r="ADG165" s="323"/>
      <c r="ADH165" s="323"/>
      <c r="ADI165" s="323"/>
      <c r="ADJ165" s="323"/>
      <c r="ADK165" s="323"/>
      <c r="ADL165" s="323"/>
      <c r="ADM165" s="323"/>
      <c r="ADN165" s="323"/>
      <c r="ADO165" s="323"/>
      <c r="ADP165" s="323"/>
      <c r="ADQ165" s="323"/>
      <c r="ADR165" s="323"/>
      <c r="ADS165" s="323"/>
      <c r="ADT165" s="323"/>
      <c r="ADU165" s="323"/>
      <c r="ADV165" s="323"/>
      <c r="ADW165" s="323"/>
      <c r="ADX165" s="323"/>
      <c r="ADY165" s="323"/>
      <c r="ADZ165" s="323"/>
      <c r="AEA165" s="323"/>
      <c r="AEB165" s="323"/>
      <c r="AEC165" s="323"/>
      <c r="AED165" s="323"/>
      <c r="AEE165" s="323"/>
      <c r="AEF165" s="323"/>
      <c r="AEG165" s="323"/>
      <c r="AEH165" s="323"/>
      <c r="AEI165" s="323"/>
      <c r="AEJ165" s="323"/>
      <c r="AEK165" s="323"/>
      <c r="AEL165" s="323"/>
      <c r="AEM165" s="323"/>
      <c r="AEN165" s="323"/>
      <c r="AEO165" s="323"/>
      <c r="AEP165" s="323"/>
      <c r="AEQ165" s="323"/>
      <c r="AER165" s="323"/>
      <c r="AES165" s="323"/>
      <c r="AET165" s="323"/>
      <c r="AEU165" s="323"/>
      <c r="AEV165" s="323"/>
      <c r="AEW165" s="323"/>
      <c r="AEX165" s="323"/>
      <c r="AEY165" s="323"/>
      <c r="AEZ165" s="323"/>
      <c r="AFA165" s="323"/>
      <c r="AFB165" s="323"/>
      <c r="AFC165" s="323"/>
      <c r="AFD165" s="323"/>
      <c r="AFE165" s="323"/>
      <c r="AFF165" s="323"/>
      <c r="AFG165" s="323"/>
      <c r="AFH165" s="323"/>
      <c r="AFI165" s="323"/>
      <c r="AFJ165" s="323"/>
      <c r="AFK165" s="323"/>
      <c r="AFL165" s="323"/>
      <c r="AFM165" s="323"/>
      <c r="AFN165" s="323"/>
      <c r="AFO165" s="323"/>
      <c r="AFP165" s="323"/>
      <c r="AFQ165" s="323"/>
      <c r="AFR165" s="323"/>
      <c r="AFS165" s="323"/>
      <c r="AFT165" s="323"/>
      <c r="AFU165" s="323"/>
      <c r="AFV165" s="323"/>
      <c r="AFW165" s="323"/>
      <c r="AFX165" s="323"/>
      <c r="AFY165" s="323"/>
      <c r="AFZ165" s="323"/>
      <c r="AGA165" s="323"/>
      <c r="AGB165" s="323"/>
      <c r="AGC165" s="323"/>
      <c r="AGD165" s="323"/>
      <c r="AGE165" s="323"/>
      <c r="AGF165" s="323"/>
      <c r="AGG165" s="323"/>
      <c r="AGH165" s="323"/>
      <c r="AGI165" s="323"/>
      <c r="AGJ165" s="323"/>
      <c r="AGK165" s="323"/>
      <c r="AGL165" s="323"/>
      <c r="AGM165" s="323"/>
      <c r="AGN165" s="323"/>
      <c r="AGO165" s="323"/>
      <c r="AGP165" s="323"/>
      <c r="AGQ165" s="323"/>
      <c r="AGR165" s="323"/>
      <c r="AGS165" s="323"/>
      <c r="AGT165" s="323"/>
      <c r="AGU165" s="323"/>
      <c r="AGV165" s="323"/>
      <c r="AGW165" s="323"/>
      <c r="AGX165" s="323"/>
      <c r="AGY165" s="323"/>
      <c r="AGZ165" s="323"/>
      <c r="AHA165" s="323"/>
      <c r="AHB165" s="323"/>
      <c r="AHC165" s="323"/>
      <c r="AHD165" s="323"/>
      <c r="AHE165" s="323"/>
      <c r="AHF165" s="323"/>
      <c r="AHG165" s="323"/>
      <c r="AHH165" s="323"/>
      <c r="AHI165" s="323"/>
      <c r="AHJ165" s="323"/>
      <c r="AHK165" s="323"/>
      <c r="AHL165" s="323"/>
      <c r="AHM165" s="323"/>
      <c r="AHN165" s="323"/>
      <c r="AHO165" s="323"/>
      <c r="AHP165" s="323"/>
      <c r="AHQ165" s="323"/>
      <c r="AHR165" s="323"/>
      <c r="AHS165" s="323"/>
      <c r="AHT165" s="323"/>
      <c r="AHU165" s="323"/>
      <c r="AHV165" s="323"/>
      <c r="AHW165" s="323"/>
      <c r="AHX165" s="323"/>
      <c r="AHY165" s="323"/>
      <c r="AHZ165" s="323"/>
      <c r="AIA165" s="323"/>
      <c r="AIB165" s="323"/>
      <c r="AIC165" s="323"/>
      <c r="AID165" s="323"/>
      <c r="AIE165" s="323"/>
      <c r="AIF165" s="323"/>
      <c r="AIG165" s="323"/>
      <c r="AIH165" s="323"/>
      <c r="AII165" s="323"/>
      <c r="AIJ165" s="323"/>
      <c r="AIK165" s="323"/>
      <c r="AIL165" s="323"/>
      <c r="AIM165" s="323"/>
      <c r="AIN165" s="323"/>
      <c r="AIO165" s="323"/>
      <c r="AIP165" s="323"/>
      <c r="AIQ165" s="323"/>
      <c r="AIR165" s="323"/>
      <c r="AIS165" s="323"/>
      <c r="AIT165" s="323"/>
      <c r="AIU165" s="323"/>
      <c r="AIV165" s="323"/>
      <c r="AIW165" s="323"/>
      <c r="AIX165" s="323"/>
      <c r="AIY165" s="323"/>
      <c r="AIZ165" s="323"/>
      <c r="AJA165" s="323"/>
      <c r="AJB165" s="323"/>
      <c r="AJC165" s="323"/>
      <c r="AJD165" s="323"/>
      <c r="AJE165" s="323"/>
      <c r="AJF165" s="323"/>
      <c r="AJG165" s="323"/>
      <c r="AJH165" s="323"/>
      <c r="AJI165" s="323"/>
      <c r="AJJ165" s="323"/>
      <c r="AJK165" s="323"/>
      <c r="AJL165" s="323"/>
      <c r="AJM165" s="323"/>
      <c r="AJN165" s="323"/>
      <c r="AJO165" s="323"/>
      <c r="AJP165" s="323"/>
      <c r="AJQ165" s="323"/>
      <c r="AJR165" s="323"/>
      <c r="AJS165" s="323"/>
      <c r="AJT165" s="323"/>
      <c r="AJU165" s="323"/>
      <c r="AJV165" s="323"/>
      <c r="AJW165" s="323"/>
      <c r="AJX165" s="323"/>
      <c r="AJY165" s="323"/>
      <c r="AJZ165" s="323"/>
      <c r="AKA165" s="323"/>
      <c r="AKB165" s="323"/>
      <c r="AKC165" s="323"/>
      <c r="AKD165" s="323"/>
      <c r="AKE165" s="323"/>
      <c r="AKF165" s="323"/>
      <c r="AKG165" s="323"/>
      <c r="AKH165" s="323"/>
      <c r="AKI165" s="323"/>
      <c r="AKJ165" s="323"/>
      <c r="AKK165" s="323"/>
      <c r="AKL165" s="323"/>
      <c r="AKM165" s="323"/>
      <c r="AKN165" s="323"/>
      <c r="AKO165" s="323"/>
      <c r="AKP165" s="323"/>
      <c r="AKQ165" s="323"/>
      <c r="AKR165" s="323"/>
      <c r="AKS165" s="323"/>
      <c r="AKT165" s="323"/>
      <c r="AKU165" s="323"/>
      <c r="AKV165" s="323"/>
      <c r="AKW165" s="323"/>
      <c r="AKX165" s="323"/>
      <c r="AKY165" s="323"/>
      <c r="AKZ165" s="323"/>
      <c r="ALA165" s="323"/>
      <c r="ALB165" s="323"/>
      <c r="ALC165" s="323"/>
      <c r="ALD165" s="323"/>
      <c r="ALE165" s="323"/>
      <c r="ALF165" s="323"/>
      <c r="ALG165" s="323"/>
      <c r="ALH165" s="323"/>
      <c r="ALI165" s="323"/>
      <c r="ALJ165" s="323"/>
      <c r="ALK165" s="323"/>
      <c r="ALL165" s="323"/>
      <c r="ALM165" s="323"/>
      <c r="ALN165" s="323"/>
      <c r="ALO165" s="323"/>
      <c r="ALP165" s="323"/>
      <c r="ALQ165" s="323"/>
      <c r="ALR165" s="323"/>
      <c r="ALS165" s="323"/>
      <c r="ALT165" s="323"/>
      <c r="ALU165" s="323"/>
      <c r="ALV165" s="323"/>
      <c r="ALW165" s="323"/>
      <c r="ALX165" s="323"/>
      <c r="ALY165" s="323"/>
      <c r="ALZ165" s="323"/>
      <c r="AMA165" s="323"/>
      <c r="AMB165" s="323"/>
      <c r="AMC165" s="323"/>
      <c r="AMD165" s="323"/>
      <c r="AME165" s="323"/>
      <c r="AMF165" s="323"/>
      <c r="AMG165" s="323"/>
      <c r="AMH165" s="323"/>
      <c r="AMI165" s="323"/>
      <c r="AMJ165" s="323"/>
      <c r="AMK165" s="323"/>
      <c r="AML165" s="323"/>
      <c r="AMM165" s="323"/>
      <c r="AMN165" s="323"/>
      <c r="AMO165" s="323"/>
      <c r="AMP165" s="323"/>
      <c r="AMQ165" s="323"/>
      <c r="AMR165" s="323"/>
      <c r="AMS165" s="323"/>
      <c r="AMT165" s="323"/>
      <c r="AMU165" s="323"/>
      <c r="AMV165" s="323"/>
      <c r="AMW165" s="323"/>
      <c r="AMX165" s="323"/>
      <c r="AMY165" s="323"/>
      <c r="AMZ165" s="323"/>
      <c r="ANA165" s="323"/>
      <c r="ANB165" s="323"/>
      <c r="ANC165" s="323"/>
      <c r="AND165" s="323"/>
      <c r="ANE165" s="323"/>
      <c r="ANF165" s="323"/>
      <c r="ANG165" s="323"/>
      <c r="ANH165" s="323"/>
      <c r="ANI165" s="323"/>
      <c r="ANJ165" s="323"/>
      <c r="ANK165" s="323"/>
      <c r="ANL165" s="323"/>
      <c r="ANM165" s="323"/>
      <c r="ANN165" s="323"/>
      <c r="ANO165" s="323"/>
      <c r="ANP165" s="323"/>
      <c r="ANQ165" s="323"/>
      <c r="ANR165" s="323"/>
      <c r="ANS165" s="323"/>
      <c r="ANT165" s="323"/>
      <c r="ANU165" s="323"/>
      <c r="ANV165" s="323"/>
      <c r="ANW165" s="323"/>
      <c r="ANX165" s="323"/>
      <c r="ANY165" s="323"/>
      <c r="ANZ165" s="323"/>
      <c r="AOA165" s="323"/>
      <c r="AOB165" s="323"/>
      <c r="AOC165" s="323"/>
      <c r="AOD165" s="323"/>
      <c r="AOE165" s="323"/>
      <c r="AOF165" s="323"/>
      <c r="AOG165" s="323"/>
      <c r="AOH165" s="323"/>
      <c r="AOI165" s="323"/>
      <c r="AOJ165" s="323"/>
      <c r="AOK165" s="323"/>
      <c r="AOL165" s="323"/>
      <c r="AOM165" s="323"/>
      <c r="AON165" s="323"/>
      <c r="AOO165" s="323"/>
    </row>
    <row r="166" spans="5:1081" hidden="1" x14ac:dyDescent="0.25"/>
    <row r="167" spans="5:1081" hidden="1" x14ac:dyDescent="0.25"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52"/>
      <c r="U167" s="252"/>
      <c r="V167" s="252"/>
      <c r="W167" s="252"/>
      <c r="X167" s="252"/>
      <c r="Y167" s="252"/>
      <c r="Z167" s="252"/>
      <c r="AA167" s="252"/>
    </row>
    <row r="168" spans="5:1081" hidden="1" x14ac:dyDescent="0.25"/>
  </sheetData>
  <sheetProtection selectLockedCells="1"/>
  <mergeCells count="46">
    <mergeCell ref="B115:B118"/>
    <mergeCell ref="AC115:AC118"/>
    <mergeCell ref="F140:AB140"/>
    <mergeCell ref="AC140:AC141"/>
    <mergeCell ref="B119:B121"/>
    <mergeCell ref="AC119:AC121"/>
    <mergeCell ref="B122:B126"/>
    <mergeCell ref="AC122:AC126"/>
    <mergeCell ref="B101:B111"/>
    <mergeCell ref="AC101:AC111"/>
    <mergeCell ref="B113:B114"/>
    <mergeCell ref="AC113:AC114"/>
    <mergeCell ref="B93:B97"/>
    <mergeCell ref="AC93:AC97"/>
    <mergeCell ref="B99:B100"/>
    <mergeCell ref="AC99:AC100"/>
    <mergeCell ref="B66:B89"/>
    <mergeCell ref="AC66:AC89"/>
    <mergeCell ref="B90:B91"/>
    <mergeCell ref="AC90:AC91"/>
    <mergeCell ref="B57:B58"/>
    <mergeCell ref="AC57:AC58"/>
    <mergeCell ref="B61:B65"/>
    <mergeCell ref="AC61:AC65"/>
    <mergeCell ref="B47:B50"/>
    <mergeCell ref="AC47:AC50"/>
    <mergeCell ref="B51:B54"/>
    <mergeCell ref="AC51:AC54"/>
    <mergeCell ref="B25:B42"/>
    <mergeCell ref="AC25:AC42"/>
    <mergeCell ref="B43:B46"/>
    <mergeCell ref="AC43:AC46"/>
    <mergeCell ref="B12:B13"/>
    <mergeCell ref="AC12:AC13"/>
    <mergeCell ref="B15:B24"/>
    <mergeCell ref="AC15:AC24"/>
    <mergeCell ref="B1:AC1"/>
    <mergeCell ref="B4:AC4"/>
    <mergeCell ref="F6:AB6"/>
    <mergeCell ref="B9:B11"/>
    <mergeCell ref="AC9:AC11"/>
    <mergeCell ref="B2:E2"/>
    <mergeCell ref="B6:B8"/>
    <mergeCell ref="C6:C8"/>
    <mergeCell ref="D6:D8"/>
    <mergeCell ref="E6:E8"/>
  </mergeCells>
  <conditionalFormatting sqref="C20:E115 C10:E17">
    <cfRule type="expression" dxfId="69" priority="44" stopIfTrue="1">
      <formula>ISNUMBER($B10)</formula>
    </cfRule>
  </conditionalFormatting>
  <conditionalFormatting sqref="B12 B25 B14:B15 B43 B47 B51 B55:B57 B59:B61 B66 B90 B92:B93 B98:B99 B101 B112:B113">
    <cfRule type="expression" dxfId="68" priority="40" stopIfTrue="1">
      <formula>ISNUMBER($B13)</formula>
    </cfRule>
  </conditionalFormatting>
  <conditionalFormatting sqref="C18:E19">
    <cfRule type="expression" dxfId="67" priority="42" stopIfTrue="1">
      <formula>ISNUMBER($B18)</formula>
    </cfRule>
  </conditionalFormatting>
  <conditionalFormatting sqref="B9">
    <cfRule type="expression" dxfId="66" priority="41" stopIfTrue="1">
      <formula>ISNUMBER(#REF!)</formula>
    </cfRule>
  </conditionalFormatting>
  <conditionalFormatting sqref="F143:AA162">
    <cfRule type="expression" dxfId="65" priority="39">
      <formula>$E143=F$97</formula>
    </cfRule>
  </conditionalFormatting>
  <conditionalFormatting sqref="Z143:AA162 F163:AA164">
    <cfRule type="expression" dxfId="64" priority="38">
      <formula>#REF!=F$141</formula>
    </cfRule>
  </conditionalFormatting>
  <conditionalFormatting sqref="AC12 AC25 AC14:AC15 AC43 AC47 AC51 AC55:AC57 AC59:AC61 AC66 AC90 AC92:AC93 AC98:AC99 AC101 AC112:AC113">
    <cfRule type="expression" dxfId="63" priority="9" stopIfTrue="1">
      <formula>ISNUMBER($B13)</formula>
    </cfRule>
  </conditionalFormatting>
  <conditionalFormatting sqref="AC9">
    <cfRule type="expression" dxfId="62" priority="10" stopIfTrue="1">
      <formula>ISNUMBER(#REF!)</formula>
    </cfRule>
  </conditionalFormatting>
  <conditionalFormatting sqref="AB10:AB17 AB20:AB31">
    <cfRule type="expression" dxfId="61" priority="8" stopIfTrue="1">
      <formula>ISNUMBER($B10)</formula>
    </cfRule>
  </conditionalFormatting>
  <conditionalFormatting sqref="AB32:AB43">
    <cfRule type="expression" dxfId="60" priority="11" stopIfTrue="1">
      <formula>ISNUMBER($B41)</formula>
    </cfRule>
  </conditionalFormatting>
  <conditionalFormatting sqref="AB20:AB132 AB9:AB17">
    <cfRule type="expression" dxfId="59" priority="12" stopIfTrue="1">
      <formula>ISNUMBER($B13)</formula>
    </cfRule>
  </conditionalFormatting>
  <conditionalFormatting sqref="AB18:AB19">
    <cfRule type="expression" dxfId="58" priority="6" stopIfTrue="1">
      <formula>ISNUMBER($B18)</formula>
    </cfRule>
  </conditionalFormatting>
  <conditionalFormatting sqref="AB18:AB19">
    <cfRule type="expression" dxfId="57" priority="7" stopIfTrue="1">
      <formula>ISNUMBER($B22)</formula>
    </cfRule>
  </conditionalFormatting>
  <conditionalFormatting sqref="AA9:AA132">
    <cfRule type="expression" dxfId="56" priority="2" stopIfTrue="1">
      <formula>ISNUMBER($B1048570)</formula>
    </cfRule>
  </conditionalFormatting>
  <conditionalFormatting sqref="F9:AA132">
    <cfRule type="expression" dxfId="55" priority="1" stopIfTrue="1">
      <formula>ISNUMBER($B1048570)</formula>
    </cfRule>
  </conditionalFormatting>
  <pageMargins left="0.25" right="0.25" top="0.75" bottom="0.75" header="0.3" footer="0.3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"/>
  <sheetViews>
    <sheetView topLeftCell="A70" zoomScale="55" zoomScaleNormal="55" workbookViewId="0">
      <selection activeCell="C73" sqref="C73"/>
    </sheetView>
  </sheetViews>
  <sheetFormatPr defaultRowHeight="15" x14ac:dyDescent="0.25"/>
  <cols>
    <col min="1" max="1" width="4.28515625" style="112" bestFit="1" customWidth="1"/>
    <col min="2" max="2" width="8.85546875" customWidth="1"/>
    <col min="3" max="3" width="49.28515625" bestFit="1" customWidth="1"/>
    <col min="4" max="4" width="9.5703125" customWidth="1"/>
    <col min="5" max="5" width="53.140625" bestFit="1" customWidth="1"/>
    <col min="6" max="27" width="8.42578125" customWidth="1"/>
    <col min="28" max="28" width="11.28515625" customWidth="1"/>
  </cols>
  <sheetData>
    <row r="1" spans="1:28" x14ac:dyDescent="0.25"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</row>
    <row r="2" spans="1:28" s="112" customFormat="1" x14ac:dyDescent="0.25">
      <c r="B2" s="112">
        <v>1</v>
      </c>
      <c r="C2" s="112">
        <v>2</v>
      </c>
      <c r="D2" s="112">
        <v>3</v>
      </c>
      <c r="E2" s="112">
        <v>4</v>
      </c>
      <c r="F2" s="112">
        <v>5</v>
      </c>
      <c r="G2" s="112">
        <v>6</v>
      </c>
      <c r="H2" s="112">
        <v>7</v>
      </c>
      <c r="I2" s="112">
        <v>8</v>
      </c>
      <c r="J2" s="112">
        <v>9</v>
      </c>
      <c r="K2" s="112">
        <v>10</v>
      </c>
      <c r="L2" s="112">
        <v>11</v>
      </c>
      <c r="M2" s="112">
        <v>12</v>
      </c>
      <c r="N2" s="112">
        <v>13</v>
      </c>
      <c r="O2" s="112">
        <v>14</v>
      </c>
      <c r="P2" s="112">
        <v>15</v>
      </c>
      <c r="Q2" s="112">
        <v>16</v>
      </c>
      <c r="R2" s="112">
        <v>17</v>
      </c>
      <c r="S2" s="112">
        <v>18</v>
      </c>
      <c r="T2" s="112">
        <v>19</v>
      </c>
      <c r="U2" s="112">
        <v>20</v>
      </c>
      <c r="V2" s="112">
        <v>21</v>
      </c>
      <c r="W2" s="112">
        <v>22</v>
      </c>
      <c r="X2" s="112">
        <v>23</v>
      </c>
      <c r="Y2" s="112">
        <v>24</v>
      </c>
      <c r="Z2" s="112">
        <v>25</v>
      </c>
      <c r="AA2" s="112">
        <v>26</v>
      </c>
      <c r="AB2" s="112">
        <v>27</v>
      </c>
    </row>
    <row r="3" spans="1:28" x14ac:dyDescent="0.25">
      <c r="B3" s="100" t="s">
        <v>262</v>
      </c>
      <c r="F3" s="105" t="s">
        <v>263</v>
      </c>
    </row>
    <row r="4" spans="1:28" x14ac:dyDescent="0.25">
      <c r="B4" s="100" t="s">
        <v>260</v>
      </c>
      <c r="C4" s="100" t="s">
        <v>255</v>
      </c>
      <c r="D4" s="100" t="s">
        <v>135</v>
      </c>
      <c r="E4" s="100" t="s">
        <v>136</v>
      </c>
      <c r="F4" s="102" t="s">
        <v>17</v>
      </c>
      <c r="G4" s="102" t="s">
        <v>4</v>
      </c>
      <c r="H4" t="s">
        <v>66</v>
      </c>
      <c r="I4" t="s">
        <v>3</v>
      </c>
      <c r="J4" s="102" t="s">
        <v>24</v>
      </c>
      <c r="K4" t="s">
        <v>29</v>
      </c>
      <c r="L4" s="102" t="s">
        <v>8</v>
      </c>
      <c r="M4" s="102" t="s">
        <v>9</v>
      </c>
      <c r="N4" s="102" t="s">
        <v>39</v>
      </c>
      <c r="O4" s="102" t="s">
        <v>31</v>
      </c>
      <c r="P4" s="102" t="s">
        <v>10</v>
      </c>
      <c r="Q4" s="102" t="s">
        <v>13</v>
      </c>
      <c r="R4" s="102" t="s">
        <v>11</v>
      </c>
      <c r="S4" s="102" t="s">
        <v>32</v>
      </c>
      <c r="T4" s="102" t="s">
        <v>14</v>
      </c>
      <c r="U4" s="102" t="s">
        <v>1</v>
      </c>
      <c r="V4" s="102" t="s">
        <v>6</v>
      </c>
      <c r="W4" t="s">
        <v>35</v>
      </c>
      <c r="X4" t="s">
        <v>26</v>
      </c>
      <c r="Y4" t="s">
        <v>271</v>
      </c>
      <c r="Z4" t="s">
        <v>272</v>
      </c>
      <c r="AA4" t="s">
        <v>266</v>
      </c>
      <c r="AB4" s="102" t="s">
        <v>261</v>
      </c>
    </row>
    <row r="5" spans="1:28" x14ac:dyDescent="0.25">
      <c r="A5" s="112">
        <v>1</v>
      </c>
      <c r="B5" s="102">
        <v>1</v>
      </c>
      <c r="C5" s="114" t="s">
        <v>145</v>
      </c>
      <c r="D5" s="113" t="s">
        <v>17</v>
      </c>
      <c r="E5" s="114" t="s">
        <v>25</v>
      </c>
      <c r="F5" s="115">
        <v>1467.5</v>
      </c>
      <c r="G5" s="115"/>
      <c r="H5" s="115"/>
      <c r="I5" s="115"/>
      <c r="J5" s="115">
        <v>30</v>
      </c>
      <c r="K5" s="115"/>
      <c r="L5" s="115"/>
      <c r="M5" s="115"/>
      <c r="N5" s="115"/>
      <c r="O5" s="115"/>
      <c r="P5" s="115"/>
      <c r="Q5" s="115"/>
      <c r="R5" s="115">
        <v>60</v>
      </c>
      <c r="S5" s="115"/>
      <c r="T5" s="115"/>
      <c r="U5" s="115">
        <v>126</v>
      </c>
      <c r="V5" s="115"/>
      <c r="W5" s="115"/>
      <c r="X5" s="115">
        <v>180</v>
      </c>
      <c r="Y5" s="115"/>
      <c r="Z5" s="115"/>
      <c r="AA5" s="115"/>
      <c r="AB5" s="117">
        <v>1863.5</v>
      </c>
    </row>
    <row r="6" spans="1:28" x14ac:dyDescent="0.25">
      <c r="A6" s="112">
        <v>2</v>
      </c>
      <c r="B6" s="102">
        <v>1</v>
      </c>
      <c r="C6" s="114" t="s">
        <v>145</v>
      </c>
      <c r="D6" t="s">
        <v>13</v>
      </c>
      <c r="E6" s="101" t="s">
        <v>64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>
        <v>60</v>
      </c>
      <c r="V6" s="115"/>
      <c r="W6" s="115"/>
      <c r="X6" s="115"/>
      <c r="Y6" s="115"/>
      <c r="Z6" s="115"/>
      <c r="AA6" s="115"/>
      <c r="AB6" s="117">
        <v>60</v>
      </c>
    </row>
    <row r="7" spans="1:28" x14ac:dyDescent="0.25">
      <c r="A7" s="112">
        <v>3</v>
      </c>
      <c r="B7" s="102">
        <v>1</v>
      </c>
      <c r="C7" s="114" t="s">
        <v>145</v>
      </c>
      <c r="D7" t="s">
        <v>13</v>
      </c>
      <c r="E7" s="101" t="s">
        <v>65</v>
      </c>
      <c r="F7" s="115">
        <v>90</v>
      </c>
      <c r="G7" s="115"/>
      <c r="H7" s="115">
        <v>30</v>
      </c>
      <c r="I7" s="115"/>
      <c r="J7" s="115"/>
      <c r="K7" s="115"/>
      <c r="L7" s="115">
        <v>135</v>
      </c>
      <c r="M7" s="115"/>
      <c r="N7" s="115"/>
      <c r="O7" s="115">
        <v>135</v>
      </c>
      <c r="P7" s="115"/>
      <c r="Q7" s="115"/>
      <c r="R7" s="115"/>
      <c r="S7" s="115"/>
      <c r="T7" s="115"/>
      <c r="U7" s="115"/>
      <c r="V7" s="115"/>
      <c r="W7" s="115"/>
      <c r="X7" s="115"/>
      <c r="Y7" s="115">
        <v>255</v>
      </c>
      <c r="Z7" s="115"/>
      <c r="AA7" s="115"/>
      <c r="AB7" s="117">
        <v>645</v>
      </c>
    </row>
    <row r="8" spans="1:28" x14ac:dyDescent="0.25">
      <c r="A8" s="112">
        <v>4</v>
      </c>
      <c r="B8" s="102">
        <v>1</v>
      </c>
      <c r="C8" s="114" t="s">
        <v>145</v>
      </c>
      <c r="D8" s="113" t="s">
        <v>1</v>
      </c>
      <c r="E8" s="114" t="s">
        <v>115</v>
      </c>
      <c r="F8" s="115">
        <v>30</v>
      </c>
      <c r="G8" s="115"/>
      <c r="H8" s="115"/>
      <c r="I8" s="115"/>
      <c r="J8" s="115">
        <v>42</v>
      </c>
      <c r="K8" s="115"/>
      <c r="L8" s="115"/>
      <c r="M8" s="115"/>
      <c r="N8" s="115"/>
      <c r="O8" s="115"/>
      <c r="P8" s="115"/>
      <c r="Q8" s="115">
        <v>36</v>
      </c>
      <c r="R8" s="115"/>
      <c r="S8" s="115"/>
      <c r="T8" s="115"/>
      <c r="U8" s="115">
        <v>3453</v>
      </c>
      <c r="V8" s="115"/>
      <c r="W8" s="115"/>
      <c r="X8" s="115">
        <v>180</v>
      </c>
      <c r="Y8" s="115">
        <v>210</v>
      </c>
      <c r="Z8" s="115"/>
      <c r="AA8" s="115"/>
      <c r="AB8" s="117">
        <v>3951</v>
      </c>
    </row>
    <row r="9" spans="1:28" x14ac:dyDescent="0.25">
      <c r="A9" s="112">
        <v>5</v>
      </c>
      <c r="B9" s="102">
        <v>1</v>
      </c>
      <c r="C9" s="114" t="s">
        <v>145</v>
      </c>
      <c r="D9" t="s">
        <v>271</v>
      </c>
      <c r="E9" s="101" t="s">
        <v>47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>
        <v>510</v>
      </c>
      <c r="R9" s="103">
        <v>426</v>
      </c>
      <c r="S9" s="103"/>
      <c r="T9" s="103"/>
      <c r="U9" s="103">
        <v>120</v>
      </c>
      <c r="V9" s="103"/>
      <c r="W9" s="103"/>
      <c r="X9" s="103">
        <v>30</v>
      </c>
      <c r="Y9" s="103">
        <v>5224.5</v>
      </c>
      <c r="Z9" s="103"/>
      <c r="AA9" s="103"/>
      <c r="AB9" s="117">
        <v>6310.5</v>
      </c>
    </row>
    <row r="10" spans="1:28" x14ac:dyDescent="0.25">
      <c r="A10" s="112">
        <v>6</v>
      </c>
      <c r="B10" s="102">
        <v>2</v>
      </c>
      <c r="C10" s="114" t="s">
        <v>45</v>
      </c>
      <c r="D10" t="s">
        <v>271</v>
      </c>
      <c r="E10" s="101" t="s">
        <v>45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>
        <v>18</v>
      </c>
      <c r="R10" s="103"/>
      <c r="S10" s="103"/>
      <c r="T10" s="103"/>
      <c r="U10" s="103">
        <v>18</v>
      </c>
      <c r="V10" s="103"/>
      <c r="W10" s="103"/>
      <c r="X10" s="103"/>
      <c r="Y10" s="103">
        <v>366</v>
      </c>
      <c r="Z10" s="103">
        <v>12</v>
      </c>
      <c r="AA10" s="103"/>
      <c r="AB10" s="117">
        <v>414</v>
      </c>
    </row>
    <row r="11" spans="1:28" x14ac:dyDescent="0.25">
      <c r="A11" s="112">
        <v>7</v>
      </c>
      <c r="B11" s="102">
        <v>2</v>
      </c>
      <c r="C11" s="114" t="s">
        <v>45</v>
      </c>
      <c r="D11" t="s">
        <v>271</v>
      </c>
      <c r="E11" s="101" t="s">
        <v>46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>
        <v>285</v>
      </c>
      <c r="R11" s="103">
        <v>267</v>
      </c>
      <c r="S11" s="103"/>
      <c r="T11" s="103"/>
      <c r="U11" s="103">
        <v>48</v>
      </c>
      <c r="V11" s="103"/>
      <c r="W11" s="103"/>
      <c r="X11" s="103">
        <v>66</v>
      </c>
      <c r="Y11" s="103">
        <v>3627</v>
      </c>
      <c r="Z11" s="103"/>
      <c r="AA11" s="103"/>
      <c r="AB11" s="117">
        <v>4293</v>
      </c>
    </row>
    <row r="12" spans="1:28" x14ac:dyDescent="0.25">
      <c r="A12" s="112">
        <v>8</v>
      </c>
      <c r="B12" s="102">
        <v>3</v>
      </c>
      <c r="C12" s="114" t="s">
        <v>27</v>
      </c>
      <c r="D12" s="113" t="s">
        <v>17</v>
      </c>
      <c r="E12" s="114" t="s">
        <v>27</v>
      </c>
      <c r="F12" s="115">
        <v>1515</v>
      </c>
      <c r="G12" s="115"/>
      <c r="H12" s="115"/>
      <c r="I12" s="115"/>
      <c r="J12" s="115">
        <v>30</v>
      </c>
      <c r="K12" s="115"/>
      <c r="L12" s="115"/>
      <c r="M12" s="115"/>
      <c r="N12" s="115"/>
      <c r="O12" s="115"/>
      <c r="P12" s="115"/>
      <c r="Q12" s="115">
        <v>1005</v>
      </c>
      <c r="R12" s="115">
        <v>60</v>
      </c>
      <c r="S12" s="115"/>
      <c r="T12" s="115"/>
      <c r="U12" s="115">
        <v>75</v>
      </c>
      <c r="V12" s="115"/>
      <c r="W12" s="115"/>
      <c r="X12" s="115">
        <v>75</v>
      </c>
      <c r="Y12" s="115"/>
      <c r="Z12" s="115">
        <v>225</v>
      </c>
      <c r="AA12" s="115"/>
      <c r="AB12" s="117">
        <v>2985</v>
      </c>
    </row>
    <row r="13" spans="1:28" x14ac:dyDescent="0.25">
      <c r="A13" s="112">
        <v>9</v>
      </c>
      <c r="B13" s="102">
        <v>4</v>
      </c>
      <c r="C13" s="114" t="s">
        <v>106</v>
      </c>
      <c r="D13" s="113" t="s">
        <v>32</v>
      </c>
      <c r="E13" s="114" t="s">
        <v>94</v>
      </c>
      <c r="F13" s="115"/>
      <c r="G13" s="115"/>
      <c r="H13" s="115"/>
      <c r="I13" s="115"/>
      <c r="J13" s="115"/>
      <c r="K13" s="115"/>
      <c r="L13" s="115">
        <v>90</v>
      </c>
      <c r="M13" s="115"/>
      <c r="N13" s="115"/>
      <c r="O13" s="115"/>
      <c r="P13" s="115"/>
      <c r="Q13" s="115"/>
      <c r="R13" s="115"/>
      <c r="S13" s="115">
        <v>4125</v>
      </c>
      <c r="T13" s="115"/>
      <c r="U13" s="115">
        <v>210</v>
      </c>
      <c r="V13" s="115"/>
      <c r="W13" s="115"/>
      <c r="X13" s="115"/>
      <c r="Y13" s="115"/>
      <c r="Z13" s="115">
        <v>225</v>
      </c>
      <c r="AA13" s="115"/>
      <c r="AB13" s="117">
        <v>4650</v>
      </c>
    </row>
    <row r="14" spans="1:28" x14ac:dyDescent="0.25">
      <c r="A14" s="112">
        <v>10</v>
      </c>
      <c r="B14" s="102">
        <v>4</v>
      </c>
      <c r="C14" s="114" t="s">
        <v>106</v>
      </c>
      <c r="D14" s="113" t="s">
        <v>32</v>
      </c>
      <c r="E14" s="114" t="s">
        <v>95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>
        <v>255</v>
      </c>
      <c r="T14" s="115"/>
      <c r="U14" s="115">
        <v>30</v>
      </c>
      <c r="V14" s="115"/>
      <c r="W14" s="115"/>
      <c r="X14" s="115"/>
      <c r="Y14" s="115"/>
      <c r="Z14" s="115">
        <v>45</v>
      </c>
      <c r="AA14" s="115"/>
      <c r="AB14" s="117">
        <v>330</v>
      </c>
    </row>
    <row r="15" spans="1:28" x14ac:dyDescent="0.25">
      <c r="A15" s="112">
        <v>11</v>
      </c>
      <c r="B15" s="102">
        <v>4</v>
      </c>
      <c r="C15" s="114" t="s">
        <v>106</v>
      </c>
      <c r="D15" s="113" t="s">
        <v>32</v>
      </c>
      <c r="E15" s="114" t="s">
        <v>98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>
        <v>3285</v>
      </c>
      <c r="T15" s="115">
        <v>90</v>
      </c>
      <c r="U15" s="115">
        <v>90</v>
      </c>
      <c r="V15" s="115"/>
      <c r="W15" s="115"/>
      <c r="X15" s="115"/>
      <c r="Y15" s="115"/>
      <c r="Z15" s="115">
        <v>285</v>
      </c>
      <c r="AA15" s="115"/>
      <c r="AB15" s="117">
        <v>3750</v>
      </c>
    </row>
    <row r="16" spans="1:28" ht="30" x14ac:dyDescent="0.25">
      <c r="A16" s="112">
        <v>12</v>
      </c>
      <c r="B16" s="102">
        <v>4</v>
      </c>
      <c r="C16" s="114" t="s">
        <v>106</v>
      </c>
      <c r="D16" s="113" t="s">
        <v>32</v>
      </c>
      <c r="E16" s="114" t="s">
        <v>99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>
        <v>150</v>
      </c>
      <c r="P16" s="115"/>
      <c r="Q16" s="115">
        <v>75</v>
      </c>
      <c r="R16" s="115"/>
      <c r="S16" s="115">
        <v>1650</v>
      </c>
      <c r="T16" s="115"/>
      <c r="U16" s="115">
        <v>90</v>
      </c>
      <c r="V16" s="115"/>
      <c r="W16" s="115"/>
      <c r="X16" s="115"/>
      <c r="Y16" s="115"/>
      <c r="Z16" s="115"/>
      <c r="AA16" s="115"/>
      <c r="AB16" s="117">
        <v>1965</v>
      </c>
    </row>
    <row r="17" spans="1:28" x14ac:dyDescent="0.25">
      <c r="A17" s="112">
        <v>13</v>
      </c>
      <c r="B17" s="102">
        <v>4</v>
      </c>
      <c r="C17" s="114" t="s">
        <v>106</v>
      </c>
      <c r="D17" s="113" t="s">
        <v>32</v>
      </c>
      <c r="E17" s="114" t="s">
        <v>100</v>
      </c>
      <c r="F17" s="115"/>
      <c r="G17" s="115"/>
      <c r="H17" s="115"/>
      <c r="I17" s="115"/>
      <c r="J17" s="115"/>
      <c r="K17" s="115"/>
      <c r="L17" s="115">
        <v>60</v>
      </c>
      <c r="M17" s="115"/>
      <c r="N17" s="115"/>
      <c r="O17" s="115"/>
      <c r="P17" s="115"/>
      <c r="Q17" s="115"/>
      <c r="R17" s="115"/>
      <c r="S17" s="115">
        <v>6610</v>
      </c>
      <c r="T17" s="115">
        <v>165</v>
      </c>
      <c r="U17" s="115">
        <v>80</v>
      </c>
      <c r="V17" s="115"/>
      <c r="W17" s="115"/>
      <c r="X17" s="115"/>
      <c r="Y17" s="115"/>
      <c r="Z17" s="115"/>
      <c r="AA17" s="115"/>
      <c r="AB17" s="117">
        <v>6915</v>
      </c>
    </row>
    <row r="18" spans="1:28" x14ac:dyDescent="0.25">
      <c r="A18" s="112">
        <v>14</v>
      </c>
      <c r="B18" s="102">
        <v>4</v>
      </c>
      <c r="C18" s="114" t="s">
        <v>106</v>
      </c>
      <c r="D18" s="113" t="s">
        <v>32</v>
      </c>
      <c r="E18" s="114" t="s">
        <v>101</v>
      </c>
      <c r="F18" s="115"/>
      <c r="G18" s="115">
        <v>30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>
        <v>3015</v>
      </c>
      <c r="T18" s="115"/>
      <c r="U18" s="115"/>
      <c r="V18" s="115"/>
      <c r="W18" s="115"/>
      <c r="X18" s="115"/>
      <c r="Y18" s="115"/>
      <c r="Z18" s="115"/>
      <c r="AA18" s="115"/>
      <c r="AB18" s="117">
        <v>3045</v>
      </c>
    </row>
    <row r="19" spans="1:28" x14ac:dyDescent="0.25">
      <c r="A19" s="112">
        <v>15</v>
      </c>
      <c r="B19" s="102">
        <v>4</v>
      </c>
      <c r="C19" s="114" t="s">
        <v>106</v>
      </c>
      <c r="D19" s="113" t="s">
        <v>32</v>
      </c>
      <c r="E19" s="114" t="s">
        <v>102</v>
      </c>
      <c r="F19" s="115"/>
      <c r="G19" s="115"/>
      <c r="H19" s="115"/>
      <c r="I19" s="115">
        <v>70</v>
      </c>
      <c r="J19" s="115"/>
      <c r="K19" s="115"/>
      <c r="L19" s="115"/>
      <c r="M19" s="115">
        <v>45</v>
      </c>
      <c r="N19" s="115"/>
      <c r="O19" s="115"/>
      <c r="P19" s="115"/>
      <c r="Q19" s="115"/>
      <c r="R19" s="115"/>
      <c r="S19" s="115">
        <v>3195</v>
      </c>
      <c r="T19" s="115"/>
      <c r="U19" s="115">
        <v>615</v>
      </c>
      <c r="V19" s="115"/>
      <c r="W19" s="115"/>
      <c r="X19" s="115"/>
      <c r="Y19" s="115"/>
      <c r="Z19" s="115"/>
      <c r="AA19" s="115">
        <v>45</v>
      </c>
      <c r="AB19" s="117">
        <v>3970</v>
      </c>
    </row>
    <row r="20" spans="1:28" x14ac:dyDescent="0.25">
      <c r="A20" s="112">
        <v>16</v>
      </c>
      <c r="B20" s="102">
        <v>4</v>
      </c>
      <c r="C20" s="114" t="s">
        <v>106</v>
      </c>
      <c r="D20" s="113" t="s">
        <v>32</v>
      </c>
      <c r="E20" s="114" t="s">
        <v>103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>
        <v>9461</v>
      </c>
      <c r="T20" s="115"/>
      <c r="U20" s="115">
        <v>145</v>
      </c>
      <c r="V20" s="115"/>
      <c r="W20" s="115"/>
      <c r="X20" s="115"/>
      <c r="Y20" s="115"/>
      <c r="Z20" s="115"/>
      <c r="AA20" s="115">
        <v>60</v>
      </c>
      <c r="AB20" s="117">
        <v>9666</v>
      </c>
    </row>
    <row r="21" spans="1:28" x14ac:dyDescent="0.25">
      <c r="A21" s="112">
        <v>17</v>
      </c>
      <c r="B21" s="102">
        <v>4</v>
      </c>
      <c r="C21" s="114" t="s">
        <v>106</v>
      </c>
      <c r="D21" s="113" t="s">
        <v>14</v>
      </c>
      <c r="E21" s="114" t="s">
        <v>105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>
        <v>5297</v>
      </c>
      <c r="U21" s="115">
        <v>350</v>
      </c>
      <c r="V21" s="115"/>
      <c r="W21" s="115"/>
      <c r="X21" s="115"/>
      <c r="Y21" s="115"/>
      <c r="Z21" s="115"/>
      <c r="AA21" s="115"/>
      <c r="AB21" s="117">
        <v>5647</v>
      </c>
    </row>
    <row r="22" spans="1:28" x14ac:dyDescent="0.25">
      <c r="A22" s="112">
        <v>18</v>
      </c>
      <c r="B22" s="102">
        <v>4</v>
      </c>
      <c r="C22" s="114" t="s">
        <v>106</v>
      </c>
      <c r="D22" s="113" t="s">
        <v>14</v>
      </c>
      <c r="E22" s="114" t="s">
        <v>106</v>
      </c>
      <c r="F22" s="115"/>
      <c r="G22" s="115"/>
      <c r="H22" s="115"/>
      <c r="I22" s="115"/>
      <c r="J22" s="115"/>
      <c r="K22" s="115"/>
      <c r="L22" s="115"/>
      <c r="M22" s="115">
        <v>45</v>
      </c>
      <c r="N22" s="115"/>
      <c r="O22" s="115"/>
      <c r="P22" s="115"/>
      <c r="Q22" s="115"/>
      <c r="R22" s="115"/>
      <c r="S22" s="115">
        <v>464</v>
      </c>
      <c r="T22" s="115">
        <v>4882</v>
      </c>
      <c r="U22" s="115">
        <v>608</v>
      </c>
      <c r="V22" s="115"/>
      <c r="W22" s="115"/>
      <c r="X22" s="115"/>
      <c r="Y22" s="115"/>
      <c r="Z22" s="115"/>
      <c r="AA22" s="115"/>
      <c r="AB22" s="117">
        <v>5999</v>
      </c>
    </row>
    <row r="23" spans="1:28" x14ac:dyDescent="0.25">
      <c r="A23" s="112">
        <v>19</v>
      </c>
      <c r="B23" s="102">
        <v>5</v>
      </c>
      <c r="C23" s="114" t="s">
        <v>178</v>
      </c>
      <c r="D23" s="113" t="s">
        <v>4</v>
      </c>
      <c r="E23" s="114" t="s">
        <v>12</v>
      </c>
      <c r="F23" s="115"/>
      <c r="G23" s="115">
        <v>2715</v>
      </c>
      <c r="H23" s="115"/>
      <c r="I23" s="115"/>
      <c r="J23" s="115"/>
      <c r="K23" s="115"/>
      <c r="L23" s="115"/>
      <c r="M23" s="115">
        <v>90</v>
      </c>
      <c r="N23" s="115"/>
      <c r="O23" s="115"/>
      <c r="P23" s="115"/>
      <c r="Q23" s="115">
        <v>270</v>
      </c>
      <c r="R23" s="115"/>
      <c r="S23" s="115"/>
      <c r="T23" s="115">
        <v>75</v>
      </c>
      <c r="U23" s="115">
        <v>75</v>
      </c>
      <c r="V23" s="115">
        <v>105</v>
      </c>
      <c r="W23" s="115"/>
      <c r="X23" s="115"/>
      <c r="Y23" s="115"/>
      <c r="Z23" s="115"/>
      <c r="AA23" s="115"/>
      <c r="AB23" s="117">
        <v>3330</v>
      </c>
    </row>
    <row r="24" spans="1:28" x14ac:dyDescent="0.25">
      <c r="A24" s="112">
        <v>20</v>
      </c>
      <c r="B24" s="102">
        <v>5</v>
      </c>
      <c r="C24" s="114" t="s">
        <v>178</v>
      </c>
      <c r="D24" s="113" t="s">
        <v>4</v>
      </c>
      <c r="E24" s="114" t="s">
        <v>15</v>
      </c>
      <c r="F24" s="115"/>
      <c r="G24" s="115">
        <v>2032</v>
      </c>
      <c r="H24" s="115"/>
      <c r="I24" s="115"/>
      <c r="J24" s="115"/>
      <c r="K24" s="115"/>
      <c r="L24" s="115"/>
      <c r="M24" s="115">
        <v>90</v>
      </c>
      <c r="N24" s="115"/>
      <c r="O24" s="115"/>
      <c r="P24" s="115"/>
      <c r="Q24" s="115"/>
      <c r="R24" s="115"/>
      <c r="S24" s="115"/>
      <c r="T24" s="115">
        <v>75</v>
      </c>
      <c r="U24" s="115"/>
      <c r="V24" s="115">
        <v>1740</v>
      </c>
      <c r="W24" s="115"/>
      <c r="X24" s="115"/>
      <c r="Y24" s="115"/>
      <c r="Z24" s="115"/>
      <c r="AA24" s="115"/>
      <c r="AB24" s="117">
        <v>3937</v>
      </c>
    </row>
    <row r="25" spans="1:28" x14ac:dyDescent="0.25">
      <c r="A25" s="112">
        <v>21</v>
      </c>
      <c r="B25" s="102">
        <v>5</v>
      </c>
      <c r="C25" s="114" t="s">
        <v>178</v>
      </c>
      <c r="D25" s="113" t="s">
        <v>4</v>
      </c>
      <c r="E25" s="114" t="s">
        <v>19</v>
      </c>
      <c r="F25" s="115">
        <v>1433</v>
      </c>
      <c r="G25" s="115">
        <v>2790</v>
      </c>
      <c r="H25" s="115"/>
      <c r="I25" s="115"/>
      <c r="J25" s="115"/>
      <c r="K25" s="115"/>
      <c r="L25" s="115"/>
      <c r="M25" s="115">
        <v>90</v>
      </c>
      <c r="N25" s="115"/>
      <c r="O25" s="115"/>
      <c r="P25" s="115"/>
      <c r="Q25" s="115"/>
      <c r="R25" s="115"/>
      <c r="S25" s="115"/>
      <c r="T25" s="115">
        <v>75</v>
      </c>
      <c r="U25" s="115">
        <v>75</v>
      </c>
      <c r="V25" s="115">
        <v>105</v>
      </c>
      <c r="W25" s="115"/>
      <c r="X25" s="115"/>
      <c r="Y25" s="115"/>
      <c r="Z25" s="115"/>
      <c r="AA25" s="115"/>
      <c r="AB25" s="117">
        <v>4568</v>
      </c>
    </row>
    <row r="26" spans="1:28" x14ac:dyDescent="0.25">
      <c r="A26" s="112">
        <v>22</v>
      </c>
      <c r="B26" s="102">
        <v>5</v>
      </c>
      <c r="C26" s="114" t="s">
        <v>178</v>
      </c>
      <c r="D26" s="113" t="s">
        <v>8</v>
      </c>
      <c r="E26" s="114" t="s">
        <v>38</v>
      </c>
      <c r="F26" s="115">
        <v>1404</v>
      </c>
      <c r="G26" s="115"/>
      <c r="H26" s="115"/>
      <c r="I26" s="115"/>
      <c r="J26" s="115"/>
      <c r="K26" s="115"/>
      <c r="L26" s="115">
        <v>1335</v>
      </c>
      <c r="M26" s="115"/>
      <c r="N26" s="115">
        <v>30</v>
      </c>
      <c r="O26" s="115"/>
      <c r="P26" s="115"/>
      <c r="Q26" s="115"/>
      <c r="R26" s="115"/>
      <c r="S26" s="115"/>
      <c r="T26" s="115"/>
      <c r="U26" s="115">
        <v>45</v>
      </c>
      <c r="V26" s="115"/>
      <c r="W26" s="115"/>
      <c r="X26" s="115"/>
      <c r="Y26" s="115"/>
      <c r="Z26" s="115">
        <v>45</v>
      </c>
      <c r="AA26" s="115"/>
      <c r="AB26" s="117">
        <v>2859</v>
      </c>
    </row>
    <row r="27" spans="1:28" x14ac:dyDescent="0.25">
      <c r="A27" s="112">
        <v>23</v>
      </c>
      <c r="B27" s="102">
        <v>5</v>
      </c>
      <c r="C27" s="114" t="s">
        <v>178</v>
      </c>
      <c r="D27" s="113" t="s">
        <v>8</v>
      </c>
      <c r="E27" s="114" t="s">
        <v>40</v>
      </c>
      <c r="F27" s="115"/>
      <c r="G27" s="115"/>
      <c r="H27" s="115"/>
      <c r="I27" s="115"/>
      <c r="J27" s="115"/>
      <c r="K27" s="115"/>
      <c r="L27" s="115">
        <v>1215</v>
      </c>
      <c r="M27" s="115"/>
      <c r="N27" s="115">
        <v>30</v>
      </c>
      <c r="O27" s="115"/>
      <c r="P27" s="115"/>
      <c r="Q27" s="115"/>
      <c r="R27" s="115"/>
      <c r="S27" s="115"/>
      <c r="T27" s="115"/>
      <c r="U27" s="115">
        <v>825</v>
      </c>
      <c r="V27" s="115"/>
      <c r="W27" s="115"/>
      <c r="X27" s="115"/>
      <c r="Y27" s="115"/>
      <c r="Z27" s="115">
        <v>57</v>
      </c>
      <c r="AA27" s="115"/>
      <c r="AB27" s="117">
        <v>2127</v>
      </c>
    </row>
    <row r="28" spans="1:28" x14ac:dyDescent="0.25">
      <c r="A28" s="112">
        <v>24</v>
      </c>
      <c r="B28" s="102">
        <v>5</v>
      </c>
      <c r="C28" s="114" t="s">
        <v>178</v>
      </c>
      <c r="D28" s="113" t="s">
        <v>10</v>
      </c>
      <c r="E28" s="114" t="s">
        <v>58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>
        <v>1500</v>
      </c>
      <c r="Q28" s="115"/>
      <c r="R28" s="115">
        <v>240</v>
      </c>
      <c r="S28" s="115"/>
      <c r="T28" s="115">
        <v>60</v>
      </c>
      <c r="U28" s="115">
        <v>45</v>
      </c>
      <c r="V28" s="115"/>
      <c r="W28" s="115"/>
      <c r="X28" s="115"/>
      <c r="Y28" s="115"/>
      <c r="Z28" s="115"/>
      <c r="AA28" s="115"/>
      <c r="AB28" s="117">
        <v>1845</v>
      </c>
    </row>
    <row r="29" spans="1:28" x14ac:dyDescent="0.25">
      <c r="A29" s="112">
        <v>25</v>
      </c>
      <c r="B29" s="102">
        <v>5</v>
      </c>
      <c r="C29" s="114" t="s">
        <v>178</v>
      </c>
      <c r="D29" s="113" t="s">
        <v>10</v>
      </c>
      <c r="E29" s="114" t="s">
        <v>59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>
        <v>285</v>
      </c>
      <c r="Q29" s="115"/>
      <c r="R29" s="115">
        <v>300</v>
      </c>
      <c r="S29" s="115"/>
      <c r="T29" s="115"/>
      <c r="U29" s="115"/>
      <c r="V29" s="115"/>
      <c r="W29" s="115"/>
      <c r="X29" s="115"/>
      <c r="Y29" s="115"/>
      <c r="Z29" s="115"/>
      <c r="AA29" s="115"/>
      <c r="AB29" s="117">
        <v>585</v>
      </c>
    </row>
    <row r="30" spans="1:28" x14ac:dyDescent="0.25">
      <c r="A30" s="112">
        <v>26</v>
      </c>
      <c r="B30" s="102">
        <v>5</v>
      </c>
      <c r="C30" s="114" t="s">
        <v>178</v>
      </c>
      <c r="D30" s="113" t="s">
        <v>13</v>
      </c>
      <c r="E30" s="114" t="s">
        <v>62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15">
        <v>150</v>
      </c>
      <c r="P30" s="115"/>
      <c r="Q30" s="115">
        <v>12876</v>
      </c>
      <c r="R30" s="115"/>
      <c r="S30" s="115"/>
      <c r="T30" s="115">
        <v>90</v>
      </c>
      <c r="U30" s="115">
        <v>45</v>
      </c>
      <c r="V30" s="115"/>
      <c r="W30" s="115"/>
      <c r="X30" s="115"/>
      <c r="Y30" s="115"/>
      <c r="Z30" s="115">
        <v>735</v>
      </c>
      <c r="AA30" s="115"/>
      <c r="AB30" s="117">
        <v>13896</v>
      </c>
    </row>
    <row r="31" spans="1:28" x14ac:dyDescent="0.25">
      <c r="A31" s="112">
        <v>27</v>
      </c>
      <c r="B31" s="102">
        <v>5</v>
      </c>
      <c r="C31" s="114" t="s">
        <v>178</v>
      </c>
      <c r="D31" s="113" t="s">
        <v>13</v>
      </c>
      <c r="E31" s="114" t="s">
        <v>69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>
        <v>5052</v>
      </c>
      <c r="R31" s="115">
        <v>120</v>
      </c>
      <c r="S31" s="115"/>
      <c r="T31" s="115">
        <v>60</v>
      </c>
      <c r="U31" s="115">
        <v>105</v>
      </c>
      <c r="V31" s="115"/>
      <c r="W31" s="115"/>
      <c r="X31" s="115"/>
      <c r="Y31" s="115"/>
      <c r="Z31" s="115">
        <v>255</v>
      </c>
      <c r="AA31" s="115"/>
      <c r="AB31" s="117">
        <v>5592</v>
      </c>
    </row>
    <row r="32" spans="1:28" x14ac:dyDescent="0.25">
      <c r="A32" s="112">
        <v>28</v>
      </c>
      <c r="B32" s="102">
        <v>5</v>
      </c>
      <c r="C32" s="114" t="s">
        <v>178</v>
      </c>
      <c r="D32" s="113" t="s">
        <v>13</v>
      </c>
      <c r="E32" s="114" t="s">
        <v>70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>
        <v>2907</v>
      </c>
      <c r="R32" s="115">
        <v>42</v>
      </c>
      <c r="S32" s="115"/>
      <c r="T32" s="115">
        <v>60</v>
      </c>
      <c r="U32" s="115">
        <v>45</v>
      </c>
      <c r="V32" s="115"/>
      <c r="W32" s="115"/>
      <c r="X32" s="115"/>
      <c r="Y32" s="115"/>
      <c r="Z32" s="115">
        <v>321</v>
      </c>
      <c r="AA32" s="115"/>
      <c r="AB32" s="117">
        <v>3375</v>
      </c>
    </row>
    <row r="33" spans="1:28" x14ac:dyDescent="0.25">
      <c r="A33" s="112">
        <v>29</v>
      </c>
      <c r="B33" s="102">
        <v>5</v>
      </c>
      <c r="C33" s="114" t="s">
        <v>178</v>
      </c>
      <c r="D33" s="113" t="s">
        <v>13</v>
      </c>
      <c r="E33" s="114" t="s">
        <v>72</v>
      </c>
      <c r="F33" s="115"/>
      <c r="G33" s="115"/>
      <c r="H33" s="115"/>
      <c r="I33" s="115"/>
      <c r="J33" s="115"/>
      <c r="K33" s="115"/>
      <c r="L33" s="115">
        <v>99</v>
      </c>
      <c r="M33" s="115"/>
      <c r="N33" s="115"/>
      <c r="O33" s="115"/>
      <c r="P33" s="115"/>
      <c r="Q33" s="115">
        <v>2448</v>
      </c>
      <c r="R33" s="115">
        <v>30</v>
      </c>
      <c r="S33" s="115"/>
      <c r="T33" s="115">
        <v>48</v>
      </c>
      <c r="U33" s="115">
        <v>40.5</v>
      </c>
      <c r="V33" s="115"/>
      <c r="W33" s="115"/>
      <c r="X33" s="115"/>
      <c r="Y33" s="115"/>
      <c r="Z33" s="115">
        <v>147</v>
      </c>
      <c r="AA33" s="115">
        <v>15</v>
      </c>
      <c r="AB33" s="117">
        <v>2827.5</v>
      </c>
    </row>
    <row r="34" spans="1:28" x14ac:dyDescent="0.25">
      <c r="A34" s="112">
        <v>30</v>
      </c>
      <c r="B34" s="102">
        <v>5</v>
      </c>
      <c r="C34" s="114" t="s">
        <v>178</v>
      </c>
      <c r="D34" s="113" t="s">
        <v>13</v>
      </c>
      <c r="E34" s="114" t="s">
        <v>75</v>
      </c>
      <c r="F34" s="115"/>
      <c r="G34" s="115"/>
      <c r="H34" s="115"/>
      <c r="I34" s="115"/>
      <c r="J34" s="115"/>
      <c r="K34" s="115"/>
      <c r="L34" s="115">
        <v>60</v>
      </c>
      <c r="M34" s="115"/>
      <c r="N34" s="115"/>
      <c r="O34" s="115"/>
      <c r="P34" s="115"/>
      <c r="Q34" s="115">
        <v>3108</v>
      </c>
      <c r="R34" s="115">
        <v>72</v>
      </c>
      <c r="S34" s="115"/>
      <c r="T34" s="115">
        <v>18</v>
      </c>
      <c r="U34" s="115">
        <v>45</v>
      </c>
      <c r="V34" s="115"/>
      <c r="W34" s="115"/>
      <c r="X34" s="115"/>
      <c r="Y34" s="115"/>
      <c r="Z34" s="115">
        <v>195</v>
      </c>
      <c r="AA34" s="115">
        <v>36</v>
      </c>
      <c r="AB34" s="117">
        <v>3534</v>
      </c>
    </row>
    <row r="35" spans="1:28" x14ac:dyDescent="0.25">
      <c r="A35" s="112">
        <v>31</v>
      </c>
      <c r="B35" s="102">
        <v>5</v>
      </c>
      <c r="C35" s="114" t="s">
        <v>178</v>
      </c>
      <c r="D35" s="113" t="s">
        <v>13</v>
      </c>
      <c r="E35" s="114" t="s">
        <v>76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>
        <v>4704</v>
      </c>
      <c r="R35" s="115">
        <v>84</v>
      </c>
      <c r="S35" s="115"/>
      <c r="T35" s="115">
        <v>60</v>
      </c>
      <c r="U35" s="115">
        <v>45</v>
      </c>
      <c r="V35" s="115"/>
      <c r="W35" s="115"/>
      <c r="X35" s="115"/>
      <c r="Y35" s="115"/>
      <c r="Z35" s="115">
        <v>276</v>
      </c>
      <c r="AA35" s="115"/>
      <c r="AB35" s="117">
        <v>5169</v>
      </c>
    </row>
    <row r="36" spans="1:28" x14ac:dyDescent="0.25">
      <c r="A36" s="112">
        <v>32</v>
      </c>
      <c r="B36" s="102">
        <v>5</v>
      </c>
      <c r="C36" s="114" t="s">
        <v>178</v>
      </c>
      <c r="D36" s="113" t="s">
        <v>13</v>
      </c>
      <c r="E36" s="114" t="s">
        <v>77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>
        <v>2118</v>
      </c>
      <c r="R36" s="115">
        <v>18</v>
      </c>
      <c r="S36" s="115"/>
      <c r="T36" s="115">
        <v>60</v>
      </c>
      <c r="U36" s="115">
        <v>135</v>
      </c>
      <c r="V36" s="115"/>
      <c r="W36" s="115"/>
      <c r="X36" s="115"/>
      <c r="Y36" s="115"/>
      <c r="Z36" s="115">
        <v>547.5</v>
      </c>
      <c r="AA36" s="115"/>
      <c r="AB36" s="117">
        <v>2878.5</v>
      </c>
    </row>
    <row r="37" spans="1:28" x14ac:dyDescent="0.25">
      <c r="A37" s="112">
        <v>33</v>
      </c>
      <c r="B37" s="102">
        <v>5</v>
      </c>
      <c r="C37" s="114" t="s">
        <v>178</v>
      </c>
      <c r="D37" s="113" t="s">
        <v>13</v>
      </c>
      <c r="E37" s="114" t="s">
        <v>79</v>
      </c>
      <c r="F37" s="115"/>
      <c r="G37" s="115"/>
      <c r="H37" s="115"/>
      <c r="I37" s="115"/>
      <c r="J37" s="115"/>
      <c r="K37" s="115"/>
      <c r="L37" s="115">
        <v>45</v>
      </c>
      <c r="M37" s="115"/>
      <c r="N37" s="115"/>
      <c r="O37" s="115"/>
      <c r="P37" s="115"/>
      <c r="Q37" s="115">
        <v>3245</v>
      </c>
      <c r="R37" s="115"/>
      <c r="S37" s="115"/>
      <c r="T37" s="115">
        <v>60</v>
      </c>
      <c r="U37" s="115">
        <v>45</v>
      </c>
      <c r="V37" s="115"/>
      <c r="W37" s="115"/>
      <c r="X37" s="115"/>
      <c r="Y37" s="115"/>
      <c r="Z37" s="115">
        <v>105</v>
      </c>
      <c r="AA37" s="115"/>
      <c r="AB37" s="117">
        <v>3500</v>
      </c>
    </row>
    <row r="38" spans="1:28" x14ac:dyDescent="0.25">
      <c r="A38" s="112">
        <v>34</v>
      </c>
      <c r="B38" s="102">
        <v>5</v>
      </c>
      <c r="C38" s="114" t="s">
        <v>178</v>
      </c>
      <c r="D38" s="113" t="s">
        <v>13</v>
      </c>
      <c r="E38" s="114" t="s">
        <v>81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>
        <v>5680.5</v>
      </c>
      <c r="R38" s="115">
        <v>120</v>
      </c>
      <c r="S38" s="115"/>
      <c r="T38" s="115">
        <v>60</v>
      </c>
      <c r="U38" s="115">
        <v>45</v>
      </c>
      <c r="V38" s="115"/>
      <c r="W38" s="115"/>
      <c r="X38" s="115"/>
      <c r="Y38" s="115"/>
      <c r="Z38" s="115">
        <v>132</v>
      </c>
      <c r="AA38" s="115"/>
      <c r="AB38" s="117">
        <v>6037.5</v>
      </c>
    </row>
    <row r="39" spans="1:28" x14ac:dyDescent="0.25">
      <c r="A39" s="112">
        <v>35</v>
      </c>
      <c r="B39" s="102">
        <v>5</v>
      </c>
      <c r="C39" s="114" t="s">
        <v>178</v>
      </c>
      <c r="D39" s="113" t="s">
        <v>11</v>
      </c>
      <c r="E39" s="114" t="s">
        <v>88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>
        <v>5008</v>
      </c>
      <c r="S39" s="115"/>
      <c r="T39" s="115">
        <v>120</v>
      </c>
      <c r="U39" s="115">
        <v>87</v>
      </c>
      <c r="V39" s="115"/>
      <c r="W39" s="115"/>
      <c r="X39" s="115"/>
      <c r="Y39" s="115"/>
      <c r="Z39" s="115"/>
      <c r="AA39" s="115"/>
      <c r="AB39" s="117">
        <v>5215</v>
      </c>
    </row>
    <row r="40" spans="1:28" x14ac:dyDescent="0.25">
      <c r="A40" s="112">
        <v>36</v>
      </c>
      <c r="B40" s="102">
        <v>5</v>
      </c>
      <c r="C40" s="114" t="s">
        <v>178</v>
      </c>
      <c r="D40" s="113" t="s">
        <v>32</v>
      </c>
      <c r="E40" s="114" t="s">
        <v>93</v>
      </c>
      <c r="F40" s="115"/>
      <c r="G40" s="115"/>
      <c r="H40" s="115"/>
      <c r="I40" s="115"/>
      <c r="J40" s="115"/>
      <c r="K40" s="115"/>
      <c r="L40" s="115">
        <v>30</v>
      </c>
      <c r="M40" s="115"/>
      <c r="N40" s="115"/>
      <c r="O40" s="115"/>
      <c r="P40" s="115"/>
      <c r="Q40" s="115"/>
      <c r="R40" s="115"/>
      <c r="S40" s="115">
        <v>2695</v>
      </c>
      <c r="T40" s="115"/>
      <c r="U40" s="115">
        <v>75</v>
      </c>
      <c r="V40" s="115"/>
      <c r="W40" s="115"/>
      <c r="X40" s="115"/>
      <c r="Y40" s="115"/>
      <c r="Z40" s="115"/>
      <c r="AA40" s="115"/>
      <c r="AB40" s="117">
        <v>2800</v>
      </c>
    </row>
    <row r="41" spans="1:28" x14ac:dyDescent="0.25">
      <c r="A41" s="112">
        <v>37</v>
      </c>
      <c r="B41" s="102">
        <v>5</v>
      </c>
      <c r="C41" s="114" t="s">
        <v>178</v>
      </c>
      <c r="D41" s="113" t="s">
        <v>32</v>
      </c>
      <c r="E41" s="114" t="s">
        <v>96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>
        <v>2784</v>
      </c>
      <c r="T41" s="115">
        <v>30</v>
      </c>
      <c r="U41" s="115">
        <v>45</v>
      </c>
      <c r="V41" s="115"/>
      <c r="W41" s="115"/>
      <c r="X41" s="115"/>
      <c r="Y41" s="115"/>
      <c r="Z41" s="115"/>
      <c r="AA41" s="115"/>
      <c r="AB41" s="117">
        <v>2859</v>
      </c>
    </row>
    <row r="42" spans="1:28" x14ac:dyDescent="0.25">
      <c r="A42" s="112">
        <v>38</v>
      </c>
      <c r="B42" s="102">
        <v>5</v>
      </c>
      <c r="C42" s="114" t="s">
        <v>178</v>
      </c>
      <c r="D42" s="113" t="s">
        <v>32</v>
      </c>
      <c r="E42" s="114" t="s">
        <v>104</v>
      </c>
      <c r="F42" s="115"/>
      <c r="G42" s="115">
        <v>120</v>
      </c>
      <c r="H42" s="115"/>
      <c r="I42" s="115"/>
      <c r="J42" s="115">
        <v>1015</v>
      </c>
      <c r="K42" s="115"/>
      <c r="L42" s="115"/>
      <c r="M42" s="115">
        <v>90</v>
      </c>
      <c r="N42" s="115"/>
      <c r="O42" s="115"/>
      <c r="P42" s="115"/>
      <c r="Q42" s="115"/>
      <c r="R42" s="115"/>
      <c r="S42" s="115">
        <v>2625</v>
      </c>
      <c r="T42" s="115"/>
      <c r="U42" s="115">
        <v>135</v>
      </c>
      <c r="V42" s="115"/>
      <c r="W42" s="115"/>
      <c r="X42" s="115"/>
      <c r="Y42" s="115"/>
      <c r="Z42" s="115">
        <v>360</v>
      </c>
      <c r="AA42" s="115"/>
      <c r="AB42" s="117">
        <v>4345</v>
      </c>
    </row>
    <row r="43" spans="1:28" x14ac:dyDescent="0.25">
      <c r="A43" s="112">
        <v>39</v>
      </c>
      <c r="B43" s="102">
        <v>5</v>
      </c>
      <c r="C43" s="114" t="s">
        <v>178</v>
      </c>
      <c r="D43" s="113" t="s">
        <v>6</v>
      </c>
      <c r="E43" s="114" t="s">
        <v>122</v>
      </c>
      <c r="F43" s="115"/>
      <c r="G43" s="115">
        <v>90</v>
      </c>
      <c r="H43" s="115"/>
      <c r="I43" s="115"/>
      <c r="J43" s="115"/>
      <c r="K43" s="115"/>
      <c r="L43" s="115"/>
      <c r="M43" s="115"/>
      <c r="N43" s="115"/>
      <c r="O43" s="115"/>
      <c r="P43" s="115">
        <v>90</v>
      </c>
      <c r="Q43" s="115">
        <v>420</v>
      </c>
      <c r="R43" s="115"/>
      <c r="S43" s="115"/>
      <c r="T43" s="115">
        <v>60</v>
      </c>
      <c r="U43" s="115">
        <v>120</v>
      </c>
      <c r="V43" s="115">
        <v>690</v>
      </c>
      <c r="W43" s="115"/>
      <c r="X43" s="115"/>
      <c r="Y43" s="115"/>
      <c r="Z43" s="115"/>
      <c r="AA43" s="115"/>
      <c r="AB43" s="117">
        <v>1470</v>
      </c>
    </row>
    <row r="44" spans="1:28" x14ac:dyDescent="0.25">
      <c r="A44" s="112">
        <v>40</v>
      </c>
      <c r="B44" s="102">
        <v>5</v>
      </c>
      <c r="C44" s="114" t="s">
        <v>178</v>
      </c>
      <c r="D44" s="113" t="s">
        <v>6</v>
      </c>
      <c r="E44" s="114" t="s">
        <v>123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>
        <v>90</v>
      </c>
      <c r="Q44" s="115"/>
      <c r="R44" s="115">
        <v>684</v>
      </c>
      <c r="S44" s="115"/>
      <c r="T44" s="115">
        <v>60</v>
      </c>
      <c r="U44" s="115">
        <v>60</v>
      </c>
      <c r="V44" s="115">
        <v>1786</v>
      </c>
      <c r="W44" s="115"/>
      <c r="X44" s="115"/>
      <c r="Y44" s="115"/>
      <c r="Z44" s="115"/>
      <c r="AA44" s="115"/>
      <c r="AB44" s="117">
        <v>2680</v>
      </c>
    </row>
    <row r="45" spans="1:28" x14ac:dyDescent="0.25">
      <c r="A45" s="112">
        <v>41</v>
      </c>
      <c r="B45" s="102">
        <v>6</v>
      </c>
      <c r="C45" s="114" t="s">
        <v>141</v>
      </c>
      <c r="D45" s="113" t="s">
        <v>8</v>
      </c>
      <c r="E45" s="114" t="s">
        <v>33</v>
      </c>
      <c r="F45" s="115">
        <v>30</v>
      </c>
      <c r="G45" s="115"/>
      <c r="H45" s="115"/>
      <c r="I45" s="115"/>
      <c r="J45" s="115"/>
      <c r="K45" s="115"/>
      <c r="L45" s="115">
        <v>3030</v>
      </c>
      <c r="M45" s="115"/>
      <c r="N45" s="115"/>
      <c r="O45" s="115"/>
      <c r="P45" s="115"/>
      <c r="Q45" s="115">
        <v>210</v>
      </c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7">
        <v>3270</v>
      </c>
    </row>
    <row r="46" spans="1:28" x14ac:dyDescent="0.25">
      <c r="A46" s="112">
        <v>42</v>
      </c>
      <c r="B46" s="102">
        <v>6</v>
      </c>
      <c r="C46" s="114" t="s">
        <v>141</v>
      </c>
      <c r="D46" s="113" t="s">
        <v>8</v>
      </c>
      <c r="E46" s="114" t="s">
        <v>34</v>
      </c>
      <c r="F46" s="115"/>
      <c r="G46" s="115"/>
      <c r="H46" s="115"/>
      <c r="I46" s="115"/>
      <c r="J46" s="115"/>
      <c r="K46" s="115"/>
      <c r="L46" s="115">
        <v>2490</v>
      </c>
      <c r="M46" s="115"/>
      <c r="N46" s="115"/>
      <c r="O46" s="115"/>
      <c r="P46" s="115"/>
      <c r="Q46" s="115">
        <v>90</v>
      </c>
      <c r="R46" s="115"/>
      <c r="S46" s="115"/>
      <c r="T46" s="115"/>
      <c r="U46" s="115">
        <v>150</v>
      </c>
      <c r="V46" s="115"/>
      <c r="W46" s="115">
        <v>60</v>
      </c>
      <c r="X46" s="115">
        <v>60</v>
      </c>
      <c r="Y46" s="115"/>
      <c r="Z46" s="115"/>
      <c r="AA46" s="115"/>
      <c r="AB46" s="117">
        <v>2850</v>
      </c>
    </row>
    <row r="47" spans="1:28" x14ac:dyDescent="0.25">
      <c r="A47" s="112">
        <v>43</v>
      </c>
      <c r="B47" s="102">
        <v>6</v>
      </c>
      <c r="C47" s="114" t="s">
        <v>141</v>
      </c>
      <c r="D47" s="113" t="s">
        <v>8</v>
      </c>
      <c r="E47" s="114" t="s">
        <v>37</v>
      </c>
      <c r="F47" s="115"/>
      <c r="G47" s="115"/>
      <c r="H47" s="115"/>
      <c r="I47" s="115"/>
      <c r="J47" s="115"/>
      <c r="K47" s="115"/>
      <c r="L47" s="115">
        <v>9478</v>
      </c>
      <c r="M47" s="115"/>
      <c r="N47" s="115"/>
      <c r="O47" s="115"/>
      <c r="P47" s="115"/>
      <c r="Q47" s="115">
        <v>45</v>
      </c>
      <c r="R47" s="115"/>
      <c r="S47" s="115"/>
      <c r="T47" s="115">
        <v>105</v>
      </c>
      <c r="U47" s="115">
        <v>60</v>
      </c>
      <c r="V47" s="115"/>
      <c r="W47" s="115">
        <v>30</v>
      </c>
      <c r="X47" s="115"/>
      <c r="Y47" s="115"/>
      <c r="Z47" s="115">
        <v>698</v>
      </c>
      <c r="AA47" s="115">
        <v>45</v>
      </c>
      <c r="AB47" s="117">
        <v>10461</v>
      </c>
    </row>
    <row r="48" spans="1:28" x14ac:dyDescent="0.25">
      <c r="A48" s="112">
        <v>44</v>
      </c>
      <c r="B48" s="102">
        <v>6</v>
      </c>
      <c r="C48" s="114" t="s">
        <v>141</v>
      </c>
      <c r="D48" s="113" t="s">
        <v>8</v>
      </c>
      <c r="E48" s="114" t="s">
        <v>41</v>
      </c>
      <c r="F48" s="115"/>
      <c r="G48" s="115"/>
      <c r="H48" s="115"/>
      <c r="I48" s="115"/>
      <c r="J48" s="115"/>
      <c r="K48" s="115"/>
      <c r="L48" s="115">
        <v>2190</v>
      </c>
      <c r="M48" s="115"/>
      <c r="N48" s="115"/>
      <c r="O48" s="115"/>
      <c r="P48" s="115"/>
      <c r="Q48" s="115">
        <v>540</v>
      </c>
      <c r="R48" s="115"/>
      <c r="S48" s="115"/>
      <c r="T48" s="115">
        <v>60</v>
      </c>
      <c r="U48" s="115">
        <v>300</v>
      </c>
      <c r="V48" s="115"/>
      <c r="W48" s="115"/>
      <c r="X48" s="115"/>
      <c r="Y48" s="115"/>
      <c r="Z48" s="115"/>
      <c r="AA48" s="115"/>
      <c r="AB48" s="117">
        <v>3090</v>
      </c>
    </row>
    <row r="49" spans="1:28" x14ac:dyDescent="0.25">
      <c r="A49" s="112">
        <v>45</v>
      </c>
      <c r="B49" s="102">
        <v>7</v>
      </c>
      <c r="C49" s="114" t="s">
        <v>143</v>
      </c>
      <c r="D49" s="113" t="s">
        <v>31</v>
      </c>
      <c r="E49" s="114" t="s">
        <v>48</v>
      </c>
      <c r="F49" s="115">
        <v>720</v>
      </c>
      <c r="G49" s="115"/>
      <c r="H49" s="115"/>
      <c r="I49" s="115"/>
      <c r="J49" s="115">
        <v>960</v>
      </c>
      <c r="K49" s="115"/>
      <c r="L49" s="115">
        <v>45</v>
      </c>
      <c r="M49" s="115"/>
      <c r="N49" s="115"/>
      <c r="O49" s="115">
        <v>6802</v>
      </c>
      <c r="P49" s="115"/>
      <c r="Q49" s="115">
        <v>2760</v>
      </c>
      <c r="R49" s="115"/>
      <c r="S49" s="115"/>
      <c r="T49" s="115"/>
      <c r="U49" s="115">
        <v>271</v>
      </c>
      <c r="V49" s="115"/>
      <c r="W49" s="115"/>
      <c r="X49" s="115"/>
      <c r="Y49" s="115">
        <v>151</v>
      </c>
      <c r="Z49" s="115"/>
      <c r="AA49" s="115"/>
      <c r="AB49" s="117">
        <v>11709</v>
      </c>
    </row>
    <row r="50" spans="1:28" x14ac:dyDescent="0.25">
      <c r="A50" s="112">
        <v>46</v>
      </c>
      <c r="B50" s="102">
        <v>7</v>
      </c>
      <c r="C50" s="114" t="s">
        <v>143</v>
      </c>
      <c r="D50" s="113" t="s">
        <v>31</v>
      </c>
      <c r="E50" s="114" t="s">
        <v>49</v>
      </c>
      <c r="F50" s="115">
        <v>480</v>
      </c>
      <c r="G50" s="115"/>
      <c r="H50" s="115"/>
      <c r="I50" s="115"/>
      <c r="J50" s="115">
        <v>960</v>
      </c>
      <c r="K50" s="115"/>
      <c r="L50" s="115"/>
      <c r="M50" s="115"/>
      <c r="N50" s="115"/>
      <c r="O50" s="115">
        <v>14475</v>
      </c>
      <c r="P50" s="115"/>
      <c r="Q50" s="115">
        <v>2580</v>
      </c>
      <c r="R50" s="115"/>
      <c r="S50" s="115"/>
      <c r="T50" s="115"/>
      <c r="U50" s="115">
        <v>113</v>
      </c>
      <c r="V50" s="115"/>
      <c r="W50" s="115"/>
      <c r="X50" s="115"/>
      <c r="Y50" s="115"/>
      <c r="Z50" s="115">
        <v>180</v>
      </c>
      <c r="AA50" s="115">
        <v>68</v>
      </c>
      <c r="AB50" s="117">
        <v>18856</v>
      </c>
    </row>
    <row r="51" spans="1:28" x14ac:dyDescent="0.25">
      <c r="A51" s="112">
        <v>47</v>
      </c>
      <c r="B51" s="102">
        <v>7</v>
      </c>
      <c r="C51" s="114" t="s">
        <v>143</v>
      </c>
      <c r="D51" s="113" t="s">
        <v>31</v>
      </c>
      <c r="E51" s="114" t="s">
        <v>50</v>
      </c>
      <c r="F51" s="115">
        <v>300</v>
      </c>
      <c r="G51" s="115"/>
      <c r="H51" s="115"/>
      <c r="I51" s="115"/>
      <c r="J51" s="115">
        <v>480</v>
      </c>
      <c r="K51" s="115"/>
      <c r="L51" s="115"/>
      <c r="M51" s="115"/>
      <c r="N51" s="115"/>
      <c r="O51" s="115">
        <v>3905</v>
      </c>
      <c r="P51" s="115"/>
      <c r="Q51" s="115">
        <v>2100</v>
      </c>
      <c r="R51" s="115"/>
      <c r="S51" s="115"/>
      <c r="T51" s="115"/>
      <c r="U51" s="115">
        <v>210</v>
      </c>
      <c r="V51" s="115"/>
      <c r="W51" s="115"/>
      <c r="X51" s="115"/>
      <c r="Y51" s="115"/>
      <c r="Z51" s="115">
        <v>120</v>
      </c>
      <c r="AA51" s="115"/>
      <c r="AB51" s="117">
        <v>7115</v>
      </c>
    </row>
    <row r="52" spans="1:28" x14ac:dyDescent="0.25">
      <c r="A52" s="112">
        <v>48</v>
      </c>
      <c r="B52" s="102">
        <v>7</v>
      </c>
      <c r="C52" s="114" t="s">
        <v>143</v>
      </c>
      <c r="D52" s="113" t="s">
        <v>1</v>
      </c>
      <c r="E52" s="114" t="s">
        <v>110</v>
      </c>
      <c r="F52" s="115"/>
      <c r="G52" s="115"/>
      <c r="H52" s="115"/>
      <c r="I52" s="115"/>
      <c r="J52" s="115">
        <v>120</v>
      </c>
      <c r="K52" s="115"/>
      <c r="L52" s="115">
        <v>45</v>
      </c>
      <c r="M52" s="115"/>
      <c r="N52" s="115"/>
      <c r="O52" s="115"/>
      <c r="P52" s="115"/>
      <c r="Q52" s="115">
        <v>120</v>
      </c>
      <c r="R52" s="115"/>
      <c r="S52" s="115"/>
      <c r="T52" s="115"/>
      <c r="U52" s="115">
        <v>4390</v>
      </c>
      <c r="V52" s="115"/>
      <c r="W52" s="115"/>
      <c r="X52" s="115"/>
      <c r="Y52" s="115"/>
      <c r="Z52" s="115">
        <v>150</v>
      </c>
      <c r="AA52" s="115"/>
      <c r="AB52" s="117">
        <v>4825</v>
      </c>
    </row>
    <row r="53" spans="1:28" x14ac:dyDescent="0.25">
      <c r="A53" s="112">
        <v>49</v>
      </c>
      <c r="B53" s="102">
        <v>8</v>
      </c>
      <c r="C53" s="114" t="s">
        <v>147</v>
      </c>
      <c r="D53" s="113" t="s">
        <v>13</v>
      </c>
      <c r="E53" s="114" t="s">
        <v>65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>
        <v>198</v>
      </c>
      <c r="R53" s="115"/>
      <c r="S53" s="115">
        <v>120</v>
      </c>
      <c r="T53" s="115"/>
      <c r="U53" s="115">
        <v>240</v>
      </c>
      <c r="V53" s="115"/>
      <c r="W53" s="115"/>
      <c r="X53" s="115">
        <v>270</v>
      </c>
      <c r="Y53" s="115"/>
      <c r="Z53" s="115">
        <v>150</v>
      </c>
      <c r="AA53" s="115"/>
      <c r="AB53" s="117">
        <v>978</v>
      </c>
    </row>
    <row r="54" spans="1:28" x14ac:dyDescent="0.25">
      <c r="A54" s="112">
        <v>50</v>
      </c>
      <c r="B54" s="102">
        <v>8</v>
      </c>
      <c r="C54" s="114" t="s">
        <v>147</v>
      </c>
      <c r="D54" s="113" t="s">
        <v>1</v>
      </c>
      <c r="E54" s="114" t="s">
        <v>111</v>
      </c>
      <c r="F54" s="115"/>
      <c r="G54" s="115"/>
      <c r="H54" s="115"/>
      <c r="I54" s="115"/>
      <c r="J54" s="115">
        <v>54</v>
      </c>
      <c r="K54" s="115"/>
      <c r="L54" s="115"/>
      <c r="M54" s="115"/>
      <c r="N54" s="115"/>
      <c r="O54" s="115">
        <v>255</v>
      </c>
      <c r="P54" s="115"/>
      <c r="Q54" s="115">
        <v>915</v>
      </c>
      <c r="R54" s="115"/>
      <c r="S54" s="115"/>
      <c r="T54" s="115"/>
      <c r="U54" s="115">
        <v>4146</v>
      </c>
      <c r="V54" s="115"/>
      <c r="W54" s="115"/>
      <c r="X54" s="115">
        <v>645</v>
      </c>
      <c r="Y54" s="115">
        <v>523.5</v>
      </c>
      <c r="Z54" s="115">
        <v>394.5</v>
      </c>
      <c r="AA54" s="115"/>
      <c r="AB54" s="117">
        <v>6933</v>
      </c>
    </row>
    <row r="55" spans="1:28" x14ac:dyDescent="0.25">
      <c r="A55" s="112">
        <v>51</v>
      </c>
      <c r="B55" s="102">
        <v>8</v>
      </c>
      <c r="C55" s="114" t="s">
        <v>147</v>
      </c>
      <c r="D55" s="113" t="s">
        <v>1</v>
      </c>
      <c r="E55" s="114" t="s">
        <v>113</v>
      </c>
      <c r="F55" s="115"/>
      <c r="G55" s="115"/>
      <c r="H55" s="115"/>
      <c r="I55" s="115"/>
      <c r="J55" s="115">
        <v>105</v>
      </c>
      <c r="K55" s="115"/>
      <c r="L55" s="115"/>
      <c r="M55" s="115"/>
      <c r="N55" s="115"/>
      <c r="O55" s="115"/>
      <c r="P55" s="115"/>
      <c r="Q55" s="115">
        <v>258</v>
      </c>
      <c r="R55" s="115"/>
      <c r="S55" s="115"/>
      <c r="T55" s="115"/>
      <c r="U55" s="115">
        <v>4608</v>
      </c>
      <c r="V55" s="115"/>
      <c r="W55" s="115"/>
      <c r="X55" s="115">
        <v>9</v>
      </c>
      <c r="Y55" s="115"/>
      <c r="Z55" s="115"/>
      <c r="AA55" s="115"/>
      <c r="AB55" s="117">
        <v>4980</v>
      </c>
    </row>
    <row r="56" spans="1:28" x14ac:dyDescent="0.25">
      <c r="A56" s="112">
        <v>52</v>
      </c>
      <c r="B56" s="102">
        <v>8</v>
      </c>
      <c r="C56" s="114" t="s">
        <v>147</v>
      </c>
      <c r="D56" s="113" t="s">
        <v>26</v>
      </c>
      <c r="E56" s="114" t="s">
        <v>125</v>
      </c>
      <c r="F56" s="115"/>
      <c r="G56" s="115"/>
      <c r="H56" s="115"/>
      <c r="I56" s="115"/>
      <c r="J56" s="115">
        <v>630</v>
      </c>
      <c r="K56" s="115"/>
      <c r="L56" s="115">
        <v>600</v>
      </c>
      <c r="M56" s="115"/>
      <c r="N56" s="115"/>
      <c r="O56" s="115"/>
      <c r="P56" s="115"/>
      <c r="Q56" s="115">
        <v>2052</v>
      </c>
      <c r="R56" s="115"/>
      <c r="S56" s="115">
        <v>120</v>
      </c>
      <c r="T56" s="115"/>
      <c r="U56" s="115"/>
      <c r="V56" s="115"/>
      <c r="W56" s="115"/>
      <c r="X56" s="115">
        <v>2685</v>
      </c>
      <c r="Y56" s="115">
        <v>105</v>
      </c>
      <c r="Z56" s="115">
        <v>200</v>
      </c>
      <c r="AA56" s="115"/>
      <c r="AB56" s="117">
        <v>6392</v>
      </c>
    </row>
    <row r="57" spans="1:28" x14ac:dyDescent="0.25">
      <c r="A57" s="112">
        <v>53</v>
      </c>
      <c r="B57" s="102">
        <v>10</v>
      </c>
      <c r="C57" s="114" t="s">
        <v>114</v>
      </c>
      <c r="D57" s="113" t="s">
        <v>1</v>
      </c>
      <c r="E57" s="114" t="s">
        <v>114</v>
      </c>
      <c r="F57" s="115"/>
      <c r="G57" s="115">
        <v>60</v>
      </c>
      <c r="H57" s="115"/>
      <c r="I57" s="115"/>
      <c r="J57" s="115">
        <v>240</v>
      </c>
      <c r="K57" s="115"/>
      <c r="L57" s="115">
        <v>15</v>
      </c>
      <c r="M57" s="115">
        <v>120</v>
      </c>
      <c r="N57" s="115"/>
      <c r="O57" s="115"/>
      <c r="P57" s="115"/>
      <c r="Q57" s="115">
        <v>60</v>
      </c>
      <c r="R57" s="115"/>
      <c r="S57" s="115"/>
      <c r="T57" s="115">
        <v>60</v>
      </c>
      <c r="U57" s="115">
        <v>3456</v>
      </c>
      <c r="V57" s="115"/>
      <c r="W57" s="115"/>
      <c r="X57" s="115"/>
      <c r="Y57" s="115"/>
      <c r="Z57" s="115">
        <v>36</v>
      </c>
      <c r="AA57" s="115"/>
      <c r="AB57" s="117">
        <v>4047</v>
      </c>
    </row>
    <row r="58" spans="1:28" x14ac:dyDescent="0.25">
      <c r="A58" s="112">
        <v>54</v>
      </c>
      <c r="B58" s="102">
        <v>11</v>
      </c>
      <c r="C58" s="114" t="s">
        <v>155</v>
      </c>
      <c r="D58" t="s">
        <v>266</v>
      </c>
      <c r="E58" s="101" t="s">
        <v>0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>
        <v>45</v>
      </c>
      <c r="V58" s="103"/>
      <c r="W58" s="103"/>
      <c r="X58" s="103"/>
      <c r="Y58" s="103"/>
      <c r="Z58" s="103"/>
      <c r="AA58" s="103">
        <v>403</v>
      </c>
      <c r="AB58" s="117">
        <v>448</v>
      </c>
    </row>
    <row r="59" spans="1:28" x14ac:dyDescent="0.25">
      <c r="A59" s="112">
        <v>55</v>
      </c>
      <c r="B59" s="102">
        <v>11</v>
      </c>
      <c r="C59" s="114" t="s">
        <v>155</v>
      </c>
      <c r="D59" t="s">
        <v>266</v>
      </c>
      <c r="E59" s="101" t="s">
        <v>2</v>
      </c>
      <c r="F59" s="103"/>
      <c r="G59" s="103"/>
      <c r="H59" s="103"/>
      <c r="I59" s="103">
        <v>45</v>
      </c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>
        <v>3325</v>
      </c>
      <c r="AB59" s="117">
        <v>3370</v>
      </c>
    </row>
    <row r="60" spans="1:28" x14ac:dyDescent="0.25">
      <c r="A60" s="112">
        <v>56</v>
      </c>
      <c r="B60" s="102">
        <v>13</v>
      </c>
      <c r="C60" s="114" t="s">
        <v>107</v>
      </c>
      <c r="D60" s="113" t="s">
        <v>14</v>
      </c>
      <c r="E60" s="114" t="s">
        <v>107</v>
      </c>
      <c r="F60" s="115">
        <v>60</v>
      </c>
      <c r="G60" s="115"/>
      <c r="H60" s="115"/>
      <c r="I60" s="115"/>
      <c r="J60" s="115"/>
      <c r="K60" s="115"/>
      <c r="L60" s="115">
        <v>228</v>
      </c>
      <c r="M60" s="115">
        <v>160</v>
      </c>
      <c r="N60" s="115"/>
      <c r="O60" s="115"/>
      <c r="P60" s="115"/>
      <c r="Q60" s="115"/>
      <c r="R60" s="115"/>
      <c r="S60" s="115">
        <v>220</v>
      </c>
      <c r="T60" s="115">
        <v>9770</v>
      </c>
      <c r="U60" s="115">
        <v>660</v>
      </c>
      <c r="V60" s="115"/>
      <c r="W60" s="115"/>
      <c r="X60" s="115">
        <v>160</v>
      </c>
      <c r="Y60" s="115">
        <v>280</v>
      </c>
      <c r="Z60" s="115"/>
      <c r="AA60" s="115"/>
      <c r="AB60" s="117">
        <v>11538</v>
      </c>
    </row>
    <row r="61" spans="1:28" x14ac:dyDescent="0.25">
      <c r="A61" s="112">
        <v>57</v>
      </c>
      <c r="B61" s="102">
        <v>14</v>
      </c>
      <c r="C61" s="114" t="s">
        <v>158</v>
      </c>
      <c r="D61" s="113" t="s">
        <v>8</v>
      </c>
      <c r="E61" s="114" t="s">
        <v>36</v>
      </c>
      <c r="F61" s="115"/>
      <c r="G61" s="115"/>
      <c r="H61" s="115"/>
      <c r="I61" s="115"/>
      <c r="J61" s="115"/>
      <c r="K61" s="115"/>
      <c r="L61" s="115">
        <v>2957</v>
      </c>
      <c r="M61" s="115"/>
      <c r="N61" s="115"/>
      <c r="O61" s="115"/>
      <c r="P61" s="115"/>
      <c r="Q61" s="115">
        <v>60</v>
      </c>
      <c r="R61" s="115"/>
      <c r="S61" s="115"/>
      <c r="T61" s="115"/>
      <c r="U61" s="115">
        <v>45</v>
      </c>
      <c r="V61" s="115"/>
      <c r="W61" s="115"/>
      <c r="X61" s="115"/>
      <c r="Y61" s="115"/>
      <c r="Z61" s="115">
        <v>120</v>
      </c>
      <c r="AA61" s="115"/>
      <c r="AB61" s="117">
        <v>3182</v>
      </c>
    </row>
    <row r="62" spans="1:28" x14ac:dyDescent="0.25">
      <c r="A62" s="112">
        <v>58</v>
      </c>
      <c r="B62" s="102">
        <v>14</v>
      </c>
      <c r="C62" s="114" t="s">
        <v>158</v>
      </c>
      <c r="D62" s="113" t="s">
        <v>8</v>
      </c>
      <c r="E62" s="114" t="s">
        <v>42</v>
      </c>
      <c r="F62" s="115"/>
      <c r="G62" s="115"/>
      <c r="H62" s="115"/>
      <c r="I62" s="115"/>
      <c r="J62" s="115"/>
      <c r="K62" s="115"/>
      <c r="L62" s="115">
        <v>1350</v>
      </c>
      <c r="M62" s="115"/>
      <c r="N62" s="115"/>
      <c r="O62" s="115"/>
      <c r="P62" s="115"/>
      <c r="Q62" s="115">
        <v>117</v>
      </c>
      <c r="R62" s="115"/>
      <c r="S62" s="115"/>
      <c r="T62" s="115"/>
      <c r="U62" s="115">
        <v>60</v>
      </c>
      <c r="V62" s="115"/>
      <c r="W62" s="115"/>
      <c r="X62" s="115"/>
      <c r="Y62" s="115">
        <v>30</v>
      </c>
      <c r="Z62" s="115"/>
      <c r="AA62" s="115">
        <v>120</v>
      </c>
      <c r="AB62" s="117">
        <v>1677</v>
      </c>
    </row>
    <row r="63" spans="1:28" x14ac:dyDescent="0.25">
      <c r="A63" s="112">
        <v>59</v>
      </c>
      <c r="B63" s="102">
        <v>14</v>
      </c>
      <c r="C63" s="114" t="s">
        <v>158</v>
      </c>
      <c r="D63" s="113" t="s">
        <v>13</v>
      </c>
      <c r="E63" s="114" t="s">
        <v>82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>
        <v>4498.5</v>
      </c>
      <c r="R63" s="115">
        <v>12</v>
      </c>
      <c r="S63" s="115"/>
      <c r="T63" s="115"/>
      <c r="U63" s="115">
        <v>90</v>
      </c>
      <c r="V63" s="115"/>
      <c r="W63" s="115"/>
      <c r="X63" s="115"/>
      <c r="Y63" s="115">
        <v>45</v>
      </c>
      <c r="Z63" s="115">
        <v>270</v>
      </c>
      <c r="AA63" s="115"/>
      <c r="AB63" s="117">
        <v>4915.5</v>
      </c>
    </row>
    <row r="64" spans="1:28" x14ac:dyDescent="0.25">
      <c r="A64" s="112">
        <v>60</v>
      </c>
      <c r="B64" s="102">
        <v>14</v>
      </c>
      <c r="C64" s="114" t="s">
        <v>158</v>
      </c>
      <c r="D64" s="113" t="s">
        <v>1</v>
      </c>
      <c r="E64" s="114" t="s">
        <v>112</v>
      </c>
      <c r="F64" s="115"/>
      <c r="G64" s="115"/>
      <c r="H64" s="115"/>
      <c r="I64" s="115"/>
      <c r="J64" s="115">
        <v>240</v>
      </c>
      <c r="K64" s="115"/>
      <c r="L64" s="115"/>
      <c r="M64" s="115">
        <v>15</v>
      </c>
      <c r="N64" s="115"/>
      <c r="O64" s="115">
        <v>60</v>
      </c>
      <c r="P64" s="115"/>
      <c r="Q64" s="115">
        <v>583.5</v>
      </c>
      <c r="R64" s="115"/>
      <c r="S64" s="115"/>
      <c r="T64" s="115">
        <v>60</v>
      </c>
      <c r="U64" s="115">
        <v>4290</v>
      </c>
      <c r="V64" s="115"/>
      <c r="W64" s="115"/>
      <c r="X64" s="115"/>
      <c r="Y64" s="115"/>
      <c r="Z64" s="115"/>
      <c r="AA64" s="115"/>
      <c r="AB64" s="117">
        <v>5248.5</v>
      </c>
    </row>
    <row r="65" spans="1:28" x14ac:dyDescent="0.25">
      <c r="A65" s="112">
        <v>61</v>
      </c>
      <c r="B65" s="102">
        <v>14</v>
      </c>
      <c r="C65" s="114" t="s">
        <v>158</v>
      </c>
      <c r="D65" s="113" t="s">
        <v>1</v>
      </c>
      <c r="E65" s="114" t="s">
        <v>116</v>
      </c>
      <c r="F65" s="115"/>
      <c r="G65" s="115"/>
      <c r="H65" s="115"/>
      <c r="I65" s="115">
        <v>243</v>
      </c>
      <c r="J65" s="115">
        <v>126</v>
      </c>
      <c r="K65" s="115"/>
      <c r="L65" s="115">
        <v>30</v>
      </c>
      <c r="M65" s="115"/>
      <c r="N65" s="115"/>
      <c r="O65" s="115">
        <v>90</v>
      </c>
      <c r="P65" s="115"/>
      <c r="Q65" s="115"/>
      <c r="R65" s="115"/>
      <c r="S65" s="115"/>
      <c r="T65" s="115">
        <v>12</v>
      </c>
      <c r="U65" s="115">
        <v>4887</v>
      </c>
      <c r="V65" s="115"/>
      <c r="W65" s="115"/>
      <c r="X65" s="115"/>
      <c r="Y65" s="115"/>
      <c r="Z65" s="115"/>
      <c r="AA65" s="115"/>
      <c r="AB65" s="117">
        <v>5388</v>
      </c>
    </row>
    <row r="66" spans="1:28" x14ac:dyDescent="0.25">
      <c r="A66" s="112">
        <v>62</v>
      </c>
      <c r="B66" s="102">
        <v>15</v>
      </c>
      <c r="C66" s="114" t="s">
        <v>161</v>
      </c>
      <c r="D66" s="113" t="s">
        <v>13</v>
      </c>
      <c r="E66" s="114" t="s">
        <v>63</v>
      </c>
      <c r="F66" s="115"/>
      <c r="G66" s="115"/>
      <c r="H66" s="115"/>
      <c r="I66" s="115"/>
      <c r="J66" s="115"/>
      <c r="K66" s="115"/>
      <c r="L66" s="115">
        <v>45</v>
      </c>
      <c r="M66" s="115"/>
      <c r="N66" s="115"/>
      <c r="O66" s="115"/>
      <c r="P66" s="115"/>
      <c r="Q66" s="115">
        <v>2874</v>
      </c>
      <c r="R66" s="115"/>
      <c r="S66" s="115"/>
      <c r="T66" s="115"/>
      <c r="U66" s="115"/>
      <c r="V66" s="115"/>
      <c r="W66" s="115"/>
      <c r="X66" s="115"/>
      <c r="Y66" s="115"/>
      <c r="Z66" s="115">
        <v>120</v>
      </c>
      <c r="AA66" s="115"/>
      <c r="AB66" s="117">
        <v>3039</v>
      </c>
    </row>
    <row r="67" spans="1:28" x14ac:dyDescent="0.25">
      <c r="A67" s="112">
        <v>63</v>
      </c>
      <c r="B67" s="102">
        <v>15</v>
      </c>
      <c r="C67" s="114" t="s">
        <v>161</v>
      </c>
      <c r="D67" s="113" t="s">
        <v>13</v>
      </c>
      <c r="E67" s="114" t="s">
        <v>64</v>
      </c>
      <c r="F67" s="115">
        <v>105</v>
      </c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>
        <v>2385</v>
      </c>
      <c r="R67" s="115"/>
      <c r="S67" s="115"/>
      <c r="T67" s="115"/>
      <c r="U67" s="115"/>
      <c r="V67" s="115"/>
      <c r="W67" s="115"/>
      <c r="X67" s="115"/>
      <c r="Y67" s="115"/>
      <c r="Z67" s="115">
        <v>120</v>
      </c>
      <c r="AA67" s="115"/>
      <c r="AB67" s="117">
        <v>2610</v>
      </c>
    </row>
    <row r="68" spans="1:28" x14ac:dyDescent="0.25">
      <c r="A68" s="112">
        <v>64</v>
      </c>
      <c r="B68" s="102">
        <v>15</v>
      </c>
      <c r="C68" s="114" t="s">
        <v>161</v>
      </c>
      <c r="D68" s="113" t="s">
        <v>13</v>
      </c>
      <c r="E68" s="114" t="s">
        <v>67</v>
      </c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>
        <v>3106.5</v>
      </c>
      <c r="R68" s="115"/>
      <c r="S68" s="115"/>
      <c r="T68" s="115">
        <v>60</v>
      </c>
      <c r="U68" s="115">
        <v>43.5</v>
      </c>
      <c r="V68" s="115"/>
      <c r="W68" s="115"/>
      <c r="X68" s="115"/>
      <c r="Y68" s="115"/>
      <c r="Z68" s="115">
        <v>132</v>
      </c>
      <c r="AA68" s="115"/>
      <c r="AB68" s="117">
        <v>3342</v>
      </c>
    </row>
    <row r="69" spans="1:28" x14ac:dyDescent="0.25">
      <c r="A69" s="112">
        <v>65</v>
      </c>
      <c r="B69" s="102">
        <v>15</v>
      </c>
      <c r="C69" s="114" t="s">
        <v>161</v>
      </c>
      <c r="D69" s="113" t="s">
        <v>13</v>
      </c>
      <c r="E69" s="114" t="s">
        <v>68</v>
      </c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>
        <v>3132</v>
      </c>
      <c r="R69" s="115"/>
      <c r="S69" s="115"/>
      <c r="T69" s="115"/>
      <c r="U69" s="115"/>
      <c r="V69" s="115"/>
      <c r="W69" s="115"/>
      <c r="X69" s="115"/>
      <c r="Y69" s="115"/>
      <c r="Z69" s="115">
        <v>30</v>
      </c>
      <c r="AA69" s="115"/>
      <c r="AB69" s="117">
        <v>3162</v>
      </c>
    </row>
    <row r="70" spans="1:28" x14ac:dyDescent="0.25">
      <c r="A70" s="112">
        <v>66</v>
      </c>
      <c r="B70" s="102">
        <v>15</v>
      </c>
      <c r="C70" s="114" t="s">
        <v>161</v>
      </c>
      <c r="D70" s="113" t="s">
        <v>13</v>
      </c>
      <c r="E70" s="114" t="s">
        <v>71</v>
      </c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>
        <v>3189</v>
      </c>
      <c r="R70" s="115"/>
      <c r="S70" s="115"/>
      <c r="T70" s="115"/>
      <c r="U70" s="115">
        <v>22.5</v>
      </c>
      <c r="V70" s="115"/>
      <c r="W70" s="115"/>
      <c r="X70" s="115"/>
      <c r="Y70" s="115"/>
      <c r="Z70" s="115">
        <v>162</v>
      </c>
      <c r="AA70" s="115"/>
      <c r="AB70" s="117">
        <v>3373.5</v>
      </c>
    </row>
    <row r="71" spans="1:28" x14ac:dyDescent="0.25">
      <c r="A71" s="112">
        <v>67</v>
      </c>
      <c r="B71" s="102">
        <v>15</v>
      </c>
      <c r="C71" s="114" t="s">
        <v>161</v>
      </c>
      <c r="D71" s="113" t="s">
        <v>13</v>
      </c>
      <c r="E71" s="114" t="s">
        <v>73</v>
      </c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>
        <v>3088.5</v>
      </c>
      <c r="R71" s="115"/>
      <c r="S71" s="115"/>
      <c r="T71" s="115">
        <v>90</v>
      </c>
      <c r="U71" s="115"/>
      <c r="V71" s="115"/>
      <c r="W71" s="115"/>
      <c r="X71" s="115"/>
      <c r="Y71" s="115"/>
      <c r="Z71" s="115">
        <v>135</v>
      </c>
      <c r="AA71" s="115"/>
      <c r="AB71" s="117">
        <v>3313.5</v>
      </c>
    </row>
    <row r="72" spans="1:28" x14ac:dyDescent="0.25">
      <c r="A72" s="112">
        <v>68</v>
      </c>
      <c r="B72" s="102">
        <v>15</v>
      </c>
      <c r="C72" s="114" t="s">
        <v>161</v>
      </c>
      <c r="D72" s="113" t="s">
        <v>13</v>
      </c>
      <c r="E72" s="114" t="s">
        <v>74</v>
      </c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>
        <v>5966</v>
      </c>
      <c r="R72" s="115">
        <v>210</v>
      </c>
      <c r="S72" s="115"/>
      <c r="T72" s="115">
        <v>60</v>
      </c>
      <c r="U72" s="115">
        <v>105</v>
      </c>
      <c r="V72" s="115"/>
      <c r="W72" s="115"/>
      <c r="X72" s="115"/>
      <c r="Y72" s="115"/>
      <c r="Z72" s="115">
        <v>462</v>
      </c>
      <c r="AA72" s="115"/>
      <c r="AB72" s="117">
        <v>6803</v>
      </c>
    </row>
    <row r="73" spans="1:28" x14ac:dyDescent="0.25">
      <c r="A73" s="112">
        <v>69</v>
      </c>
      <c r="B73" s="102">
        <v>15</v>
      </c>
      <c r="C73" s="114" t="s">
        <v>161</v>
      </c>
      <c r="D73" s="113" t="s">
        <v>13</v>
      </c>
      <c r="E73" s="114" t="s">
        <v>78</v>
      </c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>
        <v>4332</v>
      </c>
      <c r="R73" s="115"/>
      <c r="S73" s="115"/>
      <c r="T73" s="115"/>
      <c r="U73" s="115">
        <v>225</v>
      </c>
      <c r="V73" s="115"/>
      <c r="W73" s="115"/>
      <c r="X73" s="115"/>
      <c r="Y73" s="115"/>
      <c r="Z73" s="115">
        <v>150</v>
      </c>
      <c r="AA73" s="115"/>
      <c r="AB73" s="117">
        <v>4707</v>
      </c>
    </row>
    <row r="74" spans="1:28" x14ac:dyDescent="0.25">
      <c r="A74" s="112">
        <v>70</v>
      </c>
      <c r="B74" s="102">
        <v>15</v>
      </c>
      <c r="C74" s="114" t="s">
        <v>161</v>
      </c>
      <c r="D74" s="113" t="s">
        <v>13</v>
      </c>
      <c r="E74" s="114" t="s">
        <v>80</v>
      </c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>
        <v>2931</v>
      </c>
      <c r="R74" s="115">
        <v>48</v>
      </c>
      <c r="S74" s="115"/>
      <c r="T74" s="115"/>
      <c r="U74" s="115"/>
      <c r="V74" s="115"/>
      <c r="W74" s="115"/>
      <c r="X74" s="115"/>
      <c r="Y74" s="115"/>
      <c r="Z74" s="115">
        <v>78</v>
      </c>
      <c r="AA74" s="115"/>
      <c r="AB74" s="117">
        <v>3057</v>
      </c>
    </row>
    <row r="75" spans="1:28" x14ac:dyDescent="0.25">
      <c r="A75" s="112">
        <v>71</v>
      </c>
      <c r="B75" s="102">
        <v>15</v>
      </c>
      <c r="C75" s="114" t="s">
        <v>161</v>
      </c>
      <c r="D75" s="113" t="s">
        <v>13</v>
      </c>
      <c r="E75" s="114" t="s">
        <v>83</v>
      </c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>
        <v>3819</v>
      </c>
      <c r="R75" s="115"/>
      <c r="S75" s="115"/>
      <c r="T75" s="115"/>
      <c r="U75" s="115">
        <v>60</v>
      </c>
      <c r="V75" s="115"/>
      <c r="W75" s="115"/>
      <c r="X75" s="115"/>
      <c r="Y75" s="115"/>
      <c r="Z75" s="115">
        <v>165</v>
      </c>
      <c r="AA75" s="115"/>
      <c r="AB75" s="117">
        <v>4044</v>
      </c>
    </row>
    <row r="76" spans="1:28" x14ac:dyDescent="0.25">
      <c r="A76" s="112">
        <v>72</v>
      </c>
      <c r="B76" s="102">
        <v>15</v>
      </c>
      <c r="C76" s="114" t="s">
        <v>161</v>
      </c>
      <c r="D76" t="s">
        <v>272</v>
      </c>
      <c r="E76" s="101" t="s">
        <v>108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>
        <v>210</v>
      </c>
      <c r="R76" s="103"/>
      <c r="S76" s="103"/>
      <c r="T76" s="103">
        <v>240</v>
      </c>
      <c r="U76" s="103">
        <v>92</v>
      </c>
      <c r="V76" s="103"/>
      <c r="W76" s="103">
        <v>216</v>
      </c>
      <c r="X76" s="103"/>
      <c r="Y76" s="103"/>
      <c r="Z76" s="103">
        <v>15689</v>
      </c>
      <c r="AA76" s="103"/>
      <c r="AB76" s="117">
        <v>16447</v>
      </c>
    </row>
    <row r="77" spans="1:28" x14ac:dyDescent="0.25">
      <c r="A77" s="112">
        <v>73</v>
      </c>
      <c r="B77" s="102">
        <v>15</v>
      </c>
      <c r="C77" s="114" t="s">
        <v>161</v>
      </c>
      <c r="D77" t="s">
        <v>272</v>
      </c>
      <c r="E77" s="101" t="s">
        <v>109</v>
      </c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>
        <v>12</v>
      </c>
      <c r="R77" s="103"/>
      <c r="S77" s="103"/>
      <c r="T77" s="103"/>
      <c r="U77" s="103"/>
      <c r="V77" s="103"/>
      <c r="W77" s="103"/>
      <c r="X77" s="103"/>
      <c r="Y77" s="103"/>
      <c r="Z77" s="103">
        <v>4674</v>
      </c>
      <c r="AA77" s="103"/>
      <c r="AB77" s="117">
        <v>4686</v>
      </c>
    </row>
    <row r="78" spans="1:28" x14ac:dyDescent="0.25">
      <c r="A78" s="112">
        <v>74</v>
      </c>
      <c r="B78" s="102">
        <v>16</v>
      </c>
      <c r="C78" s="114" t="s">
        <v>117</v>
      </c>
      <c r="D78" s="113" t="s">
        <v>1</v>
      </c>
      <c r="E78" s="114" t="s">
        <v>117</v>
      </c>
      <c r="F78" s="115"/>
      <c r="G78" s="115"/>
      <c r="H78" s="115"/>
      <c r="I78" s="115"/>
      <c r="J78" s="115">
        <v>12</v>
      </c>
      <c r="K78" s="115"/>
      <c r="L78" s="115"/>
      <c r="M78" s="115"/>
      <c r="N78" s="115"/>
      <c r="O78" s="115"/>
      <c r="P78" s="115"/>
      <c r="Q78" s="115">
        <v>79.5</v>
      </c>
      <c r="R78" s="115"/>
      <c r="S78" s="115"/>
      <c r="T78" s="115">
        <v>60</v>
      </c>
      <c r="U78" s="115">
        <v>6752</v>
      </c>
      <c r="V78" s="115"/>
      <c r="W78" s="115"/>
      <c r="X78" s="115"/>
      <c r="Y78" s="115"/>
      <c r="Z78" s="115"/>
      <c r="AA78" s="115"/>
      <c r="AB78" s="117">
        <v>6903.5</v>
      </c>
    </row>
    <row r="79" spans="1:28" x14ac:dyDescent="0.25">
      <c r="A79" s="112">
        <v>75</v>
      </c>
      <c r="B79" s="102">
        <v>17</v>
      </c>
      <c r="C79" s="114" t="s">
        <v>209</v>
      </c>
      <c r="D79" s="113" t="s">
        <v>9</v>
      </c>
      <c r="E79" s="114" t="s">
        <v>43</v>
      </c>
      <c r="F79" s="115"/>
      <c r="G79" s="115"/>
      <c r="H79" s="115"/>
      <c r="I79" s="115"/>
      <c r="J79" s="115">
        <v>360</v>
      </c>
      <c r="K79" s="115"/>
      <c r="L79" s="115"/>
      <c r="M79" s="115">
        <v>3840</v>
      </c>
      <c r="N79" s="115"/>
      <c r="O79" s="115"/>
      <c r="P79" s="115"/>
      <c r="Q79" s="115">
        <v>36</v>
      </c>
      <c r="R79" s="115">
        <v>60</v>
      </c>
      <c r="S79" s="115">
        <v>225</v>
      </c>
      <c r="T79" s="115"/>
      <c r="U79" s="115">
        <v>69</v>
      </c>
      <c r="V79" s="115"/>
      <c r="W79" s="115"/>
      <c r="X79" s="115"/>
      <c r="Y79" s="115"/>
      <c r="Z79" s="115"/>
      <c r="AA79" s="115"/>
      <c r="AB79" s="117">
        <v>4590</v>
      </c>
    </row>
    <row r="80" spans="1:28" x14ac:dyDescent="0.25">
      <c r="A80" s="112">
        <v>76</v>
      </c>
      <c r="B80" s="102">
        <v>18</v>
      </c>
      <c r="C80" s="114" t="s">
        <v>165</v>
      </c>
      <c r="D80" s="113" t="s">
        <v>4</v>
      </c>
      <c r="E80" s="114" t="s">
        <v>5</v>
      </c>
      <c r="F80" s="115"/>
      <c r="G80" s="115">
        <v>1185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>
        <v>285</v>
      </c>
      <c r="W80" s="115"/>
      <c r="X80" s="115"/>
      <c r="Y80" s="115"/>
      <c r="Z80" s="115"/>
      <c r="AA80" s="115"/>
      <c r="AB80" s="117">
        <v>1470</v>
      </c>
    </row>
    <row r="81" spans="1:28" x14ac:dyDescent="0.25">
      <c r="A81" s="112">
        <v>77</v>
      </c>
      <c r="B81" s="102">
        <v>18</v>
      </c>
      <c r="C81" s="114" t="s">
        <v>165</v>
      </c>
      <c r="D81" s="113" t="s">
        <v>4</v>
      </c>
      <c r="E81" s="114" t="s">
        <v>7</v>
      </c>
      <c r="F81" s="115"/>
      <c r="G81" s="115">
        <v>7249</v>
      </c>
      <c r="H81" s="115"/>
      <c r="I81" s="115"/>
      <c r="J81" s="115"/>
      <c r="K81" s="115"/>
      <c r="L81" s="115">
        <v>120</v>
      </c>
      <c r="M81" s="115">
        <v>210</v>
      </c>
      <c r="N81" s="115"/>
      <c r="O81" s="115"/>
      <c r="P81" s="115">
        <v>203</v>
      </c>
      <c r="Q81" s="115"/>
      <c r="R81" s="115">
        <v>218</v>
      </c>
      <c r="S81" s="115"/>
      <c r="T81" s="115"/>
      <c r="U81" s="115"/>
      <c r="V81" s="115">
        <v>1195</v>
      </c>
      <c r="W81" s="115"/>
      <c r="X81" s="115"/>
      <c r="Y81" s="115"/>
      <c r="Z81" s="115"/>
      <c r="AA81" s="115"/>
      <c r="AB81" s="117">
        <v>9195</v>
      </c>
    </row>
    <row r="82" spans="1:28" x14ac:dyDescent="0.25">
      <c r="A82" s="112">
        <v>78</v>
      </c>
      <c r="B82" s="102">
        <v>18</v>
      </c>
      <c r="C82" s="114" t="s">
        <v>165</v>
      </c>
      <c r="D82" s="113" t="s">
        <v>4</v>
      </c>
      <c r="E82" s="114" t="s">
        <v>16</v>
      </c>
      <c r="F82" s="115">
        <v>420</v>
      </c>
      <c r="G82" s="115">
        <v>3964</v>
      </c>
      <c r="H82" s="115"/>
      <c r="I82" s="115"/>
      <c r="J82" s="115"/>
      <c r="K82" s="115"/>
      <c r="L82" s="115"/>
      <c r="M82" s="115"/>
      <c r="N82" s="115"/>
      <c r="O82" s="115"/>
      <c r="P82" s="115">
        <v>105</v>
      </c>
      <c r="Q82" s="115"/>
      <c r="R82" s="115">
        <v>420</v>
      </c>
      <c r="S82" s="115"/>
      <c r="T82" s="115"/>
      <c r="U82" s="115"/>
      <c r="V82" s="115">
        <v>555</v>
      </c>
      <c r="W82" s="115"/>
      <c r="X82" s="115"/>
      <c r="Y82" s="115">
        <v>510</v>
      </c>
      <c r="Z82" s="115"/>
      <c r="AA82" s="115"/>
      <c r="AB82" s="117">
        <v>5974</v>
      </c>
    </row>
    <row r="83" spans="1:28" x14ac:dyDescent="0.25">
      <c r="A83" s="112">
        <v>79</v>
      </c>
      <c r="B83" s="102">
        <v>18</v>
      </c>
      <c r="C83" s="114" t="s">
        <v>165</v>
      </c>
      <c r="D83" s="113" t="s">
        <v>4</v>
      </c>
      <c r="E83" s="114" t="s">
        <v>18</v>
      </c>
      <c r="F83" s="115"/>
      <c r="G83" s="115">
        <v>7860</v>
      </c>
      <c r="H83" s="115"/>
      <c r="I83" s="115"/>
      <c r="J83" s="115"/>
      <c r="K83" s="115"/>
      <c r="L83" s="115"/>
      <c r="M83" s="115"/>
      <c r="N83" s="115"/>
      <c r="O83" s="115"/>
      <c r="P83" s="115">
        <v>316</v>
      </c>
      <c r="Q83" s="115"/>
      <c r="R83" s="115">
        <v>609</v>
      </c>
      <c r="S83" s="115"/>
      <c r="T83" s="115"/>
      <c r="U83" s="115"/>
      <c r="V83" s="115">
        <v>1269</v>
      </c>
      <c r="W83" s="115"/>
      <c r="X83" s="115"/>
      <c r="Y83" s="115"/>
      <c r="Z83" s="115"/>
      <c r="AA83" s="115"/>
      <c r="AB83" s="117">
        <v>10054</v>
      </c>
    </row>
    <row r="84" spans="1:28" x14ac:dyDescent="0.25">
      <c r="A84" s="112">
        <v>80</v>
      </c>
      <c r="B84" s="102">
        <v>18</v>
      </c>
      <c r="C84" s="114" t="s">
        <v>165</v>
      </c>
      <c r="D84" s="113" t="s">
        <v>4</v>
      </c>
      <c r="E84" s="114" t="s">
        <v>20</v>
      </c>
      <c r="F84" s="115">
        <v>390</v>
      </c>
      <c r="G84" s="115">
        <v>5298</v>
      </c>
      <c r="H84" s="115"/>
      <c r="I84" s="115"/>
      <c r="J84" s="115"/>
      <c r="K84" s="115"/>
      <c r="L84" s="115"/>
      <c r="M84" s="115">
        <v>60</v>
      </c>
      <c r="N84" s="115"/>
      <c r="O84" s="115"/>
      <c r="P84" s="115">
        <v>181</v>
      </c>
      <c r="Q84" s="115"/>
      <c r="R84" s="115">
        <v>173</v>
      </c>
      <c r="S84" s="115"/>
      <c r="T84" s="115"/>
      <c r="U84" s="115"/>
      <c r="V84" s="115">
        <v>842</v>
      </c>
      <c r="W84" s="115"/>
      <c r="X84" s="115"/>
      <c r="Y84" s="115"/>
      <c r="Z84" s="115"/>
      <c r="AA84" s="115"/>
      <c r="AB84" s="117">
        <v>6944</v>
      </c>
    </row>
    <row r="85" spans="1:28" x14ac:dyDescent="0.25">
      <c r="A85" s="112">
        <v>81</v>
      </c>
      <c r="B85" s="102">
        <v>18</v>
      </c>
      <c r="C85" s="114" t="s">
        <v>165</v>
      </c>
      <c r="D85" s="113" t="s">
        <v>4</v>
      </c>
      <c r="E85" s="114" t="s">
        <v>21</v>
      </c>
      <c r="F85" s="115"/>
      <c r="G85" s="115">
        <v>9584</v>
      </c>
      <c r="H85" s="115"/>
      <c r="I85" s="115"/>
      <c r="J85" s="115"/>
      <c r="K85" s="115"/>
      <c r="L85" s="115"/>
      <c r="M85" s="115">
        <v>390</v>
      </c>
      <c r="N85" s="115"/>
      <c r="O85" s="115"/>
      <c r="P85" s="115">
        <v>420</v>
      </c>
      <c r="Q85" s="115">
        <v>12</v>
      </c>
      <c r="R85" s="115">
        <v>1185</v>
      </c>
      <c r="S85" s="115"/>
      <c r="T85" s="115"/>
      <c r="U85" s="115"/>
      <c r="V85" s="115">
        <v>2055</v>
      </c>
      <c r="W85" s="115"/>
      <c r="X85" s="115"/>
      <c r="Y85" s="115"/>
      <c r="Z85" s="115"/>
      <c r="AA85" s="115"/>
      <c r="AB85" s="117">
        <v>13646</v>
      </c>
    </row>
    <row r="86" spans="1:28" x14ac:dyDescent="0.25">
      <c r="A86" s="112">
        <v>82</v>
      </c>
      <c r="B86" s="102">
        <v>20</v>
      </c>
      <c r="C86" s="114" t="s">
        <v>203</v>
      </c>
      <c r="D86" s="113" t="s">
        <v>17</v>
      </c>
      <c r="E86" s="114" t="s">
        <v>22</v>
      </c>
      <c r="F86" s="115">
        <v>4959</v>
      </c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7">
        <v>4959</v>
      </c>
    </row>
    <row r="87" spans="1:28" x14ac:dyDescent="0.25">
      <c r="A87" s="112">
        <v>83</v>
      </c>
      <c r="B87" s="102">
        <v>20</v>
      </c>
      <c r="C87" s="114" t="s">
        <v>203</v>
      </c>
      <c r="D87" s="113" t="s">
        <v>17</v>
      </c>
      <c r="E87" s="114" t="s">
        <v>23</v>
      </c>
      <c r="F87" s="115">
        <v>4649</v>
      </c>
      <c r="G87" s="115"/>
      <c r="H87" s="115"/>
      <c r="I87" s="115"/>
      <c r="J87" s="115">
        <v>78</v>
      </c>
      <c r="K87" s="115"/>
      <c r="L87" s="115"/>
      <c r="M87" s="115"/>
      <c r="N87" s="115"/>
      <c r="O87" s="115"/>
      <c r="P87" s="115">
        <v>97.5</v>
      </c>
      <c r="Q87" s="115">
        <v>156</v>
      </c>
      <c r="R87" s="115">
        <v>60</v>
      </c>
      <c r="S87" s="115"/>
      <c r="T87" s="115"/>
      <c r="U87" s="115">
        <v>18</v>
      </c>
      <c r="V87" s="115"/>
      <c r="W87" s="115"/>
      <c r="X87" s="115"/>
      <c r="Y87" s="115"/>
      <c r="Z87" s="115"/>
      <c r="AA87" s="115"/>
      <c r="AB87" s="117">
        <v>5058.5</v>
      </c>
    </row>
    <row r="88" spans="1:28" x14ac:dyDescent="0.25">
      <c r="A88" s="112">
        <v>84</v>
      </c>
      <c r="B88" s="102">
        <v>21</v>
      </c>
      <c r="C88" s="114" t="s">
        <v>190</v>
      </c>
      <c r="D88" s="113" t="s">
        <v>10</v>
      </c>
      <c r="E88" s="114" t="s">
        <v>51</v>
      </c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>
        <v>2857</v>
      </c>
      <c r="Q88" s="115"/>
      <c r="R88" s="115">
        <v>448</v>
      </c>
      <c r="S88" s="115"/>
      <c r="T88" s="115"/>
      <c r="U88" s="115"/>
      <c r="V88" s="115"/>
      <c r="W88" s="115"/>
      <c r="X88" s="115"/>
      <c r="Y88" s="115"/>
      <c r="Z88" s="115"/>
      <c r="AA88" s="115"/>
      <c r="AB88" s="117">
        <v>3305</v>
      </c>
    </row>
    <row r="89" spans="1:28" x14ac:dyDescent="0.25">
      <c r="A89" s="112">
        <v>85</v>
      </c>
      <c r="B89" s="102">
        <v>21</v>
      </c>
      <c r="C89" s="114" t="s">
        <v>190</v>
      </c>
      <c r="D89" s="113" t="s">
        <v>10</v>
      </c>
      <c r="E89" s="114" t="s">
        <v>52</v>
      </c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>
        <v>2537</v>
      </c>
      <c r="Q89" s="115"/>
      <c r="R89" s="115">
        <v>448</v>
      </c>
      <c r="S89" s="115"/>
      <c r="T89" s="115"/>
      <c r="U89" s="115"/>
      <c r="V89" s="115"/>
      <c r="W89" s="115"/>
      <c r="X89" s="115"/>
      <c r="Y89" s="115"/>
      <c r="Z89" s="115"/>
      <c r="AA89" s="115"/>
      <c r="AB89" s="117">
        <v>2985</v>
      </c>
    </row>
    <row r="90" spans="1:28" x14ac:dyDescent="0.25">
      <c r="A90" s="112">
        <v>86</v>
      </c>
      <c r="B90" s="102">
        <v>21</v>
      </c>
      <c r="C90" s="114" t="s">
        <v>190</v>
      </c>
      <c r="D90" s="113" t="s">
        <v>10</v>
      </c>
      <c r="E90" s="114" t="s">
        <v>53</v>
      </c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>
        <v>2415</v>
      </c>
      <c r="Q90" s="115"/>
      <c r="R90" s="115">
        <v>390</v>
      </c>
      <c r="S90" s="115"/>
      <c r="T90" s="115"/>
      <c r="U90" s="115"/>
      <c r="V90" s="115"/>
      <c r="W90" s="115"/>
      <c r="X90" s="115"/>
      <c r="Y90" s="115"/>
      <c r="Z90" s="115"/>
      <c r="AA90" s="115"/>
      <c r="AB90" s="117">
        <v>2805</v>
      </c>
    </row>
    <row r="91" spans="1:28" x14ac:dyDescent="0.25">
      <c r="A91" s="112">
        <v>87</v>
      </c>
      <c r="B91" s="102">
        <v>21</v>
      </c>
      <c r="C91" s="114" t="s">
        <v>190</v>
      </c>
      <c r="D91" s="113" t="s">
        <v>10</v>
      </c>
      <c r="E91" s="101" t="s">
        <v>54</v>
      </c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>
        <v>2595</v>
      </c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7">
        <v>2595</v>
      </c>
    </row>
    <row r="92" spans="1:28" x14ac:dyDescent="0.25">
      <c r="A92" s="112">
        <v>88</v>
      </c>
      <c r="B92" s="102">
        <v>21</v>
      </c>
      <c r="C92" s="114" t="s">
        <v>190</v>
      </c>
      <c r="D92" s="113" t="s">
        <v>10</v>
      </c>
      <c r="E92" s="114" t="s">
        <v>55</v>
      </c>
      <c r="F92" s="115"/>
      <c r="G92" s="115">
        <v>110</v>
      </c>
      <c r="H92" s="115"/>
      <c r="I92" s="115"/>
      <c r="J92" s="115"/>
      <c r="K92" s="115"/>
      <c r="L92" s="115"/>
      <c r="M92" s="115"/>
      <c r="N92" s="115"/>
      <c r="O92" s="115"/>
      <c r="P92" s="115">
        <v>2295</v>
      </c>
      <c r="Q92" s="115"/>
      <c r="R92" s="115">
        <v>45</v>
      </c>
      <c r="S92" s="115"/>
      <c r="T92" s="115"/>
      <c r="U92" s="115"/>
      <c r="V92" s="115">
        <v>75</v>
      </c>
      <c r="W92" s="115"/>
      <c r="X92" s="115"/>
      <c r="Y92" s="115"/>
      <c r="Z92" s="115"/>
      <c r="AA92" s="115"/>
      <c r="AB92" s="117">
        <v>2525</v>
      </c>
    </row>
    <row r="93" spans="1:28" x14ac:dyDescent="0.25">
      <c r="A93" s="112">
        <v>89</v>
      </c>
      <c r="B93" s="102">
        <v>21</v>
      </c>
      <c r="C93" s="114" t="s">
        <v>190</v>
      </c>
      <c r="D93" s="113" t="s">
        <v>10</v>
      </c>
      <c r="E93" s="114" t="s">
        <v>56</v>
      </c>
      <c r="F93" s="115"/>
      <c r="G93" s="115">
        <v>420</v>
      </c>
      <c r="H93" s="115"/>
      <c r="I93" s="115"/>
      <c r="J93" s="115"/>
      <c r="K93" s="115"/>
      <c r="L93" s="115"/>
      <c r="M93" s="115">
        <v>220</v>
      </c>
      <c r="N93" s="115"/>
      <c r="O93" s="115"/>
      <c r="P93" s="115">
        <v>2534</v>
      </c>
      <c r="Q93" s="115">
        <v>12</v>
      </c>
      <c r="R93" s="115">
        <v>90</v>
      </c>
      <c r="S93" s="115"/>
      <c r="T93" s="115"/>
      <c r="U93" s="115">
        <v>60</v>
      </c>
      <c r="V93" s="115">
        <v>276</v>
      </c>
      <c r="W93" s="115"/>
      <c r="X93" s="115"/>
      <c r="Y93" s="115"/>
      <c r="Z93" s="115"/>
      <c r="AA93" s="115"/>
      <c r="AB93" s="117">
        <v>3612</v>
      </c>
    </row>
    <row r="94" spans="1:28" x14ac:dyDescent="0.25">
      <c r="A94" s="112">
        <v>90</v>
      </c>
      <c r="B94" s="102">
        <v>21</v>
      </c>
      <c r="C94" s="114" t="s">
        <v>190</v>
      </c>
      <c r="D94" s="113" t="s">
        <v>10</v>
      </c>
      <c r="E94" s="114" t="s">
        <v>57</v>
      </c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>
        <v>2367</v>
      </c>
      <c r="Q94" s="115"/>
      <c r="R94" s="115">
        <v>525</v>
      </c>
      <c r="S94" s="115"/>
      <c r="T94" s="115"/>
      <c r="U94" s="115"/>
      <c r="V94" s="115"/>
      <c r="W94" s="115"/>
      <c r="X94" s="115"/>
      <c r="Y94" s="115"/>
      <c r="Z94" s="115"/>
      <c r="AA94" s="115"/>
      <c r="AB94" s="117">
        <v>2892</v>
      </c>
    </row>
    <row r="95" spans="1:28" x14ac:dyDescent="0.25">
      <c r="A95" s="112">
        <v>91</v>
      </c>
      <c r="B95" s="102">
        <v>21</v>
      </c>
      <c r="C95" s="114" t="s">
        <v>190</v>
      </c>
      <c r="D95" s="113" t="s">
        <v>10</v>
      </c>
      <c r="E95" s="114" t="s">
        <v>198</v>
      </c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>
        <v>390</v>
      </c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7">
        <v>390</v>
      </c>
    </row>
    <row r="96" spans="1:28" x14ac:dyDescent="0.25">
      <c r="A96" s="112">
        <v>92</v>
      </c>
      <c r="B96" s="102">
        <v>21</v>
      </c>
      <c r="C96" s="114" t="s">
        <v>190</v>
      </c>
      <c r="D96" s="113" t="s">
        <v>10</v>
      </c>
      <c r="E96" s="114" t="s">
        <v>60</v>
      </c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>
        <v>1695</v>
      </c>
      <c r="Q96" s="115"/>
      <c r="R96" s="115">
        <v>45</v>
      </c>
      <c r="S96" s="115"/>
      <c r="T96" s="115"/>
      <c r="U96" s="115"/>
      <c r="V96" s="115"/>
      <c r="W96" s="115"/>
      <c r="X96" s="115"/>
      <c r="Y96" s="115"/>
      <c r="Z96" s="115"/>
      <c r="AA96" s="115"/>
      <c r="AB96" s="117">
        <v>1740</v>
      </c>
    </row>
    <row r="97" spans="1:28" ht="15" customHeight="1" x14ac:dyDescent="0.25">
      <c r="A97" s="112">
        <v>93</v>
      </c>
      <c r="B97" s="102">
        <v>21</v>
      </c>
      <c r="C97" s="114" t="s">
        <v>190</v>
      </c>
      <c r="D97" s="113" t="s">
        <v>10</v>
      </c>
      <c r="E97" s="114" t="s">
        <v>61</v>
      </c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>
        <v>1845</v>
      </c>
      <c r="Q97" s="115"/>
      <c r="R97" s="115">
        <v>405</v>
      </c>
      <c r="S97" s="115"/>
      <c r="T97" s="115"/>
      <c r="U97" s="115"/>
      <c r="V97" s="115"/>
      <c r="W97" s="115"/>
      <c r="X97" s="115"/>
      <c r="Y97" s="115"/>
      <c r="Z97" s="115"/>
      <c r="AA97" s="115"/>
      <c r="AB97" s="117">
        <v>2250</v>
      </c>
    </row>
    <row r="98" spans="1:28" x14ac:dyDescent="0.25">
      <c r="A98" s="112">
        <v>94</v>
      </c>
      <c r="B98" s="102">
        <v>24</v>
      </c>
      <c r="C98" s="114" t="s">
        <v>192</v>
      </c>
      <c r="D98" s="113" t="s">
        <v>11</v>
      </c>
      <c r="E98" s="114" t="s">
        <v>84</v>
      </c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>
        <v>6</v>
      </c>
      <c r="Q98" s="115"/>
      <c r="R98" s="115">
        <v>9379.5</v>
      </c>
      <c r="S98" s="115"/>
      <c r="T98" s="115"/>
      <c r="U98" s="115">
        <v>12</v>
      </c>
      <c r="V98" s="115"/>
      <c r="W98" s="115"/>
      <c r="X98" s="115"/>
      <c r="Y98" s="115"/>
      <c r="Z98" s="115">
        <v>13.5</v>
      </c>
      <c r="AA98" s="115"/>
      <c r="AB98" s="117">
        <v>9411</v>
      </c>
    </row>
    <row r="99" spans="1:28" x14ac:dyDescent="0.25">
      <c r="A99" s="112">
        <v>95</v>
      </c>
      <c r="B99" s="102">
        <v>24</v>
      </c>
      <c r="C99" s="114" t="s">
        <v>192</v>
      </c>
      <c r="D99" s="113" t="s">
        <v>11</v>
      </c>
      <c r="E99" s="114" t="s">
        <v>85</v>
      </c>
      <c r="F99" s="115"/>
      <c r="G99" s="115">
        <v>13.5</v>
      </c>
      <c r="H99" s="115"/>
      <c r="I99" s="115"/>
      <c r="J99" s="115"/>
      <c r="K99" s="115"/>
      <c r="L99" s="115"/>
      <c r="M99" s="115"/>
      <c r="N99" s="115"/>
      <c r="O99" s="115"/>
      <c r="P99" s="115">
        <v>6</v>
      </c>
      <c r="Q99" s="115"/>
      <c r="R99" s="115">
        <v>7830.5</v>
      </c>
      <c r="S99" s="115"/>
      <c r="T99" s="115"/>
      <c r="U99" s="115">
        <v>153</v>
      </c>
      <c r="V99" s="115"/>
      <c r="W99" s="115"/>
      <c r="X99" s="115"/>
      <c r="Y99" s="115"/>
      <c r="Z99" s="115">
        <v>195</v>
      </c>
      <c r="AA99" s="115"/>
      <c r="AB99" s="117">
        <v>8198</v>
      </c>
    </row>
    <row r="100" spans="1:28" x14ac:dyDescent="0.25">
      <c r="A100" s="112">
        <v>96</v>
      </c>
      <c r="B100" s="102">
        <v>24</v>
      </c>
      <c r="C100" s="114" t="s">
        <v>192</v>
      </c>
      <c r="D100" s="113" t="s">
        <v>11</v>
      </c>
      <c r="E100" s="114" t="s">
        <v>86</v>
      </c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>
        <v>18</v>
      </c>
      <c r="Q100" s="115">
        <v>30</v>
      </c>
      <c r="R100" s="115">
        <v>19696.5</v>
      </c>
      <c r="S100" s="115"/>
      <c r="T100" s="115"/>
      <c r="U100" s="115">
        <v>39</v>
      </c>
      <c r="V100" s="115"/>
      <c r="W100" s="115"/>
      <c r="X100" s="115"/>
      <c r="Y100" s="115"/>
      <c r="Z100" s="115">
        <v>75</v>
      </c>
      <c r="AA100" s="115"/>
      <c r="AB100" s="117">
        <v>19858.5</v>
      </c>
    </row>
    <row r="101" spans="1:28" x14ac:dyDescent="0.25">
      <c r="A101" s="112">
        <v>97</v>
      </c>
      <c r="B101" s="102">
        <v>24</v>
      </c>
      <c r="C101" s="114" t="s">
        <v>192</v>
      </c>
      <c r="D101" s="113" t="s">
        <v>11</v>
      </c>
      <c r="E101" s="114" t="s">
        <v>90</v>
      </c>
      <c r="F101" s="115"/>
      <c r="G101" s="115">
        <v>27</v>
      </c>
      <c r="H101" s="115"/>
      <c r="I101" s="115"/>
      <c r="J101" s="115"/>
      <c r="K101" s="115"/>
      <c r="L101" s="115"/>
      <c r="M101" s="115"/>
      <c r="N101" s="115"/>
      <c r="O101" s="115"/>
      <c r="P101" s="115">
        <v>24</v>
      </c>
      <c r="Q101" s="115"/>
      <c r="R101" s="115">
        <v>10846.5</v>
      </c>
      <c r="S101" s="115"/>
      <c r="T101" s="115"/>
      <c r="U101" s="115">
        <v>135</v>
      </c>
      <c r="V101" s="115"/>
      <c r="W101" s="115"/>
      <c r="X101" s="115"/>
      <c r="Y101" s="115">
        <v>15</v>
      </c>
      <c r="Z101" s="115">
        <v>291</v>
      </c>
      <c r="AA101" s="115"/>
      <c r="AB101" s="117">
        <v>11338.5</v>
      </c>
    </row>
    <row r="102" spans="1:28" x14ac:dyDescent="0.25">
      <c r="A102" s="112">
        <v>98</v>
      </c>
      <c r="B102" s="102">
        <v>25</v>
      </c>
      <c r="C102" s="114" t="s">
        <v>87</v>
      </c>
      <c r="D102" t="s">
        <v>11</v>
      </c>
      <c r="E102" s="114" t="s">
        <v>87</v>
      </c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>
        <v>2814</v>
      </c>
      <c r="S102" s="115"/>
      <c r="T102" s="115"/>
      <c r="U102" s="115"/>
      <c r="V102" s="115"/>
      <c r="W102" s="115"/>
      <c r="X102" s="115"/>
      <c r="Y102" s="115"/>
      <c r="Z102" s="115"/>
      <c r="AA102" s="115"/>
      <c r="AB102" s="117">
        <v>2814</v>
      </c>
    </row>
    <row r="103" spans="1:28" x14ac:dyDescent="0.25">
      <c r="A103" s="112">
        <v>99</v>
      </c>
      <c r="B103" s="102">
        <v>25</v>
      </c>
      <c r="C103" s="114" t="s">
        <v>87</v>
      </c>
      <c r="D103" t="s">
        <v>11</v>
      </c>
      <c r="E103" s="114" t="s">
        <v>89</v>
      </c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>
        <v>66</v>
      </c>
      <c r="Q103" s="115"/>
      <c r="R103" s="115">
        <v>5028</v>
      </c>
      <c r="S103" s="115"/>
      <c r="T103" s="115"/>
      <c r="U103" s="115"/>
      <c r="V103" s="115"/>
      <c r="W103" s="115"/>
      <c r="X103" s="115"/>
      <c r="Y103" s="115">
        <v>6</v>
      </c>
      <c r="Z103" s="115">
        <v>15</v>
      </c>
      <c r="AA103" s="115"/>
      <c r="AB103" s="117">
        <v>5115</v>
      </c>
    </row>
    <row r="104" spans="1:28" x14ac:dyDescent="0.25">
      <c r="A104" s="112">
        <v>100</v>
      </c>
      <c r="B104" s="102">
        <v>25</v>
      </c>
      <c r="C104" s="114" t="s">
        <v>87</v>
      </c>
      <c r="D104" t="s">
        <v>11</v>
      </c>
      <c r="E104" s="114" t="s">
        <v>91</v>
      </c>
      <c r="F104" s="115"/>
      <c r="G104" s="115">
        <v>45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>
        <v>2407.5</v>
      </c>
      <c r="S104" s="115"/>
      <c r="T104" s="115"/>
      <c r="U104" s="115">
        <v>63</v>
      </c>
      <c r="V104" s="115"/>
      <c r="W104" s="115"/>
      <c r="X104" s="115"/>
      <c r="Y104" s="115"/>
      <c r="Z104" s="115"/>
      <c r="AA104" s="115"/>
      <c r="AB104" s="117">
        <v>2515.5</v>
      </c>
    </row>
    <row r="105" spans="1:28" x14ac:dyDescent="0.25">
      <c r="A105" s="112">
        <v>101</v>
      </c>
      <c r="B105" s="102">
        <v>26</v>
      </c>
      <c r="C105" s="114" t="s">
        <v>163</v>
      </c>
      <c r="D105" s="113" t="s">
        <v>6</v>
      </c>
      <c r="E105" s="114" t="s">
        <v>118</v>
      </c>
      <c r="F105" s="115">
        <v>60</v>
      </c>
      <c r="G105" s="115">
        <v>450</v>
      </c>
      <c r="H105" s="115"/>
      <c r="I105" s="115"/>
      <c r="J105" s="115"/>
      <c r="K105" s="115"/>
      <c r="L105" s="115"/>
      <c r="M105" s="115"/>
      <c r="N105" s="115"/>
      <c r="O105" s="115"/>
      <c r="P105" s="115">
        <v>135</v>
      </c>
      <c r="Q105" s="115"/>
      <c r="R105" s="115"/>
      <c r="S105" s="115"/>
      <c r="T105" s="115"/>
      <c r="U105" s="115"/>
      <c r="V105" s="115">
        <v>4026</v>
      </c>
      <c r="W105" s="115"/>
      <c r="X105" s="115"/>
      <c r="Y105" s="115"/>
      <c r="Z105" s="115"/>
      <c r="AA105" s="115"/>
      <c r="AB105" s="117">
        <v>4671</v>
      </c>
    </row>
    <row r="106" spans="1:28" x14ac:dyDescent="0.25">
      <c r="A106" s="112">
        <v>102</v>
      </c>
      <c r="B106" s="102">
        <v>26</v>
      </c>
      <c r="C106" s="114" t="s">
        <v>163</v>
      </c>
      <c r="D106" s="113" t="s">
        <v>6</v>
      </c>
      <c r="E106" s="114" t="s">
        <v>119</v>
      </c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>
        <v>315</v>
      </c>
      <c r="Q106" s="115"/>
      <c r="R106" s="115">
        <v>105</v>
      </c>
      <c r="S106" s="115"/>
      <c r="T106" s="115"/>
      <c r="U106" s="115"/>
      <c r="V106" s="115">
        <v>5148</v>
      </c>
      <c r="W106" s="115"/>
      <c r="X106" s="115"/>
      <c r="Y106" s="115"/>
      <c r="Z106" s="115"/>
      <c r="AA106" s="115"/>
      <c r="AB106" s="117">
        <v>5568</v>
      </c>
    </row>
    <row r="107" spans="1:28" x14ac:dyDescent="0.25">
      <c r="A107" s="112">
        <v>103</v>
      </c>
      <c r="B107" s="102">
        <v>26</v>
      </c>
      <c r="C107" s="114" t="s">
        <v>163</v>
      </c>
      <c r="D107" s="113" t="s">
        <v>6</v>
      </c>
      <c r="E107" s="114" t="s">
        <v>120</v>
      </c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>
        <v>105</v>
      </c>
      <c r="Q107" s="115"/>
      <c r="R107" s="115"/>
      <c r="S107" s="115"/>
      <c r="T107" s="115"/>
      <c r="U107" s="115"/>
      <c r="V107" s="115">
        <v>3843</v>
      </c>
      <c r="W107" s="115"/>
      <c r="X107" s="115"/>
      <c r="Y107" s="115"/>
      <c r="Z107" s="115">
        <v>45</v>
      </c>
      <c r="AA107" s="115"/>
      <c r="AB107" s="117">
        <v>3993</v>
      </c>
    </row>
    <row r="108" spans="1:28" x14ac:dyDescent="0.25">
      <c r="A108" s="112">
        <v>104</v>
      </c>
      <c r="B108" s="102">
        <v>26</v>
      </c>
      <c r="C108" s="114" t="s">
        <v>163</v>
      </c>
      <c r="D108" s="113" t="s">
        <v>6</v>
      </c>
      <c r="E108" s="114" t="s">
        <v>121</v>
      </c>
      <c r="F108" s="115"/>
      <c r="G108" s="115">
        <v>235</v>
      </c>
      <c r="H108" s="115"/>
      <c r="I108" s="115"/>
      <c r="J108" s="115"/>
      <c r="K108" s="115"/>
      <c r="L108" s="115"/>
      <c r="M108" s="115">
        <v>135</v>
      </c>
      <c r="N108" s="115"/>
      <c r="O108" s="115"/>
      <c r="P108" s="115">
        <v>500</v>
      </c>
      <c r="Q108" s="115"/>
      <c r="R108" s="115">
        <v>444</v>
      </c>
      <c r="S108" s="115"/>
      <c r="T108" s="115"/>
      <c r="U108" s="115"/>
      <c r="V108" s="115">
        <v>6972</v>
      </c>
      <c r="W108" s="115"/>
      <c r="X108" s="115"/>
      <c r="Y108" s="115"/>
      <c r="Z108" s="115"/>
      <c r="AA108" s="115"/>
      <c r="AB108" s="117">
        <v>8286</v>
      </c>
    </row>
    <row r="109" spans="1:28" x14ac:dyDescent="0.25">
      <c r="A109" s="112">
        <v>105</v>
      </c>
      <c r="B109" s="102">
        <v>26</v>
      </c>
      <c r="C109" s="114" t="s">
        <v>163</v>
      </c>
      <c r="D109" s="113" t="s">
        <v>6</v>
      </c>
      <c r="E109" s="114" t="s">
        <v>124</v>
      </c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>
        <v>435</v>
      </c>
      <c r="Q109" s="115"/>
      <c r="R109" s="115">
        <v>75</v>
      </c>
      <c r="S109" s="115"/>
      <c r="T109" s="115"/>
      <c r="U109" s="115"/>
      <c r="V109" s="115">
        <v>1599</v>
      </c>
      <c r="W109" s="115"/>
      <c r="X109" s="115"/>
      <c r="Y109" s="115"/>
      <c r="Z109" s="115"/>
      <c r="AA109" s="115"/>
      <c r="AB109" s="117">
        <v>2109</v>
      </c>
    </row>
    <row r="110" spans="1:28" x14ac:dyDescent="0.25">
      <c r="A110" s="112">
        <v>106</v>
      </c>
      <c r="B110" s="102">
        <v>27</v>
      </c>
      <c r="C110" s="114" t="s">
        <v>211</v>
      </c>
      <c r="D110" s="113" t="s">
        <v>9</v>
      </c>
      <c r="E110" s="114" t="s">
        <v>44</v>
      </c>
      <c r="F110" s="115"/>
      <c r="G110" s="115"/>
      <c r="H110" s="115"/>
      <c r="I110" s="115">
        <v>120</v>
      </c>
      <c r="J110" s="115">
        <v>120</v>
      </c>
      <c r="K110" s="115"/>
      <c r="L110" s="115"/>
      <c r="M110" s="115">
        <v>5244</v>
      </c>
      <c r="N110" s="115"/>
      <c r="O110" s="115"/>
      <c r="P110" s="115"/>
      <c r="Q110" s="115">
        <v>30</v>
      </c>
      <c r="R110" s="115">
        <v>150</v>
      </c>
      <c r="S110" s="115"/>
      <c r="T110" s="115"/>
      <c r="U110" s="115">
        <v>60</v>
      </c>
      <c r="V110" s="115"/>
      <c r="W110" s="115"/>
      <c r="X110" s="115"/>
      <c r="Y110" s="115"/>
      <c r="Z110" s="115"/>
      <c r="AA110" s="115"/>
      <c r="AB110" s="117">
        <v>5724</v>
      </c>
    </row>
    <row r="111" spans="1:28" x14ac:dyDescent="0.25">
      <c r="A111" s="112">
        <v>107</v>
      </c>
      <c r="B111" s="102">
        <v>28</v>
      </c>
      <c r="C111" s="114" t="s">
        <v>93</v>
      </c>
      <c r="D111" s="113" t="s">
        <v>32</v>
      </c>
      <c r="E111" s="114" t="s">
        <v>92</v>
      </c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>
        <v>390</v>
      </c>
      <c r="T111" s="115"/>
      <c r="U111" s="115">
        <v>15</v>
      </c>
      <c r="V111" s="115"/>
      <c r="W111" s="115"/>
      <c r="X111" s="115"/>
      <c r="Y111" s="115"/>
      <c r="Z111" s="115"/>
      <c r="AA111" s="115"/>
      <c r="AB111" s="117">
        <v>405</v>
      </c>
    </row>
    <row r="112" spans="1:28" x14ac:dyDescent="0.25">
      <c r="A112" s="112">
        <v>108</v>
      </c>
      <c r="B112" s="102">
        <v>29</v>
      </c>
      <c r="C112" s="114" t="s">
        <v>214</v>
      </c>
      <c r="D112" t="s">
        <v>32</v>
      </c>
      <c r="E112" s="114" t="s">
        <v>97</v>
      </c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>
        <v>375</v>
      </c>
      <c r="T112" s="115"/>
      <c r="U112" s="115"/>
      <c r="V112" s="115"/>
      <c r="W112" s="115"/>
      <c r="X112" s="115"/>
      <c r="Y112" s="115"/>
      <c r="Z112" s="115"/>
      <c r="AA112" s="115"/>
      <c r="AB112" s="117">
        <v>375</v>
      </c>
    </row>
    <row r="113" spans="1:28" x14ac:dyDescent="0.25">
      <c r="A113" s="112">
        <v>109</v>
      </c>
      <c r="B113" s="102">
        <v>50</v>
      </c>
      <c r="C113" s="114" t="s">
        <v>30</v>
      </c>
      <c r="D113" s="113" t="s">
        <v>29</v>
      </c>
      <c r="E113" s="114" t="s">
        <v>30</v>
      </c>
      <c r="F113" s="116">
        <v>366</v>
      </c>
      <c r="G113" s="116">
        <v>117</v>
      </c>
      <c r="H113" s="116"/>
      <c r="I113" s="116"/>
      <c r="J113" s="116">
        <v>18</v>
      </c>
      <c r="K113" s="116">
        <v>252</v>
      </c>
      <c r="L113" s="116">
        <v>256.5</v>
      </c>
      <c r="M113" s="116"/>
      <c r="N113" s="116"/>
      <c r="O113" s="116">
        <v>208</v>
      </c>
      <c r="P113" s="116">
        <v>189</v>
      </c>
      <c r="Q113" s="116">
        <v>514.5</v>
      </c>
      <c r="R113" s="116">
        <v>475.5</v>
      </c>
      <c r="S113" s="116">
        <v>256.5</v>
      </c>
      <c r="T113" s="116">
        <v>189</v>
      </c>
      <c r="U113" s="116">
        <v>648</v>
      </c>
      <c r="V113" s="116">
        <v>58</v>
      </c>
      <c r="W113" s="116"/>
      <c r="X113" s="116">
        <v>1974</v>
      </c>
      <c r="Y113" s="116">
        <v>1015</v>
      </c>
      <c r="Z113" s="116">
        <v>1234.5</v>
      </c>
      <c r="AA113" s="116">
        <v>90</v>
      </c>
      <c r="AB113" s="117">
        <v>7861.5</v>
      </c>
    </row>
    <row r="114" spans="1:28" x14ac:dyDescent="0.25">
      <c r="B114" t="s">
        <v>261</v>
      </c>
      <c r="F114" s="103">
        <v>18478.5</v>
      </c>
      <c r="G114" s="103">
        <v>44394.5</v>
      </c>
      <c r="H114" s="103">
        <v>30</v>
      </c>
      <c r="I114" s="103">
        <v>478</v>
      </c>
      <c r="J114" s="103">
        <v>5620</v>
      </c>
      <c r="K114" s="103">
        <v>252</v>
      </c>
      <c r="L114" s="103">
        <v>25948.5</v>
      </c>
      <c r="M114" s="103">
        <v>10844</v>
      </c>
      <c r="N114" s="103">
        <v>60</v>
      </c>
      <c r="O114" s="103">
        <v>26230</v>
      </c>
      <c r="P114" s="103">
        <v>26616.5</v>
      </c>
      <c r="Q114" s="103">
        <v>97859.5</v>
      </c>
      <c r="R114" s="103">
        <v>72174</v>
      </c>
      <c r="S114" s="103">
        <v>41870.5</v>
      </c>
      <c r="T114" s="103">
        <v>22271</v>
      </c>
      <c r="U114" s="103">
        <v>44848.5</v>
      </c>
      <c r="V114" s="103">
        <v>32624</v>
      </c>
      <c r="W114" s="103">
        <v>306</v>
      </c>
      <c r="X114" s="103">
        <v>6334</v>
      </c>
      <c r="Y114" s="103">
        <v>12363</v>
      </c>
      <c r="Z114" s="103">
        <v>30072</v>
      </c>
      <c r="AA114" s="103">
        <v>4207</v>
      </c>
      <c r="AB114" s="131">
        <v>523881.5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3"/>
  <sheetViews>
    <sheetView zoomScaleNormal="100" workbookViewId="0">
      <selection activeCell="B23" sqref="B23:W23"/>
    </sheetView>
  </sheetViews>
  <sheetFormatPr defaultRowHeight="15" x14ac:dyDescent="0.25"/>
  <cols>
    <col min="1" max="1" width="19.85546875" customWidth="1"/>
    <col min="2" max="4" width="9" customWidth="1"/>
    <col min="5" max="17" width="9" bestFit="1" customWidth="1"/>
    <col min="18" max="18" width="9" customWidth="1"/>
    <col min="19" max="23" width="9" bestFit="1" customWidth="1"/>
    <col min="24" max="26" width="14.7109375" bestFit="1" customWidth="1"/>
    <col min="27" max="27" width="15.28515625" bestFit="1" customWidth="1"/>
  </cols>
  <sheetData>
    <row r="3" spans="1:24" x14ac:dyDescent="0.25">
      <c r="A3" s="100" t="s">
        <v>262</v>
      </c>
      <c r="B3" s="105" t="s">
        <v>263</v>
      </c>
    </row>
    <row r="4" spans="1:24" x14ac:dyDescent="0.25">
      <c r="A4" s="100" t="s">
        <v>135</v>
      </c>
      <c r="B4" t="s">
        <v>266</v>
      </c>
      <c r="C4" s="102" t="s">
        <v>4</v>
      </c>
      <c r="D4" s="102" t="s">
        <v>17</v>
      </c>
      <c r="E4" t="s">
        <v>66</v>
      </c>
      <c r="F4" t="s">
        <v>3</v>
      </c>
      <c r="G4" s="102" t="s">
        <v>24</v>
      </c>
      <c r="H4" t="s">
        <v>29</v>
      </c>
      <c r="I4" s="102" t="s">
        <v>8</v>
      </c>
      <c r="J4" s="102" t="s">
        <v>9</v>
      </c>
      <c r="K4" t="s">
        <v>271</v>
      </c>
      <c r="L4" s="102" t="s">
        <v>39</v>
      </c>
      <c r="M4" s="102" t="s">
        <v>31</v>
      </c>
      <c r="N4" s="102" t="s">
        <v>10</v>
      </c>
      <c r="O4" s="102" t="s">
        <v>13</v>
      </c>
      <c r="P4" s="102" t="s">
        <v>11</v>
      </c>
      <c r="Q4" s="102" t="s">
        <v>32</v>
      </c>
      <c r="R4" s="102" t="s">
        <v>14</v>
      </c>
      <c r="S4" t="s">
        <v>272</v>
      </c>
      <c r="T4" s="102" t="s">
        <v>1</v>
      </c>
      <c r="U4" s="102" t="s">
        <v>6</v>
      </c>
      <c r="V4" t="s">
        <v>35</v>
      </c>
      <c r="W4" t="s">
        <v>26</v>
      </c>
      <c r="X4" s="102" t="s">
        <v>261</v>
      </c>
    </row>
    <row r="5" spans="1:24" x14ac:dyDescent="0.25">
      <c r="A5" t="s">
        <v>4</v>
      </c>
      <c r="B5" s="103"/>
      <c r="C5" s="103">
        <v>42767</v>
      </c>
      <c r="D5" s="103">
        <v>2243</v>
      </c>
      <c r="E5" s="103"/>
      <c r="F5" s="103"/>
      <c r="G5" s="103"/>
      <c r="H5" s="103"/>
      <c r="I5" s="103">
        <v>120</v>
      </c>
      <c r="J5" s="103">
        <v>930</v>
      </c>
      <c r="K5" s="103">
        <v>510</v>
      </c>
      <c r="L5" s="103"/>
      <c r="M5" s="103"/>
      <c r="N5" s="103">
        <v>1225</v>
      </c>
      <c r="O5" s="103">
        <v>282</v>
      </c>
      <c r="P5" s="103">
        <v>2605</v>
      </c>
      <c r="Q5" s="103"/>
      <c r="R5" s="103">
        <v>225</v>
      </c>
      <c r="S5" s="103"/>
      <c r="T5" s="103">
        <v>150</v>
      </c>
      <c r="U5" s="103">
        <v>8151</v>
      </c>
      <c r="V5" s="103"/>
      <c r="W5" s="103"/>
      <c r="X5" s="103">
        <v>59208</v>
      </c>
    </row>
    <row r="6" spans="1:24" x14ac:dyDescent="0.25">
      <c r="A6" t="s">
        <v>17</v>
      </c>
      <c r="B6" s="103"/>
      <c r="C6" s="103"/>
      <c r="D6" s="103">
        <v>12590.5</v>
      </c>
      <c r="E6" s="103"/>
      <c r="F6" s="103"/>
      <c r="G6" s="103">
        <v>138</v>
      </c>
      <c r="H6" s="103"/>
      <c r="I6" s="103"/>
      <c r="J6" s="103"/>
      <c r="K6" s="103"/>
      <c r="L6" s="103"/>
      <c r="M6" s="103"/>
      <c r="N6" s="103">
        <v>97.5</v>
      </c>
      <c r="O6" s="103">
        <v>1161</v>
      </c>
      <c r="P6" s="103">
        <v>180</v>
      </c>
      <c r="Q6" s="103"/>
      <c r="R6" s="103"/>
      <c r="S6" s="103">
        <v>225</v>
      </c>
      <c r="T6" s="103">
        <v>219</v>
      </c>
      <c r="U6" s="103"/>
      <c r="V6" s="103"/>
      <c r="W6" s="103">
        <v>255</v>
      </c>
      <c r="X6" s="103">
        <v>14866</v>
      </c>
    </row>
    <row r="7" spans="1:24" x14ac:dyDescent="0.25">
      <c r="A7" t="s">
        <v>29</v>
      </c>
      <c r="B7" s="103">
        <v>90</v>
      </c>
      <c r="C7" s="103">
        <v>117</v>
      </c>
      <c r="D7" s="103">
        <v>366</v>
      </c>
      <c r="E7" s="103"/>
      <c r="F7" s="103"/>
      <c r="G7" s="103">
        <v>18</v>
      </c>
      <c r="H7" s="103">
        <v>252</v>
      </c>
      <c r="I7" s="103">
        <v>256.5</v>
      </c>
      <c r="J7" s="103"/>
      <c r="K7" s="103">
        <v>1015</v>
      </c>
      <c r="L7" s="103"/>
      <c r="M7" s="103">
        <v>208</v>
      </c>
      <c r="N7" s="103">
        <v>189</v>
      </c>
      <c r="O7" s="103">
        <v>514.5</v>
      </c>
      <c r="P7" s="103">
        <v>475.5</v>
      </c>
      <c r="Q7" s="103">
        <v>256.5</v>
      </c>
      <c r="R7" s="103">
        <v>189</v>
      </c>
      <c r="S7" s="103">
        <v>1234.5</v>
      </c>
      <c r="T7" s="103">
        <v>648</v>
      </c>
      <c r="U7" s="103">
        <v>58</v>
      </c>
      <c r="V7" s="103"/>
      <c r="W7" s="103">
        <v>1974</v>
      </c>
      <c r="X7" s="103">
        <v>7861.5</v>
      </c>
    </row>
    <row r="8" spans="1:24" x14ac:dyDescent="0.25">
      <c r="A8" t="s">
        <v>8</v>
      </c>
      <c r="B8" s="103">
        <v>165</v>
      </c>
      <c r="C8" s="103"/>
      <c r="D8" s="103">
        <v>1434</v>
      </c>
      <c r="E8" s="103"/>
      <c r="F8" s="103"/>
      <c r="G8" s="103"/>
      <c r="H8" s="103"/>
      <c r="I8" s="103">
        <v>24045</v>
      </c>
      <c r="J8" s="103"/>
      <c r="K8" s="103">
        <v>30</v>
      </c>
      <c r="L8" s="103">
        <v>60</v>
      </c>
      <c r="M8" s="103"/>
      <c r="N8" s="103"/>
      <c r="O8" s="103">
        <v>1062</v>
      </c>
      <c r="P8" s="103"/>
      <c r="Q8" s="103"/>
      <c r="R8" s="103">
        <v>165</v>
      </c>
      <c r="S8" s="103">
        <v>920</v>
      </c>
      <c r="T8" s="103">
        <v>1485</v>
      </c>
      <c r="U8" s="103"/>
      <c r="V8" s="103">
        <v>90</v>
      </c>
      <c r="W8" s="103">
        <v>60</v>
      </c>
      <c r="X8" s="103">
        <v>29516</v>
      </c>
    </row>
    <row r="9" spans="1:24" x14ac:dyDescent="0.25">
      <c r="A9" t="s">
        <v>9</v>
      </c>
      <c r="B9" s="103"/>
      <c r="C9" s="103"/>
      <c r="D9" s="103"/>
      <c r="E9" s="103"/>
      <c r="F9" s="103">
        <v>120</v>
      </c>
      <c r="G9" s="103">
        <v>525</v>
      </c>
      <c r="H9" s="103"/>
      <c r="I9" s="103"/>
      <c r="J9" s="103">
        <v>11127</v>
      </c>
      <c r="K9" s="103"/>
      <c r="L9" s="103"/>
      <c r="M9" s="103"/>
      <c r="N9" s="103"/>
      <c r="O9" s="103">
        <v>66</v>
      </c>
      <c r="P9" s="103">
        <v>210</v>
      </c>
      <c r="Q9" s="103">
        <v>225</v>
      </c>
      <c r="R9" s="103"/>
      <c r="S9" s="103"/>
      <c r="T9" s="103">
        <v>129</v>
      </c>
      <c r="U9" s="103"/>
      <c r="V9" s="103"/>
      <c r="W9" s="103"/>
      <c r="X9" s="103">
        <v>12402</v>
      </c>
    </row>
    <row r="10" spans="1:24" x14ac:dyDescent="0.25">
      <c r="A10" t="s">
        <v>31</v>
      </c>
      <c r="B10" s="103">
        <v>68</v>
      </c>
      <c r="C10" s="103"/>
      <c r="D10" s="103">
        <v>1560</v>
      </c>
      <c r="E10" s="103"/>
      <c r="F10" s="103"/>
      <c r="G10" s="103">
        <v>2400</v>
      </c>
      <c r="H10" s="103"/>
      <c r="I10" s="103">
        <v>45</v>
      </c>
      <c r="J10" s="103"/>
      <c r="K10" s="103">
        <v>151</v>
      </c>
      <c r="L10" s="103"/>
      <c r="M10" s="103">
        <v>25182</v>
      </c>
      <c r="N10" s="103"/>
      <c r="O10" s="103">
        <v>18540</v>
      </c>
      <c r="P10" s="103"/>
      <c r="Q10" s="103"/>
      <c r="R10" s="103"/>
      <c r="S10" s="103">
        <v>300</v>
      </c>
      <c r="T10" s="103">
        <v>594</v>
      </c>
      <c r="U10" s="103"/>
      <c r="V10" s="103"/>
      <c r="W10" s="103"/>
      <c r="X10" s="103">
        <v>48840</v>
      </c>
    </row>
    <row r="11" spans="1:24" x14ac:dyDescent="0.25">
      <c r="A11" t="s">
        <v>10</v>
      </c>
      <c r="B11" s="103"/>
      <c r="C11" s="103">
        <v>530</v>
      </c>
      <c r="D11" s="103"/>
      <c r="E11" s="103"/>
      <c r="F11" s="103"/>
      <c r="G11" s="103"/>
      <c r="H11" s="103"/>
      <c r="I11" s="103"/>
      <c r="J11" s="103">
        <v>220</v>
      </c>
      <c r="K11" s="103"/>
      <c r="L11" s="103"/>
      <c r="M11" s="103"/>
      <c r="N11" s="103">
        <v>23439</v>
      </c>
      <c r="O11" s="103">
        <v>12</v>
      </c>
      <c r="P11" s="103">
        <v>2936</v>
      </c>
      <c r="Q11" s="103"/>
      <c r="R11" s="103">
        <v>60</v>
      </c>
      <c r="S11" s="103"/>
      <c r="T11" s="103">
        <v>105</v>
      </c>
      <c r="U11" s="103">
        <v>351</v>
      </c>
      <c r="V11" s="103"/>
      <c r="W11" s="103"/>
      <c r="X11" s="103">
        <v>27653</v>
      </c>
    </row>
    <row r="12" spans="1:24" x14ac:dyDescent="0.25">
      <c r="A12" t="s">
        <v>13</v>
      </c>
      <c r="B12" s="103">
        <v>51</v>
      </c>
      <c r="C12" s="103"/>
      <c r="D12" s="103">
        <v>195</v>
      </c>
      <c r="E12" s="103">
        <v>30</v>
      </c>
      <c r="F12" s="103"/>
      <c r="G12" s="103"/>
      <c r="H12" s="103"/>
      <c r="I12" s="103">
        <v>384</v>
      </c>
      <c r="J12" s="103"/>
      <c r="K12" s="103">
        <v>300</v>
      </c>
      <c r="L12" s="103"/>
      <c r="M12" s="103">
        <v>285</v>
      </c>
      <c r="N12" s="103"/>
      <c r="O12" s="103">
        <v>81623</v>
      </c>
      <c r="P12" s="103">
        <v>756</v>
      </c>
      <c r="Q12" s="103">
        <v>120</v>
      </c>
      <c r="R12" s="103">
        <v>726</v>
      </c>
      <c r="S12" s="103">
        <v>4687.5</v>
      </c>
      <c r="T12" s="103">
        <v>1366.5</v>
      </c>
      <c r="U12" s="103"/>
      <c r="V12" s="103"/>
      <c r="W12" s="103">
        <v>270</v>
      </c>
      <c r="X12" s="103">
        <v>90794</v>
      </c>
    </row>
    <row r="13" spans="1:24" x14ac:dyDescent="0.25">
      <c r="A13" t="s">
        <v>11</v>
      </c>
      <c r="B13" s="103"/>
      <c r="C13" s="103">
        <v>85.5</v>
      </c>
      <c r="D13" s="103"/>
      <c r="E13" s="103"/>
      <c r="F13" s="103"/>
      <c r="G13" s="103"/>
      <c r="H13" s="103"/>
      <c r="I13" s="103"/>
      <c r="J13" s="103"/>
      <c r="K13" s="103">
        <v>21</v>
      </c>
      <c r="L13" s="103"/>
      <c r="M13" s="103"/>
      <c r="N13" s="103">
        <v>120</v>
      </c>
      <c r="O13" s="103">
        <v>30</v>
      </c>
      <c r="P13" s="103">
        <v>62695.8</v>
      </c>
      <c r="Q13" s="103"/>
      <c r="R13" s="103">
        <v>120</v>
      </c>
      <c r="S13" s="103">
        <v>589.5</v>
      </c>
      <c r="T13" s="103">
        <v>489</v>
      </c>
      <c r="U13" s="103"/>
      <c r="V13" s="103"/>
      <c r="W13" s="103"/>
      <c r="X13" s="103">
        <v>64150.8</v>
      </c>
    </row>
    <row r="14" spans="1:24" x14ac:dyDescent="0.25">
      <c r="A14" t="s">
        <v>32</v>
      </c>
      <c r="B14" s="103">
        <v>105</v>
      </c>
      <c r="C14" s="103">
        <v>150</v>
      </c>
      <c r="D14" s="103"/>
      <c r="E14" s="103"/>
      <c r="F14" s="103">
        <v>70</v>
      </c>
      <c r="G14" s="103">
        <v>1015</v>
      </c>
      <c r="H14" s="103"/>
      <c r="I14" s="103">
        <v>180</v>
      </c>
      <c r="J14" s="103">
        <v>135</v>
      </c>
      <c r="K14" s="103"/>
      <c r="L14" s="103"/>
      <c r="M14" s="103">
        <v>150</v>
      </c>
      <c r="N14" s="103"/>
      <c r="O14" s="103">
        <v>75</v>
      </c>
      <c r="P14" s="103"/>
      <c r="Q14" s="103">
        <v>40595</v>
      </c>
      <c r="R14" s="103">
        <v>285</v>
      </c>
      <c r="S14" s="103">
        <v>915</v>
      </c>
      <c r="T14" s="103">
        <v>1530</v>
      </c>
      <c r="U14" s="103"/>
      <c r="V14" s="103"/>
      <c r="W14" s="103"/>
      <c r="X14" s="103">
        <v>45205</v>
      </c>
    </row>
    <row r="15" spans="1:24" x14ac:dyDescent="0.25">
      <c r="A15" t="s">
        <v>14</v>
      </c>
      <c r="B15" s="103"/>
      <c r="C15" s="103"/>
      <c r="D15" s="103">
        <v>60</v>
      </c>
      <c r="E15" s="103"/>
      <c r="F15" s="103"/>
      <c r="G15" s="103"/>
      <c r="H15" s="103"/>
      <c r="I15" s="103">
        <v>228</v>
      </c>
      <c r="J15" s="103">
        <v>205</v>
      </c>
      <c r="K15" s="103">
        <v>280</v>
      </c>
      <c r="L15" s="103"/>
      <c r="M15" s="103"/>
      <c r="N15" s="103"/>
      <c r="O15" s="103"/>
      <c r="P15" s="103"/>
      <c r="Q15" s="103">
        <v>684</v>
      </c>
      <c r="R15" s="103">
        <v>20152</v>
      </c>
      <c r="S15" s="103"/>
      <c r="T15" s="103">
        <v>1618</v>
      </c>
      <c r="U15" s="103"/>
      <c r="V15" s="103"/>
      <c r="W15" s="103">
        <v>160</v>
      </c>
      <c r="X15" s="103">
        <v>23387</v>
      </c>
    </row>
    <row r="16" spans="1:24" x14ac:dyDescent="0.25">
      <c r="A16" t="s">
        <v>1</v>
      </c>
      <c r="B16" s="103"/>
      <c r="C16" s="103">
        <v>60</v>
      </c>
      <c r="D16" s="103">
        <v>30</v>
      </c>
      <c r="E16" s="103"/>
      <c r="F16" s="103">
        <v>243</v>
      </c>
      <c r="G16" s="103">
        <v>939</v>
      </c>
      <c r="H16" s="103"/>
      <c r="I16" s="103">
        <v>90</v>
      </c>
      <c r="J16" s="103">
        <v>135</v>
      </c>
      <c r="K16" s="103">
        <v>733.5</v>
      </c>
      <c r="L16" s="103"/>
      <c r="M16" s="103">
        <v>405</v>
      </c>
      <c r="N16" s="103"/>
      <c r="O16" s="103">
        <v>2052</v>
      </c>
      <c r="P16" s="103"/>
      <c r="Q16" s="103"/>
      <c r="R16" s="103">
        <v>192</v>
      </c>
      <c r="S16" s="103">
        <v>580.5</v>
      </c>
      <c r="T16" s="103">
        <v>36162</v>
      </c>
      <c r="U16" s="103"/>
      <c r="V16" s="103"/>
      <c r="W16" s="103">
        <v>834</v>
      </c>
      <c r="X16" s="103">
        <v>42456</v>
      </c>
    </row>
    <row r="17" spans="1:24" x14ac:dyDescent="0.25">
      <c r="A17" t="s">
        <v>6</v>
      </c>
      <c r="B17" s="103"/>
      <c r="C17" s="103">
        <v>775</v>
      </c>
      <c r="D17" s="103">
        <v>60</v>
      </c>
      <c r="E17" s="103"/>
      <c r="F17" s="103"/>
      <c r="G17" s="103"/>
      <c r="H17" s="103"/>
      <c r="I17" s="103"/>
      <c r="J17" s="103">
        <v>135</v>
      </c>
      <c r="K17" s="103"/>
      <c r="L17" s="103"/>
      <c r="M17" s="103"/>
      <c r="N17" s="103">
        <v>1775</v>
      </c>
      <c r="O17" s="103">
        <v>420</v>
      </c>
      <c r="P17" s="103">
        <v>1308</v>
      </c>
      <c r="Q17" s="103"/>
      <c r="R17" s="103">
        <v>120</v>
      </c>
      <c r="S17" s="103">
        <v>45</v>
      </c>
      <c r="T17" s="103">
        <v>240</v>
      </c>
      <c r="U17" s="103">
        <v>25764</v>
      </c>
      <c r="V17" s="103"/>
      <c r="W17" s="103"/>
      <c r="X17" s="103">
        <v>30642</v>
      </c>
    </row>
    <row r="18" spans="1:24" x14ac:dyDescent="0.25">
      <c r="A18" t="s">
        <v>26</v>
      </c>
      <c r="B18" s="103"/>
      <c r="C18" s="103"/>
      <c r="D18" s="103"/>
      <c r="E18" s="103"/>
      <c r="F18" s="103"/>
      <c r="G18" s="103">
        <v>630</v>
      </c>
      <c r="H18" s="103"/>
      <c r="I18" s="103">
        <v>855</v>
      </c>
      <c r="J18" s="103"/>
      <c r="K18" s="103">
        <v>105</v>
      </c>
      <c r="L18" s="103"/>
      <c r="M18" s="103"/>
      <c r="N18" s="103"/>
      <c r="O18" s="103">
        <v>12012</v>
      </c>
      <c r="P18" s="103"/>
      <c r="Q18" s="103">
        <v>720</v>
      </c>
      <c r="R18" s="103"/>
      <c r="S18" s="103">
        <v>1560</v>
      </c>
      <c r="T18" s="103"/>
      <c r="U18" s="103"/>
      <c r="V18" s="103"/>
      <c r="W18" s="103">
        <v>3990</v>
      </c>
      <c r="X18" s="103">
        <v>19872</v>
      </c>
    </row>
    <row r="19" spans="1:24" x14ac:dyDescent="0.25">
      <c r="A19" t="s">
        <v>271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>
        <v>9217.5</v>
      </c>
      <c r="L19" s="103"/>
      <c r="M19" s="103"/>
      <c r="N19" s="103"/>
      <c r="O19" s="103">
        <v>813</v>
      </c>
      <c r="P19" s="103">
        <v>693</v>
      </c>
      <c r="Q19" s="103"/>
      <c r="R19" s="103"/>
      <c r="S19" s="103">
        <v>12</v>
      </c>
      <c r="T19" s="103">
        <v>186</v>
      </c>
      <c r="U19" s="103"/>
      <c r="V19" s="103"/>
      <c r="W19" s="103">
        <v>96</v>
      </c>
      <c r="X19" s="103">
        <v>11017.5</v>
      </c>
    </row>
    <row r="20" spans="1:24" x14ac:dyDescent="0.25">
      <c r="A20" t="s">
        <v>266</v>
      </c>
      <c r="B20" s="103">
        <v>4025</v>
      </c>
      <c r="C20" s="103"/>
      <c r="D20" s="103"/>
      <c r="E20" s="103"/>
      <c r="F20" s="103">
        <v>45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>
        <v>45</v>
      </c>
      <c r="U20" s="103"/>
      <c r="V20" s="103"/>
      <c r="W20" s="103"/>
      <c r="X20" s="103">
        <v>4115</v>
      </c>
    </row>
    <row r="21" spans="1:24" x14ac:dyDescent="0.25">
      <c r="A21" t="s">
        <v>272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>
        <v>222</v>
      </c>
      <c r="P21" s="103"/>
      <c r="Q21" s="103"/>
      <c r="R21" s="103">
        <v>240</v>
      </c>
      <c r="S21" s="103">
        <v>21402</v>
      </c>
      <c r="T21" s="103">
        <v>92</v>
      </c>
      <c r="U21" s="103"/>
      <c r="V21" s="103">
        <v>216</v>
      </c>
      <c r="W21" s="103"/>
      <c r="X21" s="103">
        <v>22172</v>
      </c>
    </row>
    <row r="22" spans="1:24" x14ac:dyDescent="0.25">
      <c r="A22" t="s">
        <v>261</v>
      </c>
      <c r="B22" s="103">
        <v>4504</v>
      </c>
      <c r="C22" s="103">
        <v>44484.5</v>
      </c>
      <c r="D22" s="103">
        <v>18538.5</v>
      </c>
      <c r="E22" s="103">
        <v>30</v>
      </c>
      <c r="F22" s="103">
        <v>478</v>
      </c>
      <c r="G22" s="103">
        <v>5665</v>
      </c>
      <c r="H22" s="103">
        <v>252</v>
      </c>
      <c r="I22" s="103">
        <v>26203.5</v>
      </c>
      <c r="J22" s="103">
        <v>12887</v>
      </c>
      <c r="K22" s="103">
        <v>12363</v>
      </c>
      <c r="L22" s="103">
        <v>60</v>
      </c>
      <c r="M22" s="103">
        <v>26230</v>
      </c>
      <c r="N22" s="103">
        <v>26845.5</v>
      </c>
      <c r="O22" s="103">
        <v>118884.5</v>
      </c>
      <c r="P22" s="103">
        <v>71859.3</v>
      </c>
      <c r="Q22" s="103">
        <v>42600.5</v>
      </c>
      <c r="R22" s="103">
        <v>22474</v>
      </c>
      <c r="S22" s="103">
        <v>32471</v>
      </c>
      <c r="T22" s="103">
        <v>45058.5</v>
      </c>
      <c r="U22" s="103">
        <v>34324</v>
      </c>
      <c r="V22" s="103">
        <v>306</v>
      </c>
      <c r="W22" s="103">
        <v>7639</v>
      </c>
      <c r="X22" s="104">
        <v>554157.80000000005</v>
      </c>
    </row>
    <row r="23" spans="1:24" x14ac:dyDescent="0.2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7"/>
  <sheetViews>
    <sheetView workbookViewId="0">
      <selection activeCell="C73" sqref="C73"/>
    </sheetView>
  </sheetViews>
  <sheetFormatPr defaultRowHeight="15" x14ac:dyDescent="0.25"/>
  <cols>
    <col min="1" max="1" width="10.140625" style="91" customWidth="1"/>
    <col min="2" max="2" width="42.42578125" customWidth="1"/>
    <col min="3" max="3" width="11.7109375" customWidth="1"/>
    <col min="4" max="4" width="58.28515625" bestFit="1" customWidth="1"/>
    <col min="5" max="5" width="28.85546875" customWidth="1"/>
    <col min="6" max="6" width="15.42578125" style="3" bestFit="1" customWidth="1"/>
  </cols>
  <sheetData>
    <row r="1" spans="1:6" x14ac:dyDescent="0.25">
      <c r="A1" s="99" t="s">
        <v>260</v>
      </c>
      <c r="B1" s="77" t="s">
        <v>255</v>
      </c>
      <c r="C1" s="1" t="s">
        <v>135</v>
      </c>
      <c r="D1" s="1" t="s">
        <v>136</v>
      </c>
      <c r="E1" s="1" t="s">
        <v>137</v>
      </c>
      <c r="F1" s="2" t="s">
        <v>138</v>
      </c>
    </row>
    <row r="2" spans="1:6" x14ac:dyDescent="0.25">
      <c r="A2" s="91">
        <f>VLOOKUP(B2,ПофНаправление!$E$2:$F$167,2,0)</f>
        <v>1</v>
      </c>
      <c r="B2" t="str">
        <f>VLOOKUP(D2,ПофНаправление!$C$2:$E$167,3,0)</f>
        <v>Администрация и управление</v>
      </c>
      <c r="C2" t="s">
        <v>17</v>
      </c>
      <c r="D2" t="s">
        <v>25</v>
      </c>
      <c r="E2" t="s">
        <v>17</v>
      </c>
      <c r="F2" s="3">
        <v>1467.5</v>
      </c>
    </row>
    <row r="3" spans="1:6" x14ac:dyDescent="0.25">
      <c r="A3" s="91">
        <f>VLOOKUP(B3,ПофНаправление!$E$2:$F$167,2,0)</f>
        <v>1</v>
      </c>
      <c r="B3" t="str">
        <f>VLOOKUP(D3,ПофНаправление!$C$2:$E$167,3,0)</f>
        <v>Администрация и управление</v>
      </c>
      <c r="C3" t="s">
        <v>17</v>
      </c>
      <c r="D3" t="s">
        <v>25</v>
      </c>
      <c r="E3" t="s">
        <v>24</v>
      </c>
      <c r="F3" s="3">
        <v>30</v>
      </c>
    </row>
    <row r="4" spans="1:6" x14ac:dyDescent="0.25">
      <c r="A4" s="91">
        <f>VLOOKUP(B4,ПофНаправление!$E$2:$F$167,2,0)</f>
        <v>1</v>
      </c>
      <c r="B4" t="str">
        <f>VLOOKUP(D4,ПофНаправление!$C$2:$E$167,3,0)</f>
        <v>Администрация и управление</v>
      </c>
      <c r="C4" t="s">
        <v>17</v>
      </c>
      <c r="D4" t="s">
        <v>25</v>
      </c>
      <c r="E4" t="s">
        <v>11</v>
      </c>
      <c r="F4" s="3">
        <v>60</v>
      </c>
    </row>
    <row r="5" spans="1:6" x14ac:dyDescent="0.25">
      <c r="A5" s="91">
        <f>VLOOKUP(B5,ПофНаправление!$E$2:$F$167,2,0)</f>
        <v>1</v>
      </c>
      <c r="B5" t="str">
        <f>VLOOKUP(D5,ПофНаправление!$C$2:$E$167,3,0)</f>
        <v>Администрация и управление</v>
      </c>
      <c r="C5" t="s">
        <v>17</v>
      </c>
      <c r="D5" t="s">
        <v>25</v>
      </c>
      <c r="E5" t="s">
        <v>1</v>
      </c>
      <c r="F5" s="3">
        <v>126</v>
      </c>
    </row>
    <row r="6" spans="1:6" x14ac:dyDescent="0.25">
      <c r="A6" s="91">
        <f>VLOOKUP(B6,ПофНаправление!$E$2:$F$167,2,0)</f>
        <v>1</v>
      </c>
      <c r="B6" t="str">
        <f>VLOOKUP(D6,ПофНаправление!$C$2:$E$167,3,0)</f>
        <v>Администрация и управление</v>
      </c>
      <c r="C6" t="s">
        <v>17</v>
      </c>
      <c r="D6" t="s">
        <v>25</v>
      </c>
      <c r="E6" t="s">
        <v>26</v>
      </c>
      <c r="F6" s="3">
        <v>180</v>
      </c>
    </row>
    <row r="7" spans="1:6" x14ac:dyDescent="0.25">
      <c r="A7" s="91">
        <f>VLOOKUP(B7,ПофНаправление!$E$2:$F$167,2,0)</f>
        <v>1</v>
      </c>
      <c r="B7" t="str">
        <f>VLOOKUP(D7,ПофНаправление!$C$2:$E$167,3,0)</f>
        <v>Администрация и управление</v>
      </c>
      <c r="C7" t="s">
        <v>271</v>
      </c>
      <c r="D7" t="s">
        <v>47</v>
      </c>
      <c r="E7" t="s">
        <v>271</v>
      </c>
      <c r="F7" s="3">
        <v>5224.5</v>
      </c>
    </row>
    <row r="8" spans="1:6" x14ac:dyDescent="0.25">
      <c r="A8" s="91">
        <f>VLOOKUP(B8,ПофНаправление!$E$2:$F$167,2,0)</f>
        <v>1</v>
      </c>
      <c r="B8" t="str">
        <f>VLOOKUP(D8,ПофНаправление!$C$2:$E$167,3,0)</f>
        <v>Администрация и управление</v>
      </c>
      <c r="C8" t="s">
        <v>271</v>
      </c>
      <c r="D8" t="s">
        <v>47</v>
      </c>
      <c r="E8" t="s">
        <v>13</v>
      </c>
      <c r="F8" s="3">
        <v>510</v>
      </c>
    </row>
    <row r="9" spans="1:6" x14ac:dyDescent="0.25">
      <c r="A9" s="91">
        <f>VLOOKUP(B9,ПофНаправление!$E$2:$F$167,2,0)</f>
        <v>1</v>
      </c>
      <c r="B9" t="str">
        <f>VLOOKUP(D9,ПофНаправление!$C$2:$E$167,3,0)</f>
        <v>Администрация и управление</v>
      </c>
      <c r="C9" t="s">
        <v>271</v>
      </c>
      <c r="D9" t="s">
        <v>47</v>
      </c>
      <c r="E9" t="s">
        <v>11</v>
      </c>
      <c r="F9" s="3">
        <v>426</v>
      </c>
    </row>
    <row r="10" spans="1:6" x14ac:dyDescent="0.25">
      <c r="A10" s="91">
        <f>VLOOKUP(B10,ПофНаправление!$E$2:$F$167,2,0)</f>
        <v>1</v>
      </c>
      <c r="B10" t="str">
        <f>VLOOKUP(D10,ПофНаправление!$C$2:$E$167,3,0)</f>
        <v>Администрация и управление</v>
      </c>
      <c r="C10" t="s">
        <v>271</v>
      </c>
      <c r="D10" t="s">
        <v>47</v>
      </c>
      <c r="E10" t="s">
        <v>1</v>
      </c>
      <c r="F10" s="3">
        <v>120</v>
      </c>
    </row>
    <row r="11" spans="1:6" x14ac:dyDescent="0.25">
      <c r="A11" s="91">
        <f>VLOOKUP(B11,ПофНаправление!$E$2:$F$167,2,0)</f>
        <v>1</v>
      </c>
      <c r="B11" t="str">
        <f>VLOOKUP(D11,ПофНаправление!$C$2:$E$167,3,0)</f>
        <v>Администрация и управление</v>
      </c>
      <c r="C11" t="s">
        <v>271</v>
      </c>
      <c r="D11" t="s">
        <v>47</v>
      </c>
      <c r="E11" t="s">
        <v>26</v>
      </c>
      <c r="F11" s="3">
        <v>30</v>
      </c>
    </row>
    <row r="12" spans="1:6" x14ac:dyDescent="0.25">
      <c r="A12" s="91">
        <f>VLOOKUP(B12,ПофНаправление!$E$2:$F$167,2,0)</f>
        <v>1</v>
      </c>
      <c r="B12" t="s">
        <v>145</v>
      </c>
      <c r="C12" t="s">
        <v>13</v>
      </c>
      <c r="D12" t="s">
        <v>64</v>
      </c>
      <c r="E12" t="s">
        <v>1</v>
      </c>
      <c r="F12" s="3">
        <v>60</v>
      </c>
    </row>
    <row r="13" spans="1:6" x14ac:dyDescent="0.25">
      <c r="A13" s="91">
        <f>VLOOKUP(B13,ПофНаправление!$E$2:$F$167,2,0)</f>
        <v>1</v>
      </c>
      <c r="B13" t="s">
        <v>145</v>
      </c>
      <c r="C13" t="s">
        <v>13</v>
      </c>
      <c r="D13" t="s">
        <v>65</v>
      </c>
      <c r="E13" t="s">
        <v>17</v>
      </c>
      <c r="F13" s="3">
        <v>90</v>
      </c>
    </row>
    <row r="14" spans="1:6" x14ac:dyDescent="0.25">
      <c r="A14" s="91">
        <f>VLOOKUP(B14,ПофНаправление!$E$2:$F$167,2,0)</f>
        <v>1</v>
      </c>
      <c r="B14" t="s">
        <v>145</v>
      </c>
      <c r="C14" t="s">
        <v>13</v>
      </c>
      <c r="D14" t="s">
        <v>65</v>
      </c>
      <c r="E14" t="s">
        <v>66</v>
      </c>
      <c r="F14" s="3">
        <v>30</v>
      </c>
    </row>
    <row r="15" spans="1:6" x14ac:dyDescent="0.25">
      <c r="A15" s="91">
        <f>VLOOKUP(B15,ПофНаправление!$E$2:$F$167,2,0)</f>
        <v>1</v>
      </c>
      <c r="B15" t="s">
        <v>145</v>
      </c>
      <c r="C15" t="s">
        <v>13</v>
      </c>
      <c r="D15" t="s">
        <v>65</v>
      </c>
      <c r="E15" t="s">
        <v>8</v>
      </c>
      <c r="F15" s="3">
        <v>135</v>
      </c>
    </row>
    <row r="16" spans="1:6" x14ac:dyDescent="0.25">
      <c r="A16" s="91">
        <f>VLOOKUP(B16,ПофНаправление!$E$2:$F$167,2,0)</f>
        <v>1</v>
      </c>
      <c r="B16" t="s">
        <v>145</v>
      </c>
      <c r="C16" t="s">
        <v>13</v>
      </c>
      <c r="D16" t="s">
        <v>65</v>
      </c>
      <c r="E16" t="s">
        <v>271</v>
      </c>
      <c r="F16" s="3">
        <v>255</v>
      </c>
    </row>
    <row r="17" spans="1:6" x14ac:dyDescent="0.25">
      <c r="A17" s="91">
        <f>VLOOKUP(B17,ПофНаправление!$E$2:$F$167,2,0)</f>
        <v>1</v>
      </c>
      <c r="B17" t="s">
        <v>145</v>
      </c>
      <c r="C17" t="s">
        <v>13</v>
      </c>
      <c r="D17" t="s">
        <v>65</v>
      </c>
      <c r="E17" t="s">
        <v>31</v>
      </c>
      <c r="F17" s="3">
        <v>135</v>
      </c>
    </row>
    <row r="18" spans="1:6" x14ac:dyDescent="0.25">
      <c r="A18" s="91">
        <f>VLOOKUP(B18,ПофНаправление!$E$2:$F$167,2,0)</f>
        <v>1</v>
      </c>
      <c r="B18" t="str">
        <f>VLOOKUP(D18,ПофНаправление!$C$2:$E$167,3,0)</f>
        <v>Администрация и управление</v>
      </c>
      <c r="C18" t="s">
        <v>1</v>
      </c>
      <c r="D18" t="s">
        <v>115</v>
      </c>
      <c r="E18" t="s">
        <v>17</v>
      </c>
      <c r="F18" s="3">
        <v>30</v>
      </c>
    </row>
    <row r="19" spans="1:6" x14ac:dyDescent="0.25">
      <c r="A19" s="91">
        <f>VLOOKUP(B19,ПофНаправление!$E$2:$F$167,2,0)</f>
        <v>1</v>
      </c>
      <c r="B19" t="str">
        <f>VLOOKUP(D19,ПофНаправление!$C$2:$E$167,3,0)</f>
        <v>Администрация и управление</v>
      </c>
      <c r="C19" t="s">
        <v>1</v>
      </c>
      <c r="D19" t="s">
        <v>115</v>
      </c>
      <c r="E19" t="s">
        <v>24</v>
      </c>
      <c r="F19" s="3">
        <v>42</v>
      </c>
    </row>
    <row r="20" spans="1:6" x14ac:dyDescent="0.25">
      <c r="A20" s="91">
        <f>VLOOKUP(B20,ПофНаправление!$E$2:$F$167,2,0)</f>
        <v>1</v>
      </c>
      <c r="B20" t="str">
        <f>VLOOKUP(D20,ПофНаправление!$C$2:$E$167,3,0)</f>
        <v>Администрация и управление</v>
      </c>
      <c r="C20" t="s">
        <v>1</v>
      </c>
      <c r="D20" t="s">
        <v>115</v>
      </c>
      <c r="E20" t="s">
        <v>271</v>
      </c>
      <c r="F20" s="3">
        <v>210</v>
      </c>
    </row>
    <row r="21" spans="1:6" x14ac:dyDescent="0.25">
      <c r="A21" s="91">
        <f>VLOOKUP(B21,ПофНаправление!$E$2:$F$167,2,0)</f>
        <v>1</v>
      </c>
      <c r="B21" t="str">
        <f>VLOOKUP(D21,ПофНаправление!$C$2:$E$167,3,0)</f>
        <v>Администрация и управление</v>
      </c>
      <c r="C21" t="s">
        <v>1</v>
      </c>
      <c r="D21" t="s">
        <v>115</v>
      </c>
      <c r="E21" t="s">
        <v>13</v>
      </c>
      <c r="F21" s="3">
        <v>36</v>
      </c>
    </row>
    <row r="22" spans="1:6" x14ac:dyDescent="0.25">
      <c r="A22" s="91">
        <f>VLOOKUP(B22,ПофНаправление!$E$2:$F$167,2,0)</f>
        <v>1</v>
      </c>
      <c r="B22" t="str">
        <f>VLOOKUP(D22,ПофНаправление!$C$2:$E$167,3,0)</f>
        <v>Администрация и управление</v>
      </c>
      <c r="C22" t="s">
        <v>1</v>
      </c>
      <c r="D22" t="s">
        <v>115</v>
      </c>
      <c r="E22" t="s">
        <v>1</v>
      </c>
      <c r="F22" s="3">
        <v>3453</v>
      </c>
    </row>
    <row r="23" spans="1:6" x14ac:dyDescent="0.25">
      <c r="A23" s="91">
        <f>VLOOKUP(B23,ПофНаправление!$E$2:$F$167,2,0)</f>
        <v>1</v>
      </c>
      <c r="B23" t="str">
        <f>VLOOKUP(D23,ПофНаправление!$C$2:$E$167,3,0)</f>
        <v>Администрация и управление</v>
      </c>
      <c r="C23" t="s">
        <v>1</v>
      </c>
      <c r="D23" t="s">
        <v>115</v>
      </c>
      <c r="E23" t="s">
        <v>26</v>
      </c>
      <c r="F23" s="3">
        <v>180</v>
      </c>
    </row>
    <row r="24" spans="1:6" x14ac:dyDescent="0.25">
      <c r="A24" s="91">
        <f>VLOOKUP(B24,ПофНаправление!$E$2:$F$167,2,0)</f>
        <v>2</v>
      </c>
      <c r="B24" t="str">
        <f>VLOOKUP(D24,ПофНаправление!$C$2:$E$167,3,0)</f>
        <v>Икономика</v>
      </c>
      <c r="C24" t="s">
        <v>271</v>
      </c>
      <c r="D24" t="s">
        <v>45</v>
      </c>
      <c r="E24" t="s">
        <v>271</v>
      </c>
      <c r="F24" s="3">
        <v>366</v>
      </c>
    </row>
    <row r="25" spans="1:6" x14ac:dyDescent="0.25">
      <c r="A25" s="91">
        <f>VLOOKUP(B25,ПофНаправление!$E$2:$F$167,2,0)</f>
        <v>2</v>
      </c>
      <c r="B25" t="str">
        <f>VLOOKUP(D25,ПофНаправление!$C$2:$E$167,3,0)</f>
        <v>Икономика</v>
      </c>
      <c r="C25" t="s">
        <v>271</v>
      </c>
      <c r="D25" t="s">
        <v>45</v>
      </c>
      <c r="E25" t="s">
        <v>13</v>
      </c>
      <c r="F25" s="3">
        <v>18</v>
      </c>
    </row>
    <row r="26" spans="1:6" x14ac:dyDescent="0.25">
      <c r="A26" s="91">
        <f>VLOOKUP(B26,ПофНаправление!$E$2:$F$167,2,0)</f>
        <v>2</v>
      </c>
      <c r="B26" t="str">
        <f>VLOOKUP(D26,ПофНаправление!$C$2:$E$167,3,0)</f>
        <v>Икономика</v>
      </c>
      <c r="C26" t="s">
        <v>271</v>
      </c>
      <c r="D26" t="s">
        <v>45</v>
      </c>
      <c r="E26" t="s">
        <v>272</v>
      </c>
      <c r="F26" s="3">
        <v>12</v>
      </c>
    </row>
    <row r="27" spans="1:6" x14ac:dyDescent="0.25">
      <c r="A27" s="91">
        <f>VLOOKUP(B27,ПофНаправление!$E$2:$F$167,2,0)</f>
        <v>2</v>
      </c>
      <c r="B27" t="str">
        <f>VLOOKUP(D27,ПофНаправление!$C$2:$E$167,3,0)</f>
        <v>Икономика</v>
      </c>
      <c r="C27" t="s">
        <v>271</v>
      </c>
      <c r="D27" t="s">
        <v>45</v>
      </c>
      <c r="E27" t="s">
        <v>1</v>
      </c>
      <c r="F27" s="3">
        <v>18</v>
      </c>
    </row>
    <row r="28" spans="1:6" x14ac:dyDescent="0.25">
      <c r="A28" s="91">
        <f>VLOOKUP(B28,ПофНаправление!$E$2:$F$167,2,0)</f>
        <v>2</v>
      </c>
      <c r="B28" t="str">
        <f>VLOOKUP(D28,ПофНаправление!$C$2:$E$167,3,0)</f>
        <v>Икономика</v>
      </c>
      <c r="C28" t="s">
        <v>271</v>
      </c>
      <c r="D28" t="s">
        <v>46</v>
      </c>
      <c r="E28" t="s">
        <v>271</v>
      </c>
      <c r="F28" s="3">
        <v>3627</v>
      </c>
    </row>
    <row r="29" spans="1:6" x14ac:dyDescent="0.25">
      <c r="A29" s="91">
        <f>VLOOKUP(B29,ПофНаправление!$E$2:$F$167,2,0)</f>
        <v>2</v>
      </c>
      <c r="B29" t="str">
        <f>VLOOKUP(D29,ПофНаправление!$C$2:$E$167,3,0)</f>
        <v>Икономика</v>
      </c>
      <c r="C29" t="s">
        <v>271</v>
      </c>
      <c r="D29" t="s">
        <v>46</v>
      </c>
      <c r="E29" t="s">
        <v>13</v>
      </c>
      <c r="F29" s="3">
        <v>285</v>
      </c>
    </row>
    <row r="30" spans="1:6" x14ac:dyDescent="0.25">
      <c r="A30" s="91">
        <f>VLOOKUP(B30,ПофНаправление!$E$2:$F$167,2,0)</f>
        <v>2</v>
      </c>
      <c r="B30" t="str">
        <f>VLOOKUP(D30,ПофНаправление!$C$2:$E$167,3,0)</f>
        <v>Икономика</v>
      </c>
      <c r="C30" t="s">
        <v>271</v>
      </c>
      <c r="D30" t="s">
        <v>46</v>
      </c>
      <c r="E30" t="s">
        <v>11</v>
      </c>
      <c r="F30" s="3">
        <v>267</v>
      </c>
    </row>
    <row r="31" spans="1:6" x14ac:dyDescent="0.25">
      <c r="A31" s="91">
        <f>VLOOKUP(B31,ПофНаправление!$E$2:$F$167,2,0)</f>
        <v>2</v>
      </c>
      <c r="B31" t="str">
        <f>VLOOKUP(D31,ПофНаправление!$C$2:$E$167,3,0)</f>
        <v>Икономика</v>
      </c>
      <c r="C31" t="s">
        <v>271</v>
      </c>
      <c r="D31" t="s">
        <v>46</v>
      </c>
      <c r="E31" t="s">
        <v>1</v>
      </c>
      <c r="F31" s="3">
        <v>48</v>
      </c>
    </row>
    <row r="32" spans="1:6" x14ac:dyDescent="0.25">
      <c r="A32" s="91">
        <f>VLOOKUP(B32,ПофНаправление!$E$2:$F$167,2,0)</f>
        <v>2</v>
      </c>
      <c r="B32" t="str">
        <f>VLOOKUP(D32,ПофНаправление!$C$2:$E$167,3,0)</f>
        <v>Икономика</v>
      </c>
      <c r="C32" t="s">
        <v>271</v>
      </c>
      <c r="D32" t="s">
        <v>46</v>
      </c>
      <c r="E32" t="s">
        <v>26</v>
      </c>
      <c r="F32" s="3">
        <v>66</v>
      </c>
    </row>
    <row r="33" spans="1:6" x14ac:dyDescent="0.25">
      <c r="A33" s="91">
        <f>VLOOKUP(B33,ПофНаправление!$E$2:$F$167,2,0)</f>
        <v>3</v>
      </c>
      <c r="B33" t="str">
        <f>VLOOKUP(D33,ПофНаправление!$C$2:$E$167,3,0)</f>
        <v>Туризъм</v>
      </c>
      <c r="C33" t="s">
        <v>17</v>
      </c>
      <c r="D33" t="s">
        <v>27</v>
      </c>
      <c r="E33" t="s">
        <v>17</v>
      </c>
      <c r="F33" s="3">
        <v>1515</v>
      </c>
    </row>
    <row r="34" spans="1:6" x14ac:dyDescent="0.25">
      <c r="A34" s="91">
        <f>VLOOKUP(B34,ПофНаправление!$E$2:$F$167,2,0)</f>
        <v>3</v>
      </c>
      <c r="B34" t="str">
        <f>VLOOKUP(D34,ПофНаправление!$C$2:$E$167,3,0)</f>
        <v>Туризъм</v>
      </c>
      <c r="C34" t="s">
        <v>17</v>
      </c>
      <c r="D34" t="s">
        <v>27</v>
      </c>
      <c r="E34" t="s">
        <v>24</v>
      </c>
      <c r="F34" s="3">
        <v>30</v>
      </c>
    </row>
    <row r="35" spans="1:6" x14ac:dyDescent="0.25">
      <c r="A35" s="91">
        <f>VLOOKUP(B35,ПофНаправление!$E$2:$F$167,2,0)</f>
        <v>3</v>
      </c>
      <c r="B35" t="str">
        <f>VLOOKUP(D35,ПофНаправление!$C$2:$E$167,3,0)</f>
        <v>Туризъм</v>
      </c>
      <c r="C35" t="s">
        <v>17</v>
      </c>
      <c r="D35" t="s">
        <v>27</v>
      </c>
      <c r="E35" t="s">
        <v>13</v>
      </c>
      <c r="F35" s="3">
        <v>1005</v>
      </c>
    </row>
    <row r="36" spans="1:6" x14ac:dyDescent="0.25">
      <c r="A36" s="91">
        <f>VLOOKUP(B36,ПофНаправление!$E$2:$F$167,2,0)</f>
        <v>3</v>
      </c>
      <c r="B36" t="str">
        <f>VLOOKUP(D36,ПофНаправление!$C$2:$E$167,3,0)</f>
        <v>Туризъм</v>
      </c>
      <c r="C36" t="s">
        <v>17</v>
      </c>
      <c r="D36" t="s">
        <v>27</v>
      </c>
      <c r="E36" t="s">
        <v>11</v>
      </c>
      <c r="F36" s="3">
        <v>60</v>
      </c>
    </row>
    <row r="37" spans="1:6" x14ac:dyDescent="0.25">
      <c r="A37" s="91">
        <f>VLOOKUP(B37,ПофНаправление!$E$2:$F$167,2,0)</f>
        <v>3</v>
      </c>
      <c r="B37" t="str">
        <f>VLOOKUP(D37,ПофНаправление!$C$2:$E$167,3,0)</f>
        <v>Туризъм</v>
      </c>
      <c r="C37" t="s">
        <v>17</v>
      </c>
      <c r="D37" t="s">
        <v>27</v>
      </c>
      <c r="E37" t="s">
        <v>272</v>
      </c>
      <c r="F37" s="3">
        <v>225</v>
      </c>
    </row>
    <row r="38" spans="1:6" x14ac:dyDescent="0.25">
      <c r="A38" s="91">
        <f>VLOOKUP(B38,ПофНаправление!$E$2:$F$167,2,0)</f>
        <v>3</v>
      </c>
      <c r="B38" t="str">
        <f>VLOOKUP(D38,ПофНаправление!$C$2:$E$167,3,0)</f>
        <v>Туризъм</v>
      </c>
      <c r="C38" t="s">
        <v>17</v>
      </c>
      <c r="D38" t="s">
        <v>27</v>
      </c>
      <c r="E38" t="s">
        <v>1</v>
      </c>
      <c r="F38" s="3">
        <v>75</v>
      </c>
    </row>
    <row r="39" spans="1:6" x14ac:dyDescent="0.25">
      <c r="A39" s="91">
        <f>VLOOKUP(B39,ПофНаправление!$E$2:$F$167,2,0)</f>
        <v>3</v>
      </c>
      <c r="B39" t="str">
        <f>VLOOKUP(D39,ПофНаправление!$C$2:$E$167,3,0)</f>
        <v>Туризъм</v>
      </c>
      <c r="C39" t="s">
        <v>17</v>
      </c>
      <c r="D39" t="s">
        <v>27</v>
      </c>
      <c r="E39" t="s">
        <v>26</v>
      </c>
      <c r="F39" s="3">
        <v>75</v>
      </c>
    </row>
    <row r="40" spans="1:6" x14ac:dyDescent="0.25">
      <c r="A40" s="91">
        <f>VLOOKUP(B40,ПофНаправление!$E$2:$F$167,2,0)</f>
        <v>4</v>
      </c>
      <c r="B40" t="str">
        <f>VLOOKUP(D40,ПофНаправление!$C$2:$E$167,3,0)</f>
        <v>Педагогика</v>
      </c>
      <c r="C40" t="s">
        <v>32</v>
      </c>
      <c r="D40" t="s">
        <v>94</v>
      </c>
      <c r="E40" t="s">
        <v>8</v>
      </c>
      <c r="F40" s="3">
        <v>90</v>
      </c>
    </row>
    <row r="41" spans="1:6" x14ac:dyDescent="0.25">
      <c r="A41" s="91">
        <f>VLOOKUP(B41,ПофНаправление!$E$2:$F$167,2,0)</f>
        <v>4</v>
      </c>
      <c r="B41" t="str">
        <f>VLOOKUP(D41,ПофНаправление!$C$2:$E$167,3,0)</f>
        <v>Педагогика</v>
      </c>
      <c r="C41" t="s">
        <v>32</v>
      </c>
      <c r="D41" t="s">
        <v>94</v>
      </c>
      <c r="E41" t="s">
        <v>32</v>
      </c>
      <c r="F41" s="3">
        <v>4125</v>
      </c>
    </row>
    <row r="42" spans="1:6" x14ac:dyDescent="0.25">
      <c r="A42" s="91">
        <f>VLOOKUP(B42,ПофНаправление!$E$2:$F$167,2,0)</f>
        <v>4</v>
      </c>
      <c r="B42" t="str">
        <f>VLOOKUP(D42,ПофНаправление!$C$2:$E$167,3,0)</f>
        <v>Педагогика</v>
      </c>
      <c r="C42" t="s">
        <v>32</v>
      </c>
      <c r="D42" t="s">
        <v>94</v>
      </c>
      <c r="E42" t="s">
        <v>272</v>
      </c>
      <c r="F42" s="3">
        <v>225</v>
      </c>
    </row>
    <row r="43" spans="1:6" x14ac:dyDescent="0.25">
      <c r="A43" s="91">
        <f>VLOOKUP(B43,ПофНаправление!$E$2:$F$167,2,0)</f>
        <v>4</v>
      </c>
      <c r="B43" t="str">
        <f>VLOOKUP(D43,ПофНаправление!$C$2:$E$167,3,0)</f>
        <v>Педагогика</v>
      </c>
      <c r="C43" t="s">
        <v>32</v>
      </c>
      <c r="D43" t="s">
        <v>94</v>
      </c>
      <c r="E43" t="s">
        <v>1</v>
      </c>
      <c r="F43" s="3">
        <v>210</v>
      </c>
    </row>
    <row r="44" spans="1:6" x14ac:dyDescent="0.25">
      <c r="A44" s="91">
        <f>VLOOKUP(B44,ПофНаправление!$E$2:$F$167,2,0)</f>
        <v>4</v>
      </c>
      <c r="B44" t="str">
        <f>VLOOKUP(D44,ПофНаправление!$C$2:$E$167,3,0)</f>
        <v>Педагогика</v>
      </c>
      <c r="C44" t="s">
        <v>32</v>
      </c>
      <c r="D44" t="s">
        <v>95</v>
      </c>
      <c r="E44" t="s">
        <v>32</v>
      </c>
      <c r="F44" s="3">
        <v>255</v>
      </c>
    </row>
    <row r="45" spans="1:6" x14ac:dyDescent="0.25">
      <c r="A45" s="91">
        <f>VLOOKUP(B45,ПофНаправление!$E$2:$F$167,2,0)</f>
        <v>4</v>
      </c>
      <c r="B45" t="str">
        <f>VLOOKUP(D45,ПофНаправление!$C$2:$E$167,3,0)</f>
        <v>Педагогика</v>
      </c>
      <c r="C45" t="s">
        <v>32</v>
      </c>
      <c r="D45" t="s">
        <v>95</v>
      </c>
      <c r="E45" t="s">
        <v>272</v>
      </c>
      <c r="F45" s="3">
        <v>45</v>
      </c>
    </row>
    <row r="46" spans="1:6" x14ac:dyDescent="0.25">
      <c r="A46" s="91">
        <f>VLOOKUP(B46,ПофНаправление!$E$2:$F$167,2,0)</f>
        <v>4</v>
      </c>
      <c r="B46" t="str">
        <f>VLOOKUP(D46,ПофНаправление!$C$2:$E$167,3,0)</f>
        <v>Педагогика</v>
      </c>
      <c r="C46" t="s">
        <v>32</v>
      </c>
      <c r="D46" t="s">
        <v>95</v>
      </c>
      <c r="E46" t="s">
        <v>1</v>
      </c>
      <c r="F46" s="3">
        <v>30</v>
      </c>
    </row>
    <row r="47" spans="1:6" x14ac:dyDescent="0.25">
      <c r="A47" s="91">
        <f>VLOOKUP(B47,ПофНаправление!$E$2:$F$167,2,0)</f>
        <v>4</v>
      </c>
      <c r="B47" t="str">
        <f>VLOOKUP(D47,ПофНаправление!$C$2:$E$167,3,0)</f>
        <v>Педагогика</v>
      </c>
      <c r="C47" t="s">
        <v>32</v>
      </c>
      <c r="D47" t="s">
        <v>98</v>
      </c>
      <c r="E47" t="s">
        <v>32</v>
      </c>
      <c r="F47" s="3">
        <v>3285</v>
      </c>
    </row>
    <row r="48" spans="1:6" x14ac:dyDescent="0.25">
      <c r="A48" s="91">
        <f>VLOOKUP(B48,ПофНаправление!$E$2:$F$167,2,0)</f>
        <v>4</v>
      </c>
      <c r="B48" t="str">
        <f>VLOOKUP(D48,ПофНаправление!$C$2:$E$167,3,0)</f>
        <v>Педагогика</v>
      </c>
      <c r="C48" t="s">
        <v>32</v>
      </c>
      <c r="D48" t="s">
        <v>98</v>
      </c>
      <c r="E48" t="s">
        <v>14</v>
      </c>
      <c r="F48" s="3">
        <v>90</v>
      </c>
    </row>
    <row r="49" spans="1:6" x14ac:dyDescent="0.25">
      <c r="A49" s="91">
        <f>VLOOKUP(B49,ПофНаправление!$E$2:$F$167,2,0)</f>
        <v>4</v>
      </c>
      <c r="B49" t="str">
        <f>VLOOKUP(D49,ПофНаправление!$C$2:$E$167,3,0)</f>
        <v>Педагогика</v>
      </c>
      <c r="C49" t="s">
        <v>32</v>
      </c>
      <c r="D49" t="s">
        <v>98</v>
      </c>
      <c r="E49" t="s">
        <v>272</v>
      </c>
      <c r="F49" s="3">
        <v>285</v>
      </c>
    </row>
    <row r="50" spans="1:6" x14ac:dyDescent="0.25">
      <c r="A50" s="91">
        <f>VLOOKUP(B50,ПофНаправление!$E$2:$F$167,2,0)</f>
        <v>4</v>
      </c>
      <c r="B50" t="str">
        <f>VLOOKUP(D50,ПофНаправление!$C$2:$E$167,3,0)</f>
        <v>Педагогика</v>
      </c>
      <c r="C50" t="s">
        <v>32</v>
      </c>
      <c r="D50" t="s">
        <v>98</v>
      </c>
      <c r="E50" t="s">
        <v>1</v>
      </c>
      <c r="F50" s="3">
        <v>90</v>
      </c>
    </row>
    <row r="51" spans="1:6" x14ac:dyDescent="0.25">
      <c r="A51" s="91">
        <f>VLOOKUP(B51,ПофНаправление!$E$2:$F$167,2,0)</f>
        <v>4</v>
      </c>
      <c r="B51" t="str">
        <f>VLOOKUP(D51,ПофНаправление!$C$2:$E$167,3,0)</f>
        <v>Педагогика</v>
      </c>
      <c r="C51" t="s">
        <v>32</v>
      </c>
      <c r="D51" t="s">
        <v>99</v>
      </c>
      <c r="E51" t="s">
        <v>31</v>
      </c>
      <c r="F51" s="3">
        <v>150</v>
      </c>
    </row>
    <row r="52" spans="1:6" x14ac:dyDescent="0.25">
      <c r="A52" s="91">
        <f>VLOOKUP(B52,ПофНаправление!$E$2:$F$167,2,0)</f>
        <v>4</v>
      </c>
      <c r="B52" t="str">
        <f>VLOOKUP(D52,ПофНаправление!$C$2:$E$167,3,0)</f>
        <v>Педагогика</v>
      </c>
      <c r="C52" t="s">
        <v>32</v>
      </c>
      <c r="D52" t="s">
        <v>99</v>
      </c>
      <c r="E52" t="s">
        <v>13</v>
      </c>
      <c r="F52" s="3">
        <v>75</v>
      </c>
    </row>
    <row r="53" spans="1:6" x14ac:dyDescent="0.25">
      <c r="A53" s="91">
        <f>VLOOKUP(B53,ПофНаправление!$E$2:$F$167,2,0)</f>
        <v>4</v>
      </c>
      <c r="B53" t="str">
        <f>VLOOKUP(D53,ПофНаправление!$C$2:$E$167,3,0)</f>
        <v>Педагогика</v>
      </c>
      <c r="C53" t="s">
        <v>32</v>
      </c>
      <c r="D53" t="s">
        <v>99</v>
      </c>
      <c r="E53" t="s">
        <v>32</v>
      </c>
      <c r="F53" s="3">
        <v>1650</v>
      </c>
    </row>
    <row r="54" spans="1:6" x14ac:dyDescent="0.25">
      <c r="A54" s="91">
        <f>VLOOKUP(B54,ПофНаправление!$E$2:$F$167,2,0)</f>
        <v>4</v>
      </c>
      <c r="B54" t="str">
        <f>VLOOKUP(D54,ПофНаправление!$C$2:$E$167,3,0)</f>
        <v>Педагогика</v>
      </c>
      <c r="C54" t="s">
        <v>32</v>
      </c>
      <c r="D54" t="s">
        <v>99</v>
      </c>
      <c r="E54" t="s">
        <v>1</v>
      </c>
      <c r="F54" s="3">
        <v>90</v>
      </c>
    </row>
    <row r="55" spans="1:6" x14ac:dyDescent="0.25">
      <c r="A55" s="91">
        <f>VLOOKUP(B55,ПофНаправление!$E$2:$F$167,2,0)</f>
        <v>4</v>
      </c>
      <c r="B55" t="str">
        <f>VLOOKUP(D55,ПофНаправление!$C$2:$E$167,3,0)</f>
        <v>Педагогика</v>
      </c>
      <c r="C55" t="s">
        <v>32</v>
      </c>
      <c r="D55" t="s">
        <v>100</v>
      </c>
      <c r="E55" t="s">
        <v>8</v>
      </c>
      <c r="F55" s="3">
        <v>60</v>
      </c>
    </row>
    <row r="56" spans="1:6" x14ac:dyDescent="0.25">
      <c r="A56" s="91">
        <f>VLOOKUP(B56,ПофНаправление!$E$2:$F$167,2,0)</f>
        <v>4</v>
      </c>
      <c r="B56" t="str">
        <f>VLOOKUP(D56,ПофНаправление!$C$2:$E$167,3,0)</f>
        <v>Педагогика</v>
      </c>
      <c r="C56" t="s">
        <v>32</v>
      </c>
      <c r="D56" t="s">
        <v>100</v>
      </c>
      <c r="E56" t="s">
        <v>32</v>
      </c>
      <c r="F56" s="3">
        <v>6610</v>
      </c>
    </row>
    <row r="57" spans="1:6" x14ac:dyDescent="0.25">
      <c r="A57" s="91">
        <f>VLOOKUP(B57,ПофНаправление!$E$2:$F$167,2,0)</f>
        <v>4</v>
      </c>
      <c r="B57" t="str">
        <f>VLOOKUP(D57,ПофНаправление!$C$2:$E$167,3,0)</f>
        <v>Педагогика</v>
      </c>
      <c r="C57" t="s">
        <v>32</v>
      </c>
      <c r="D57" t="s">
        <v>100</v>
      </c>
      <c r="E57" t="s">
        <v>14</v>
      </c>
      <c r="F57" s="3">
        <v>165</v>
      </c>
    </row>
    <row r="58" spans="1:6" x14ac:dyDescent="0.25">
      <c r="A58" s="91">
        <f>VLOOKUP(B58,ПофНаправление!$E$2:$F$167,2,0)</f>
        <v>4</v>
      </c>
      <c r="B58" t="str">
        <f>VLOOKUP(D58,ПофНаправление!$C$2:$E$167,3,0)</f>
        <v>Педагогика</v>
      </c>
      <c r="C58" t="s">
        <v>32</v>
      </c>
      <c r="D58" t="s">
        <v>100</v>
      </c>
      <c r="E58" t="s">
        <v>1</v>
      </c>
      <c r="F58" s="3">
        <v>80</v>
      </c>
    </row>
    <row r="59" spans="1:6" x14ac:dyDescent="0.25">
      <c r="A59" s="91">
        <f>VLOOKUP(B59,ПофНаправление!$E$2:$F$167,2,0)</f>
        <v>4</v>
      </c>
      <c r="B59" t="str">
        <f>VLOOKUP(D59,ПофНаправление!$C$2:$E$167,3,0)</f>
        <v>Педагогика</v>
      </c>
      <c r="C59" t="s">
        <v>32</v>
      </c>
      <c r="D59" t="s">
        <v>101</v>
      </c>
      <c r="E59" t="s">
        <v>4</v>
      </c>
      <c r="F59" s="3">
        <v>30</v>
      </c>
    </row>
    <row r="60" spans="1:6" x14ac:dyDescent="0.25">
      <c r="A60" s="91">
        <f>VLOOKUP(B60,ПофНаправление!$E$2:$F$167,2,0)</f>
        <v>4</v>
      </c>
      <c r="B60" t="str">
        <f>VLOOKUP(D60,ПофНаправление!$C$2:$E$167,3,0)</f>
        <v>Педагогика</v>
      </c>
      <c r="C60" t="s">
        <v>32</v>
      </c>
      <c r="D60" t="s">
        <v>101</v>
      </c>
      <c r="E60" t="s">
        <v>32</v>
      </c>
      <c r="F60" s="3">
        <v>3015</v>
      </c>
    </row>
    <row r="61" spans="1:6" x14ac:dyDescent="0.25">
      <c r="A61" s="91">
        <f>VLOOKUP(B61,ПофНаправление!$E$2:$F$167,2,0)</f>
        <v>4</v>
      </c>
      <c r="B61" t="str">
        <f>VLOOKUP(D61,ПофНаправление!$C$2:$E$167,3,0)</f>
        <v>Педагогика</v>
      </c>
      <c r="C61" t="s">
        <v>32</v>
      </c>
      <c r="D61" t="s">
        <v>102</v>
      </c>
      <c r="E61" t="s">
        <v>266</v>
      </c>
      <c r="F61" s="3">
        <v>45</v>
      </c>
    </row>
    <row r="62" spans="1:6" x14ac:dyDescent="0.25">
      <c r="A62" s="91">
        <f>VLOOKUP(B62,ПофНаправление!$E$2:$F$167,2,0)</f>
        <v>4</v>
      </c>
      <c r="B62" t="str">
        <f>VLOOKUP(D62,ПофНаправление!$C$2:$E$167,3,0)</f>
        <v>Педагогика</v>
      </c>
      <c r="C62" t="s">
        <v>32</v>
      </c>
      <c r="D62" t="s">
        <v>102</v>
      </c>
      <c r="E62" t="s">
        <v>3</v>
      </c>
      <c r="F62" s="3">
        <v>70</v>
      </c>
    </row>
    <row r="63" spans="1:6" x14ac:dyDescent="0.25">
      <c r="A63" s="91">
        <f>VLOOKUP(B63,ПофНаправление!$E$2:$F$167,2,0)</f>
        <v>4</v>
      </c>
      <c r="B63" t="str">
        <f>VLOOKUP(D63,ПофНаправление!$C$2:$E$167,3,0)</f>
        <v>Педагогика</v>
      </c>
      <c r="C63" t="s">
        <v>32</v>
      </c>
      <c r="D63" t="s">
        <v>102</v>
      </c>
      <c r="E63" t="s">
        <v>9</v>
      </c>
      <c r="F63" s="3">
        <v>45</v>
      </c>
    </row>
    <row r="64" spans="1:6" x14ac:dyDescent="0.25">
      <c r="A64" s="91">
        <f>VLOOKUP(B64,ПофНаправление!$E$2:$F$167,2,0)</f>
        <v>4</v>
      </c>
      <c r="B64" t="str">
        <f>VLOOKUP(D64,ПофНаправление!$C$2:$E$167,3,0)</f>
        <v>Педагогика</v>
      </c>
      <c r="C64" t="s">
        <v>32</v>
      </c>
      <c r="D64" t="s">
        <v>102</v>
      </c>
      <c r="E64" t="s">
        <v>32</v>
      </c>
      <c r="F64" s="3">
        <v>3195</v>
      </c>
    </row>
    <row r="65" spans="1:6" x14ac:dyDescent="0.25">
      <c r="A65" s="91">
        <f>VLOOKUP(B65,ПофНаправление!$E$2:$F$167,2,0)</f>
        <v>4</v>
      </c>
      <c r="B65" t="str">
        <f>VLOOKUP(D65,ПофНаправление!$C$2:$E$167,3,0)</f>
        <v>Педагогика</v>
      </c>
      <c r="C65" t="s">
        <v>32</v>
      </c>
      <c r="D65" t="s">
        <v>102</v>
      </c>
      <c r="E65" t="s">
        <v>1</v>
      </c>
      <c r="F65" s="3">
        <v>615</v>
      </c>
    </row>
    <row r="66" spans="1:6" x14ac:dyDescent="0.25">
      <c r="A66" s="91">
        <f>VLOOKUP(B66,ПофНаправление!$E$2:$F$167,2,0)</f>
        <v>4</v>
      </c>
      <c r="B66" t="str">
        <f>VLOOKUP(D66,ПофНаправление!$C$2:$E$167,3,0)</f>
        <v>Педагогика</v>
      </c>
      <c r="C66" t="s">
        <v>32</v>
      </c>
      <c r="D66" t="s">
        <v>103</v>
      </c>
      <c r="E66" t="s">
        <v>266</v>
      </c>
      <c r="F66" s="3">
        <v>60</v>
      </c>
    </row>
    <row r="67" spans="1:6" x14ac:dyDescent="0.25">
      <c r="A67" s="91">
        <f>VLOOKUP(B67,ПофНаправление!$E$2:$F$167,2,0)</f>
        <v>4</v>
      </c>
      <c r="B67" t="str">
        <f>VLOOKUP(D67,ПофНаправление!$C$2:$E$167,3,0)</f>
        <v>Педагогика</v>
      </c>
      <c r="C67" t="s">
        <v>32</v>
      </c>
      <c r="D67" t="s">
        <v>103</v>
      </c>
      <c r="E67" t="s">
        <v>32</v>
      </c>
      <c r="F67" s="3">
        <v>9461</v>
      </c>
    </row>
    <row r="68" spans="1:6" x14ac:dyDescent="0.25">
      <c r="A68" s="91">
        <f>VLOOKUP(B68,ПофНаправление!$E$2:$F$167,2,0)</f>
        <v>4</v>
      </c>
      <c r="B68" t="str">
        <f>VLOOKUP(D68,ПофНаправление!$C$2:$E$167,3,0)</f>
        <v>Педагогика</v>
      </c>
      <c r="C68" t="s">
        <v>32</v>
      </c>
      <c r="D68" t="s">
        <v>103</v>
      </c>
      <c r="E68" t="s">
        <v>1</v>
      </c>
      <c r="F68" s="3">
        <v>145</v>
      </c>
    </row>
    <row r="69" spans="1:6" x14ac:dyDescent="0.25">
      <c r="A69" s="91">
        <f>VLOOKUP(B69,ПофНаправление!$E$2:$F$167,2,0)</f>
        <v>4</v>
      </c>
      <c r="B69" t="str">
        <f>VLOOKUP(D69,ПофНаправление!$C$2:$E$167,3,0)</f>
        <v>Педагогика</v>
      </c>
      <c r="C69" t="s">
        <v>14</v>
      </c>
      <c r="D69" t="s">
        <v>105</v>
      </c>
      <c r="E69" t="s">
        <v>14</v>
      </c>
      <c r="F69" s="3">
        <v>5297</v>
      </c>
    </row>
    <row r="70" spans="1:6" x14ac:dyDescent="0.25">
      <c r="A70" s="91">
        <f>VLOOKUP(B70,ПофНаправление!$E$2:$F$167,2,0)</f>
        <v>4</v>
      </c>
      <c r="B70" t="str">
        <f>VLOOKUP(D70,ПофНаправление!$C$2:$E$167,3,0)</f>
        <v>Педагогика</v>
      </c>
      <c r="C70" t="s">
        <v>14</v>
      </c>
      <c r="D70" t="s">
        <v>105</v>
      </c>
      <c r="E70" t="s">
        <v>1</v>
      </c>
      <c r="F70" s="3">
        <v>350</v>
      </c>
    </row>
    <row r="71" spans="1:6" x14ac:dyDescent="0.25">
      <c r="A71" s="91">
        <f>VLOOKUP(B71,ПофНаправление!$E$2:$F$167,2,0)</f>
        <v>4</v>
      </c>
      <c r="B71" t="str">
        <f>VLOOKUP(D71,ПофНаправление!$C$2:$E$167,3,0)</f>
        <v>Педагогика</v>
      </c>
      <c r="C71" t="s">
        <v>14</v>
      </c>
      <c r="D71" t="s">
        <v>106</v>
      </c>
      <c r="E71" t="s">
        <v>9</v>
      </c>
      <c r="F71" s="3">
        <v>45</v>
      </c>
    </row>
    <row r="72" spans="1:6" x14ac:dyDescent="0.25">
      <c r="A72" s="91">
        <f>VLOOKUP(B72,ПофНаправление!$E$2:$F$167,2,0)</f>
        <v>4</v>
      </c>
      <c r="B72" t="str">
        <f>VLOOKUP(D72,ПофНаправление!$C$2:$E$167,3,0)</f>
        <v>Педагогика</v>
      </c>
      <c r="C72" t="s">
        <v>14</v>
      </c>
      <c r="D72" t="s">
        <v>106</v>
      </c>
      <c r="E72" t="s">
        <v>32</v>
      </c>
      <c r="F72" s="3">
        <v>464</v>
      </c>
    </row>
    <row r="73" spans="1:6" x14ac:dyDescent="0.25">
      <c r="A73" s="91">
        <f>VLOOKUP(B73,ПофНаправление!$E$2:$F$167,2,0)</f>
        <v>4</v>
      </c>
      <c r="B73" t="str">
        <f>VLOOKUP(D73,ПофНаправление!$C$2:$E$167,3,0)</f>
        <v>Педагогика</v>
      </c>
      <c r="C73" t="s">
        <v>14</v>
      </c>
      <c r="D73" t="s">
        <v>106</v>
      </c>
      <c r="E73" t="s">
        <v>14</v>
      </c>
      <c r="F73" s="3">
        <v>4882</v>
      </c>
    </row>
    <row r="74" spans="1:6" x14ac:dyDescent="0.25">
      <c r="A74" s="91">
        <f>VLOOKUP(B74,ПофНаправление!$E$2:$F$167,2,0)</f>
        <v>4</v>
      </c>
      <c r="B74" t="str">
        <f>VLOOKUP(D74,ПофНаправление!$C$2:$E$167,3,0)</f>
        <v>Педагогика</v>
      </c>
      <c r="C74" t="s">
        <v>14</v>
      </c>
      <c r="D74" t="s">
        <v>106</v>
      </c>
      <c r="E74" t="s">
        <v>1</v>
      </c>
      <c r="F74" s="3">
        <v>608</v>
      </c>
    </row>
    <row r="75" spans="1:6" x14ac:dyDescent="0.25">
      <c r="A75" s="91">
        <f>VLOOKUP(B75,ПофНаправление!$E$2:$F$167,2,0)</f>
        <v>5</v>
      </c>
      <c r="B75" t="str">
        <f>VLOOKUP(D75,ПофНаправление!$C$2:$E$167,3,0)</f>
        <v>Педагогика на обучението по …</v>
      </c>
      <c r="C75" t="s">
        <v>4</v>
      </c>
      <c r="D75" t="s">
        <v>12</v>
      </c>
      <c r="E75" t="s">
        <v>4</v>
      </c>
      <c r="F75" s="3">
        <v>2715</v>
      </c>
    </row>
    <row r="76" spans="1:6" x14ac:dyDescent="0.25">
      <c r="A76" s="91">
        <f>VLOOKUP(B76,ПофНаправление!$E$2:$F$167,2,0)</f>
        <v>5</v>
      </c>
      <c r="B76" t="str">
        <f>VLOOKUP(D76,ПофНаправление!$C$2:$E$167,3,0)</f>
        <v>Педагогика на обучението по …</v>
      </c>
      <c r="C76" t="s">
        <v>4</v>
      </c>
      <c r="D76" t="s">
        <v>12</v>
      </c>
      <c r="E76" t="s">
        <v>9</v>
      </c>
      <c r="F76" s="3">
        <v>90</v>
      </c>
    </row>
    <row r="77" spans="1:6" x14ac:dyDescent="0.25">
      <c r="A77" s="91">
        <f>VLOOKUP(B77,ПофНаправление!$E$2:$F$167,2,0)</f>
        <v>5</v>
      </c>
      <c r="B77" t="str">
        <f>VLOOKUP(D77,ПофНаправление!$C$2:$E$167,3,0)</f>
        <v>Педагогика на обучението по …</v>
      </c>
      <c r="C77" t="s">
        <v>4</v>
      </c>
      <c r="D77" t="s">
        <v>12</v>
      </c>
      <c r="E77" t="s">
        <v>13</v>
      </c>
      <c r="F77" s="3">
        <v>270</v>
      </c>
    </row>
    <row r="78" spans="1:6" x14ac:dyDescent="0.25">
      <c r="A78" s="91">
        <f>VLOOKUP(B78,ПофНаправление!$E$2:$F$167,2,0)</f>
        <v>5</v>
      </c>
      <c r="B78" t="str">
        <f>VLOOKUP(D78,ПофНаправление!$C$2:$E$167,3,0)</f>
        <v>Педагогика на обучението по …</v>
      </c>
      <c r="C78" t="s">
        <v>4</v>
      </c>
      <c r="D78" t="s">
        <v>12</v>
      </c>
      <c r="E78" t="s">
        <v>14</v>
      </c>
      <c r="F78" s="3">
        <v>75</v>
      </c>
    </row>
    <row r="79" spans="1:6" x14ac:dyDescent="0.25">
      <c r="A79" s="91">
        <f>VLOOKUP(B79,ПофНаправление!$E$2:$F$167,2,0)</f>
        <v>5</v>
      </c>
      <c r="B79" t="str">
        <f>VLOOKUP(D79,ПофНаправление!$C$2:$E$167,3,0)</f>
        <v>Педагогика на обучението по …</v>
      </c>
      <c r="C79" t="s">
        <v>4</v>
      </c>
      <c r="D79" t="s">
        <v>12</v>
      </c>
      <c r="E79" t="s">
        <v>1</v>
      </c>
      <c r="F79" s="3">
        <v>75</v>
      </c>
    </row>
    <row r="80" spans="1:6" x14ac:dyDescent="0.25">
      <c r="A80" s="91">
        <f>VLOOKUP(B80,ПофНаправление!$E$2:$F$167,2,0)</f>
        <v>5</v>
      </c>
      <c r="B80" t="str">
        <f>VLOOKUP(D80,ПофНаправление!$C$2:$E$167,3,0)</f>
        <v>Педагогика на обучението по …</v>
      </c>
      <c r="C80" t="s">
        <v>4</v>
      </c>
      <c r="D80" t="s">
        <v>12</v>
      </c>
      <c r="E80" t="s">
        <v>6</v>
      </c>
      <c r="F80" s="3">
        <v>105</v>
      </c>
    </row>
    <row r="81" spans="1:6" x14ac:dyDescent="0.25">
      <c r="A81" s="91">
        <f>VLOOKUP(B81,ПофНаправление!$E$2:$F$167,2,0)</f>
        <v>5</v>
      </c>
      <c r="B81" t="str">
        <f>VLOOKUP(D81,ПофНаправление!$C$2:$E$167,3,0)</f>
        <v>Педагогика на обучението по …</v>
      </c>
      <c r="C81" t="s">
        <v>4</v>
      </c>
      <c r="D81" t="s">
        <v>15</v>
      </c>
      <c r="E81" t="s">
        <v>4</v>
      </c>
      <c r="F81" s="3">
        <v>2032</v>
      </c>
    </row>
    <row r="82" spans="1:6" x14ac:dyDescent="0.25">
      <c r="A82" s="91">
        <f>VLOOKUP(B82,ПофНаправление!$E$2:$F$167,2,0)</f>
        <v>5</v>
      </c>
      <c r="B82" t="str">
        <f>VLOOKUP(D82,ПофНаправление!$C$2:$E$167,3,0)</f>
        <v>Педагогика на обучението по …</v>
      </c>
      <c r="C82" t="s">
        <v>4</v>
      </c>
      <c r="D82" t="s">
        <v>15</v>
      </c>
      <c r="E82" t="s">
        <v>9</v>
      </c>
      <c r="F82" s="3">
        <v>90</v>
      </c>
    </row>
    <row r="83" spans="1:6" x14ac:dyDescent="0.25">
      <c r="A83" s="91">
        <f>VLOOKUP(B83,ПофНаправление!$E$2:$F$167,2,0)</f>
        <v>5</v>
      </c>
      <c r="B83" t="str">
        <f>VLOOKUP(D83,ПофНаправление!$C$2:$E$167,3,0)</f>
        <v>Педагогика на обучението по …</v>
      </c>
      <c r="C83" t="s">
        <v>4</v>
      </c>
      <c r="D83" t="s">
        <v>15</v>
      </c>
      <c r="E83" t="s">
        <v>14</v>
      </c>
      <c r="F83" s="3">
        <v>75</v>
      </c>
    </row>
    <row r="84" spans="1:6" x14ac:dyDescent="0.25">
      <c r="A84" s="91">
        <f>VLOOKUP(B84,ПофНаправление!$E$2:$F$167,2,0)</f>
        <v>5</v>
      </c>
      <c r="B84" t="str">
        <f>VLOOKUP(D84,ПофНаправление!$C$2:$E$167,3,0)</f>
        <v>Педагогика на обучението по …</v>
      </c>
      <c r="C84" t="s">
        <v>4</v>
      </c>
      <c r="D84" t="s">
        <v>15</v>
      </c>
      <c r="E84" t="s">
        <v>6</v>
      </c>
      <c r="F84" s="3">
        <v>1740</v>
      </c>
    </row>
    <row r="85" spans="1:6" x14ac:dyDescent="0.25">
      <c r="A85" s="91">
        <f>VLOOKUP(B85,ПофНаправление!$E$2:$F$167,2,0)</f>
        <v>5</v>
      </c>
      <c r="B85" t="str">
        <f>VLOOKUP(D85,ПофНаправление!$C$2:$E$167,3,0)</f>
        <v>Педагогика на обучението по …</v>
      </c>
      <c r="C85" t="s">
        <v>4</v>
      </c>
      <c r="D85" t="s">
        <v>19</v>
      </c>
      <c r="E85" t="s">
        <v>4</v>
      </c>
      <c r="F85" s="3">
        <v>2790</v>
      </c>
    </row>
    <row r="86" spans="1:6" x14ac:dyDescent="0.25">
      <c r="A86" s="91">
        <f>VLOOKUP(B86,ПофНаправление!$E$2:$F$167,2,0)</f>
        <v>5</v>
      </c>
      <c r="B86" t="str">
        <f>VLOOKUP(D86,ПофНаправление!$C$2:$E$167,3,0)</f>
        <v>Педагогика на обучението по …</v>
      </c>
      <c r="C86" t="s">
        <v>4</v>
      </c>
      <c r="D86" t="s">
        <v>19</v>
      </c>
      <c r="E86" t="s">
        <v>17</v>
      </c>
      <c r="F86" s="3">
        <v>1433</v>
      </c>
    </row>
    <row r="87" spans="1:6" x14ac:dyDescent="0.25">
      <c r="A87" s="91">
        <f>VLOOKUP(B87,ПофНаправление!$E$2:$F$167,2,0)</f>
        <v>5</v>
      </c>
      <c r="B87" t="str">
        <f>VLOOKUP(D87,ПофНаправление!$C$2:$E$167,3,0)</f>
        <v>Педагогика на обучението по …</v>
      </c>
      <c r="C87" t="s">
        <v>4</v>
      </c>
      <c r="D87" t="s">
        <v>19</v>
      </c>
      <c r="E87" t="s">
        <v>9</v>
      </c>
      <c r="F87" s="3">
        <v>90</v>
      </c>
    </row>
    <row r="88" spans="1:6" x14ac:dyDescent="0.25">
      <c r="A88" s="91">
        <f>VLOOKUP(B88,ПофНаправление!$E$2:$F$167,2,0)</f>
        <v>5</v>
      </c>
      <c r="B88" t="str">
        <f>VLOOKUP(D88,ПофНаправление!$C$2:$E$167,3,0)</f>
        <v>Педагогика на обучението по …</v>
      </c>
      <c r="C88" t="s">
        <v>4</v>
      </c>
      <c r="D88" t="s">
        <v>19</v>
      </c>
      <c r="E88" t="s">
        <v>14</v>
      </c>
      <c r="F88" s="3">
        <v>75</v>
      </c>
    </row>
    <row r="89" spans="1:6" x14ac:dyDescent="0.25">
      <c r="A89" s="91">
        <f>VLOOKUP(B89,ПофНаправление!$E$2:$F$167,2,0)</f>
        <v>5</v>
      </c>
      <c r="B89" t="str">
        <f>VLOOKUP(D89,ПофНаправление!$C$2:$E$167,3,0)</f>
        <v>Педагогика на обучението по …</v>
      </c>
      <c r="C89" t="s">
        <v>4</v>
      </c>
      <c r="D89" t="s">
        <v>19</v>
      </c>
      <c r="E89" t="s">
        <v>1</v>
      </c>
      <c r="F89" s="3">
        <v>75</v>
      </c>
    </row>
    <row r="90" spans="1:6" x14ac:dyDescent="0.25">
      <c r="A90" s="91">
        <f>VLOOKUP(B90,ПофНаправление!$E$2:$F$167,2,0)</f>
        <v>5</v>
      </c>
      <c r="B90" t="str">
        <f>VLOOKUP(D90,ПофНаправление!$C$2:$E$167,3,0)</f>
        <v>Педагогика на обучението по …</v>
      </c>
      <c r="C90" t="s">
        <v>4</v>
      </c>
      <c r="D90" t="s">
        <v>19</v>
      </c>
      <c r="E90" t="s">
        <v>6</v>
      </c>
      <c r="F90" s="3">
        <v>105</v>
      </c>
    </row>
    <row r="91" spans="1:6" x14ac:dyDescent="0.25">
      <c r="A91" s="91">
        <f>VLOOKUP(B91,ПофНаправление!$E$2:$F$167,2,0)</f>
        <v>5</v>
      </c>
      <c r="B91" t="str">
        <f>VLOOKUP(D91,ПофНаправление!$C$2:$E$167,3,0)</f>
        <v>Педагогика на обучението по …</v>
      </c>
      <c r="C91" t="s">
        <v>8</v>
      </c>
      <c r="D91" t="s">
        <v>38</v>
      </c>
      <c r="E91" t="s">
        <v>17</v>
      </c>
      <c r="F91" s="3">
        <v>1404</v>
      </c>
    </row>
    <row r="92" spans="1:6" x14ac:dyDescent="0.25">
      <c r="A92" s="91">
        <f>VLOOKUP(B92,ПофНаправление!$E$2:$F$167,2,0)</f>
        <v>5</v>
      </c>
      <c r="B92" t="str">
        <f>VLOOKUP(D92,ПофНаправление!$C$2:$E$167,3,0)</f>
        <v>Педагогика на обучението по …</v>
      </c>
      <c r="C92" t="s">
        <v>8</v>
      </c>
      <c r="D92" t="s">
        <v>38</v>
      </c>
      <c r="E92" t="s">
        <v>8</v>
      </c>
      <c r="F92" s="3">
        <v>1335</v>
      </c>
    </row>
    <row r="93" spans="1:6" x14ac:dyDescent="0.25">
      <c r="A93" s="91">
        <f>VLOOKUP(B93,ПофНаправление!$E$2:$F$167,2,0)</f>
        <v>5</v>
      </c>
      <c r="B93" t="str">
        <f>VLOOKUP(D93,ПофНаправление!$C$2:$E$167,3,0)</f>
        <v>Педагогика на обучението по …</v>
      </c>
      <c r="C93" t="s">
        <v>8</v>
      </c>
      <c r="D93" t="s">
        <v>38</v>
      </c>
      <c r="E93" t="s">
        <v>39</v>
      </c>
      <c r="F93" s="3">
        <v>30</v>
      </c>
    </row>
    <row r="94" spans="1:6" x14ac:dyDescent="0.25">
      <c r="A94" s="91">
        <f>VLOOKUP(B94,ПофНаправление!$E$2:$F$167,2,0)</f>
        <v>5</v>
      </c>
      <c r="B94" t="str">
        <f>VLOOKUP(D94,ПофНаправление!$C$2:$E$167,3,0)</f>
        <v>Педагогика на обучението по …</v>
      </c>
      <c r="C94" t="s">
        <v>8</v>
      </c>
      <c r="D94" t="s">
        <v>38</v>
      </c>
      <c r="E94" t="s">
        <v>272</v>
      </c>
      <c r="F94" s="3">
        <v>45</v>
      </c>
    </row>
    <row r="95" spans="1:6" x14ac:dyDescent="0.25">
      <c r="A95" s="91">
        <f>VLOOKUP(B95,ПофНаправление!$E$2:$F$167,2,0)</f>
        <v>5</v>
      </c>
      <c r="B95" t="str">
        <f>VLOOKUP(D95,ПофНаправление!$C$2:$E$167,3,0)</f>
        <v>Педагогика на обучението по …</v>
      </c>
      <c r="C95" t="s">
        <v>8</v>
      </c>
      <c r="D95" t="s">
        <v>38</v>
      </c>
      <c r="E95" t="s">
        <v>1</v>
      </c>
      <c r="F95" s="3">
        <v>45</v>
      </c>
    </row>
    <row r="96" spans="1:6" x14ac:dyDescent="0.25">
      <c r="A96" s="91">
        <f>VLOOKUP(B96,ПофНаправление!$E$2:$F$167,2,0)</f>
        <v>5</v>
      </c>
      <c r="B96" t="str">
        <f>VLOOKUP(D96,ПофНаправление!$C$2:$E$167,3,0)</f>
        <v>Педагогика на обучението по …</v>
      </c>
      <c r="C96" t="s">
        <v>8</v>
      </c>
      <c r="D96" t="s">
        <v>40</v>
      </c>
      <c r="E96" t="s">
        <v>8</v>
      </c>
      <c r="F96" s="3">
        <v>1215</v>
      </c>
    </row>
    <row r="97" spans="1:6" x14ac:dyDescent="0.25">
      <c r="A97" s="91">
        <f>VLOOKUP(B97,ПофНаправление!$E$2:$F$167,2,0)</f>
        <v>5</v>
      </c>
      <c r="B97" t="str">
        <f>VLOOKUP(D97,ПофНаправление!$C$2:$E$167,3,0)</f>
        <v>Педагогика на обучението по …</v>
      </c>
      <c r="C97" t="s">
        <v>8</v>
      </c>
      <c r="D97" t="s">
        <v>40</v>
      </c>
      <c r="E97" t="s">
        <v>39</v>
      </c>
      <c r="F97" s="3">
        <v>30</v>
      </c>
    </row>
    <row r="98" spans="1:6" x14ac:dyDescent="0.25">
      <c r="A98" s="91">
        <f>VLOOKUP(B98,ПофНаправление!$E$2:$F$167,2,0)</f>
        <v>5</v>
      </c>
      <c r="B98" t="str">
        <f>VLOOKUP(D98,ПофНаправление!$C$2:$E$167,3,0)</f>
        <v>Педагогика на обучението по …</v>
      </c>
      <c r="C98" t="s">
        <v>8</v>
      </c>
      <c r="D98" t="s">
        <v>40</v>
      </c>
      <c r="E98" t="s">
        <v>272</v>
      </c>
      <c r="F98" s="3">
        <v>57</v>
      </c>
    </row>
    <row r="99" spans="1:6" x14ac:dyDescent="0.25">
      <c r="A99" s="91">
        <f>VLOOKUP(B99,ПофНаправление!$E$2:$F$167,2,0)</f>
        <v>5</v>
      </c>
      <c r="B99" t="str">
        <f>VLOOKUP(D99,ПофНаправление!$C$2:$E$167,3,0)</f>
        <v>Педагогика на обучението по …</v>
      </c>
      <c r="C99" t="s">
        <v>8</v>
      </c>
      <c r="D99" t="s">
        <v>40</v>
      </c>
      <c r="E99" t="s">
        <v>1</v>
      </c>
      <c r="F99" s="3">
        <v>825</v>
      </c>
    </row>
    <row r="100" spans="1:6" x14ac:dyDescent="0.25">
      <c r="A100" s="91">
        <f>VLOOKUP(B100,ПофНаправление!$E$2:$F$167,2,0)</f>
        <v>5</v>
      </c>
      <c r="B100" t="str">
        <f>VLOOKUP(D100,ПофНаправление!$C$2:$E$167,3,0)</f>
        <v>Педагогика на обучението по …</v>
      </c>
      <c r="C100" t="s">
        <v>10</v>
      </c>
      <c r="D100" t="s">
        <v>58</v>
      </c>
      <c r="E100" t="s">
        <v>10</v>
      </c>
      <c r="F100" s="3">
        <v>1500</v>
      </c>
    </row>
    <row r="101" spans="1:6" x14ac:dyDescent="0.25">
      <c r="A101" s="91">
        <f>VLOOKUP(B101,ПофНаправление!$E$2:$F$167,2,0)</f>
        <v>5</v>
      </c>
      <c r="B101" t="str">
        <f>VLOOKUP(D101,ПофНаправление!$C$2:$E$167,3,0)</f>
        <v>Педагогика на обучението по …</v>
      </c>
      <c r="C101" t="s">
        <v>10</v>
      </c>
      <c r="D101" t="s">
        <v>58</v>
      </c>
      <c r="E101" t="s">
        <v>11</v>
      </c>
      <c r="F101" s="3">
        <v>240</v>
      </c>
    </row>
    <row r="102" spans="1:6" x14ac:dyDescent="0.25">
      <c r="A102" s="91">
        <f>VLOOKUP(B102,ПофНаправление!$E$2:$F$167,2,0)</f>
        <v>5</v>
      </c>
      <c r="B102" t="str">
        <f>VLOOKUP(D102,ПофНаправление!$C$2:$E$167,3,0)</f>
        <v>Педагогика на обучението по …</v>
      </c>
      <c r="C102" t="s">
        <v>10</v>
      </c>
      <c r="D102" t="s">
        <v>58</v>
      </c>
      <c r="E102" t="s">
        <v>14</v>
      </c>
      <c r="F102" s="3">
        <v>60</v>
      </c>
    </row>
    <row r="103" spans="1:6" x14ac:dyDescent="0.25">
      <c r="A103" s="91">
        <f>VLOOKUP(B103,ПофНаправление!$E$2:$F$167,2,0)</f>
        <v>5</v>
      </c>
      <c r="B103" t="str">
        <f>VLOOKUP(D103,ПофНаправление!$C$2:$E$167,3,0)</f>
        <v>Педагогика на обучението по …</v>
      </c>
      <c r="C103" t="s">
        <v>10</v>
      </c>
      <c r="D103" t="s">
        <v>58</v>
      </c>
      <c r="E103" t="s">
        <v>1</v>
      </c>
      <c r="F103" s="3">
        <v>45</v>
      </c>
    </row>
    <row r="104" spans="1:6" x14ac:dyDescent="0.25">
      <c r="A104" s="91">
        <f>VLOOKUP(B104,ПофНаправление!$E$2:$F$167,2,0)</f>
        <v>5</v>
      </c>
      <c r="B104" t="str">
        <f>VLOOKUP(D104,ПофНаправление!$C$2:$E$167,3,0)</f>
        <v>Педагогика на обучението по …</v>
      </c>
      <c r="C104" t="s">
        <v>10</v>
      </c>
      <c r="D104" t="s">
        <v>59</v>
      </c>
      <c r="E104" t="s">
        <v>10</v>
      </c>
      <c r="F104" s="3">
        <v>285</v>
      </c>
    </row>
    <row r="105" spans="1:6" x14ac:dyDescent="0.25">
      <c r="A105" s="91">
        <f>VLOOKUP(B105,ПофНаправление!$E$2:$F$167,2,0)</f>
        <v>5</v>
      </c>
      <c r="B105" t="str">
        <f>VLOOKUP(D105,ПофНаправление!$C$2:$E$167,3,0)</f>
        <v>Педагогика на обучението по …</v>
      </c>
      <c r="C105" t="s">
        <v>10</v>
      </c>
      <c r="D105" t="s">
        <v>59</v>
      </c>
      <c r="E105" t="s">
        <v>11</v>
      </c>
      <c r="F105" s="3">
        <v>300</v>
      </c>
    </row>
    <row r="106" spans="1:6" x14ac:dyDescent="0.25">
      <c r="A106" s="91">
        <f>VLOOKUP(B106,ПофНаправление!$E$2:$F$167,2,0)</f>
        <v>5</v>
      </c>
      <c r="B106" t="str">
        <f>VLOOKUP(D106,ПофНаправление!$C$2:$E$167,3,0)</f>
        <v>Педагогика на обучението по …</v>
      </c>
      <c r="C106" t="s">
        <v>13</v>
      </c>
      <c r="D106" t="s">
        <v>62</v>
      </c>
      <c r="E106" t="s">
        <v>31</v>
      </c>
      <c r="F106" s="3">
        <v>150</v>
      </c>
    </row>
    <row r="107" spans="1:6" x14ac:dyDescent="0.25">
      <c r="A107" s="91">
        <f>VLOOKUP(B107,ПофНаправление!$E$2:$F$167,2,0)</f>
        <v>5</v>
      </c>
      <c r="B107" t="str">
        <f>VLOOKUP(D107,ПофНаправление!$C$2:$E$167,3,0)</f>
        <v>Педагогика на обучението по …</v>
      </c>
      <c r="C107" t="s">
        <v>13</v>
      </c>
      <c r="D107" t="s">
        <v>62</v>
      </c>
      <c r="E107" t="s">
        <v>13</v>
      </c>
      <c r="F107" s="3">
        <v>12876</v>
      </c>
    </row>
    <row r="108" spans="1:6" x14ac:dyDescent="0.25">
      <c r="A108" s="91">
        <f>VLOOKUP(B108,ПофНаправление!$E$2:$F$167,2,0)</f>
        <v>5</v>
      </c>
      <c r="B108" t="str">
        <f>VLOOKUP(D108,ПофНаправление!$C$2:$E$167,3,0)</f>
        <v>Педагогика на обучението по …</v>
      </c>
      <c r="C108" t="s">
        <v>13</v>
      </c>
      <c r="D108" t="s">
        <v>62</v>
      </c>
      <c r="E108" t="s">
        <v>14</v>
      </c>
      <c r="F108" s="3">
        <v>90</v>
      </c>
    </row>
    <row r="109" spans="1:6" x14ac:dyDescent="0.25">
      <c r="A109" s="91">
        <f>VLOOKUP(B109,ПофНаправление!$E$2:$F$167,2,0)</f>
        <v>5</v>
      </c>
      <c r="B109" t="str">
        <f>VLOOKUP(D109,ПофНаправление!$C$2:$E$167,3,0)</f>
        <v>Педагогика на обучението по …</v>
      </c>
      <c r="C109" t="s">
        <v>13</v>
      </c>
      <c r="D109" t="s">
        <v>62</v>
      </c>
      <c r="E109" t="s">
        <v>272</v>
      </c>
      <c r="F109" s="3">
        <v>735</v>
      </c>
    </row>
    <row r="110" spans="1:6" x14ac:dyDescent="0.25">
      <c r="A110" s="91">
        <f>VLOOKUP(B110,ПофНаправление!$E$2:$F$167,2,0)</f>
        <v>5</v>
      </c>
      <c r="B110" t="str">
        <f>VLOOKUP(D110,ПофНаправление!$C$2:$E$167,3,0)</f>
        <v>Педагогика на обучението по …</v>
      </c>
      <c r="C110" t="s">
        <v>13</v>
      </c>
      <c r="D110" t="s">
        <v>62</v>
      </c>
      <c r="E110" t="s">
        <v>1</v>
      </c>
      <c r="F110" s="3">
        <v>45</v>
      </c>
    </row>
    <row r="111" spans="1:6" x14ac:dyDescent="0.25">
      <c r="A111" s="91">
        <f>VLOOKUP(B111,ПофНаправление!$E$2:$F$167,2,0)</f>
        <v>5</v>
      </c>
      <c r="B111" t="str">
        <f>VLOOKUP(D111,ПофНаправление!$C$2:$E$167,3,0)</f>
        <v>Педагогика на обучението по …</v>
      </c>
      <c r="C111" t="s">
        <v>13</v>
      </c>
      <c r="D111" t="s">
        <v>69</v>
      </c>
      <c r="E111" t="s">
        <v>13</v>
      </c>
      <c r="F111" s="3">
        <v>5052</v>
      </c>
    </row>
    <row r="112" spans="1:6" x14ac:dyDescent="0.25">
      <c r="A112" s="91">
        <f>VLOOKUP(B112,ПофНаправление!$E$2:$F$167,2,0)</f>
        <v>5</v>
      </c>
      <c r="B112" t="str">
        <f>VLOOKUP(D112,ПофНаправление!$C$2:$E$167,3,0)</f>
        <v>Педагогика на обучението по …</v>
      </c>
      <c r="C112" t="s">
        <v>13</v>
      </c>
      <c r="D112" t="s">
        <v>69</v>
      </c>
      <c r="E112" t="s">
        <v>11</v>
      </c>
      <c r="F112" s="3">
        <v>120</v>
      </c>
    </row>
    <row r="113" spans="1:6" x14ac:dyDescent="0.25">
      <c r="A113" s="91">
        <f>VLOOKUP(B113,ПофНаправление!$E$2:$F$167,2,0)</f>
        <v>5</v>
      </c>
      <c r="B113" t="str">
        <f>VLOOKUP(D113,ПофНаправление!$C$2:$E$167,3,0)</f>
        <v>Педагогика на обучението по …</v>
      </c>
      <c r="C113" t="s">
        <v>13</v>
      </c>
      <c r="D113" t="s">
        <v>69</v>
      </c>
      <c r="E113" t="s">
        <v>14</v>
      </c>
      <c r="F113" s="3">
        <v>60</v>
      </c>
    </row>
    <row r="114" spans="1:6" x14ac:dyDescent="0.25">
      <c r="A114" s="91">
        <f>VLOOKUP(B114,ПофНаправление!$E$2:$F$167,2,0)</f>
        <v>5</v>
      </c>
      <c r="B114" t="str">
        <f>VLOOKUP(D114,ПофНаправление!$C$2:$E$167,3,0)</f>
        <v>Педагогика на обучението по …</v>
      </c>
      <c r="C114" t="s">
        <v>13</v>
      </c>
      <c r="D114" t="s">
        <v>69</v>
      </c>
      <c r="E114" t="s">
        <v>272</v>
      </c>
      <c r="F114" s="3">
        <v>255</v>
      </c>
    </row>
    <row r="115" spans="1:6" x14ac:dyDescent="0.25">
      <c r="A115" s="91">
        <f>VLOOKUP(B115,ПофНаправление!$E$2:$F$167,2,0)</f>
        <v>5</v>
      </c>
      <c r="B115" t="str">
        <f>VLOOKUP(D115,ПофНаправление!$C$2:$E$167,3,0)</f>
        <v>Педагогика на обучението по …</v>
      </c>
      <c r="C115" t="s">
        <v>13</v>
      </c>
      <c r="D115" t="s">
        <v>69</v>
      </c>
      <c r="E115" t="s">
        <v>1</v>
      </c>
      <c r="F115" s="3">
        <v>105</v>
      </c>
    </row>
    <row r="116" spans="1:6" x14ac:dyDescent="0.25">
      <c r="A116" s="91">
        <f>VLOOKUP(B116,ПофНаправление!$E$2:$F$167,2,0)</f>
        <v>5</v>
      </c>
      <c r="B116" t="str">
        <f>VLOOKUP(D116,ПофНаправление!$C$2:$E$167,3,0)</f>
        <v>Педагогика на обучението по …</v>
      </c>
      <c r="C116" t="s">
        <v>13</v>
      </c>
      <c r="D116" t="s">
        <v>70</v>
      </c>
      <c r="E116" t="s">
        <v>13</v>
      </c>
      <c r="F116" s="3">
        <v>2907</v>
      </c>
    </row>
    <row r="117" spans="1:6" x14ac:dyDescent="0.25">
      <c r="A117" s="91">
        <f>VLOOKUP(B117,ПофНаправление!$E$2:$F$167,2,0)</f>
        <v>5</v>
      </c>
      <c r="B117" t="str">
        <f>VLOOKUP(D117,ПофНаправление!$C$2:$E$167,3,0)</f>
        <v>Педагогика на обучението по …</v>
      </c>
      <c r="C117" t="s">
        <v>13</v>
      </c>
      <c r="D117" t="s">
        <v>70</v>
      </c>
      <c r="E117" t="s">
        <v>11</v>
      </c>
      <c r="F117" s="3">
        <v>42</v>
      </c>
    </row>
    <row r="118" spans="1:6" x14ac:dyDescent="0.25">
      <c r="A118" s="91">
        <f>VLOOKUP(B118,ПофНаправление!$E$2:$F$167,2,0)</f>
        <v>5</v>
      </c>
      <c r="B118" t="str">
        <f>VLOOKUP(D118,ПофНаправление!$C$2:$E$167,3,0)</f>
        <v>Педагогика на обучението по …</v>
      </c>
      <c r="C118" t="s">
        <v>13</v>
      </c>
      <c r="D118" t="s">
        <v>70</v>
      </c>
      <c r="E118" t="s">
        <v>14</v>
      </c>
      <c r="F118" s="3">
        <v>60</v>
      </c>
    </row>
    <row r="119" spans="1:6" x14ac:dyDescent="0.25">
      <c r="A119" s="91">
        <f>VLOOKUP(B119,ПофНаправление!$E$2:$F$167,2,0)</f>
        <v>5</v>
      </c>
      <c r="B119" t="str">
        <f>VLOOKUP(D119,ПофНаправление!$C$2:$E$167,3,0)</f>
        <v>Педагогика на обучението по …</v>
      </c>
      <c r="C119" t="s">
        <v>13</v>
      </c>
      <c r="D119" t="s">
        <v>70</v>
      </c>
      <c r="E119" t="s">
        <v>272</v>
      </c>
      <c r="F119" s="3">
        <v>321</v>
      </c>
    </row>
    <row r="120" spans="1:6" x14ac:dyDescent="0.25">
      <c r="A120" s="91">
        <f>VLOOKUP(B120,ПофНаправление!$E$2:$F$167,2,0)</f>
        <v>5</v>
      </c>
      <c r="B120" t="str">
        <f>VLOOKUP(D120,ПофНаправление!$C$2:$E$167,3,0)</f>
        <v>Педагогика на обучението по …</v>
      </c>
      <c r="C120" t="s">
        <v>13</v>
      </c>
      <c r="D120" t="s">
        <v>70</v>
      </c>
      <c r="E120" t="s">
        <v>1</v>
      </c>
      <c r="F120" s="3">
        <v>45</v>
      </c>
    </row>
    <row r="121" spans="1:6" x14ac:dyDescent="0.25">
      <c r="A121" s="91">
        <f>VLOOKUP(B121,ПофНаправление!$E$2:$F$167,2,0)</f>
        <v>5</v>
      </c>
      <c r="B121" t="str">
        <f>VLOOKUP(D121,ПофНаправление!$C$2:$E$167,3,0)</f>
        <v>Педагогика на обучението по …</v>
      </c>
      <c r="C121" t="s">
        <v>13</v>
      </c>
      <c r="D121" t="s">
        <v>72</v>
      </c>
      <c r="E121" t="s">
        <v>266</v>
      </c>
      <c r="F121" s="3">
        <v>15</v>
      </c>
    </row>
    <row r="122" spans="1:6" x14ac:dyDescent="0.25">
      <c r="A122" s="91">
        <f>VLOOKUP(B122,ПофНаправление!$E$2:$F$167,2,0)</f>
        <v>5</v>
      </c>
      <c r="B122" t="str">
        <f>VLOOKUP(D122,ПофНаправление!$C$2:$E$167,3,0)</f>
        <v>Педагогика на обучението по …</v>
      </c>
      <c r="C122" t="s">
        <v>13</v>
      </c>
      <c r="D122" t="s">
        <v>72</v>
      </c>
      <c r="E122" t="s">
        <v>8</v>
      </c>
      <c r="F122" s="3">
        <v>99</v>
      </c>
    </row>
    <row r="123" spans="1:6" x14ac:dyDescent="0.25">
      <c r="A123" s="91">
        <f>VLOOKUP(B123,ПофНаправление!$E$2:$F$167,2,0)</f>
        <v>5</v>
      </c>
      <c r="B123" t="str">
        <f>VLOOKUP(D123,ПофНаправление!$C$2:$E$167,3,0)</f>
        <v>Педагогика на обучението по …</v>
      </c>
      <c r="C123" t="s">
        <v>13</v>
      </c>
      <c r="D123" t="s">
        <v>72</v>
      </c>
      <c r="E123" t="s">
        <v>13</v>
      </c>
      <c r="F123" s="3">
        <v>2448</v>
      </c>
    </row>
    <row r="124" spans="1:6" x14ac:dyDescent="0.25">
      <c r="A124" s="91">
        <f>VLOOKUP(B124,ПофНаправление!$E$2:$F$167,2,0)</f>
        <v>5</v>
      </c>
      <c r="B124" t="str">
        <f>VLOOKUP(D124,ПофНаправление!$C$2:$E$167,3,0)</f>
        <v>Педагогика на обучението по …</v>
      </c>
      <c r="C124" t="s">
        <v>13</v>
      </c>
      <c r="D124" t="s">
        <v>72</v>
      </c>
      <c r="E124" t="s">
        <v>11</v>
      </c>
      <c r="F124" s="3">
        <v>30</v>
      </c>
    </row>
    <row r="125" spans="1:6" x14ac:dyDescent="0.25">
      <c r="A125" s="91">
        <f>VLOOKUP(B125,ПофНаправление!$E$2:$F$167,2,0)</f>
        <v>5</v>
      </c>
      <c r="B125" t="str">
        <f>VLOOKUP(D125,ПофНаправление!$C$2:$E$167,3,0)</f>
        <v>Педагогика на обучението по …</v>
      </c>
      <c r="C125" t="s">
        <v>13</v>
      </c>
      <c r="D125" t="s">
        <v>72</v>
      </c>
      <c r="E125" t="s">
        <v>14</v>
      </c>
      <c r="F125" s="3">
        <v>48</v>
      </c>
    </row>
    <row r="126" spans="1:6" x14ac:dyDescent="0.25">
      <c r="A126" s="91">
        <f>VLOOKUP(B126,ПофНаправление!$E$2:$F$167,2,0)</f>
        <v>5</v>
      </c>
      <c r="B126" t="str">
        <f>VLOOKUP(D126,ПофНаправление!$C$2:$E$167,3,0)</f>
        <v>Педагогика на обучението по …</v>
      </c>
      <c r="C126" t="s">
        <v>13</v>
      </c>
      <c r="D126" t="s">
        <v>72</v>
      </c>
      <c r="E126" t="s">
        <v>272</v>
      </c>
      <c r="F126" s="3">
        <v>147</v>
      </c>
    </row>
    <row r="127" spans="1:6" x14ac:dyDescent="0.25">
      <c r="A127" s="91">
        <f>VLOOKUP(B127,ПофНаправление!$E$2:$F$167,2,0)</f>
        <v>5</v>
      </c>
      <c r="B127" t="str">
        <f>VLOOKUP(D127,ПофНаправление!$C$2:$E$167,3,0)</f>
        <v>Педагогика на обучението по …</v>
      </c>
      <c r="C127" t="s">
        <v>13</v>
      </c>
      <c r="D127" t="s">
        <v>72</v>
      </c>
      <c r="E127" t="s">
        <v>1</v>
      </c>
      <c r="F127" s="3">
        <v>40.5</v>
      </c>
    </row>
    <row r="128" spans="1:6" x14ac:dyDescent="0.25">
      <c r="A128" s="91">
        <f>VLOOKUP(B128,ПофНаправление!$E$2:$F$167,2,0)</f>
        <v>5</v>
      </c>
      <c r="B128" t="str">
        <f>VLOOKUP(D128,ПофНаправление!$C$2:$E$167,3,0)</f>
        <v>Педагогика на обучението по …</v>
      </c>
      <c r="C128" t="s">
        <v>13</v>
      </c>
      <c r="D128" t="s">
        <v>75</v>
      </c>
      <c r="E128" t="s">
        <v>266</v>
      </c>
      <c r="F128" s="3">
        <v>36</v>
      </c>
    </row>
    <row r="129" spans="1:6" x14ac:dyDescent="0.25">
      <c r="A129" s="91">
        <f>VLOOKUP(B129,ПофНаправление!$E$2:$F$167,2,0)</f>
        <v>5</v>
      </c>
      <c r="B129" t="str">
        <f>VLOOKUP(D129,ПофНаправление!$C$2:$E$167,3,0)</f>
        <v>Педагогика на обучението по …</v>
      </c>
      <c r="C129" t="s">
        <v>13</v>
      </c>
      <c r="D129" t="s">
        <v>75</v>
      </c>
      <c r="E129" t="s">
        <v>8</v>
      </c>
      <c r="F129" s="3">
        <v>60</v>
      </c>
    </row>
    <row r="130" spans="1:6" x14ac:dyDescent="0.25">
      <c r="A130" s="91">
        <f>VLOOKUP(B130,ПофНаправление!$E$2:$F$167,2,0)</f>
        <v>5</v>
      </c>
      <c r="B130" t="str">
        <f>VLOOKUP(D130,ПофНаправление!$C$2:$E$167,3,0)</f>
        <v>Педагогика на обучението по …</v>
      </c>
      <c r="C130" t="s">
        <v>13</v>
      </c>
      <c r="D130" t="s">
        <v>75</v>
      </c>
      <c r="E130" t="s">
        <v>13</v>
      </c>
      <c r="F130" s="3">
        <v>3108</v>
      </c>
    </row>
    <row r="131" spans="1:6" x14ac:dyDescent="0.25">
      <c r="A131" s="91">
        <f>VLOOKUP(B131,ПофНаправление!$E$2:$F$167,2,0)</f>
        <v>5</v>
      </c>
      <c r="B131" t="str">
        <f>VLOOKUP(D131,ПофНаправление!$C$2:$E$167,3,0)</f>
        <v>Педагогика на обучението по …</v>
      </c>
      <c r="C131" t="s">
        <v>13</v>
      </c>
      <c r="D131" t="s">
        <v>75</v>
      </c>
      <c r="E131" t="s">
        <v>11</v>
      </c>
      <c r="F131" s="3">
        <v>72</v>
      </c>
    </row>
    <row r="132" spans="1:6" x14ac:dyDescent="0.25">
      <c r="A132" s="91">
        <f>VLOOKUP(B132,ПофНаправление!$E$2:$F$167,2,0)</f>
        <v>5</v>
      </c>
      <c r="B132" t="str">
        <f>VLOOKUP(D132,ПофНаправление!$C$2:$E$167,3,0)</f>
        <v>Педагогика на обучението по …</v>
      </c>
      <c r="C132" t="s">
        <v>13</v>
      </c>
      <c r="D132" t="s">
        <v>75</v>
      </c>
      <c r="E132" t="s">
        <v>14</v>
      </c>
      <c r="F132" s="3">
        <v>18</v>
      </c>
    </row>
    <row r="133" spans="1:6" x14ac:dyDescent="0.25">
      <c r="A133" s="91">
        <f>VLOOKUP(B133,ПофНаправление!$E$2:$F$167,2,0)</f>
        <v>5</v>
      </c>
      <c r="B133" t="str">
        <f>VLOOKUP(D133,ПофНаправление!$C$2:$E$167,3,0)</f>
        <v>Педагогика на обучението по …</v>
      </c>
      <c r="C133" t="s">
        <v>13</v>
      </c>
      <c r="D133" t="s">
        <v>75</v>
      </c>
      <c r="E133" t="s">
        <v>272</v>
      </c>
      <c r="F133" s="3">
        <v>195</v>
      </c>
    </row>
    <row r="134" spans="1:6" x14ac:dyDescent="0.25">
      <c r="A134" s="91">
        <f>VLOOKUP(B134,ПофНаправление!$E$2:$F$167,2,0)</f>
        <v>5</v>
      </c>
      <c r="B134" t="str">
        <f>VLOOKUP(D134,ПофНаправление!$C$2:$E$167,3,0)</f>
        <v>Педагогика на обучението по …</v>
      </c>
      <c r="C134" t="s">
        <v>13</v>
      </c>
      <c r="D134" t="s">
        <v>75</v>
      </c>
      <c r="E134" t="s">
        <v>1</v>
      </c>
      <c r="F134" s="3">
        <v>45</v>
      </c>
    </row>
    <row r="135" spans="1:6" x14ac:dyDescent="0.25">
      <c r="A135" s="91">
        <f>VLOOKUP(B135,ПофНаправление!$E$2:$F$167,2,0)</f>
        <v>5</v>
      </c>
      <c r="B135" t="str">
        <f>VLOOKUP(D135,ПофНаправление!$C$2:$E$167,3,0)</f>
        <v>Педагогика на обучението по …</v>
      </c>
      <c r="C135" t="s">
        <v>13</v>
      </c>
      <c r="D135" t="s">
        <v>76</v>
      </c>
      <c r="E135" t="s">
        <v>13</v>
      </c>
      <c r="F135" s="3">
        <v>4704</v>
      </c>
    </row>
    <row r="136" spans="1:6" x14ac:dyDescent="0.25">
      <c r="A136" s="91">
        <f>VLOOKUP(B136,ПофНаправление!$E$2:$F$167,2,0)</f>
        <v>5</v>
      </c>
      <c r="B136" t="str">
        <f>VLOOKUP(D136,ПофНаправление!$C$2:$E$167,3,0)</f>
        <v>Педагогика на обучението по …</v>
      </c>
      <c r="C136" t="s">
        <v>13</v>
      </c>
      <c r="D136" t="s">
        <v>76</v>
      </c>
      <c r="E136" t="s">
        <v>11</v>
      </c>
      <c r="F136" s="3">
        <v>84</v>
      </c>
    </row>
    <row r="137" spans="1:6" x14ac:dyDescent="0.25">
      <c r="A137" s="91">
        <f>VLOOKUP(B137,ПофНаправление!$E$2:$F$167,2,0)</f>
        <v>5</v>
      </c>
      <c r="B137" t="str">
        <f>VLOOKUP(D137,ПофНаправление!$C$2:$E$167,3,0)</f>
        <v>Педагогика на обучението по …</v>
      </c>
      <c r="C137" t="s">
        <v>13</v>
      </c>
      <c r="D137" t="s">
        <v>76</v>
      </c>
      <c r="E137" t="s">
        <v>14</v>
      </c>
      <c r="F137" s="3">
        <v>60</v>
      </c>
    </row>
    <row r="138" spans="1:6" x14ac:dyDescent="0.25">
      <c r="A138" s="91">
        <f>VLOOKUP(B138,ПофНаправление!$E$2:$F$167,2,0)</f>
        <v>5</v>
      </c>
      <c r="B138" t="str">
        <f>VLOOKUP(D138,ПофНаправление!$C$2:$E$167,3,0)</f>
        <v>Педагогика на обучението по …</v>
      </c>
      <c r="C138" t="s">
        <v>13</v>
      </c>
      <c r="D138" t="s">
        <v>76</v>
      </c>
      <c r="E138" t="s">
        <v>272</v>
      </c>
      <c r="F138" s="3">
        <v>276</v>
      </c>
    </row>
    <row r="139" spans="1:6" x14ac:dyDescent="0.25">
      <c r="A139" s="91">
        <f>VLOOKUP(B139,ПофНаправление!$E$2:$F$167,2,0)</f>
        <v>5</v>
      </c>
      <c r="B139" t="str">
        <f>VLOOKUP(D139,ПофНаправление!$C$2:$E$167,3,0)</f>
        <v>Педагогика на обучението по …</v>
      </c>
      <c r="C139" t="s">
        <v>13</v>
      </c>
      <c r="D139" t="s">
        <v>76</v>
      </c>
      <c r="E139" t="s">
        <v>1</v>
      </c>
      <c r="F139" s="3">
        <v>45</v>
      </c>
    </row>
    <row r="140" spans="1:6" x14ac:dyDescent="0.25">
      <c r="A140" s="91">
        <f>VLOOKUP(B140,ПофНаправление!$E$2:$F$167,2,0)</f>
        <v>5</v>
      </c>
      <c r="B140" t="str">
        <f>VLOOKUP(D140,ПофНаправление!$C$2:$E$167,3,0)</f>
        <v>Педагогика на обучението по …</v>
      </c>
      <c r="C140" t="s">
        <v>13</v>
      </c>
      <c r="D140" t="s">
        <v>77</v>
      </c>
      <c r="E140" t="s">
        <v>13</v>
      </c>
      <c r="F140" s="3">
        <v>2118</v>
      </c>
    </row>
    <row r="141" spans="1:6" x14ac:dyDescent="0.25">
      <c r="A141" s="91">
        <f>VLOOKUP(B141,ПофНаправление!$E$2:$F$167,2,0)</f>
        <v>5</v>
      </c>
      <c r="B141" t="str">
        <f>VLOOKUP(D141,ПофНаправление!$C$2:$E$167,3,0)</f>
        <v>Педагогика на обучението по …</v>
      </c>
      <c r="C141" t="s">
        <v>13</v>
      </c>
      <c r="D141" t="s">
        <v>77</v>
      </c>
      <c r="E141" t="s">
        <v>11</v>
      </c>
      <c r="F141" s="3">
        <v>18</v>
      </c>
    </row>
    <row r="142" spans="1:6" x14ac:dyDescent="0.25">
      <c r="A142" s="91">
        <f>VLOOKUP(B142,ПофНаправление!$E$2:$F$167,2,0)</f>
        <v>5</v>
      </c>
      <c r="B142" t="str">
        <f>VLOOKUP(D142,ПофНаправление!$C$2:$E$167,3,0)</f>
        <v>Педагогика на обучението по …</v>
      </c>
      <c r="C142" t="s">
        <v>13</v>
      </c>
      <c r="D142" t="s">
        <v>77</v>
      </c>
      <c r="E142" t="s">
        <v>14</v>
      </c>
      <c r="F142" s="3">
        <v>60</v>
      </c>
    </row>
    <row r="143" spans="1:6" x14ac:dyDescent="0.25">
      <c r="A143" s="91">
        <f>VLOOKUP(B143,ПофНаправление!$E$2:$F$167,2,0)</f>
        <v>5</v>
      </c>
      <c r="B143" t="str">
        <f>VLOOKUP(D143,ПофНаправление!$C$2:$E$167,3,0)</f>
        <v>Педагогика на обучението по …</v>
      </c>
      <c r="C143" t="s">
        <v>13</v>
      </c>
      <c r="D143" t="s">
        <v>77</v>
      </c>
      <c r="E143" t="s">
        <v>272</v>
      </c>
      <c r="F143" s="3">
        <v>547.5</v>
      </c>
    </row>
    <row r="144" spans="1:6" x14ac:dyDescent="0.25">
      <c r="A144" s="91">
        <f>VLOOKUP(B144,ПофНаправление!$E$2:$F$167,2,0)</f>
        <v>5</v>
      </c>
      <c r="B144" t="str">
        <f>VLOOKUP(D144,ПофНаправление!$C$2:$E$167,3,0)</f>
        <v>Педагогика на обучението по …</v>
      </c>
      <c r="C144" t="s">
        <v>13</v>
      </c>
      <c r="D144" t="s">
        <v>77</v>
      </c>
      <c r="E144" t="s">
        <v>1</v>
      </c>
      <c r="F144" s="3">
        <v>135</v>
      </c>
    </row>
    <row r="145" spans="1:6" x14ac:dyDescent="0.25">
      <c r="A145" s="91">
        <f>VLOOKUP(B145,ПофНаправление!$E$2:$F$167,2,0)</f>
        <v>5</v>
      </c>
      <c r="B145" t="str">
        <f>VLOOKUP(D145,ПофНаправление!$C$2:$E$167,3,0)</f>
        <v>Педагогика на обучението по …</v>
      </c>
      <c r="C145" t="s">
        <v>13</v>
      </c>
      <c r="D145" t="s">
        <v>79</v>
      </c>
      <c r="E145" t="s">
        <v>8</v>
      </c>
      <c r="F145" s="3">
        <v>45</v>
      </c>
    </row>
    <row r="146" spans="1:6" x14ac:dyDescent="0.25">
      <c r="A146" s="91">
        <f>VLOOKUP(B146,ПофНаправление!$E$2:$F$167,2,0)</f>
        <v>5</v>
      </c>
      <c r="B146" t="str">
        <f>VLOOKUP(D146,ПофНаправление!$C$2:$E$167,3,0)</f>
        <v>Педагогика на обучението по …</v>
      </c>
      <c r="C146" t="s">
        <v>13</v>
      </c>
      <c r="D146" t="s">
        <v>79</v>
      </c>
      <c r="E146" t="s">
        <v>13</v>
      </c>
      <c r="F146" s="3">
        <v>3245</v>
      </c>
    </row>
    <row r="147" spans="1:6" x14ac:dyDescent="0.25">
      <c r="A147" s="91">
        <f>VLOOKUP(B147,ПофНаправление!$E$2:$F$167,2,0)</f>
        <v>5</v>
      </c>
      <c r="B147" t="str">
        <f>VLOOKUP(D147,ПофНаправление!$C$2:$E$167,3,0)</f>
        <v>Педагогика на обучението по …</v>
      </c>
      <c r="C147" t="s">
        <v>13</v>
      </c>
      <c r="D147" t="s">
        <v>79</v>
      </c>
      <c r="E147" t="s">
        <v>14</v>
      </c>
      <c r="F147" s="3">
        <v>60</v>
      </c>
    </row>
    <row r="148" spans="1:6" x14ac:dyDescent="0.25">
      <c r="A148" s="91">
        <f>VLOOKUP(B148,ПофНаправление!$E$2:$F$167,2,0)</f>
        <v>5</v>
      </c>
      <c r="B148" t="str">
        <f>VLOOKUP(D148,ПофНаправление!$C$2:$E$167,3,0)</f>
        <v>Педагогика на обучението по …</v>
      </c>
      <c r="C148" t="s">
        <v>13</v>
      </c>
      <c r="D148" t="s">
        <v>79</v>
      </c>
      <c r="E148" t="s">
        <v>272</v>
      </c>
      <c r="F148" s="3">
        <v>105</v>
      </c>
    </row>
    <row r="149" spans="1:6" x14ac:dyDescent="0.25">
      <c r="A149" s="91">
        <f>VLOOKUP(B149,ПофНаправление!$E$2:$F$167,2,0)</f>
        <v>5</v>
      </c>
      <c r="B149" t="str">
        <f>VLOOKUP(D149,ПофНаправление!$C$2:$E$167,3,0)</f>
        <v>Педагогика на обучението по …</v>
      </c>
      <c r="C149" t="s">
        <v>13</v>
      </c>
      <c r="D149" t="s">
        <v>79</v>
      </c>
      <c r="E149" t="s">
        <v>1</v>
      </c>
      <c r="F149" s="3">
        <v>45</v>
      </c>
    </row>
    <row r="150" spans="1:6" x14ac:dyDescent="0.25">
      <c r="A150" s="91">
        <f>VLOOKUP(B150,ПофНаправление!$E$2:$F$167,2,0)</f>
        <v>5</v>
      </c>
      <c r="B150" t="str">
        <f>VLOOKUP(D150,ПофНаправление!$C$2:$E$167,3,0)</f>
        <v>Педагогика на обучението по …</v>
      </c>
      <c r="C150" t="s">
        <v>13</v>
      </c>
      <c r="D150" t="s">
        <v>81</v>
      </c>
      <c r="E150" t="s">
        <v>13</v>
      </c>
      <c r="F150" s="3">
        <v>5680.5</v>
      </c>
    </row>
    <row r="151" spans="1:6" x14ac:dyDescent="0.25">
      <c r="A151" s="91">
        <f>VLOOKUP(B151,ПофНаправление!$E$2:$F$167,2,0)</f>
        <v>5</v>
      </c>
      <c r="B151" t="str">
        <f>VLOOKUP(D151,ПофНаправление!$C$2:$E$167,3,0)</f>
        <v>Педагогика на обучението по …</v>
      </c>
      <c r="C151" t="s">
        <v>13</v>
      </c>
      <c r="D151" t="s">
        <v>81</v>
      </c>
      <c r="E151" t="s">
        <v>11</v>
      </c>
      <c r="F151" s="3">
        <v>120</v>
      </c>
    </row>
    <row r="152" spans="1:6" x14ac:dyDescent="0.25">
      <c r="A152" s="91">
        <f>VLOOKUP(B152,ПофНаправление!$E$2:$F$167,2,0)</f>
        <v>5</v>
      </c>
      <c r="B152" t="str">
        <f>VLOOKUP(D152,ПофНаправление!$C$2:$E$167,3,0)</f>
        <v>Педагогика на обучението по …</v>
      </c>
      <c r="C152" t="s">
        <v>13</v>
      </c>
      <c r="D152" t="s">
        <v>81</v>
      </c>
      <c r="E152" t="s">
        <v>14</v>
      </c>
      <c r="F152" s="3">
        <v>60</v>
      </c>
    </row>
    <row r="153" spans="1:6" x14ac:dyDescent="0.25">
      <c r="A153" s="91">
        <f>VLOOKUP(B153,ПофНаправление!$E$2:$F$167,2,0)</f>
        <v>5</v>
      </c>
      <c r="B153" t="str">
        <f>VLOOKUP(D153,ПофНаправление!$C$2:$E$167,3,0)</f>
        <v>Педагогика на обучението по …</v>
      </c>
      <c r="C153" t="s">
        <v>13</v>
      </c>
      <c r="D153" t="s">
        <v>81</v>
      </c>
      <c r="E153" t="s">
        <v>272</v>
      </c>
      <c r="F153" s="3">
        <v>132</v>
      </c>
    </row>
    <row r="154" spans="1:6" x14ac:dyDescent="0.25">
      <c r="A154" s="91">
        <f>VLOOKUP(B154,ПофНаправление!$E$2:$F$167,2,0)</f>
        <v>5</v>
      </c>
      <c r="B154" t="str">
        <f>VLOOKUP(D154,ПофНаправление!$C$2:$E$167,3,0)</f>
        <v>Педагогика на обучението по …</v>
      </c>
      <c r="C154" t="s">
        <v>13</v>
      </c>
      <c r="D154" t="s">
        <v>81</v>
      </c>
      <c r="E154" t="s">
        <v>1</v>
      </c>
      <c r="F154" s="3">
        <v>45</v>
      </c>
    </row>
    <row r="155" spans="1:6" x14ac:dyDescent="0.25">
      <c r="A155" s="91">
        <f>VLOOKUP(B155,ПофНаправление!$E$2:$F$167,2,0)</f>
        <v>5</v>
      </c>
      <c r="B155" t="str">
        <f>VLOOKUP(D155,ПофНаправление!$C$2:$E$167,3,0)</f>
        <v>Педагогика на обучението по …</v>
      </c>
      <c r="C155" t="s">
        <v>11</v>
      </c>
      <c r="D155" t="s">
        <v>88</v>
      </c>
      <c r="E155" t="s">
        <v>11</v>
      </c>
      <c r="F155" s="3">
        <v>5008</v>
      </c>
    </row>
    <row r="156" spans="1:6" x14ac:dyDescent="0.25">
      <c r="A156" s="91">
        <f>VLOOKUP(B156,ПофНаправление!$E$2:$F$167,2,0)</f>
        <v>5</v>
      </c>
      <c r="B156" t="str">
        <f>VLOOKUP(D156,ПофНаправление!$C$2:$E$167,3,0)</f>
        <v>Педагогика на обучението по …</v>
      </c>
      <c r="C156" t="s">
        <v>11</v>
      </c>
      <c r="D156" t="s">
        <v>88</v>
      </c>
      <c r="E156" t="s">
        <v>14</v>
      </c>
      <c r="F156" s="3">
        <v>120</v>
      </c>
    </row>
    <row r="157" spans="1:6" x14ac:dyDescent="0.25">
      <c r="A157" s="91">
        <f>VLOOKUP(B157,ПофНаправление!$E$2:$F$167,2,0)</f>
        <v>5</v>
      </c>
      <c r="B157" t="str">
        <f>VLOOKUP(D157,ПофНаправление!$C$2:$E$167,3,0)</f>
        <v>Педагогика на обучението по …</v>
      </c>
      <c r="C157" t="s">
        <v>11</v>
      </c>
      <c r="D157" t="s">
        <v>88</v>
      </c>
      <c r="E157" t="s">
        <v>1</v>
      </c>
      <c r="F157" s="3">
        <v>87</v>
      </c>
    </row>
    <row r="158" spans="1:6" x14ac:dyDescent="0.25">
      <c r="A158" s="91">
        <f>VLOOKUP(B158,ПофНаправление!$E$2:$F$167,2,0)</f>
        <v>5</v>
      </c>
      <c r="B158" t="str">
        <f>VLOOKUP(D158,ПофНаправление!$C$2:$E$167,3,0)</f>
        <v>Педагогика на обучението по …</v>
      </c>
      <c r="C158" t="s">
        <v>32</v>
      </c>
      <c r="D158" t="s">
        <v>93</v>
      </c>
      <c r="E158" t="s">
        <v>8</v>
      </c>
      <c r="F158" s="3">
        <v>30</v>
      </c>
    </row>
    <row r="159" spans="1:6" x14ac:dyDescent="0.25">
      <c r="A159" s="91">
        <f>VLOOKUP(B159,ПофНаправление!$E$2:$F$167,2,0)</f>
        <v>5</v>
      </c>
      <c r="B159" t="str">
        <f>VLOOKUP(D159,ПофНаправление!$C$2:$E$167,3,0)</f>
        <v>Педагогика на обучението по …</v>
      </c>
      <c r="C159" t="s">
        <v>32</v>
      </c>
      <c r="D159" t="s">
        <v>93</v>
      </c>
      <c r="E159" t="s">
        <v>32</v>
      </c>
      <c r="F159" s="3">
        <v>2695</v>
      </c>
    </row>
    <row r="160" spans="1:6" x14ac:dyDescent="0.25">
      <c r="A160" s="91">
        <f>VLOOKUP(B160,ПофНаправление!$E$2:$F$167,2,0)</f>
        <v>5</v>
      </c>
      <c r="B160" t="str">
        <f>VLOOKUP(D160,ПофНаправление!$C$2:$E$167,3,0)</f>
        <v>Педагогика на обучението по …</v>
      </c>
      <c r="C160" t="s">
        <v>32</v>
      </c>
      <c r="D160" t="s">
        <v>93</v>
      </c>
      <c r="E160" t="s">
        <v>1</v>
      </c>
      <c r="F160" s="3">
        <v>75</v>
      </c>
    </row>
    <row r="161" spans="1:6" x14ac:dyDescent="0.25">
      <c r="A161" s="91">
        <f>VLOOKUP(B161,ПофНаправление!$E$2:$F$167,2,0)</f>
        <v>5</v>
      </c>
      <c r="B161" t="str">
        <f>VLOOKUP(D161,ПофНаправление!$C$2:$E$167,3,0)</f>
        <v>Педагогика на обучението по …</v>
      </c>
      <c r="C161" t="s">
        <v>32</v>
      </c>
      <c r="D161" t="s">
        <v>96</v>
      </c>
      <c r="E161" t="s">
        <v>32</v>
      </c>
      <c r="F161" s="3">
        <v>2784</v>
      </c>
    </row>
    <row r="162" spans="1:6" x14ac:dyDescent="0.25">
      <c r="A162" s="91">
        <f>VLOOKUP(B162,ПофНаправление!$E$2:$F$167,2,0)</f>
        <v>5</v>
      </c>
      <c r="B162" t="str">
        <f>VLOOKUP(D162,ПофНаправление!$C$2:$E$167,3,0)</f>
        <v>Педагогика на обучението по …</v>
      </c>
      <c r="C162" t="s">
        <v>32</v>
      </c>
      <c r="D162" t="s">
        <v>96</v>
      </c>
      <c r="E162" t="s">
        <v>14</v>
      </c>
      <c r="F162" s="3">
        <v>30</v>
      </c>
    </row>
    <row r="163" spans="1:6" x14ac:dyDescent="0.25">
      <c r="A163" s="91">
        <f>VLOOKUP(B163,ПофНаправление!$E$2:$F$167,2,0)</f>
        <v>5</v>
      </c>
      <c r="B163" t="str">
        <f>VLOOKUP(D163,ПофНаправление!$C$2:$E$167,3,0)</f>
        <v>Педагогика на обучението по …</v>
      </c>
      <c r="C163" t="s">
        <v>32</v>
      </c>
      <c r="D163" t="s">
        <v>96</v>
      </c>
      <c r="E163" t="s">
        <v>1</v>
      </c>
      <c r="F163" s="3">
        <v>45</v>
      </c>
    </row>
    <row r="164" spans="1:6" x14ac:dyDescent="0.25">
      <c r="A164" s="91">
        <f>VLOOKUP(B164,ПофНаправление!$E$2:$F$167,2,0)</f>
        <v>5</v>
      </c>
      <c r="B164" t="str">
        <f>VLOOKUP(D164,ПофНаправление!$C$2:$E$167,3,0)</f>
        <v>Педагогика на обучението по …</v>
      </c>
      <c r="C164" t="s">
        <v>32</v>
      </c>
      <c r="D164" t="s">
        <v>104</v>
      </c>
      <c r="E164" t="s">
        <v>4</v>
      </c>
      <c r="F164" s="3">
        <v>120</v>
      </c>
    </row>
    <row r="165" spans="1:6" x14ac:dyDescent="0.25">
      <c r="A165" s="91">
        <f>VLOOKUP(B165,ПофНаправление!$E$2:$F$167,2,0)</f>
        <v>5</v>
      </c>
      <c r="B165" t="str">
        <f>VLOOKUP(D165,ПофНаправление!$C$2:$E$167,3,0)</f>
        <v>Педагогика на обучението по …</v>
      </c>
      <c r="C165" t="s">
        <v>32</v>
      </c>
      <c r="D165" t="s">
        <v>104</v>
      </c>
      <c r="E165" t="s">
        <v>24</v>
      </c>
      <c r="F165" s="3">
        <v>1015</v>
      </c>
    </row>
    <row r="166" spans="1:6" x14ac:dyDescent="0.25">
      <c r="A166" s="91">
        <f>VLOOKUP(B166,ПофНаправление!$E$2:$F$167,2,0)</f>
        <v>5</v>
      </c>
      <c r="B166" t="str">
        <f>VLOOKUP(D166,ПофНаправление!$C$2:$E$167,3,0)</f>
        <v>Педагогика на обучението по …</v>
      </c>
      <c r="C166" t="s">
        <v>32</v>
      </c>
      <c r="D166" t="s">
        <v>104</v>
      </c>
      <c r="E166" t="s">
        <v>9</v>
      </c>
      <c r="F166" s="3">
        <v>90</v>
      </c>
    </row>
    <row r="167" spans="1:6" x14ac:dyDescent="0.25">
      <c r="A167" s="91">
        <f>VLOOKUP(B167,ПофНаправление!$E$2:$F$167,2,0)</f>
        <v>5</v>
      </c>
      <c r="B167" t="str">
        <f>VLOOKUP(D167,ПофНаправление!$C$2:$E$167,3,0)</f>
        <v>Педагогика на обучението по …</v>
      </c>
      <c r="C167" t="s">
        <v>32</v>
      </c>
      <c r="D167" t="s">
        <v>104</v>
      </c>
      <c r="E167" t="s">
        <v>32</v>
      </c>
      <c r="F167" s="3">
        <v>2625</v>
      </c>
    </row>
    <row r="168" spans="1:6" x14ac:dyDescent="0.25">
      <c r="A168" s="91">
        <f>VLOOKUP(B168,ПофНаправление!$E$2:$F$167,2,0)</f>
        <v>5</v>
      </c>
      <c r="B168" t="str">
        <f>VLOOKUP(D168,ПофНаправление!$C$2:$E$167,3,0)</f>
        <v>Педагогика на обучението по …</v>
      </c>
      <c r="C168" t="s">
        <v>32</v>
      </c>
      <c r="D168" t="s">
        <v>104</v>
      </c>
      <c r="E168" t="s">
        <v>272</v>
      </c>
      <c r="F168" s="3">
        <v>360</v>
      </c>
    </row>
    <row r="169" spans="1:6" x14ac:dyDescent="0.25">
      <c r="A169" s="91">
        <f>VLOOKUP(B169,ПофНаправление!$E$2:$F$167,2,0)</f>
        <v>5</v>
      </c>
      <c r="B169" t="str">
        <f>VLOOKUP(D169,ПофНаправление!$C$2:$E$167,3,0)</f>
        <v>Педагогика на обучението по …</v>
      </c>
      <c r="C169" t="s">
        <v>32</v>
      </c>
      <c r="D169" t="s">
        <v>104</v>
      </c>
      <c r="E169" t="s">
        <v>1</v>
      </c>
      <c r="F169" s="3">
        <v>135</v>
      </c>
    </row>
    <row r="170" spans="1:6" x14ac:dyDescent="0.25">
      <c r="A170" s="91">
        <f>VLOOKUP(B170,ПофНаправление!$E$2:$F$167,2,0)</f>
        <v>5</v>
      </c>
      <c r="B170" t="str">
        <f>VLOOKUP(D170,ПофНаправление!$C$2:$E$167,3,0)</f>
        <v>Педагогика на обучението по …</v>
      </c>
      <c r="C170" t="s">
        <v>6</v>
      </c>
      <c r="D170" t="s">
        <v>122</v>
      </c>
      <c r="E170" t="s">
        <v>4</v>
      </c>
      <c r="F170" s="3">
        <v>90</v>
      </c>
    </row>
    <row r="171" spans="1:6" x14ac:dyDescent="0.25">
      <c r="A171" s="91">
        <f>VLOOKUP(B171,ПофНаправление!$E$2:$F$167,2,0)</f>
        <v>5</v>
      </c>
      <c r="B171" t="str">
        <f>VLOOKUP(D171,ПофНаправление!$C$2:$E$167,3,0)</f>
        <v>Педагогика на обучението по …</v>
      </c>
      <c r="C171" t="s">
        <v>6</v>
      </c>
      <c r="D171" t="s">
        <v>122</v>
      </c>
      <c r="E171" t="s">
        <v>10</v>
      </c>
      <c r="F171" s="3">
        <v>90</v>
      </c>
    </row>
    <row r="172" spans="1:6" x14ac:dyDescent="0.25">
      <c r="A172" s="91">
        <f>VLOOKUP(B172,ПофНаправление!$E$2:$F$167,2,0)</f>
        <v>5</v>
      </c>
      <c r="B172" t="str">
        <f>VLOOKUP(D172,ПофНаправление!$C$2:$E$167,3,0)</f>
        <v>Педагогика на обучението по …</v>
      </c>
      <c r="C172" t="s">
        <v>6</v>
      </c>
      <c r="D172" t="s">
        <v>122</v>
      </c>
      <c r="E172" t="s">
        <v>13</v>
      </c>
      <c r="F172" s="3">
        <v>420</v>
      </c>
    </row>
    <row r="173" spans="1:6" x14ac:dyDescent="0.25">
      <c r="A173" s="91">
        <f>VLOOKUP(B173,ПофНаправление!$E$2:$F$167,2,0)</f>
        <v>5</v>
      </c>
      <c r="B173" t="str">
        <f>VLOOKUP(D173,ПофНаправление!$C$2:$E$167,3,0)</f>
        <v>Педагогика на обучението по …</v>
      </c>
      <c r="C173" t="s">
        <v>6</v>
      </c>
      <c r="D173" t="s">
        <v>122</v>
      </c>
      <c r="E173" t="s">
        <v>14</v>
      </c>
      <c r="F173" s="3">
        <v>60</v>
      </c>
    </row>
    <row r="174" spans="1:6" x14ac:dyDescent="0.25">
      <c r="A174" s="91">
        <f>VLOOKUP(B174,ПофНаправление!$E$2:$F$167,2,0)</f>
        <v>5</v>
      </c>
      <c r="B174" t="str">
        <f>VLOOKUP(D174,ПофНаправление!$C$2:$E$167,3,0)</f>
        <v>Педагогика на обучението по …</v>
      </c>
      <c r="C174" t="s">
        <v>6</v>
      </c>
      <c r="D174" t="s">
        <v>122</v>
      </c>
      <c r="E174" t="s">
        <v>1</v>
      </c>
      <c r="F174" s="3">
        <v>120</v>
      </c>
    </row>
    <row r="175" spans="1:6" x14ac:dyDescent="0.25">
      <c r="A175" s="91">
        <f>VLOOKUP(B175,ПофНаправление!$E$2:$F$167,2,0)</f>
        <v>5</v>
      </c>
      <c r="B175" t="str">
        <f>VLOOKUP(D175,ПофНаправление!$C$2:$E$167,3,0)</f>
        <v>Педагогика на обучението по …</v>
      </c>
      <c r="C175" t="s">
        <v>6</v>
      </c>
      <c r="D175" t="s">
        <v>122</v>
      </c>
      <c r="E175" t="s">
        <v>6</v>
      </c>
      <c r="F175" s="3">
        <v>690</v>
      </c>
    </row>
    <row r="176" spans="1:6" x14ac:dyDescent="0.25">
      <c r="A176" s="91">
        <f>VLOOKUP(B176,ПофНаправление!$E$2:$F$167,2,0)</f>
        <v>5</v>
      </c>
      <c r="B176" t="str">
        <f>VLOOKUP(D176,ПофНаправление!$C$2:$E$167,3,0)</f>
        <v>Педагогика на обучението по …</v>
      </c>
      <c r="C176" t="s">
        <v>6</v>
      </c>
      <c r="D176" t="s">
        <v>123</v>
      </c>
      <c r="E176" t="s">
        <v>10</v>
      </c>
      <c r="F176" s="3">
        <v>90</v>
      </c>
    </row>
    <row r="177" spans="1:6" x14ac:dyDescent="0.25">
      <c r="A177" s="91">
        <f>VLOOKUP(B177,ПофНаправление!$E$2:$F$167,2,0)</f>
        <v>5</v>
      </c>
      <c r="B177" t="str">
        <f>VLOOKUP(D177,ПофНаправление!$C$2:$E$167,3,0)</f>
        <v>Педагогика на обучението по …</v>
      </c>
      <c r="C177" t="s">
        <v>6</v>
      </c>
      <c r="D177" t="s">
        <v>123</v>
      </c>
      <c r="E177" t="s">
        <v>11</v>
      </c>
      <c r="F177" s="3">
        <v>684</v>
      </c>
    </row>
    <row r="178" spans="1:6" x14ac:dyDescent="0.25">
      <c r="A178" s="91">
        <f>VLOOKUP(B178,ПофНаправление!$E$2:$F$167,2,0)</f>
        <v>5</v>
      </c>
      <c r="B178" t="str">
        <f>VLOOKUP(D178,ПофНаправление!$C$2:$E$167,3,0)</f>
        <v>Педагогика на обучението по …</v>
      </c>
      <c r="C178" t="s">
        <v>6</v>
      </c>
      <c r="D178" t="s">
        <v>123</v>
      </c>
      <c r="E178" t="s">
        <v>14</v>
      </c>
      <c r="F178" s="3">
        <v>60</v>
      </c>
    </row>
    <row r="179" spans="1:6" x14ac:dyDescent="0.25">
      <c r="A179" s="91">
        <f>VLOOKUP(B179,ПофНаправление!$E$2:$F$167,2,0)</f>
        <v>5</v>
      </c>
      <c r="B179" t="str">
        <f>VLOOKUP(D179,ПофНаправление!$C$2:$E$167,3,0)</f>
        <v>Педагогика на обучението по …</v>
      </c>
      <c r="C179" t="s">
        <v>6</v>
      </c>
      <c r="D179" t="s">
        <v>123</v>
      </c>
      <c r="E179" t="s">
        <v>1</v>
      </c>
      <c r="F179" s="3">
        <v>60</v>
      </c>
    </row>
    <row r="180" spans="1:6" x14ac:dyDescent="0.25">
      <c r="A180" s="91">
        <f>VLOOKUP(B180,ПофНаправление!$E$2:$F$167,2,0)</f>
        <v>5</v>
      </c>
      <c r="B180" t="str">
        <f>VLOOKUP(D180,ПофНаправление!$C$2:$E$167,3,0)</f>
        <v>Педагогика на обучението по …</v>
      </c>
      <c r="C180" t="s">
        <v>6</v>
      </c>
      <c r="D180" t="s">
        <v>123</v>
      </c>
      <c r="E180" t="s">
        <v>6</v>
      </c>
      <c r="F180" s="3">
        <v>1786</v>
      </c>
    </row>
    <row r="181" spans="1:6" x14ac:dyDescent="0.25">
      <c r="A181" s="91">
        <f>VLOOKUP(B181,ПофНаправление!$E$2:$F$167,2,0)</f>
        <v>6</v>
      </c>
      <c r="B181" t="str">
        <f>VLOOKUP(D181,ПофНаправление!$C$2:$E$167,3,0)</f>
        <v>История и археология</v>
      </c>
      <c r="C181" t="s">
        <v>8</v>
      </c>
      <c r="D181" t="s">
        <v>33</v>
      </c>
      <c r="E181" t="s">
        <v>17</v>
      </c>
      <c r="F181" s="3">
        <v>30</v>
      </c>
    </row>
    <row r="182" spans="1:6" x14ac:dyDescent="0.25">
      <c r="A182" s="91">
        <f>VLOOKUP(B182,ПофНаправление!$E$2:$F$167,2,0)</f>
        <v>6</v>
      </c>
      <c r="B182" t="str">
        <f>VLOOKUP(D182,ПофНаправление!$C$2:$E$167,3,0)</f>
        <v>История и археология</v>
      </c>
      <c r="C182" t="s">
        <v>8</v>
      </c>
      <c r="D182" t="s">
        <v>33</v>
      </c>
      <c r="E182" t="s">
        <v>8</v>
      </c>
      <c r="F182" s="3">
        <v>3030</v>
      </c>
    </row>
    <row r="183" spans="1:6" x14ac:dyDescent="0.25">
      <c r="A183" s="91">
        <f>VLOOKUP(B183,ПофНаправление!$E$2:$F$167,2,0)</f>
        <v>6</v>
      </c>
      <c r="B183" t="str">
        <f>VLOOKUP(D183,ПофНаправление!$C$2:$E$167,3,0)</f>
        <v>История и археология</v>
      </c>
      <c r="C183" t="s">
        <v>8</v>
      </c>
      <c r="D183" t="s">
        <v>33</v>
      </c>
      <c r="E183" t="s">
        <v>13</v>
      </c>
      <c r="F183" s="3">
        <v>210</v>
      </c>
    </row>
    <row r="184" spans="1:6" x14ac:dyDescent="0.25">
      <c r="A184" s="91">
        <f>VLOOKUP(B184,ПофНаправление!$E$2:$F$167,2,0)</f>
        <v>6</v>
      </c>
      <c r="B184" t="str">
        <f>VLOOKUP(D184,ПофНаправление!$C$2:$E$167,3,0)</f>
        <v>История и археология</v>
      </c>
      <c r="C184" t="s">
        <v>8</v>
      </c>
      <c r="D184" t="s">
        <v>34</v>
      </c>
      <c r="E184" t="s">
        <v>8</v>
      </c>
      <c r="F184" s="3">
        <v>2490</v>
      </c>
    </row>
    <row r="185" spans="1:6" x14ac:dyDescent="0.25">
      <c r="A185" s="91">
        <f>VLOOKUP(B185,ПофНаправление!$E$2:$F$167,2,0)</f>
        <v>6</v>
      </c>
      <c r="B185" t="str">
        <f>VLOOKUP(D185,ПофНаправление!$C$2:$E$167,3,0)</f>
        <v>История и археология</v>
      </c>
      <c r="C185" t="s">
        <v>8</v>
      </c>
      <c r="D185" t="s">
        <v>34</v>
      </c>
      <c r="E185" t="s">
        <v>13</v>
      </c>
      <c r="F185" s="3">
        <v>90</v>
      </c>
    </row>
    <row r="186" spans="1:6" x14ac:dyDescent="0.25">
      <c r="A186" s="91">
        <f>VLOOKUP(B186,ПофНаправление!$E$2:$F$167,2,0)</f>
        <v>6</v>
      </c>
      <c r="B186" t="str">
        <f>VLOOKUP(D186,ПофНаправление!$C$2:$E$167,3,0)</f>
        <v>История и археология</v>
      </c>
      <c r="C186" t="s">
        <v>8</v>
      </c>
      <c r="D186" t="s">
        <v>34</v>
      </c>
      <c r="E186" t="s">
        <v>1</v>
      </c>
      <c r="F186" s="3">
        <v>150</v>
      </c>
    </row>
    <row r="187" spans="1:6" x14ac:dyDescent="0.25">
      <c r="A187" s="91">
        <f>VLOOKUP(B187,ПофНаправление!$E$2:$F$167,2,0)</f>
        <v>6</v>
      </c>
      <c r="B187" t="str">
        <f>VLOOKUP(D187,ПофНаправление!$C$2:$E$167,3,0)</f>
        <v>История и археология</v>
      </c>
      <c r="C187" t="s">
        <v>8</v>
      </c>
      <c r="D187" t="s">
        <v>34</v>
      </c>
      <c r="E187" t="s">
        <v>35</v>
      </c>
      <c r="F187" s="3">
        <v>60</v>
      </c>
    </row>
    <row r="188" spans="1:6" x14ac:dyDescent="0.25">
      <c r="A188" s="91">
        <f>VLOOKUP(B188,ПофНаправление!$E$2:$F$167,2,0)</f>
        <v>6</v>
      </c>
      <c r="B188" t="str">
        <f>VLOOKUP(D188,ПофНаправление!$C$2:$E$167,3,0)</f>
        <v>История и археология</v>
      </c>
      <c r="C188" t="s">
        <v>8</v>
      </c>
      <c r="D188" t="s">
        <v>34</v>
      </c>
      <c r="E188" t="s">
        <v>26</v>
      </c>
      <c r="F188" s="3">
        <v>60</v>
      </c>
    </row>
    <row r="189" spans="1:6" x14ac:dyDescent="0.25">
      <c r="A189" s="91">
        <f>VLOOKUP(B189,ПофНаправление!$E$2:$F$167,2,0)</f>
        <v>6</v>
      </c>
      <c r="B189" t="str">
        <f>VLOOKUP(D189,ПофНаправление!$C$2:$E$167,3,0)</f>
        <v>История и археология</v>
      </c>
      <c r="C189" t="s">
        <v>8</v>
      </c>
      <c r="D189" t="s">
        <v>37</v>
      </c>
      <c r="E189" t="s">
        <v>266</v>
      </c>
      <c r="F189" s="3">
        <v>45</v>
      </c>
    </row>
    <row r="190" spans="1:6" x14ac:dyDescent="0.25">
      <c r="A190" s="91">
        <f>VLOOKUP(B190,ПофНаправление!$E$2:$F$167,2,0)</f>
        <v>6</v>
      </c>
      <c r="B190" t="str">
        <f>VLOOKUP(D190,ПофНаправление!$C$2:$E$167,3,0)</f>
        <v>История и археология</v>
      </c>
      <c r="C190" t="s">
        <v>8</v>
      </c>
      <c r="D190" t="s">
        <v>37</v>
      </c>
      <c r="E190" t="s">
        <v>8</v>
      </c>
      <c r="F190" s="3">
        <v>9478</v>
      </c>
    </row>
    <row r="191" spans="1:6" x14ac:dyDescent="0.25">
      <c r="A191" s="91">
        <f>VLOOKUP(B191,ПофНаправление!$E$2:$F$167,2,0)</f>
        <v>6</v>
      </c>
      <c r="B191" t="str">
        <f>VLOOKUP(D191,ПофНаправление!$C$2:$E$167,3,0)</f>
        <v>История и археология</v>
      </c>
      <c r="C191" t="s">
        <v>8</v>
      </c>
      <c r="D191" t="s">
        <v>37</v>
      </c>
      <c r="E191" t="s">
        <v>13</v>
      </c>
      <c r="F191" s="3">
        <v>45</v>
      </c>
    </row>
    <row r="192" spans="1:6" x14ac:dyDescent="0.25">
      <c r="A192" s="91">
        <f>VLOOKUP(B192,ПофНаправление!$E$2:$F$167,2,0)</f>
        <v>6</v>
      </c>
      <c r="B192" t="str">
        <f>VLOOKUP(D192,ПофНаправление!$C$2:$E$167,3,0)</f>
        <v>История и археология</v>
      </c>
      <c r="C192" t="s">
        <v>8</v>
      </c>
      <c r="D192" t="s">
        <v>37</v>
      </c>
      <c r="E192" t="s">
        <v>14</v>
      </c>
      <c r="F192" s="3">
        <v>105</v>
      </c>
    </row>
    <row r="193" spans="1:6" x14ac:dyDescent="0.25">
      <c r="A193" s="91">
        <f>VLOOKUP(B193,ПофНаправление!$E$2:$F$167,2,0)</f>
        <v>6</v>
      </c>
      <c r="B193" t="str">
        <f>VLOOKUP(D193,ПофНаправление!$C$2:$E$167,3,0)</f>
        <v>История и археология</v>
      </c>
      <c r="C193" t="s">
        <v>8</v>
      </c>
      <c r="D193" t="s">
        <v>37</v>
      </c>
      <c r="E193" t="s">
        <v>272</v>
      </c>
      <c r="F193" s="3">
        <v>698</v>
      </c>
    </row>
    <row r="194" spans="1:6" x14ac:dyDescent="0.25">
      <c r="A194" s="91">
        <f>VLOOKUP(B194,ПофНаправление!$E$2:$F$167,2,0)</f>
        <v>6</v>
      </c>
      <c r="B194" t="str">
        <f>VLOOKUP(D194,ПофНаправление!$C$2:$E$167,3,0)</f>
        <v>История и археология</v>
      </c>
      <c r="C194" t="s">
        <v>8</v>
      </c>
      <c r="D194" t="s">
        <v>37</v>
      </c>
      <c r="E194" t="s">
        <v>1</v>
      </c>
      <c r="F194" s="3">
        <v>60</v>
      </c>
    </row>
    <row r="195" spans="1:6" x14ac:dyDescent="0.25">
      <c r="A195" s="91">
        <f>VLOOKUP(B195,ПофНаправление!$E$2:$F$167,2,0)</f>
        <v>6</v>
      </c>
      <c r="B195" t="str">
        <f>VLOOKUP(D195,ПофНаправление!$C$2:$E$167,3,0)</f>
        <v>История и археология</v>
      </c>
      <c r="C195" t="s">
        <v>8</v>
      </c>
      <c r="D195" t="s">
        <v>37</v>
      </c>
      <c r="E195" t="s">
        <v>35</v>
      </c>
      <c r="F195" s="3">
        <v>30</v>
      </c>
    </row>
    <row r="196" spans="1:6" x14ac:dyDescent="0.25">
      <c r="A196" s="91">
        <f>VLOOKUP(B196,ПофНаправление!$E$2:$F$167,2,0)</f>
        <v>6</v>
      </c>
      <c r="B196" t="str">
        <f>VLOOKUP(D196,ПофНаправление!$C$2:$E$167,3,0)</f>
        <v>История и археология</v>
      </c>
      <c r="C196" t="s">
        <v>8</v>
      </c>
      <c r="D196" t="s">
        <v>41</v>
      </c>
      <c r="E196" t="s">
        <v>8</v>
      </c>
      <c r="F196" s="3">
        <v>2190</v>
      </c>
    </row>
    <row r="197" spans="1:6" x14ac:dyDescent="0.25">
      <c r="A197" s="91">
        <f>VLOOKUP(B197,ПофНаправление!$E$2:$F$167,2,0)</f>
        <v>6</v>
      </c>
      <c r="B197" t="str">
        <f>VLOOKUP(D197,ПофНаправление!$C$2:$E$167,3,0)</f>
        <v>История и археология</v>
      </c>
      <c r="C197" t="s">
        <v>8</v>
      </c>
      <c r="D197" t="s">
        <v>41</v>
      </c>
      <c r="E197" t="s">
        <v>13</v>
      </c>
      <c r="F197" s="3">
        <v>540</v>
      </c>
    </row>
    <row r="198" spans="1:6" x14ac:dyDescent="0.25">
      <c r="A198" s="91">
        <f>VLOOKUP(B198,ПофНаправление!$E$2:$F$167,2,0)</f>
        <v>6</v>
      </c>
      <c r="B198" t="str">
        <f>VLOOKUP(D198,ПофНаправление!$C$2:$E$167,3,0)</f>
        <v>История и археология</v>
      </c>
      <c r="C198" t="s">
        <v>8</v>
      </c>
      <c r="D198" t="s">
        <v>41</v>
      </c>
      <c r="E198" t="s">
        <v>14</v>
      </c>
      <c r="F198" s="3">
        <v>60</v>
      </c>
    </row>
    <row r="199" spans="1:6" x14ac:dyDescent="0.25">
      <c r="A199" s="91">
        <f>VLOOKUP(B199,ПофНаправление!$E$2:$F$167,2,0)</f>
        <v>6</v>
      </c>
      <c r="B199" t="str">
        <f>VLOOKUP(D199,ПофНаправление!$C$2:$E$167,3,0)</f>
        <v>История и археология</v>
      </c>
      <c r="C199" t="s">
        <v>8</v>
      </c>
      <c r="D199" t="s">
        <v>41</v>
      </c>
      <c r="E199" t="s">
        <v>1</v>
      </c>
      <c r="F199" s="3">
        <v>300</v>
      </c>
    </row>
    <row r="200" spans="1:6" x14ac:dyDescent="0.25">
      <c r="A200" s="91">
        <f>VLOOKUP(B200,ПофНаправление!$E$2:$F$167,2,0)</f>
        <v>7</v>
      </c>
      <c r="B200" t="str">
        <f>VLOOKUP(D200,ПофНаправление!$C$2:$E$167,3,0)</f>
        <v>Обществени комуникации и информационни науки</v>
      </c>
      <c r="C200" t="s">
        <v>31</v>
      </c>
      <c r="D200" t="s">
        <v>48</v>
      </c>
      <c r="E200" t="s">
        <v>17</v>
      </c>
      <c r="F200" s="3">
        <v>720</v>
      </c>
    </row>
    <row r="201" spans="1:6" x14ac:dyDescent="0.25">
      <c r="A201" s="91">
        <f>VLOOKUP(B201,ПофНаправление!$E$2:$F$167,2,0)</f>
        <v>7</v>
      </c>
      <c r="B201" t="str">
        <f>VLOOKUP(D201,ПофНаправление!$C$2:$E$167,3,0)</f>
        <v>Обществени комуникации и информационни науки</v>
      </c>
      <c r="C201" t="s">
        <v>31</v>
      </c>
      <c r="D201" t="s">
        <v>48</v>
      </c>
      <c r="E201" t="s">
        <v>24</v>
      </c>
      <c r="F201" s="3">
        <v>960</v>
      </c>
    </row>
    <row r="202" spans="1:6" x14ac:dyDescent="0.25">
      <c r="A202" s="91">
        <f>VLOOKUP(B202,ПофНаправление!$E$2:$F$167,2,0)</f>
        <v>7</v>
      </c>
      <c r="B202" t="str">
        <f>VLOOKUP(D202,ПофНаправление!$C$2:$E$167,3,0)</f>
        <v>Обществени комуникации и информационни науки</v>
      </c>
      <c r="C202" t="s">
        <v>31</v>
      </c>
      <c r="D202" t="s">
        <v>48</v>
      </c>
      <c r="E202" t="s">
        <v>8</v>
      </c>
      <c r="F202" s="3">
        <v>45</v>
      </c>
    </row>
    <row r="203" spans="1:6" x14ac:dyDescent="0.25">
      <c r="A203" s="91">
        <f>VLOOKUP(B203,ПофНаправление!$E$2:$F$167,2,0)</f>
        <v>7</v>
      </c>
      <c r="B203" t="str">
        <f>VLOOKUP(D203,ПофНаправление!$C$2:$E$167,3,0)</f>
        <v>Обществени комуникации и информационни науки</v>
      </c>
      <c r="C203" t="s">
        <v>31</v>
      </c>
      <c r="D203" t="s">
        <v>48</v>
      </c>
      <c r="E203" t="s">
        <v>271</v>
      </c>
      <c r="F203" s="3">
        <v>151</v>
      </c>
    </row>
    <row r="204" spans="1:6" x14ac:dyDescent="0.25">
      <c r="A204" s="91">
        <f>VLOOKUP(B204,ПофНаправление!$E$2:$F$167,2,0)</f>
        <v>7</v>
      </c>
      <c r="B204" t="str">
        <f>VLOOKUP(D204,ПофНаправление!$C$2:$E$167,3,0)</f>
        <v>Обществени комуникации и информационни науки</v>
      </c>
      <c r="C204" t="s">
        <v>31</v>
      </c>
      <c r="D204" t="s">
        <v>48</v>
      </c>
      <c r="E204" t="s">
        <v>31</v>
      </c>
      <c r="F204" s="3">
        <v>6802</v>
      </c>
    </row>
    <row r="205" spans="1:6" x14ac:dyDescent="0.25">
      <c r="A205" s="91">
        <f>VLOOKUP(B205,ПофНаправление!$E$2:$F$167,2,0)</f>
        <v>7</v>
      </c>
      <c r="B205" t="str">
        <f>VLOOKUP(D205,ПофНаправление!$C$2:$E$167,3,0)</f>
        <v>Обществени комуникации и информационни науки</v>
      </c>
      <c r="C205" t="s">
        <v>31</v>
      </c>
      <c r="D205" t="s">
        <v>48</v>
      </c>
      <c r="E205" t="s">
        <v>13</v>
      </c>
      <c r="F205" s="3">
        <v>2760</v>
      </c>
    </row>
    <row r="206" spans="1:6" x14ac:dyDescent="0.25">
      <c r="A206" s="91">
        <f>VLOOKUP(B206,ПофНаправление!$E$2:$F$167,2,0)</f>
        <v>7</v>
      </c>
      <c r="B206" t="str">
        <f>VLOOKUP(D206,ПофНаправление!$C$2:$E$167,3,0)</f>
        <v>Обществени комуникации и информационни науки</v>
      </c>
      <c r="C206" t="s">
        <v>31</v>
      </c>
      <c r="D206" t="s">
        <v>48</v>
      </c>
      <c r="E206" t="s">
        <v>1</v>
      </c>
      <c r="F206" s="3">
        <v>271</v>
      </c>
    </row>
    <row r="207" spans="1:6" x14ac:dyDescent="0.25">
      <c r="A207" s="91">
        <f>VLOOKUP(B207,ПофНаправление!$E$2:$F$167,2,0)</f>
        <v>7</v>
      </c>
      <c r="B207" t="str">
        <f>VLOOKUP(D207,ПофНаправление!$C$2:$E$167,3,0)</f>
        <v>Обществени комуникации и информационни науки</v>
      </c>
      <c r="C207" t="s">
        <v>31</v>
      </c>
      <c r="D207" t="s">
        <v>49</v>
      </c>
      <c r="E207" t="s">
        <v>266</v>
      </c>
      <c r="F207" s="3">
        <v>68</v>
      </c>
    </row>
    <row r="208" spans="1:6" x14ac:dyDescent="0.25">
      <c r="A208" s="91">
        <f>VLOOKUP(B208,ПофНаправление!$E$2:$F$167,2,0)</f>
        <v>7</v>
      </c>
      <c r="B208" t="str">
        <f>VLOOKUP(D208,ПофНаправление!$C$2:$E$167,3,0)</f>
        <v>Обществени комуникации и информационни науки</v>
      </c>
      <c r="C208" t="s">
        <v>31</v>
      </c>
      <c r="D208" t="s">
        <v>49</v>
      </c>
      <c r="E208" t="s">
        <v>17</v>
      </c>
      <c r="F208" s="3">
        <v>480</v>
      </c>
    </row>
    <row r="209" spans="1:6" x14ac:dyDescent="0.25">
      <c r="A209" s="91">
        <f>VLOOKUP(B209,ПофНаправление!$E$2:$F$167,2,0)</f>
        <v>7</v>
      </c>
      <c r="B209" t="str">
        <f>VLOOKUP(D209,ПофНаправление!$C$2:$E$167,3,0)</f>
        <v>Обществени комуникации и информационни науки</v>
      </c>
      <c r="C209" t="s">
        <v>31</v>
      </c>
      <c r="D209" t="s">
        <v>49</v>
      </c>
      <c r="E209" t="s">
        <v>24</v>
      </c>
      <c r="F209" s="3">
        <v>960</v>
      </c>
    </row>
    <row r="210" spans="1:6" x14ac:dyDescent="0.25">
      <c r="A210" s="91">
        <f>VLOOKUP(B210,ПофНаправление!$E$2:$F$167,2,0)</f>
        <v>7</v>
      </c>
      <c r="B210" t="str">
        <f>VLOOKUP(D210,ПофНаправление!$C$2:$E$167,3,0)</f>
        <v>Обществени комуникации и информационни науки</v>
      </c>
      <c r="C210" t="s">
        <v>31</v>
      </c>
      <c r="D210" t="s">
        <v>49</v>
      </c>
      <c r="E210" t="s">
        <v>31</v>
      </c>
      <c r="F210" s="3">
        <v>14475</v>
      </c>
    </row>
    <row r="211" spans="1:6" x14ac:dyDescent="0.25">
      <c r="A211" s="91">
        <f>VLOOKUP(B211,ПофНаправление!$E$2:$F$167,2,0)</f>
        <v>7</v>
      </c>
      <c r="B211" t="str">
        <f>VLOOKUP(D211,ПофНаправление!$C$2:$E$167,3,0)</f>
        <v>Обществени комуникации и информационни науки</v>
      </c>
      <c r="C211" t="s">
        <v>31</v>
      </c>
      <c r="D211" t="s">
        <v>49</v>
      </c>
      <c r="E211" t="s">
        <v>13</v>
      </c>
      <c r="F211" s="3">
        <v>2580</v>
      </c>
    </row>
    <row r="212" spans="1:6" x14ac:dyDescent="0.25">
      <c r="A212" s="91">
        <f>VLOOKUP(B212,ПофНаправление!$E$2:$F$167,2,0)</f>
        <v>7</v>
      </c>
      <c r="B212" t="str">
        <f>VLOOKUP(D212,ПофНаправление!$C$2:$E$167,3,0)</f>
        <v>Обществени комуникации и информационни науки</v>
      </c>
      <c r="C212" t="s">
        <v>31</v>
      </c>
      <c r="D212" t="s">
        <v>49</v>
      </c>
      <c r="E212" t="s">
        <v>272</v>
      </c>
      <c r="F212" s="3">
        <v>180</v>
      </c>
    </row>
    <row r="213" spans="1:6" x14ac:dyDescent="0.25">
      <c r="A213" s="91">
        <f>VLOOKUP(B213,ПофНаправление!$E$2:$F$167,2,0)</f>
        <v>7</v>
      </c>
      <c r="B213" t="str">
        <f>VLOOKUP(D213,ПофНаправление!$C$2:$E$167,3,0)</f>
        <v>Обществени комуникации и информационни науки</v>
      </c>
      <c r="C213" t="s">
        <v>31</v>
      </c>
      <c r="D213" t="s">
        <v>49</v>
      </c>
      <c r="E213" t="s">
        <v>1</v>
      </c>
      <c r="F213" s="3">
        <v>113</v>
      </c>
    </row>
    <row r="214" spans="1:6" x14ac:dyDescent="0.25">
      <c r="A214" s="91">
        <f>VLOOKUP(B214,ПофНаправление!$E$2:$F$167,2,0)</f>
        <v>7</v>
      </c>
      <c r="B214" t="str">
        <f>VLOOKUP(D214,ПофНаправление!$C$2:$E$167,3,0)</f>
        <v>Обществени комуникации и информационни науки</v>
      </c>
      <c r="C214" t="s">
        <v>31</v>
      </c>
      <c r="D214" t="s">
        <v>50</v>
      </c>
      <c r="E214" t="s">
        <v>17</v>
      </c>
      <c r="F214" s="3">
        <v>300</v>
      </c>
    </row>
    <row r="215" spans="1:6" x14ac:dyDescent="0.25">
      <c r="A215" s="91">
        <f>VLOOKUP(B215,ПофНаправление!$E$2:$F$167,2,0)</f>
        <v>7</v>
      </c>
      <c r="B215" t="str">
        <f>VLOOKUP(D215,ПофНаправление!$C$2:$E$167,3,0)</f>
        <v>Обществени комуникации и информационни науки</v>
      </c>
      <c r="C215" t="s">
        <v>31</v>
      </c>
      <c r="D215" t="s">
        <v>50</v>
      </c>
      <c r="E215" t="s">
        <v>24</v>
      </c>
      <c r="F215" s="3">
        <v>480</v>
      </c>
    </row>
    <row r="216" spans="1:6" x14ac:dyDescent="0.25">
      <c r="A216" s="91">
        <f>VLOOKUP(B216,ПофНаправление!$E$2:$F$167,2,0)</f>
        <v>7</v>
      </c>
      <c r="B216" t="str">
        <f>VLOOKUP(D216,ПофНаправление!$C$2:$E$167,3,0)</f>
        <v>Обществени комуникации и информационни науки</v>
      </c>
      <c r="C216" t="s">
        <v>31</v>
      </c>
      <c r="D216" t="s">
        <v>50</v>
      </c>
      <c r="E216" t="s">
        <v>31</v>
      </c>
      <c r="F216" s="3">
        <v>3905</v>
      </c>
    </row>
    <row r="217" spans="1:6" x14ac:dyDescent="0.25">
      <c r="A217" s="91">
        <f>VLOOKUP(B217,ПофНаправление!$E$2:$F$167,2,0)</f>
        <v>7</v>
      </c>
      <c r="B217" t="str">
        <f>VLOOKUP(D217,ПофНаправление!$C$2:$E$167,3,0)</f>
        <v>Обществени комуникации и информационни науки</v>
      </c>
      <c r="C217" t="s">
        <v>31</v>
      </c>
      <c r="D217" t="s">
        <v>50</v>
      </c>
      <c r="E217" t="s">
        <v>13</v>
      </c>
      <c r="F217" s="3">
        <v>2100</v>
      </c>
    </row>
    <row r="218" spans="1:6" x14ac:dyDescent="0.25">
      <c r="A218" s="91">
        <f>VLOOKUP(B218,ПофНаправление!$E$2:$F$167,2,0)</f>
        <v>7</v>
      </c>
      <c r="B218" t="str">
        <f>VLOOKUP(D218,ПофНаправление!$C$2:$E$167,3,0)</f>
        <v>Обществени комуникации и информационни науки</v>
      </c>
      <c r="C218" t="s">
        <v>31</v>
      </c>
      <c r="D218" t="s">
        <v>50</v>
      </c>
      <c r="E218" t="s">
        <v>272</v>
      </c>
      <c r="F218" s="3">
        <v>120</v>
      </c>
    </row>
    <row r="219" spans="1:6" x14ac:dyDescent="0.25">
      <c r="A219" s="91">
        <f>VLOOKUP(B219,ПофНаправление!$E$2:$F$167,2,0)</f>
        <v>7</v>
      </c>
      <c r="B219" t="str">
        <f>VLOOKUP(D219,ПофНаправление!$C$2:$E$167,3,0)</f>
        <v>Обществени комуникации и информационни науки</v>
      </c>
      <c r="C219" t="s">
        <v>31</v>
      </c>
      <c r="D219" t="s">
        <v>50</v>
      </c>
      <c r="E219" t="s">
        <v>1</v>
      </c>
      <c r="F219" s="3">
        <v>210</v>
      </c>
    </row>
    <row r="220" spans="1:6" x14ac:dyDescent="0.25">
      <c r="A220" s="91">
        <f>VLOOKUP(B220,ПофНаправление!$E$2:$F$167,2,0)</f>
        <v>7</v>
      </c>
      <c r="B220" t="str">
        <f>VLOOKUP(D220,ПофНаправление!$C$2:$E$167,3,0)</f>
        <v>Обществени комуникации и информационни науки</v>
      </c>
      <c r="C220" t="s">
        <v>1</v>
      </c>
      <c r="D220" t="s">
        <v>110</v>
      </c>
      <c r="E220" t="s">
        <v>24</v>
      </c>
      <c r="F220" s="3">
        <v>120</v>
      </c>
    </row>
    <row r="221" spans="1:6" x14ac:dyDescent="0.25">
      <c r="A221" s="91">
        <f>VLOOKUP(B221,ПофНаправление!$E$2:$F$167,2,0)</f>
        <v>7</v>
      </c>
      <c r="B221" t="str">
        <f>VLOOKUP(D221,ПофНаправление!$C$2:$E$167,3,0)</f>
        <v>Обществени комуникации и информационни науки</v>
      </c>
      <c r="C221" t="s">
        <v>1</v>
      </c>
      <c r="D221" t="s">
        <v>110</v>
      </c>
      <c r="E221" t="s">
        <v>8</v>
      </c>
      <c r="F221" s="3">
        <v>45</v>
      </c>
    </row>
    <row r="222" spans="1:6" x14ac:dyDescent="0.25">
      <c r="A222" s="91">
        <f>VLOOKUP(B222,ПофНаправление!$E$2:$F$167,2,0)</f>
        <v>7</v>
      </c>
      <c r="B222" t="str">
        <f>VLOOKUP(D222,ПофНаправление!$C$2:$E$167,3,0)</f>
        <v>Обществени комуникации и информационни науки</v>
      </c>
      <c r="C222" t="s">
        <v>1</v>
      </c>
      <c r="D222" t="s">
        <v>110</v>
      </c>
      <c r="E222" t="s">
        <v>13</v>
      </c>
      <c r="F222" s="3">
        <v>120</v>
      </c>
    </row>
    <row r="223" spans="1:6" x14ac:dyDescent="0.25">
      <c r="A223" s="91">
        <f>VLOOKUP(B223,ПофНаправление!$E$2:$F$167,2,0)</f>
        <v>7</v>
      </c>
      <c r="B223" t="str">
        <f>VLOOKUP(D223,ПофНаправление!$C$2:$E$167,3,0)</f>
        <v>Обществени комуникации и информационни науки</v>
      </c>
      <c r="C223" t="s">
        <v>1</v>
      </c>
      <c r="D223" t="s">
        <v>110</v>
      </c>
      <c r="E223" t="s">
        <v>272</v>
      </c>
      <c r="F223" s="3">
        <v>150</v>
      </c>
    </row>
    <row r="224" spans="1:6" x14ac:dyDescent="0.25">
      <c r="A224" s="91">
        <f>VLOOKUP(B224,ПофНаправление!$E$2:$F$167,2,0)</f>
        <v>7</v>
      </c>
      <c r="B224" t="str">
        <f>VLOOKUP(D224,ПофНаправление!$C$2:$E$167,3,0)</f>
        <v>Обществени комуникации и информационни науки</v>
      </c>
      <c r="C224" t="s">
        <v>1</v>
      </c>
      <c r="D224" t="s">
        <v>110</v>
      </c>
      <c r="E224" t="s">
        <v>1</v>
      </c>
      <c r="F224" s="3">
        <v>4390</v>
      </c>
    </row>
    <row r="225" spans="1:6" x14ac:dyDescent="0.25">
      <c r="A225" s="91">
        <f>VLOOKUP(B225,ПофНаправление!$E$2:$F$167,2,0)</f>
        <v>8</v>
      </c>
      <c r="B225" t="str">
        <f>VLOOKUP(D225,ПофНаправление!$C$2:$E$167,3,0)</f>
        <v>Политически науки</v>
      </c>
      <c r="C225" t="s">
        <v>13</v>
      </c>
      <c r="D225" t="s">
        <v>65</v>
      </c>
      <c r="E225" t="s">
        <v>13</v>
      </c>
      <c r="F225" s="3">
        <v>198</v>
      </c>
    </row>
    <row r="226" spans="1:6" x14ac:dyDescent="0.25">
      <c r="A226" s="91">
        <f>VLOOKUP(B226,ПофНаправление!$E$2:$F$167,2,0)</f>
        <v>8</v>
      </c>
      <c r="B226" t="str">
        <f>VLOOKUP(D226,ПофНаправление!$C$2:$E$167,3,0)</f>
        <v>Политически науки</v>
      </c>
      <c r="C226" t="s">
        <v>13</v>
      </c>
      <c r="D226" t="s">
        <v>65</v>
      </c>
      <c r="E226" t="s">
        <v>32</v>
      </c>
      <c r="F226" s="3">
        <v>120</v>
      </c>
    </row>
    <row r="227" spans="1:6" x14ac:dyDescent="0.25">
      <c r="A227" s="91">
        <f>VLOOKUP(B227,ПофНаправление!$E$2:$F$167,2,0)</f>
        <v>8</v>
      </c>
      <c r="B227" t="str">
        <f>VLOOKUP(D227,ПофНаправление!$C$2:$E$167,3,0)</f>
        <v>Политически науки</v>
      </c>
      <c r="C227" t="s">
        <v>13</v>
      </c>
      <c r="D227" t="s">
        <v>65</v>
      </c>
      <c r="E227" t="s">
        <v>272</v>
      </c>
      <c r="F227" s="3">
        <v>150</v>
      </c>
    </row>
    <row r="228" spans="1:6" x14ac:dyDescent="0.25">
      <c r="A228" s="91">
        <f>VLOOKUP(B228,ПофНаправление!$E$2:$F$167,2,0)</f>
        <v>8</v>
      </c>
      <c r="B228" t="str">
        <f>VLOOKUP(D228,ПофНаправление!$C$2:$E$167,3,0)</f>
        <v>Политически науки</v>
      </c>
      <c r="C228" t="s">
        <v>13</v>
      </c>
      <c r="D228" t="s">
        <v>65</v>
      </c>
      <c r="E228" t="s">
        <v>1</v>
      </c>
      <c r="F228" s="3">
        <v>240</v>
      </c>
    </row>
    <row r="229" spans="1:6" x14ac:dyDescent="0.25">
      <c r="A229" s="91">
        <f>VLOOKUP(B229,ПофНаправление!$E$2:$F$167,2,0)</f>
        <v>8</v>
      </c>
      <c r="B229" t="str">
        <f>VLOOKUP(D229,ПофНаправление!$C$2:$E$167,3,0)</f>
        <v>Политически науки</v>
      </c>
      <c r="C229" t="s">
        <v>13</v>
      </c>
      <c r="D229" t="s">
        <v>65</v>
      </c>
      <c r="E229" t="s">
        <v>26</v>
      </c>
      <c r="F229" s="3">
        <v>270</v>
      </c>
    </row>
    <row r="230" spans="1:6" x14ac:dyDescent="0.25">
      <c r="A230" s="91">
        <f>VLOOKUP(B230,ПофНаправление!$E$2:$F$167,2,0)</f>
        <v>8</v>
      </c>
      <c r="B230" t="str">
        <f>VLOOKUP(D230,ПофНаправление!$C$2:$E$167,3,0)</f>
        <v>Политически науки</v>
      </c>
      <c r="C230" t="s">
        <v>1</v>
      </c>
      <c r="D230" t="s">
        <v>111</v>
      </c>
      <c r="E230" t="s">
        <v>24</v>
      </c>
      <c r="F230" s="3">
        <v>54</v>
      </c>
    </row>
    <row r="231" spans="1:6" x14ac:dyDescent="0.25">
      <c r="A231" s="91">
        <f>VLOOKUP(B231,ПофНаправление!$E$2:$F$167,2,0)</f>
        <v>8</v>
      </c>
      <c r="B231" t="str">
        <f>VLOOKUP(D231,ПофНаправление!$C$2:$E$167,3,0)</f>
        <v>Политически науки</v>
      </c>
      <c r="C231" t="s">
        <v>1</v>
      </c>
      <c r="D231" t="s">
        <v>111</v>
      </c>
      <c r="E231" t="s">
        <v>271</v>
      </c>
      <c r="F231" s="3">
        <v>523.5</v>
      </c>
    </row>
    <row r="232" spans="1:6" x14ac:dyDescent="0.25">
      <c r="A232" s="91">
        <f>VLOOKUP(B232,ПофНаправление!$E$2:$F$167,2,0)</f>
        <v>8</v>
      </c>
      <c r="B232" t="str">
        <f>VLOOKUP(D232,ПофНаправление!$C$2:$E$167,3,0)</f>
        <v>Политически науки</v>
      </c>
      <c r="C232" t="s">
        <v>1</v>
      </c>
      <c r="D232" t="s">
        <v>111</v>
      </c>
      <c r="E232" t="s">
        <v>31</v>
      </c>
      <c r="F232" s="3">
        <v>255</v>
      </c>
    </row>
    <row r="233" spans="1:6" x14ac:dyDescent="0.25">
      <c r="A233" s="91">
        <f>VLOOKUP(B233,ПофНаправление!$E$2:$F$167,2,0)</f>
        <v>8</v>
      </c>
      <c r="B233" t="str">
        <f>VLOOKUP(D233,ПофНаправление!$C$2:$E$167,3,0)</f>
        <v>Политически науки</v>
      </c>
      <c r="C233" t="s">
        <v>1</v>
      </c>
      <c r="D233" t="s">
        <v>111</v>
      </c>
      <c r="E233" t="s">
        <v>13</v>
      </c>
      <c r="F233" s="3">
        <v>915</v>
      </c>
    </row>
    <row r="234" spans="1:6" x14ac:dyDescent="0.25">
      <c r="A234" s="91">
        <f>VLOOKUP(B234,ПофНаправление!$E$2:$F$167,2,0)</f>
        <v>8</v>
      </c>
      <c r="B234" t="str">
        <f>VLOOKUP(D234,ПофНаправление!$C$2:$E$167,3,0)</f>
        <v>Политически науки</v>
      </c>
      <c r="C234" t="s">
        <v>1</v>
      </c>
      <c r="D234" t="s">
        <v>111</v>
      </c>
      <c r="E234" t="s">
        <v>272</v>
      </c>
      <c r="F234" s="3">
        <v>394.5</v>
      </c>
    </row>
    <row r="235" spans="1:6" x14ac:dyDescent="0.25">
      <c r="A235" s="91">
        <f>VLOOKUP(B235,ПофНаправление!$E$2:$F$167,2,0)</f>
        <v>8</v>
      </c>
      <c r="B235" t="str">
        <f>VLOOKUP(D235,ПофНаправление!$C$2:$E$167,3,0)</f>
        <v>Политически науки</v>
      </c>
      <c r="C235" t="s">
        <v>1</v>
      </c>
      <c r="D235" t="s">
        <v>111</v>
      </c>
      <c r="E235" t="s">
        <v>1</v>
      </c>
      <c r="F235" s="3">
        <v>4146</v>
      </c>
    </row>
    <row r="236" spans="1:6" x14ac:dyDescent="0.25">
      <c r="A236" s="91">
        <f>VLOOKUP(B236,ПофНаправление!$E$2:$F$167,2,0)</f>
        <v>8</v>
      </c>
      <c r="B236" t="str">
        <f>VLOOKUP(D236,ПофНаправление!$C$2:$E$167,3,0)</f>
        <v>Политически науки</v>
      </c>
      <c r="C236" t="s">
        <v>1</v>
      </c>
      <c r="D236" t="s">
        <v>111</v>
      </c>
      <c r="E236" t="s">
        <v>26</v>
      </c>
      <c r="F236" s="3">
        <v>645</v>
      </c>
    </row>
    <row r="237" spans="1:6" x14ac:dyDescent="0.25">
      <c r="A237" s="91">
        <f>VLOOKUP(B237,ПофНаправление!$E$2:$F$167,2,0)</f>
        <v>8</v>
      </c>
      <c r="B237" t="str">
        <f>VLOOKUP(D237,ПофНаправление!$C$2:$E$167,3,0)</f>
        <v>Политически науки</v>
      </c>
      <c r="C237" t="s">
        <v>1</v>
      </c>
      <c r="D237" t="s">
        <v>113</v>
      </c>
      <c r="E237" t="s">
        <v>24</v>
      </c>
      <c r="F237" s="3">
        <v>105</v>
      </c>
    </row>
    <row r="238" spans="1:6" x14ac:dyDescent="0.25">
      <c r="A238" s="91">
        <f>VLOOKUP(B238,ПофНаправление!$E$2:$F$167,2,0)</f>
        <v>8</v>
      </c>
      <c r="B238" t="str">
        <f>VLOOKUP(D238,ПофНаправление!$C$2:$E$167,3,0)</f>
        <v>Политически науки</v>
      </c>
      <c r="C238" t="s">
        <v>1</v>
      </c>
      <c r="D238" t="s">
        <v>113</v>
      </c>
      <c r="E238" t="s">
        <v>13</v>
      </c>
      <c r="F238" s="3">
        <v>258</v>
      </c>
    </row>
    <row r="239" spans="1:6" x14ac:dyDescent="0.25">
      <c r="A239" s="91">
        <f>VLOOKUP(B239,ПофНаправление!$E$2:$F$167,2,0)</f>
        <v>8</v>
      </c>
      <c r="B239" t="str">
        <f>VLOOKUP(D239,ПофНаправление!$C$2:$E$167,3,0)</f>
        <v>Политически науки</v>
      </c>
      <c r="C239" t="s">
        <v>1</v>
      </c>
      <c r="D239" t="s">
        <v>113</v>
      </c>
      <c r="E239" t="s">
        <v>1</v>
      </c>
      <c r="F239" s="3">
        <v>4608</v>
      </c>
    </row>
    <row r="240" spans="1:6" x14ac:dyDescent="0.25">
      <c r="A240" s="91">
        <f>VLOOKUP(B240,ПофНаправление!$E$2:$F$167,2,0)</f>
        <v>8</v>
      </c>
      <c r="B240" t="str">
        <f>VLOOKUP(D240,ПофНаправление!$C$2:$E$167,3,0)</f>
        <v>Политически науки</v>
      </c>
      <c r="C240" t="s">
        <v>1</v>
      </c>
      <c r="D240" t="s">
        <v>113</v>
      </c>
      <c r="E240" t="s">
        <v>26</v>
      </c>
      <c r="F240" s="3">
        <v>9</v>
      </c>
    </row>
    <row r="241" spans="1:6" x14ac:dyDescent="0.25">
      <c r="A241" s="91">
        <f>VLOOKUP(B241,ПофНаправление!$E$2:$F$167,2,0)</f>
        <v>8</v>
      </c>
      <c r="B241" t="str">
        <f>VLOOKUP(D241,ПофНаправление!$C$2:$E$167,3,0)</f>
        <v>Политически науки</v>
      </c>
      <c r="C241" t="s">
        <v>26</v>
      </c>
      <c r="D241" t="s">
        <v>125</v>
      </c>
      <c r="E241" t="s">
        <v>24</v>
      </c>
      <c r="F241" s="3">
        <v>630</v>
      </c>
    </row>
    <row r="242" spans="1:6" x14ac:dyDescent="0.25">
      <c r="A242" s="91">
        <f>VLOOKUP(B242,ПофНаправление!$E$2:$F$167,2,0)</f>
        <v>8</v>
      </c>
      <c r="B242" t="str">
        <f>VLOOKUP(D242,ПофНаправление!$C$2:$E$167,3,0)</f>
        <v>Политически науки</v>
      </c>
      <c r="C242" t="s">
        <v>26</v>
      </c>
      <c r="D242" t="s">
        <v>125</v>
      </c>
      <c r="E242" t="s">
        <v>8</v>
      </c>
      <c r="F242" s="3">
        <v>600</v>
      </c>
    </row>
    <row r="243" spans="1:6" x14ac:dyDescent="0.25">
      <c r="A243" s="91">
        <f>VLOOKUP(B243,ПофНаправление!$E$2:$F$167,2,0)</f>
        <v>8</v>
      </c>
      <c r="B243" t="str">
        <f>VLOOKUP(D243,ПофНаправление!$C$2:$E$167,3,0)</f>
        <v>Политически науки</v>
      </c>
      <c r="C243" t="s">
        <v>26</v>
      </c>
      <c r="D243" t="s">
        <v>125</v>
      </c>
      <c r="E243" t="s">
        <v>271</v>
      </c>
      <c r="F243" s="3">
        <v>105</v>
      </c>
    </row>
    <row r="244" spans="1:6" x14ac:dyDescent="0.25">
      <c r="A244" s="91">
        <f>VLOOKUP(B244,ПофНаправление!$E$2:$F$167,2,0)</f>
        <v>8</v>
      </c>
      <c r="B244" t="str">
        <f>VLOOKUP(D244,ПофНаправление!$C$2:$E$167,3,0)</f>
        <v>Политически науки</v>
      </c>
      <c r="C244" t="s">
        <v>26</v>
      </c>
      <c r="D244" t="s">
        <v>125</v>
      </c>
      <c r="E244" t="s">
        <v>13</v>
      </c>
      <c r="F244" s="3">
        <v>2052</v>
      </c>
    </row>
    <row r="245" spans="1:6" x14ac:dyDescent="0.25">
      <c r="A245" s="91">
        <f>VLOOKUP(B245,ПофНаправление!$E$2:$F$167,2,0)</f>
        <v>8</v>
      </c>
      <c r="B245" t="str">
        <f>VLOOKUP(D245,ПофНаправление!$C$2:$E$167,3,0)</f>
        <v>Политически науки</v>
      </c>
      <c r="C245" t="s">
        <v>26</v>
      </c>
      <c r="D245" t="s">
        <v>125</v>
      </c>
      <c r="E245" t="s">
        <v>32</v>
      </c>
      <c r="F245" s="3">
        <v>120</v>
      </c>
    </row>
    <row r="246" spans="1:6" x14ac:dyDescent="0.25">
      <c r="A246" s="91">
        <f>VLOOKUP(B246,ПофНаправление!$E$2:$F$167,2,0)</f>
        <v>8</v>
      </c>
      <c r="B246" t="str">
        <f>VLOOKUP(D246,ПофНаправление!$C$2:$E$167,3,0)</f>
        <v>Политически науки</v>
      </c>
      <c r="C246" t="s">
        <v>26</v>
      </c>
      <c r="D246" t="s">
        <v>125</v>
      </c>
      <c r="E246" t="s">
        <v>272</v>
      </c>
      <c r="F246" s="3">
        <v>200</v>
      </c>
    </row>
    <row r="247" spans="1:6" x14ac:dyDescent="0.25">
      <c r="A247" s="91">
        <f>VLOOKUP(B247,ПофНаправление!$E$2:$F$167,2,0)</f>
        <v>8</v>
      </c>
      <c r="B247" t="str">
        <f>VLOOKUP(D247,ПофНаправление!$C$2:$E$167,3,0)</f>
        <v>Политически науки</v>
      </c>
      <c r="C247" t="s">
        <v>26</v>
      </c>
      <c r="D247" t="s">
        <v>125</v>
      </c>
      <c r="E247" t="s">
        <v>26</v>
      </c>
      <c r="F247" s="3">
        <v>2685</v>
      </c>
    </row>
    <row r="248" spans="1:6" x14ac:dyDescent="0.25">
      <c r="A248" s="91">
        <f>VLOOKUP(B248,ПофНаправление!$E$2:$F$167,2,0)</f>
        <v>10</v>
      </c>
      <c r="B248" t="str">
        <f>VLOOKUP(D248,ПофНаправление!$C$2:$E$167,3,0)</f>
        <v>Психология</v>
      </c>
      <c r="C248" t="s">
        <v>1</v>
      </c>
      <c r="D248" t="s">
        <v>114</v>
      </c>
      <c r="E248" t="s">
        <v>4</v>
      </c>
      <c r="F248" s="3">
        <v>60</v>
      </c>
    </row>
    <row r="249" spans="1:6" x14ac:dyDescent="0.25">
      <c r="A249" s="91">
        <f>VLOOKUP(B249,ПофНаправление!$E$2:$F$167,2,0)</f>
        <v>10</v>
      </c>
      <c r="B249" t="str">
        <f>VLOOKUP(D249,ПофНаправление!$C$2:$E$167,3,0)</f>
        <v>Психология</v>
      </c>
      <c r="C249" t="s">
        <v>1</v>
      </c>
      <c r="D249" t="s">
        <v>114</v>
      </c>
      <c r="E249" t="s">
        <v>24</v>
      </c>
      <c r="F249" s="3">
        <v>240</v>
      </c>
    </row>
    <row r="250" spans="1:6" x14ac:dyDescent="0.25">
      <c r="A250" s="91">
        <f>VLOOKUP(B250,ПофНаправление!$E$2:$F$167,2,0)</f>
        <v>10</v>
      </c>
      <c r="B250" t="str">
        <f>VLOOKUP(D250,ПофНаправление!$C$2:$E$167,3,0)</f>
        <v>Психология</v>
      </c>
      <c r="C250" t="s">
        <v>1</v>
      </c>
      <c r="D250" t="s">
        <v>114</v>
      </c>
      <c r="E250" t="s">
        <v>8</v>
      </c>
      <c r="F250" s="3">
        <v>15</v>
      </c>
    </row>
    <row r="251" spans="1:6" x14ac:dyDescent="0.25">
      <c r="A251" s="91">
        <f>VLOOKUP(B251,ПофНаправление!$E$2:$F$167,2,0)</f>
        <v>10</v>
      </c>
      <c r="B251" t="str">
        <f>VLOOKUP(D251,ПофНаправление!$C$2:$E$167,3,0)</f>
        <v>Психология</v>
      </c>
      <c r="C251" t="s">
        <v>1</v>
      </c>
      <c r="D251" t="s">
        <v>114</v>
      </c>
      <c r="E251" t="s">
        <v>9</v>
      </c>
      <c r="F251" s="3">
        <v>120</v>
      </c>
    </row>
    <row r="252" spans="1:6" x14ac:dyDescent="0.25">
      <c r="A252" s="91">
        <f>VLOOKUP(B252,ПофНаправление!$E$2:$F$167,2,0)</f>
        <v>10</v>
      </c>
      <c r="B252" t="str">
        <f>VLOOKUP(D252,ПофНаправление!$C$2:$E$167,3,0)</f>
        <v>Психология</v>
      </c>
      <c r="C252" t="s">
        <v>1</v>
      </c>
      <c r="D252" t="s">
        <v>114</v>
      </c>
      <c r="E252" t="s">
        <v>13</v>
      </c>
      <c r="F252" s="3">
        <v>60</v>
      </c>
    </row>
    <row r="253" spans="1:6" x14ac:dyDescent="0.25">
      <c r="A253" s="91">
        <f>VLOOKUP(B253,ПофНаправление!$E$2:$F$167,2,0)</f>
        <v>10</v>
      </c>
      <c r="B253" t="str">
        <f>VLOOKUP(D253,ПофНаправление!$C$2:$E$167,3,0)</f>
        <v>Психология</v>
      </c>
      <c r="C253" t="s">
        <v>1</v>
      </c>
      <c r="D253" t="s">
        <v>114</v>
      </c>
      <c r="E253" t="s">
        <v>14</v>
      </c>
      <c r="F253" s="3">
        <v>60</v>
      </c>
    </row>
    <row r="254" spans="1:6" x14ac:dyDescent="0.25">
      <c r="A254" s="91">
        <f>VLOOKUP(B254,ПофНаправление!$E$2:$F$167,2,0)</f>
        <v>10</v>
      </c>
      <c r="B254" t="str">
        <f>VLOOKUP(D254,ПофНаправление!$C$2:$E$167,3,0)</f>
        <v>Психология</v>
      </c>
      <c r="C254" t="s">
        <v>1</v>
      </c>
      <c r="D254" t="s">
        <v>114</v>
      </c>
      <c r="E254" t="s">
        <v>272</v>
      </c>
      <c r="F254" s="3">
        <v>36</v>
      </c>
    </row>
    <row r="255" spans="1:6" x14ac:dyDescent="0.25">
      <c r="A255" s="91">
        <f>VLOOKUP(B255,ПофНаправление!$E$2:$F$167,2,0)</f>
        <v>10</v>
      </c>
      <c r="B255" t="str">
        <f>VLOOKUP(D255,ПофНаправление!$C$2:$E$167,3,0)</f>
        <v>Психология</v>
      </c>
      <c r="C255" t="s">
        <v>1</v>
      </c>
      <c r="D255" t="s">
        <v>114</v>
      </c>
      <c r="E255" t="s">
        <v>1</v>
      </c>
      <c r="F255" s="3">
        <v>3456</v>
      </c>
    </row>
    <row r="256" spans="1:6" x14ac:dyDescent="0.25">
      <c r="A256" s="91">
        <f>VLOOKUP(B256,ПофНаправление!$E$2:$F$167,2,0)</f>
        <v>11</v>
      </c>
      <c r="B256" t="str">
        <f>VLOOKUP(D256,ПофНаправление!$C$2:$E$167,3,0)</f>
        <v>Религия и теология</v>
      </c>
      <c r="C256" t="s">
        <v>266</v>
      </c>
      <c r="D256" t="s">
        <v>0</v>
      </c>
      <c r="E256" t="s">
        <v>266</v>
      </c>
      <c r="F256" s="3">
        <v>403</v>
      </c>
    </row>
    <row r="257" spans="1:6" x14ac:dyDescent="0.25">
      <c r="A257" s="91">
        <f>VLOOKUP(B257,ПофНаправление!$E$2:$F$167,2,0)</f>
        <v>11</v>
      </c>
      <c r="B257" t="str">
        <f>VLOOKUP(D257,ПофНаправление!$C$2:$E$167,3,0)</f>
        <v>Религия и теология</v>
      </c>
      <c r="C257" t="s">
        <v>266</v>
      </c>
      <c r="D257" t="s">
        <v>0</v>
      </c>
      <c r="E257" t="s">
        <v>1</v>
      </c>
      <c r="F257" s="3">
        <v>45</v>
      </c>
    </row>
    <row r="258" spans="1:6" x14ac:dyDescent="0.25">
      <c r="A258" s="91">
        <f>VLOOKUP(B258,ПофНаправление!$E$2:$F$167,2,0)</f>
        <v>11</v>
      </c>
      <c r="B258" t="str">
        <f>VLOOKUP(D258,ПофНаправление!$C$2:$E$167,3,0)</f>
        <v>Религия и теология</v>
      </c>
      <c r="C258" t="s">
        <v>266</v>
      </c>
      <c r="D258" t="s">
        <v>2</v>
      </c>
      <c r="E258" t="s">
        <v>266</v>
      </c>
      <c r="F258" s="3">
        <v>3325</v>
      </c>
    </row>
    <row r="259" spans="1:6" x14ac:dyDescent="0.25">
      <c r="A259" s="91">
        <f>VLOOKUP(B259,ПофНаправление!$E$2:$F$167,2,0)</f>
        <v>11</v>
      </c>
      <c r="B259" t="str">
        <f>VLOOKUP(D259,ПофНаправление!$C$2:$E$167,3,0)</f>
        <v>Религия и теология</v>
      </c>
      <c r="C259" t="s">
        <v>266</v>
      </c>
      <c r="D259" t="s">
        <v>2</v>
      </c>
      <c r="E259" t="s">
        <v>3</v>
      </c>
      <c r="F259" s="3">
        <v>45</v>
      </c>
    </row>
    <row r="260" spans="1:6" x14ac:dyDescent="0.25">
      <c r="A260" s="91">
        <f>VLOOKUP(B260,ПофНаправление!$E$2:$F$167,2,0)</f>
        <v>13</v>
      </c>
      <c r="B260" t="str">
        <f>VLOOKUP(D260,ПофНаправление!$C$2:$E$167,3,0)</f>
        <v>Социални дейности</v>
      </c>
      <c r="C260" t="s">
        <v>14</v>
      </c>
      <c r="D260" t="s">
        <v>107</v>
      </c>
      <c r="E260" t="s">
        <v>17</v>
      </c>
      <c r="F260" s="3">
        <v>60</v>
      </c>
    </row>
    <row r="261" spans="1:6" x14ac:dyDescent="0.25">
      <c r="A261" s="91">
        <f>VLOOKUP(B261,ПофНаправление!$E$2:$F$167,2,0)</f>
        <v>13</v>
      </c>
      <c r="B261" t="str">
        <f>VLOOKUP(D261,ПофНаправление!$C$2:$E$167,3,0)</f>
        <v>Социални дейности</v>
      </c>
      <c r="C261" t="s">
        <v>14</v>
      </c>
      <c r="D261" t="s">
        <v>107</v>
      </c>
      <c r="E261" t="s">
        <v>8</v>
      </c>
      <c r="F261" s="3">
        <v>228</v>
      </c>
    </row>
    <row r="262" spans="1:6" x14ac:dyDescent="0.25">
      <c r="A262" s="91">
        <f>VLOOKUP(B262,ПофНаправление!$E$2:$F$167,2,0)</f>
        <v>13</v>
      </c>
      <c r="B262" t="str">
        <f>VLOOKUP(D262,ПофНаправление!$C$2:$E$167,3,0)</f>
        <v>Социални дейности</v>
      </c>
      <c r="C262" t="s">
        <v>14</v>
      </c>
      <c r="D262" t="s">
        <v>107</v>
      </c>
      <c r="E262" t="s">
        <v>9</v>
      </c>
      <c r="F262" s="3">
        <v>160</v>
      </c>
    </row>
    <row r="263" spans="1:6" x14ac:dyDescent="0.25">
      <c r="A263" s="91">
        <f>VLOOKUP(B263,ПофНаправление!$E$2:$F$167,2,0)</f>
        <v>13</v>
      </c>
      <c r="B263" t="str">
        <f>VLOOKUP(D263,ПофНаправление!$C$2:$E$167,3,0)</f>
        <v>Социални дейности</v>
      </c>
      <c r="C263" t="s">
        <v>14</v>
      </c>
      <c r="D263" t="s">
        <v>107</v>
      </c>
      <c r="E263" t="s">
        <v>271</v>
      </c>
      <c r="F263" s="3">
        <v>280</v>
      </c>
    </row>
    <row r="264" spans="1:6" x14ac:dyDescent="0.25">
      <c r="A264" s="91">
        <f>VLOOKUP(B264,ПофНаправление!$E$2:$F$167,2,0)</f>
        <v>13</v>
      </c>
      <c r="B264" t="str">
        <f>VLOOKUP(D264,ПофНаправление!$C$2:$E$167,3,0)</f>
        <v>Социални дейности</v>
      </c>
      <c r="C264" t="s">
        <v>14</v>
      </c>
      <c r="D264" t="s">
        <v>107</v>
      </c>
      <c r="E264" t="s">
        <v>32</v>
      </c>
      <c r="F264" s="3">
        <v>220</v>
      </c>
    </row>
    <row r="265" spans="1:6" x14ac:dyDescent="0.25">
      <c r="A265" s="91">
        <f>VLOOKUP(B265,ПофНаправление!$E$2:$F$167,2,0)</f>
        <v>13</v>
      </c>
      <c r="B265" t="str">
        <f>VLOOKUP(D265,ПофНаправление!$C$2:$E$167,3,0)</f>
        <v>Социални дейности</v>
      </c>
      <c r="C265" t="s">
        <v>14</v>
      </c>
      <c r="D265" t="s">
        <v>107</v>
      </c>
      <c r="E265" t="s">
        <v>14</v>
      </c>
      <c r="F265" s="3">
        <v>9770</v>
      </c>
    </row>
    <row r="266" spans="1:6" x14ac:dyDescent="0.25">
      <c r="A266" s="91">
        <f>VLOOKUP(B266,ПофНаправление!$E$2:$F$167,2,0)</f>
        <v>13</v>
      </c>
      <c r="B266" t="str">
        <f>VLOOKUP(D266,ПофНаправление!$C$2:$E$167,3,0)</f>
        <v>Социални дейности</v>
      </c>
      <c r="C266" t="s">
        <v>14</v>
      </c>
      <c r="D266" t="s">
        <v>107</v>
      </c>
      <c r="E266" t="s">
        <v>1</v>
      </c>
      <c r="F266" s="3">
        <v>660</v>
      </c>
    </row>
    <row r="267" spans="1:6" x14ac:dyDescent="0.25">
      <c r="A267" s="91">
        <f>VLOOKUP(B267,ПофНаправление!$E$2:$F$167,2,0)</f>
        <v>13</v>
      </c>
      <c r="B267" t="str">
        <f>VLOOKUP(D267,ПофНаправление!$C$2:$E$167,3,0)</f>
        <v>Социални дейности</v>
      </c>
      <c r="C267" t="s">
        <v>14</v>
      </c>
      <c r="D267" t="s">
        <v>107</v>
      </c>
      <c r="E267" t="s">
        <v>26</v>
      </c>
      <c r="F267" s="3">
        <v>160</v>
      </c>
    </row>
    <row r="268" spans="1:6" x14ac:dyDescent="0.25">
      <c r="A268" s="91">
        <f>VLOOKUP(B268,ПофНаправление!$E$2:$F$167,2,0)</f>
        <v>14</v>
      </c>
      <c r="B268" t="str">
        <f>VLOOKUP(D268,ПофНаправление!$C$2:$E$167,3,0)</f>
        <v>Социология, антропология и науки за културата</v>
      </c>
      <c r="C268" t="s">
        <v>8</v>
      </c>
      <c r="D268" t="s">
        <v>36</v>
      </c>
      <c r="E268" t="s">
        <v>8</v>
      </c>
      <c r="F268" s="3">
        <v>2957</v>
      </c>
    </row>
    <row r="269" spans="1:6" x14ac:dyDescent="0.25">
      <c r="A269" s="91">
        <f>VLOOKUP(B269,ПофНаправление!$E$2:$F$167,2,0)</f>
        <v>14</v>
      </c>
      <c r="B269" t="str">
        <f>VLOOKUP(D269,ПофНаправление!$C$2:$E$167,3,0)</f>
        <v>Социология, антропология и науки за културата</v>
      </c>
      <c r="C269" t="s">
        <v>8</v>
      </c>
      <c r="D269" t="s">
        <v>36</v>
      </c>
      <c r="E269" t="s">
        <v>13</v>
      </c>
      <c r="F269" s="3">
        <v>60</v>
      </c>
    </row>
    <row r="270" spans="1:6" x14ac:dyDescent="0.25">
      <c r="A270" s="91">
        <f>VLOOKUP(B270,ПофНаправление!$E$2:$F$167,2,0)</f>
        <v>14</v>
      </c>
      <c r="B270" t="str">
        <f>VLOOKUP(D270,ПофНаправление!$C$2:$E$167,3,0)</f>
        <v>Социология, антропология и науки за културата</v>
      </c>
      <c r="C270" t="s">
        <v>8</v>
      </c>
      <c r="D270" t="s">
        <v>36</v>
      </c>
      <c r="E270" t="s">
        <v>272</v>
      </c>
      <c r="F270" s="3">
        <v>120</v>
      </c>
    </row>
    <row r="271" spans="1:6" x14ac:dyDescent="0.25">
      <c r="A271" s="91">
        <f>VLOOKUP(B271,ПофНаправление!$E$2:$F$167,2,0)</f>
        <v>14</v>
      </c>
      <c r="B271" t="str">
        <f>VLOOKUP(D271,ПофНаправление!$C$2:$E$167,3,0)</f>
        <v>Социология, антропология и науки за културата</v>
      </c>
      <c r="C271" t="s">
        <v>8</v>
      </c>
      <c r="D271" t="s">
        <v>36</v>
      </c>
      <c r="E271" t="s">
        <v>1</v>
      </c>
      <c r="F271" s="3">
        <v>45</v>
      </c>
    </row>
    <row r="272" spans="1:6" x14ac:dyDescent="0.25">
      <c r="A272" s="91">
        <f>VLOOKUP(B272,ПофНаправление!$E$2:$F$167,2,0)</f>
        <v>14</v>
      </c>
      <c r="B272" t="str">
        <f>VLOOKUP(D272,ПофНаправление!$C$2:$E$167,3,0)</f>
        <v>Социология, антропология и науки за културата</v>
      </c>
      <c r="C272" t="s">
        <v>8</v>
      </c>
      <c r="D272" t="s">
        <v>42</v>
      </c>
      <c r="E272" t="s">
        <v>266</v>
      </c>
      <c r="F272" s="3">
        <v>120</v>
      </c>
    </row>
    <row r="273" spans="1:6" x14ac:dyDescent="0.25">
      <c r="A273" s="91">
        <f>VLOOKUP(B273,ПофНаправление!$E$2:$F$167,2,0)</f>
        <v>14</v>
      </c>
      <c r="B273" t="str">
        <f>VLOOKUP(D273,ПофНаправление!$C$2:$E$167,3,0)</f>
        <v>Социология, антропология и науки за културата</v>
      </c>
      <c r="C273" t="s">
        <v>8</v>
      </c>
      <c r="D273" t="s">
        <v>42</v>
      </c>
      <c r="E273" t="s">
        <v>8</v>
      </c>
      <c r="F273" s="3">
        <v>1350</v>
      </c>
    </row>
    <row r="274" spans="1:6" x14ac:dyDescent="0.25">
      <c r="A274" s="91">
        <f>VLOOKUP(B274,ПофНаправление!$E$2:$F$167,2,0)</f>
        <v>14</v>
      </c>
      <c r="B274" t="str">
        <f>VLOOKUP(D274,ПофНаправление!$C$2:$E$167,3,0)</f>
        <v>Социология, антропология и науки за културата</v>
      </c>
      <c r="C274" t="s">
        <v>8</v>
      </c>
      <c r="D274" t="s">
        <v>42</v>
      </c>
      <c r="E274" t="s">
        <v>271</v>
      </c>
      <c r="F274" s="3">
        <v>30</v>
      </c>
    </row>
    <row r="275" spans="1:6" x14ac:dyDescent="0.25">
      <c r="A275" s="91">
        <f>VLOOKUP(B275,ПофНаправление!$E$2:$F$167,2,0)</f>
        <v>14</v>
      </c>
      <c r="B275" t="str">
        <f>VLOOKUP(D275,ПофНаправление!$C$2:$E$167,3,0)</f>
        <v>Социология, антропология и науки за културата</v>
      </c>
      <c r="C275" t="s">
        <v>8</v>
      </c>
      <c r="D275" t="s">
        <v>42</v>
      </c>
      <c r="E275" t="s">
        <v>13</v>
      </c>
      <c r="F275" s="3">
        <v>117</v>
      </c>
    </row>
    <row r="276" spans="1:6" x14ac:dyDescent="0.25">
      <c r="A276" s="91">
        <f>VLOOKUP(B276,ПофНаправление!$E$2:$F$167,2,0)</f>
        <v>14</v>
      </c>
      <c r="B276" t="str">
        <f>VLOOKUP(D276,ПофНаправление!$C$2:$E$167,3,0)</f>
        <v>Социология, антропология и науки за културата</v>
      </c>
      <c r="C276" t="s">
        <v>8</v>
      </c>
      <c r="D276" t="s">
        <v>42</v>
      </c>
      <c r="E276" t="s">
        <v>1</v>
      </c>
      <c r="F276" s="3">
        <v>60</v>
      </c>
    </row>
    <row r="277" spans="1:6" x14ac:dyDescent="0.25">
      <c r="A277" s="91">
        <f>VLOOKUP(B277,ПофНаправление!$E$2:$F$167,2,0)</f>
        <v>14</v>
      </c>
      <c r="B277" t="str">
        <f>VLOOKUP(D277,ПофНаправление!$C$2:$E$167,3,0)</f>
        <v>Социология, антропология и науки за културата</v>
      </c>
      <c r="C277" t="s">
        <v>13</v>
      </c>
      <c r="D277" t="s">
        <v>82</v>
      </c>
      <c r="E277" t="s">
        <v>271</v>
      </c>
      <c r="F277" s="3">
        <v>45</v>
      </c>
    </row>
    <row r="278" spans="1:6" x14ac:dyDescent="0.25">
      <c r="A278" s="91">
        <f>VLOOKUP(B278,ПофНаправление!$E$2:$F$167,2,0)</f>
        <v>14</v>
      </c>
      <c r="B278" t="str">
        <f>VLOOKUP(D278,ПофНаправление!$C$2:$E$167,3,0)</f>
        <v>Социология, антропология и науки за културата</v>
      </c>
      <c r="C278" t="s">
        <v>13</v>
      </c>
      <c r="D278" t="s">
        <v>82</v>
      </c>
      <c r="E278" t="s">
        <v>13</v>
      </c>
      <c r="F278" s="3">
        <v>4498.5</v>
      </c>
    </row>
    <row r="279" spans="1:6" x14ac:dyDescent="0.25">
      <c r="A279" s="91">
        <f>VLOOKUP(B279,ПофНаправление!$E$2:$F$167,2,0)</f>
        <v>14</v>
      </c>
      <c r="B279" t="str">
        <f>VLOOKUP(D279,ПофНаправление!$C$2:$E$167,3,0)</f>
        <v>Социология, антропология и науки за културата</v>
      </c>
      <c r="C279" t="s">
        <v>13</v>
      </c>
      <c r="D279" t="s">
        <v>82</v>
      </c>
      <c r="E279" t="s">
        <v>11</v>
      </c>
      <c r="F279" s="3">
        <v>12</v>
      </c>
    </row>
    <row r="280" spans="1:6" x14ac:dyDescent="0.25">
      <c r="A280" s="91">
        <f>VLOOKUP(B280,ПофНаправление!$E$2:$F$167,2,0)</f>
        <v>14</v>
      </c>
      <c r="B280" t="str">
        <f>VLOOKUP(D280,ПофНаправление!$C$2:$E$167,3,0)</f>
        <v>Социология, антропология и науки за културата</v>
      </c>
      <c r="C280" t="s">
        <v>13</v>
      </c>
      <c r="D280" t="s">
        <v>82</v>
      </c>
      <c r="E280" t="s">
        <v>272</v>
      </c>
      <c r="F280" s="3">
        <v>270</v>
      </c>
    </row>
    <row r="281" spans="1:6" x14ac:dyDescent="0.25">
      <c r="A281" s="91">
        <f>VLOOKUP(B281,ПофНаправление!$E$2:$F$167,2,0)</f>
        <v>14</v>
      </c>
      <c r="B281" t="str">
        <f>VLOOKUP(D281,ПофНаправление!$C$2:$E$167,3,0)</f>
        <v>Социология, антропология и науки за културата</v>
      </c>
      <c r="C281" t="s">
        <v>13</v>
      </c>
      <c r="D281" t="s">
        <v>82</v>
      </c>
      <c r="E281" t="s">
        <v>1</v>
      </c>
      <c r="F281" s="3">
        <v>90</v>
      </c>
    </row>
    <row r="282" spans="1:6" x14ac:dyDescent="0.25">
      <c r="A282" s="91">
        <f>VLOOKUP(B282,ПофНаправление!$E$2:$F$167,2,0)</f>
        <v>14</v>
      </c>
      <c r="B282" t="str">
        <f>VLOOKUP(D282,ПофНаправление!$C$2:$E$167,3,0)</f>
        <v>Социология, антропология и науки за културата</v>
      </c>
      <c r="C282" t="s">
        <v>1</v>
      </c>
      <c r="D282" t="s">
        <v>112</v>
      </c>
      <c r="E282" t="s">
        <v>24</v>
      </c>
      <c r="F282" s="3">
        <v>240</v>
      </c>
    </row>
    <row r="283" spans="1:6" x14ac:dyDescent="0.25">
      <c r="A283" s="91">
        <f>VLOOKUP(B283,ПофНаправление!$E$2:$F$167,2,0)</f>
        <v>14</v>
      </c>
      <c r="B283" t="str">
        <f>VLOOKUP(D283,ПофНаправление!$C$2:$E$167,3,0)</f>
        <v>Социология, антропология и науки за културата</v>
      </c>
      <c r="C283" t="s">
        <v>1</v>
      </c>
      <c r="D283" t="s">
        <v>112</v>
      </c>
      <c r="E283" t="s">
        <v>9</v>
      </c>
      <c r="F283" s="3">
        <v>15</v>
      </c>
    </row>
    <row r="284" spans="1:6" x14ac:dyDescent="0.25">
      <c r="A284" s="91">
        <f>VLOOKUP(B284,ПофНаправление!$E$2:$F$167,2,0)</f>
        <v>14</v>
      </c>
      <c r="B284" t="str">
        <f>VLOOKUP(D284,ПофНаправление!$C$2:$E$167,3,0)</f>
        <v>Социология, антропология и науки за културата</v>
      </c>
      <c r="C284" t="s">
        <v>1</v>
      </c>
      <c r="D284" t="s">
        <v>112</v>
      </c>
      <c r="E284" t="s">
        <v>31</v>
      </c>
      <c r="F284" s="3">
        <v>60</v>
      </c>
    </row>
    <row r="285" spans="1:6" x14ac:dyDescent="0.25">
      <c r="A285" s="91">
        <f>VLOOKUP(B285,ПофНаправление!$E$2:$F$167,2,0)</f>
        <v>14</v>
      </c>
      <c r="B285" t="str">
        <f>VLOOKUP(D285,ПофНаправление!$C$2:$E$167,3,0)</f>
        <v>Социология, антропология и науки за културата</v>
      </c>
      <c r="C285" t="s">
        <v>1</v>
      </c>
      <c r="D285" t="s">
        <v>112</v>
      </c>
      <c r="E285" t="s">
        <v>13</v>
      </c>
      <c r="F285" s="3">
        <v>583.5</v>
      </c>
    </row>
    <row r="286" spans="1:6" x14ac:dyDescent="0.25">
      <c r="A286" s="91">
        <f>VLOOKUP(B286,ПофНаправление!$E$2:$F$167,2,0)</f>
        <v>14</v>
      </c>
      <c r="B286" t="str">
        <f>VLOOKUP(D286,ПофНаправление!$C$2:$E$167,3,0)</f>
        <v>Социология, антропология и науки за културата</v>
      </c>
      <c r="C286" t="s">
        <v>1</v>
      </c>
      <c r="D286" t="s">
        <v>112</v>
      </c>
      <c r="E286" t="s">
        <v>14</v>
      </c>
      <c r="F286" s="3">
        <v>60</v>
      </c>
    </row>
    <row r="287" spans="1:6" x14ac:dyDescent="0.25">
      <c r="A287" s="91">
        <f>VLOOKUP(B287,ПофНаправление!$E$2:$F$167,2,0)</f>
        <v>14</v>
      </c>
      <c r="B287" t="str">
        <f>VLOOKUP(D287,ПофНаправление!$C$2:$E$167,3,0)</f>
        <v>Социология, антропология и науки за културата</v>
      </c>
      <c r="C287" t="s">
        <v>1</v>
      </c>
      <c r="D287" t="s">
        <v>112</v>
      </c>
      <c r="E287" t="s">
        <v>1</v>
      </c>
      <c r="F287" s="3">
        <v>4290</v>
      </c>
    </row>
    <row r="288" spans="1:6" x14ac:dyDescent="0.25">
      <c r="A288" s="91">
        <f>VLOOKUP(B288,ПофНаправление!$E$2:$F$167,2,0)</f>
        <v>14</v>
      </c>
      <c r="B288" t="str">
        <f>VLOOKUP(D288,ПофНаправление!$C$2:$E$167,3,0)</f>
        <v>Социология, антропология и науки за културата</v>
      </c>
      <c r="C288" t="s">
        <v>1</v>
      </c>
      <c r="D288" t="s">
        <v>116</v>
      </c>
      <c r="E288" t="s">
        <v>3</v>
      </c>
      <c r="F288" s="3">
        <v>243</v>
      </c>
    </row>
    <row r="289" spans="1:6" x14ac:dyDescent="0.25">
      <c r="A289" s="91">
        <f>VLOOKUP(B289,ПофНаправление!$E$2:$F$167,2,0)</f>
        <v>14</v>
      </c>
      <c r="B289" t="str">
        <f>VLOOKUP(D289,ПофНаправление!$C$2:$E$167,3,0)</f>
        <v>Социология, антропология и науки за културата</v>
      </c>
      <c r="C289" t="s">
        <v>1</v>
      </c>
      <c r="D289" t="s">
        <v>116</v>
      </c>
      <c r="E289" t="s">
        <v>24</v>
      </c>
      <c r="F289" s="3">
        <v>126</v>
      </c>
    </row>
    <row r="290" spans="1:6" x14ac:dyDescent="0.25">
      <c r="A290" s="91">
        <f>VLOOKUP(B290,ПофНаправление!$E$2:$F$167,2,0)</f>
        <v>14</v>
      </c>
      <c r="B290" t="str">
        <f>VLOOKUP(D290,ПофНаправление!$C$2:$E$167,3,0)</f>
        <v>Социология, антропология и науки за културата</v>
      </c>
      <c r="C290" t="s">
        <v>1</v>
      </c>
      <c r="D290" t="s">
        <v>116</v>
      </c>
      <c r="E290" t="s">
        <v>8</v>
      </c>
      <c r="F290" s="3">
        <v>30</v>
      </c>
    </row>
    <row r="291" spans="1:6" x14ac:dyDescent="0.25">
      <c r="A291" s="91">
        <f>VLOOKUP(B291,ПофНаправление!$E$2:$F$167,2,0)</f>
        <v>14</v>
      </c>
      <c r="B291" t="str">
        <f>VLOOKUP(D291,ПофНаправление!$C$2:$E$167,3,0)</f>
        <v>Социология, антропология и науки за културата</v>
      </c>
      <c r="C291" t="s">
        <v>1</v>
      </c>
      <c r="D291" t="s">
        <v>116</v>
      </c>
      <c r="E291" t="s">
        <v>31</v>
      </c>
      <c r="F291" s="3">
        <v>90</v>
      </c>
    </row>
    <row r="292" spans="1:6" x14ac:dyDescent="0.25">
      <c r="A292" s="91">
        <f>VLOOKUP(B292,ПофНаправление!$E$2:$F$167,2,0)</f>
        <v>14</v>
      </c>
      <c r="B292" t="str">
        <f>VLOOKUP(D292,ПофНаправление!$C$2:$E$167,3,0)</f>
        <v>Социология, антропология и науки за културата</v>
      </c>
      <c r="C292" t="s">
        <v>1</v>
      </c>
      <c r="D292" t="s">
        <v>116</v>
      </c>
      <c r="E292" t="s">
        <v>14</v>
      </c>
      <c r="F292" s="3">
        <v>12</v>
      </c>
    </row>
    <row r="293" spans="1:6" x14ac:dyDescent="0.25">
      <c r="A293" s="91">
        <f>VLOOKUP(B293,ПофНаправление!$E$2:$F$167,2,0)</f>
        <v>14</v>
      </c>
      <c r="B293" t="str">
        <f>VLOOKUP(D293,ПофНаправление!$C$2:$E$167,3,0)</f>
        <v>Социология, антропология и науки за културата</v>
      </c>
      <c r="C293" t="s">
        <v>1</v>
      </c>
      <c r="D293" t="s">
        <v>116</v>
      </c>
      <c r="E293" t="s">
        <v>1</v>
      </c>
      <c r="F293" s="3">
        <v>4887</v>
      </c>
    </row>
    <row r="294" spans="1:6" x14ac:dyDescent="0.25">
      <c r="A294" s="91">
        <f>VLOOKUP(B294,ПофНаправление!$E$2:$F$167,2,0)</f>
        <v>15</v>
      </c>
      <c r="B294" t="str">
        <f>VLOOKUP(D294,ПофНаправление!$C$2:$E$167,3,0)</f>
        <v>Филология</v>
      </c>
      <c r="C294" t="s">
        <v>13</v>
      </c>
      <c r="D294" t="s">
        <v>63</v>
      </c>
      <c r="E294" t="s">
        <v>8</v>
      </c>
      <c r="F294" s="3">
        <v>45</v>
      </c>
    </row>
    <row r="295" spans="1:6" x14ac:dyDescent="0.25">
      <c r="A295" s="91">
        <f>VLOOKUP(B295,ПофНаправление!$E$2:$F$167,2,0)</f>
        <v>15</v>
      </c>
      <c r="B295" t="str">
        <f>VLOOKUP(D295,ПофНаправление!$C$2:$E$167,3,0)</f>
        <v>Филология</v>
      </c>
      <c r="C295" t="s">
        <v>13</v>
      </c>
      <c r="D295" t="s">
        <v>63</v>
      </c>
      <c r="E295" t="s">
        <v>13</v>
      </c>
      <c r="F295" s="3">
        <v>2874</v>
      </c>
    </row>
    <row r="296" spans="1:6" x14ac:dyDescent="0.25">
      <c r="A296" s="91">
        <f>VLOOKUP(B296,ПофНаправление!$E$2:$F$167,2,0)</f>
        <v>15</v>
      </c>
      <c r="B296" t="str">
        <f>VLOOKUP(D296,ПофНаправление!$C$2:$E$167,3,0)</f>
        <v>Филология</v>
      </c>
      <c r="C296" t="s">
        <v>13</v>
      </c>
      <c r="D296" t="s">
        <v>63</v>
      </c>
      <c r="E296" t="s">
        <v>272</v>
      </c>
      <c r="F296" s="3">
        <v>120</v>
      </c>
    </row>
    <row r="297" spans="1:6" x14ac:dyDescent="0.25">
      <c r="A297" s="91">
        <f>VLOOKUP(B297,ПофНаправление!$E$2:$F$167,2,0)</f>
        <v>15</v>
      </c>
      <c r="B297" t="str">
        <f>VLOOKUP(D297,ПофНаправление!$C$2:$E$167,3,0)</f>
        <v>Филология</v>
      </c>
      <c r="C297" t="s">
        <v>13</v>
      </c>
      <c r="D297" t="s">
        <v>64</v>
      </c>
      <c r="E297" t="s">
        <v>17</v>
      </c>
      <c r="F297" s="3">
        <v>105</v>
      </c>
    </row>
    <row r="298" spans="1:6" x14ac:dyDescent="0.25">
      <c r="A298" s="91">
        <f>VLOOKUP(B298,ПофНаправление!$E$2:$F$167,2,0)</f>
        <v>15</v>
      </c>
      <c r="B298" t="str">
        <f>VLOOKUP(D298,ПофНаправление!$C$2:$E$167,3,0)</f>
        <v>Филология</v>
      </c>
      <c r="C298" t="s">
        <v>13</v>
      </c>
      <c r="D298" t="s">
        <v>64</v>
      </c>
      <c r="E298" t="s">
        <v>13</v>
      </c>
      <c r="F298" s="3">
        <v>2385</v>
      </c>
    </row>
    <row r="299" spans="1:6" x14ac:dyDescent="0.25">
      <c r="A299" s="91">
        <f>VLOOKUP(B299,ПофНаправление!$E$2:$F$167,2,0)</f>
        <v>15</v>
      </c>
      <c r="B299" t="str">
        <f>VLOOKUP(D299,ПофНаправление!$C$2:$E$167,3,0)</f>
        <v>Филология</v>
      </c>
      <c r="C299" t="s">
        <v>13</v>
      </c>
      <c r="D299" t="s">
        <v>64</v>
      </c>
      <c r="E299" t="s">
        <v>272</v>
      </c>
      <c r="F299" s="3">
        <v>120</v>
      </c>
    </row>
    <row r="300" spans="1:6" x14ac:dyDescent="0.25">
      <c r="A300" s="91">
        <f>VLOOKUP(B300,ПофНаправление!$E$2:$F$167,2,0)</f>
        <v>15</v>
      </c>
      <c r="B300" t="str">
        <f>VLOOKUP(D300,ПофНаправление!$C$2:$E$167,3,0)</f>
        <v>Филология</v>
      </c>
      <c r="C300" t="s">
        <v>13</v>
      </c>
      <c r="D300" t="s">
        <v>67</v>
      </c>
      <c r="E300" t="s">
        <v>13</v>
      </c>
      <c r="F300" s="3">
        <v>3106.5</v>
      </c>
    </row>
    <row r="301" spans="1:6" x14ac:dyDescent="0.25">
      <c r="A301" s="91">
        <f>VLOOKUP(B301,ПофНаправление!$E$2:$F$167,2,0)</f>
        <v>15</v>
      </c>
      <c r="B301" t="str">
        <f>VLOOKUP(D301,ПофНаправление!$C$2:$E$167,3,0)</f>
        <v>Филология</v>
      </c>
      <c r="C301" t="s">
        <v>13</v>
      </c>
      <c r="D301" t="s">
        <v>67</v>
      </c>
      <c r="E301" t="s">
        <v>14</v>
      </c>
      <c r="F301" s="3">
        <v>60</v>
      </c>
    </row>
    <row r="302" spans="1:6" x14ac:dyDescent="0.25">
      <c r="A302" s="91">
        <f>VLOOKUP(B302,ПофНаправление!$E$2:$F$167,2,0)</f>
        <v>15</v>
      </c>
      <c r="B302" t="str">
        <f>VLOOKUP(D302,ПофНаправление!$C$2:$E$167,3,0)</f>
        <v>Филология</v>
      </c>
      <c r="C302" t="s">
        <v>13</v>
      </c>
      <c r="D302" t="s">
        <v>67</v>
      </c>
      <c r="E302" t="s">
        <v>272</v>
      </c>
      <c r="F302" s="3">
        <v>132</v>
      </c>
    </row>
    <row r="303" spans="1:6" x14ac:dyDescent="0.25">
      <c r="A303" s="91">
        <f>VLOOKUP(B303,ПофНаправление!$E$2:$F$167,2,0)</f>
        <v>15</v>
      </c>
      <c r="B303" t="str">
        <f>VLOOKUP(D303,ПофНаправление!$C$2:$E$167,3,0)</f>
        <v>Филология</v>
      </c>
      <c r="C303" t="s">
        <v>13</v>
      </c>
      <c r="D303" t="s">
        <v>67</v>
      </c>
      <c r="E303" t="s">
        <v>1</v>
      </c>
      <c r="F303" s="3">
        <v>43.5</v>
      </c>
    </row>
    <row r="304" spans="1:6" x14ac:dyDescent="0.25">
      <c r="A304" s="91">
        <f>VLOOKUP(B304,ПофНаправление!$E$2:$F$167,2,0)</f>
        <v>15</v>
      </c>
      <c r="B304" t="str">
        <f>VLOOKUP(D304,ПофНаправление!$C$2:$E$167,3,0)</f>
        <v>Филология</v>
      </c>
      <c r="C304" t="s">
        <v>13</v>
      </c>
      <c r="D304" t="s">
        <v>68</v>
      </c>
      <c r="E304" t="s">
        <v>13</v>
      </c>
      <c r="F304" s="3">
        <v>3132</v>
      </c>
    </row>
    <row r="305" spans="1:6" x14ac:dyDescent="0.25">
      <c r="A305" s="91">
        <f>VLOOKUP(B305,ПофНаправление!$E$2:$F$167,2,0)</f>
        <v>15</v>
      </c>
      <c r="B305" t="str">
        <f>VLOOKUP(D305,ПофНаправление!$C$2:$E$167,3,0)</f>
        <v>Филология</v>
      </c>
      <c r="C305" t="s">
        <v>13</v>
      </c>
      <c r="D305" t="s">
        <v>68</v>
      </c>
      <c r="E305" t="s">
        <v>272</v>
      </c>
      <c r="F305" s="3">
        <v>30</v>
      </c>
    </row>
    <row r="306" spans="1:6" x14ac:dyDescent="0.25">
      <c r="A306" s="91">
        <f>VLOOKUP(B306,ПофНаправление!$E$2:$F$167,2,0)</f>
        <v>15</v>
      </c>
      <c r="B306" t="str">
        <f>VLOOKUP(D306,ПофНаправление!$C$2:$E$167,3,0)</f>
        <v>Филология</v>
      </c>
      <c r="C306" t="s">
        <v>13</v>
      </c>
      <c r="D306" t="s">
        <v>71</v>
      </c>
      <c r="E306" t="s">
        <v>13</v>
      </c>
      <c r="F306" s="3">
        <v>3189</v>
      </c>
    </row>
    <row r="307" spans="1:6" x14ac:dyDescent="0.25">
      <c r="A307" s="91">
        <f>VLOOKUP(B307,ПофНаправление!$E$2:$F$167,2,0)</f>
        <v>15</v>
      </c>
      <c r="B307" t="str">
        <f>VLOOKUP(D307,ПофНаправление!$C$2:$E$167,3,0)</f>
        <v>Филология</v>
      </c>
      <c r="C307" t="s">
        <v>13</v>
      </c>
      <c r="D307" t="s">
        <v>71</v>
      </c>
      <c r="E307" t="s">
        <v>272</v>
      </c>
      <c r="F307" s="3">
        <v>162</v>
      </c>
    </row>
    <row r="308" spans="1:6" x14ac:dyDescent="0.25">
      <c r="A308" s="91">
        <f>VLOOKUP(B308,ПофНаправление!$E$2:$F$167,2,0)</f>
        <v>15</v>
      </c>
      <c r="B308" t="str">
        <f>VLOOKUP(D308,ПофНаправление!$C$2:$E$167,3,0)</f>
        <v>Филология</v>
      </c>
      <c r="C308" t="s">
        <v>13</v>
      </c>
      <c r="D308" t="s">
        <v>71</v>
      </c>
      <c r="E308" t="s">
        <v>1</v>
      </c>
      <c r="F308" s="3">
        <v>22.5</v>
      </c>
    </row>
    <row r="309" spans="1:6" x14ac:dyDescent="0.25">
      <c r="A309" s="91">
        <f>VLOOKUP(B309,ПофНаправление!$E$2:$F$167,2,0)</f>
        <v>15</v>
      </c>
      <c r="B309" t="str">
        <f>VLOOKUP(D309,ПофНаправление!$C$2:$E$167,3,0)</f>
        <v>Филология</v>
      </c>
      <c r="C309" t="s">
        <v>13</v>
      </c>
      <c r="D309" t="s">
        <v>73</v>
      </c>
      <c r="E309" t="s">
        <v>13</v>
      </c>
      <c r="F309" s="3">
        <v>3088.5</v>
      </c>
    </row>
    <row r="310" spans="1:6" x14ac:dyDescent="0.25">
      <c r="A310" s="91">
        <f>VLOOKUP(B310,ПофНаправление!$E$2:$F$167,2,0)</f>
        <v>15</v>
      </c>
      <c r="B310" t="str">
        <f>VLOOKUP(D310,ПофНаправление!$C$2:$E$167,3,0)</f>
        <v>Филология</v>
      </c>
      <c r="C310" t="s">
        <v>13</v>
      </c>
      <c r="D310" t="s">
        <v>73</v>
      </c>
      <c r="E310" t="s">
        <v>14</v>
      </c>
      <c r="F310" s="3">
        <v>90</v>
      </c>
    </row>
    <row r="311" spans="1:6" x14ac:dyDescent="0.25">
      <c r="A311" s="91">
        <f>VLOOKUP(B311,ПофНаправление!$E$2:$F$167,2,0)</f>
        <v>15</v>
      </c>
      <c r="B311" t="str">
        <f>VLOOKUP(D311,ПофНаправление!$C$2:$E$167,3,0)</f>
        <v>Филология</v>
      </c>
      <c r="C311" t="s">
        <v>13</v>
      </c>
      <c r="D311" t="s">
        <v>73</v>
      </c>
      <c r="E311" t="s">
        <v>272</v>
      </c>
      <c r="F311" s="3">
        <v>135</v>
      </c>
    </row>
    <row r="312" spans="1:6" x14ac:dyDescent="0.25">
      <c r="A312" s="91">
        <f>VLOOKUP(B312,ПофНаправление!$E$2:$F$167,2,0)</f>
        <v>15</v>
      </c>
      <c r="B312" t="str">
        <f>VLOOKUP(D312,ПофНаправление!$C$2:$E$167,3,0)</f>
        <v>Филология</v>
      </c>
      <c r="C312" t="s">
        <v>13</v>
      </c>
      <c r="D312" t="s">
        <v>74</v>
      </c>
      <c r="E312" t="s">
        <v>13</v>
      </c>
      <c r="F312" s="3">
        <v>5966</v>
      </c>
    </row>
    <row r="313" spans="1:6" x14ac:dyDescent="0.25">
      <c r="A313" s="91">
        <f>VLOOKUP(B313,ПофНаправление!$E$2:$F$167,2,0)</f>
        <v>15</v>
      </c>
      <c r="B313" t="str">
        <f>VLOOKUP(D313,ПофНаправление!$C$2:$E$167,3,0)</f>
        <v>Филология</v>
      </c>
      <c r="C313" t="s">
        <v>13</v>
      </c>
      <c r="D313" t="s">
        <v>74</v>
      </c>
      <c r="E313" t="s">
        <v>11</v>
      </c>
      <c r="F313" s="3">
        <v>210</v>
      </c>
    </row>
    <row r="314" spans="1:6" x14ac:dyDescent="0.25">
      <c r="A314" s="91">
        <f>VLOOKUP(B314,ПофНаправление!$E$2:$F$167,2,0)</f>
        <v>15</v>
      </c>
      <c r="B314" t="str">
        <f>VLOOKUP(D314,ПофНаправление!$C$2:$E$167,3,0)</f>
        <v>Филология</v>
      </c>
      <c r="C314" t="s">
        <v>13</v>
      </c>
      <c r="D314" t="s">
        <v>74</v>
      </c>
      <c r="E314" t="s">
        <v>14</v>
      </c>
      <c r="F314" s="3">
        <v>60</v>
      </c>
    </row>
    <row r="315" spans="1:6" x14ac:dyDescent="0.25">
      <c r="A315" s="91">
        <f>VLOOKUP(B315,ПофНаправление!$E$2:$F$167,2,0)</f>
        <v>15</v>
      </c>
      <c r="B315" t="str">
        <f>VLOOKUP(D315,ПофНаправление!$C$2:$E$167,3,0)</f>
        <v>Филология</v>
      </c>
      <c r="C315" t="s">
        <v>13</v>
      </c>
      <c r="D315" t="s">
        <v>74</v>
      </c>
      <c r="E315" t="s">
        <v>272</v>
      </c>
      <c r="F315" s="3">
        <v>462</v>
      </c>
    </row>
    <row r="316" spans="1:6" x14ac:dyDescent="0.25">
      <c r="A316" s="91">
        <f>VLOOKUP(B316,ПофНаправление!$E$2:$F$167,2,0)</f>
        <v>15</v>
      </c>
      <c r="B316" t="str">
        <f>VLOOKUP(D316,ПофНаправление!$C$2:$E$167,3,0)</f>
        <v>Филология</v>
      </c>
      <c r="C316" t="s">
        <v>13</v>
      </c>
      <c r="D316" t="s">
        <v>74</v>
      </c>
      <c r="E316" t="s">
        <v>1</v>
      </c>
      <c r="F316" s="3">
        <v>105</v>
      </c>
    </row>
    <row r="317" spans="1:6" x14ac:dyDescent="0.25">
      <c r="A317" s="91">
        <f>VLOOKUP(B317,ПофНаправление!$E$2:$F$167,2,0)</f>
        <v>15</v>
      </c>
      <c r="B317" t="str">
        <f>VLOOKUP(D317,ПофНаправление!$C$2:$E$167,3,0)</f>
        <v>Филология</v>
      </c>
      <c r="C317" t="s">
        <v>13</v>
      </c>
      <c r="D317" t="s">
        <v>78</v>
      </c>
      <c r="E317" t="s">
        <v>13</v>
      </c>
      <c r="F317" s="3">
        <v>4332</v>
      </c>
    </row>
    <row r="318" spans="1:6" x14ac:dyDescent="0.25">
      <c r="A318" s="91">
        <f>VLOOKUP(B318,ПофНаправление!$E$2:$F$167,2,0)</f>
        <v>15</v>
      </c>
      <c r="B318" t="str">
        <f>VLOOKUP(D318,ПофНаправление!$C$2:$E$167,3,0)</f>
        <v>Филология</v>
      </c>
      <c r="C318" t="s">
        <v>13</v>
      </c>
      <c r="D318" t="s">
        <v>78</v>
      </c>
      <c r="E318" t="s">
        <v>272</v>
      </c>
      <c r="F318" s="3">
        <v>150</v>
      </c>
    </row>
    <row r="319" spans="1:6" x14ac:dyDescent="0.25">
      <c r="A319" s="91">
        <f>VLOOKUP(B319,ПофНаправление!$E$2:$F$167,2,0)</f>
        <v>15</v>
      </c>
      <c r="B319" t="str">
        <f>VLOOKUP(D319,ПофНаправление!$C$2:$E$167,3,0)</f>
        <v>Филология</v>
      </c>
      <c r="C319" t="s">
        <v>13</v>
      </c>
      <c r="D319" t="s">
        <v>78</v>
      </c>
      <c r="E319" t="s">
        <v>1</v>
      </c>
      <c r="F319" s="3">
        <v>225</v>
      </c>
    </row>
    <row r="320" spans="1:6" x14ac:dyDescent="0.25">
      <c r="A320" s="91">
        <f>VLOOKUP(B320,ПофНаправление!$E$2:$F$167,2,0)</f>
        <v>15</v>
      </c>
      <c r="B320" t="str">
        <f>VLOOKUP(D320,ПофНаправление!$C$2:$E$167,3,0)</f>
        <v>Филология</v>
      </c>
      <c r="C320" t="s">
        <v>13</v>
      </c>
      <c r="D320" t="s">
        <v>80</v>
      </c>
      <c r="E320" t="s">
        <v>13</v>
      </c>
      <c r="F320" s="3">
        <v>2931</v>
      </c>
    </row>
    <row r="321" spans="1:6" x14ac:dyDescent="0.25">
      <c r="A321" s="91">
        <f>VLOOKUP(B321,ПофНаправление!$E$2:$F$167,2,0)</f>
        <v>15</v>
      </c>
      <c r="B321" t="str">
        <f>VLOOKUP(D321,ПофНаправление!$C$2:$E$167,3,0)</f>
        <v>Филология</v>
      </c>
      <c r="C321" t="s">
        <v>13</v>
      </c>
      <c r="D321" t="s">
        <v>80</v>
      </c>
      <c r="E321" t="s">
        <v>11</v>
      </c>
      <c r="F321" s="3">
        <v>48</v>
      </c>
    </row>
    <row r="322" spans="1:6" x14ac:dyDescent="0.25">
      <c r="A322" s="91">
        <f>VLOOKUP(B322,ПофНаправление!$E$2:$F$167,2,0)</f>
        <v>15</v>
      </c>
      <c r="B322" t="str">
        <f>VLOOKUP(D322,ПофНаправление!$C$2:$E$167,3,0)</f>
        <v>Филология</v>
      </c>
      <c r="C322" t="s">
        <v>13</v>
      </c>
      <c r="D322" t="s">
        <v>80</v>
      </c>
      <c r="E322" t="s">
        <v>272</v>
      </c>
      <c r="F322" s="3">
        <v>78</v>
      </c>
    </row>
    <row r="323" spans="1:6" x14ac:dyDescent="0.25">
      <c r="A323" s="91">
        <f>VLOOKUP(B323,ПофНаправление!$E$2:$F$167,2,0)</f>
        <v>15</v>
      </c>
      <c r="B323" t="str">
        <f>VLOOKUP(D323,ПофНаправление!$C$2:$E$167,3,0)</f>
        <v>Филология</v>
      </c>
      <c r="C323" t="s">
        <v>13</v>
      </c>
      <c r="D323" t="s">
        <v>83</v>
      </c>
      <c r="E323" t="s">
        <v>13</v>
      </c>
      <c r="F323" s="3">
        <v>3819</v>
      </c>
    </row>
    <row r="324" spans="1:6" x14ac:dyDescent="0.25">
      <c r="A324" s="91">
        <f>VLOOKUP(B324,ПофНаправление!$E$2:$F$167,2,0)</f>
        <v>15</v>
      </c>
      <c r="B324" t="str">
        <f>VLOOKUP(D324,ПофНаправление!$C$2:$E$167,3,0)</f>
        <v>Филология</v>
      </c>
      <c r="C324" t="s">
        <v>13</v>
      </c>
      <c r="D324" t="s">
        <v>83</v>
      </c>
      <c r="E324" t="s">
        <v>272</v>
      </c>
      <c r="F324" s="3">
        <v>165</v>
      </c>
    </row>
    <row r="325" spans="1:6" x14ac:dyDescent="0.25">
      <c r="A325" s="91">
        <f>VLOOKUP(B325,ПофНаправление!$E$2:$F$167,2,0)</f>
        <v>15</v>
      </c>
      <c r="B325" t="str">
        <f>VLOOKUP(D325,ПофНаправление!$C$2:$E$167,3,0)</f>
        <v>Филология</v>
      </c>
      <c r="C325" t="s">
        <v>13</v>
      </c>
      <c r="D325" t="s">
        <v>83</v>
      </c>
      <c r="E325" t="s">
        <v>1</v>
      </c>
      <c r="F325" s="3">
        <v>60</v>
      </c>
    </row>
    <row r="326" spans="1:6" x14ac:dyDescent="0.25">
      <c r="A326" s="91">
        <f>VLOOKUP(B326,ПофНаправление!$E$2:$F$167,2,0)</f>
        <v>15</v>
      </c>
      <c r="B326" t="str">
        <f>VLOOKUP(D326,ПофНаправление!$C$2:$E$167,3,0)</f>
        <v>Филология</v>
      </c>
      <c r="C326" t="s">
        <v>272</v>
      </c>
      <c r="D326" t="s">
        <v>108</v>
      </c>
      <c r="E326" t="s">
        <v>13</v>
      </c>
      <c r="F326" s="3">
        <v>210</v>
      </c>
    </row>
    <row r="327" spans="1:6" x14ac:dyDescent="0.25">
      <c r="A327" s="91">
        <f>VLOOKUP(B327,ПофНаправление!$E$2:$F$167,2,0)</f>
        <v>15</v>
      </c>
      <c r="B327" t="str">
        <f>VLOOKUP(D327,ПофНаправление!$C$2:$E$167,3,0)</f>
        <v>Филология</v>
      </c>
      <c r="C327" t="s">
        <v>272</v>
      </c>
      <c r="D327" t="s">
        <v>108</v>
      </c>
      <c r="E327" t="s">
        <v>14</v>
      </c>
      <c r="F327" s="3">
        <v>240</v>
      </c>
    </row>
    <row r="328" spans="1:6" x14ac:dyDescent="0.25">
      <c r="A328" s="91">
        <f>VLOOKUP(B328,ПофНаправление!$E$2:$F$167,2,0)</f>
        <v>15</v>
      </c>
      <c r="B328" t="str">
        <f>VLOOKUP(D328,ПофНаправление!$C$2:$E$167,3,0)</f>
        <v>Филология</v>
      </c>
      <c r="C328" t="s">
        <v>272</v>
      </c>
      <c r="D328" t="s">
        <v>108</v>
      </c>
      <c r="E328" t="s">
        <v>272</v>
      </c>
      <c r="F328" s="3">
        <v>15689</v>
      </c>
    </row>
    <row r="329" spans="1:6" x14ac:dyDescent="0.25">
      <c r="A329" s="91">
        <f>VLOOKUP(B329,ПофНаправление!$E$2:$F$167,2,0)</f>
        <v>15</v>
      </c>
      <c r="B329" t="str">
        <f>VLOOKUP(D329,ПофНаправление!$C$2:$E$167,3,0)</f>
        <v>Филология</v>
      </c>
      <c r="C329" t="s">
        <v>272</v>
      </c>
      <c r="D329" t="s">
        <v>108</v>
      </c>
      <c r="E329" t="s">
        <v>1</v>
      </c>
      <c r="F329" s="3">
        <v>92</v>
      </c>
    </row>
    <row r="330" spans="1:6" x14ac:dyDescent="0.25">
      <c r="A330" s="91">
        <f>VLOOKUP(B330,ПофНаправление!$E$2:$F$167,2,0)</f>
        <v>15</v>
      </c>
      <c r="B330" t="str">
        <f>VLOOKUP(D330,ПофНаправление!$C$2:$E$167,3,0)</f>
        <v>Филология</v>
      </c>
      <c r="C330" t="s">
        <v>272</v>
      </c>
      <c r="D330" t="s">
        <v>108</v>
      </c>
      <c r="E330" t="s">
        <v>35</v>
      </c>
      <c r="F330" s="3">
        <v>216</v>
      </c>
    </row>
    <row r="331" spans="1:6" x14ac:dyDescent="0.25">
      <c r="A331" s="91">
        <f>VLOOKUP(B331,ПофНаправление!$E$2:$F$167,2,0)</f>
        <v>15</v>
      </c>
      <c r="B331" t="str">
        <f>VLOOKUP(D331,ПофНаправление!$C$2:$E$167,3,0)</f>
        <v>Филология</v>
      </c>
      <c r="C331" t="s">
        <v>272</v>
      </c>
      <c r="D331" t="s">
        <v>109</v>
      </c>
      <c r="E331" t="s">
        <v>13</v>
      </c>
      <c r="F331" s="3">
        <v>12</v>
      </c>
    </row>
    <row r="332" spans="1:6" x14ac:dyDescent="0.25">
      <c r="A332" s="91">
        <f>VLOOKUP(B332,ПофНаправление!$E$2:$F$167,2,0)</f>
        <v>15</v>
      </c>
      <c r="B332" t="str">
        <f>VLOOKUP(D332,ПофНаправление!$C$2:$E$167,3,0)</f>
        <v>Филология</v>
      </c>
      <c r="C332" t="s">
        <v>272</v>
      </c>
      <c r="D332" t="s">
        <v>109</v>
      </c>
      <c r="E332" t="s">
        <v>272</v>
      </c>
      <c r="F332" s="3">
        <v>4674</v>
      </c>
    </row>
    <row r="333" spans="1:6" x14ac:dyDescent="0.25">
      <c r="A333" s="91">
        <f>VLOOKUP(B333,ПофНаправление!$E$2:$F$167,2,0)</f>
        <v>16</v>
      </c>
      <c r="B333" t="str">
        <f>VLOOKUP(D333,ПофНаправление!$C$2:$E$167,3,0)</f>
        <v>Философия</v>
      </c>
      <c r="C333" t="s">
        <v>1</v>
      </c>
      <c r="D333" t="s">
        <v>117</v>
      </c>
      <c r="E333" t="s">
        <v>24</v>
      </c>
      <c r="F333" s="3">
        <v>12</v>
      </c>
    </row>
    <row r="334" spans="1:6" x14ac:dyDescent="0.25">
      <c r="A334" s="91">
        <f>VLOOKUP(B334,ПофНаправление!$E$2:$F$167,2,0)</f>
        <v>16</v>
      </c>
      <c r="B334" t="str">
        <f>VLOOKUP(D334,ПофНаправление!$C$2:$E$167,3,0)</f>
        <v>Философия</v>
      </c>
      <c r="C334" t="s">
        <v>1</v>
      </c>
      <c r="D334" t="s">
        <v>117</v>
      </c>
      <c r="E334" t="s">
        <v>13</v>
      </c>
      <c r="F334" s="3">
        <v>79.5</v>
      </c>
    </row>
    <row r="335" spans="1:6" x14ac:dyDescent="0.25">
      <c r="A335" s="91">
        <f>VLOOKUP(B335,ПофНаправление!$E$2:$F$167,2,0)</f>
        <v>16</v>
      </c>
      <c r="B335" t="str">
        <f>VLOOKUP(D335,ПофНаправление!$C$2:$E$167,3,0)</f>
        <v>Философия</v>
      </c>
      <c r="C335" t="s">
        <v>1</v>
      </c>
      <c r="D335" t="s">
        <v>117</v>
      </c>
      <c r="E335" t="s">
        <v>14</v>
      </c>
      <c r="F335" s="3">
        <v>60</v>
      </c>
    </row>
    <row r="336" spans="1:6" x14ac:dyDescent="0.25">
      <c r="A336" s="91">
        <f>VLOOKUP(B336,ПофНаправление!$E$2:$F$167,2,0)</f>
        <v>16</v>
      </c>
      <c r="B336" t="str">
        <f>VLOOKUP(D336,ПофНаправление!$C$2:$E$167,3,0)</f>
        <v>Философия</v>
      </c>
      <c r="C336" t="s">
        <v>1</v>
      </c>
      <c r="D336" t="s">
        <v>117</v>
      </c>
      <c r="E336" t="s">
        <v>1</v>
      </c>
      <c r="F336" s="3">
        <v>6752</v>
      </c>
    </row>
    <row r="337" spans="1:6" x14ac:dyDescent="0.25">
      <c r="A337" s="91">
        <f>VLOOKUP(B337,ПофНаправление!$E$2:$F$167,2,0)</f>
        <v>17</v>
      </c>
      <c r="B337" t="str">
        <f>VLOOKUP(D337,ПофНаправление!$C$2:$E$167,3,0)</f>
        <v>Обществено здраве</v>
      </c>
      <c r="C337" t="s">
        <v>9</v>
      </c>
      <c r="D337" t="s">
        <v>43</v>
      </c>
      <c r="E337" t="s">
        <v>24</v>
      </c>
      <c r="F337" s="3">
        <v>360</v>
      </c>
    </row>
    <row r="338" spans="1:6" x14ac:dyDescent="0.25">
      <c r="A338" s="91">
        <f>VLOOKUP(B338,ПофНаправление!$E$2:$F$167,2,0)</f>
        <v>17</v>
      </c>
      <c r="B338" t="str">
        <f>VLOOKUP(D338,ПофНаправление!$C$2:$E$167,3,0)</f>
        <v>Обществено здраве</v>
      </c>
      <c r="C338" t="s">
        <v>9</v>
      </c>
      <c r="D338" t="s">
        <v>43</v>
      </c>
      <c r="E338" t="s">
        <v>9</v>
      </c>
      <c r="F338" s="3">
        <v>3840</v>
      </c>
    </row>
    <row r="339" spans="1:6" x14ac:dyDescent="0.25">
      <c r="A339" s="91">
        <f>VLOOKUP(B339,ПофНаправление!$E$2:$F$167,2,0)</f>
        <v>17</v>
      </c>
      <c r="B339" t="str">
        <f>VLOOKUP(D339,ПофНаправление!$C$2:$E$167,3,0)</f>
        <v>Обществено здраве</v>
      </c>
      <c r="C339" t="s">
        <v>9</v>
      </c>
      <c r="D339" t="s">
        <v>43</v>
      </c>
      <c r="E339" t="s">
        <v>13</v>
      </c>
      <c r="F339" s="3">
        <v>36</v>
      </c>
    </row>
    <row r="340" spans="1:6" x14ac:dyDescent="0.25">
      <c r="A340" s="91">
        <f>VLOOKUP(B340,ПофНаправление!$E$2:$F$167,2,0)</f>
        <v>17</v>
      </c>
      <c r="B340" t="str">
        <f>VLOOKUP(D340,ПофНаправление!$C$2:$E$167,3,0)</f>
        <v>Обществено здраве</v>
      </c>
      <c r="C340" t="s">
        <v>9</v>
      </c>
      <c r="D340" t="s">
        <v>43</v>
      </c>
      <c r="E340" t="s">
        <v>11</v>
      </c>
      <c r="F340" s="3">
        <v>60</v>
      </c>
    </row>
    <row r="341" spans="1:6" x14ac:dyDescent="0.25">
      <c r="A341" s="91">
        <f>VLOOKUP(B341,ПофНаправление!$E$2:$F$167,2,0)</f>
        <v>17</v>
      </c>
      <c r="B341" t="str">
        <f>VLOOKUP(D341,ПофНаправление!$C$2:$E$167,3,0)</f>
        <v>Обществено здраве</v>
      </c>
      <c r="C341" t="s">
        <v>9</v>
      </c>
      <c r="D341" t="s">
        <v>43</v>
      </c>
      <c r="E341" t="s">
        <v>32</v>
      </c>
      <c r="F341" s="3">
        <v>225</v>
      </c>
    </row>
    <row r="342" spans="1:6" x14ac:dyDescent="0.25">
      <c r="A342" s="91">
        <f>VLOOKUP(B342,ПофНаправление!$E$2:$F$167,2,0)</f>
        <v>17</v>
      </c>
      <c r="B342" t="str">
        <f>VLOOKUP(D342,ПофНаправление!$C$2:$E$167,3,0)</f>
        <v>Обществено здраве</v>
      </c>
      <c r="C342" t="s">
        <v>9</v>
      </c>
      <c r="D342" t="s">
        <v>43</v>
      </c>
      <c r="E342" t="s">
        <v>1</v>
      </c>
      <c r="F342" s="3">
        <v>69</v>
      </c>
    </row>
    <row r="343" spans="1:6" x14ac:dyDescent="0.25">
      <c r="A343" s="91">
        <f>VLOOKUP(B343,ПофНаправление!$E$2:$F$167,2,0)</f>
        <v>18</v>
      </c>
      <c r="B343" t="str">
        <f>VLOOKUP(D343,ПофНаправление!$C$2:$E$167,3,0)</f>
        <v>Биологически науки</v>
      </c>
      <c r="C343" t="s">
        <v>4</v>
      </c>
      <c r="D343" t="s">
        <v>5</v>
      </c>
      <c r="E343" t="s">
        <v>4</v>
      </c>
      <c r="F343" s="3">
        <v>1185</v>
      </c>
    </row>
    <row r="344" spans="1:6" x14ac:dyDescent="0.25">
      <c r="A344" s="91">
        <f>VLOOKUP(B344,ПофНаправление!$E$2:$F$167,2,0)</f>
        <v>18</v>
      </c>
      <c r="B344" t="str">
        <f>VLOOKUP(D344,ПофНаправление!$C$2:$E$167,3,0)</f>
        <v>Биологически науки</v>
      </c>
      <c r="C344" t="s">
        <v>4</v>
      </c>
      <c r="D344" t="s">
        <v>5</v>
      </c>
      <c r="E344" t="s">
        <v>6</v>
      </c>
      <c r="F344" s="3">
        <v>285</v>
      </c>
    </row>
    <row r="345" spans="1:6" x14ac:dyDescent="0.25">
      <c r="A345" s="91">
        <f>VLOOKUP(B345,ПофНаправление!$E$2:$F$167,2,0)</f>
        <v>18</v>
      </c>
      <c r="B345" t="str">
        <f>VLOOKUP(D345,ПофНаправление!$C$2:$E$167,3,0)</f>
        <v>Биологически науки</v>
      </c>
      <c r="C345" t="s">
        <v>4</v>
      </c>
      <c r="D345" t="s">
        <v>7</v>
      </c>
      <c r="E345" t="s">
        <v>4</v>
      </c>
      <c r="F345" s="3">
        <v>7249</v>
      </c>
    </row>
    <row r="346" spans="1:6" x14ac:dyDescent="0.25">
      <c r="A346" s="91">
        <f>VLOOKUP(B346,ПофНаправление!$E$2:$F$167,2,0)</f>
        <v>18</v>
      </c>
      <c r="B346" t="str">
        <f>VLOOKUP(D346,ПофНаправление!$C$2:$E$167,3,0)</f>
        <v>Биологически науки</v>
      </c>
      <c r="C346" t="s">
        <v>4</v>
      </c>
      <c r="D346" t="s">
        <v>7</v>
      </c>
      <c r="E346" t="s">
        <v>8</v>
      </c>
      <c r="F346" s="3">
        <v>120</v>
      </c>
    </row>
    <row r="347" spans="1:6" x14ac:dyDescent="0.25">
      <c r="A347" s="91">
        <f>VLOOKUP(B347,ПофНаправление!$E$2:$F$167,2,0)</f>
        <v>18</v>
      </c>
      <c r="B347" t="str">
        <f>VLOOKUP(D347,ПофНаправление!$C$2:$E$167,3,0)</f>
        <v>Биологически науки</v>
      </c>
      <c r="C347" t="s">
        <v>4</v>
      </c>
      <c r="D347" t="s">
        <v>7</v>
      </c>
      <c r="E347" t="s">
        <v>9</v>
      </c>
      <c r="F347" s="3">
        <v>210</v>
      </c>
    </row>
    <row r="348" spans="1:6" x14ac:dyDescent="0.25">
      <c r="A348" s="91">
        <f>VLOOKUP(B348,ПофНаправление!$E$2:$F$167,2,0)</f>
        <v>18</v>
      </c>
      <c r="B348" t="str">
        <f>VLOOKUP(D348,ПофНаправление!$C$2:$E$167,3,0)</f>
        <v>Биологически науки</v>
      </c>
      <c r="C348" t="s">
        <v>4</v>
      </c>
      <c r="D348" t="s">
        <v>7</v>
      </c>
      <c r="E348" t="s">
        <v>10</v>
      </c>
      <c r="F348" s="3">
        <v>203</v>
      </c>
    </row>
    <row r="349" spans="1:6" x14ac:dyDescent="0.25">
      <c r="A349" s="91">
        <f>VLOOKUP(B349,ПофНаправление!$E$2:$F$167,2,0)</f>
        <v>18</v>
      </c>
      <c r="B349" t="str">
        <f>VLOOKUP(D349,ПофНаправление!$C$2:$E$167,3,0)</f>
        <v>Биологически науки</v>
      </c>
      <c r="C349" t="s">
        <v>4</v>
      </c>
      <c r="D349" t="s">
        <v>7</v>
      </c>
      <c r="E349" t="s">
        <v>11</v>
      </c>
      <c r="F349" s="3">
        <v>218</v>
      </c>
    </row>
    <row r="350" spans="1:6" x14ac:dyDescent="0.25">
      <c r="A350" s="91">
        <f>VLOOKUP(B350,ПофНаправление!$E$2:$F$167,2,0)</f>
        <v>18</v>
      </c>
      <c r="B350" t="str">
        <f>VLOOKUP(D350,ПофНаправление!$C$2:$E$167,3,0)</f>
        <v>Биологически науки</v>
      </c>
      <c r="C350" t="s">
        <v>4</v>
      </c>
      <c r="D350" t="s">
        <v>7</v>
      </c>
      <c r="E350" t="s">
        <v>6</v>
      </c>
      <c r="F350" s="3">
        <v>1195</v>
      </c>
    </row>
    <row r="351" spans="1:6" x14ac:dyDescent="0.25">
      <c r="A351" s="91">
        <f>VLOOKUP(B351,ПофНаправление!$E$2:$F$167,2,0)</f>
        <v>18</v>
      </c>
      <c r="B351" t="str">
        <f>VLOOKUP(D351,ПофНаправление!$C$2:$E$167,3,0)</f>
        <v>Биологически науки</v>
      </c>
      <c r="C351" t="s">
        <v>4</v>
      </c>
      <c r="D351" t="s">
        <v>16</v>
      </c>
      <c r="E351" t="s">
        <v>4</v>
      </c>
      <c r="F351" s="3">
        <v>3964</v>
      </c>
    </row>
    <row r="352" spans="1:6" x14ac:dyDescent="0.25">
      <c r="A352" s="91">
        <f>VLOOKUP(B352,ПофНаправление!$E$2:$F$167,2,0)</f>
        <v>18</v>
      </c>
      <c r="B352" t="str">
        <f>VLOOKUP(D352,ПофНаправление!$C$2:$E$167,3,0)</f>
        <v>Биологически науки</v>
      </c>
      <c r="C352" t="s">
        <v>4</v>
      </c>
      <c r="D352" t="s">
        <v>16</v>
      </c>
      <c r="E352" t="s">
        <v>17</v>
      </c>
      <c r="F352" s="3">
        <v>420</v>
      </c>
    </row>
    <row r="353" spans="1:6" x14ac:dyDescent="0.25">
      <c r="A353" s="91">
        <f>VLOOKUP(B353,ПофНаправление!$E$2:$F$167,2,0)</f>
        <v>18</v>
      </c>
      <c r="B353" t="str">
        <f>VLOOKUP(D353,ПофНаправление!$C$2:$E$167,3,0)</f>
        <v>Биологически науки</v>
      </c>
      <c r="C353" t="s">
        <v>4</v>
      </c>
      <c r="D353" t="s">
        <v>16</v>
      </c>
      <c r="E353" t="s">
        <v>271</v>
      </c>
      <c r="F353" s="3">
        <v>510</v>
      </c>
    </row>
    <row r="354" spans="1:6" x14ac:dyDescent="0.25">
      <c r="A354" s="91">
        <f>VLOOKUP(B354,ПофНаправление!$E$2:$F$167,2,0)</f>
        <v>18</v>
      </c>
      <c r="B354" t="str">
        <f>VLOOKUP(D354,ПофНаправление!$C$2:$E$167,3,0)</f>
        <v>Биологически науки</v>
      </c>
      <c r="C354" t="s">
        <v>4</v>
      </c>
      <c r="D354" t="s">
        <v>16</v>
      </c>
      <c r="E354" t="s">
        <v>10</v>
      </c>
      <c r="F354" s="3">
        <v>105</v>
      </c>
    </row>
    <row r="355" spans="1:6" x14ac:dyDescent="0.25">
      <c r="A355" s="91">
        <f>VLOOKUP(B355,ПофНаправление!$E$2:$F$167,2,0)</f>
        <v>18</v>
      </c>
      <c r="B355" t="str">
        <f>VLOOKUP(D355,ПофНаправление!$C$2:$E$167,3,0)</f>
        <v>Биологически науки</v>
      </c>
      <c r="C355" t="s">
        <v>4</v>
      </c>
      <c r="D355" t="s">
        <v>16</v>
      </c>
      <c r="E355" t="s">
        <v>11</v>
      </c>
      <c r="F355" s="3">
        <v>420</v>
      </c>
    </row>
    <row r="356" spans="1:6" x14ac:dyDescent="0.25">
      <c r="A356" s="91">
        <f>VLOOKUP(B356,ПофНаправление!$E$2:$F$167,2,0)</f>
        <v>18</v>
      </c>
      <c r="B356" t="str">
        <f>VLOOKUP(D356,ПофНаправление!$C$2:$E$167,3,0)</f>
        <v>Биологически науки</v>
      </c>
      <c r="C356" t="s">
        <v>4</v>
      </c>
      <c r="D356" t="s">
        <v>16</v>
      </c>
      <c r="E356" t="s">
        <v>6</v>
      </c>
      <c r="F356" s="3">
        <v>555</v>
      </c>
    </row>
    <row r="357" spans="1:6" x14ac:dyDescent="0.25">
      <c r="A357" s="91">
        <f>VLOOKUP(B357,ПофНаправление!$E$2:$F$167,2,0)</f>
        <v>18</v>
      </c>
      <c r="B357" t="str">
        <f>VLOOKUP(D357,ПофНаправление!$C$2:$E$167,3,0)</f>
        <v>Биологически науки</v>
      </c>
      <c r="C357" t="s">
        <v>4</v>
      </c>
      <c r="D357" t="s">
        <v>18</v>
      </c>
      <c r="E357" t="s">
        <v>4</v>
      </c>
      <c r="F357" s="3">
        <v>7860</v>
      </c>
    </row>
    <row r="358" spans="1:6" x14ac:dyDescent="0.25">
      <c r="A358" s="91">
        <f>VLOOKUP(B358,ПофНаправление!$E$2:$F$167,2,0)</f>
        <v>18</v>
      </c>
      <c r="B358" t="str">
        <f>VLOOKUP(D358,ПофНаправление!$C$2:$E$167,3,0)</f>
        <v>Биологически науки</v>
      </c>
      <c r="C358" t="s">
        <v>4</v>
      </c>
      <c r="D358" t="s">
        <v>18</v>
      </c>
      <c r="E358" t="s">
        <v>10</v>
      </c>
      <c r="F358" s="3">
        <v>316</v>
      </c>
    </row>
    <row r="359" spans="1:6" x14ac:dyDescent="0.25">
      <c r="A359" s="91">
        <f>VLOOKUP(B359,ПофНаправление!$E$2:$F$167,2,0)</f>
        <v>18</v>
      </c>
      <c r="B359" t="str">
        <f>VLOOKUP(D359,ПофНаправление!$C$2:$E$167,3,0)</f>
        <v>Биологически науки</v>
      </c>
      <c r="C359" t="s">
        <v>4</v>
      </c>
      <c r="D359" t="s">
        <v>18</v>
      </c>
      <c r="E359" t="s">
        <v>11</v>
      </c>
      <c r="F359" s="3">
        <v>609</v>
      </c>
    </row>
    <row r="360" spans="1:6" x14ac:dyDescent="0.25">
      <c r="A360" s="91">
        <f>VLOOKUP(B360,ПофНаправление!$E$2:$F$167,2,0)</f>
        <v>18</v>
      </c>
      <c r="B360" t="str">
        <f>VLOOKUP(D360,ПофНаправление!$C$2:$E$167,3,0)</f>
        <v>Биологически науки</v>
      </c>
      <c r="C360" t="s">
        <v>4</v>
      </c>
      <c r="D360" t="s">
        <v>18</v>
      </c>
      <c r="E360" t="s">
        <v>6</v>
      </c>
      <c r="F360" s="3">
        <v>1269</v>
      </c>
    </row>
    <row r="361" spans="1:6" x14ac:dyDescent="0.25">
      <c r="A361" s="91">
        <f>VLOOKUP(B361,ПофНаправление!$E$2:$F$167,2,0)</f>
        <v>18</v>
      </c>
      <c r="B361" t="str">
        <f>VLOOKUP(D361,ПофНаправление!$C$2:$E$167,3,0)</f>
        <v>Биологически науки</v>
      </c>
      <c r="C361" t="s">
        <v>4</v>
      </c>
      <c r="D361" t="s">
        <v>20</v>
      </c>
      <c r="E361" t="s">
        <v>4</v>
      </c>
      <c r="F361" s="3">
        <v>5298</v>
      </c>
    </row>
    <row r="362" spans="1:6" x14ac:dyDescent="0.25">
      <c r="A362" s="91">
        <f>VLOOKUP(B362,ПофНаправление!$E$2:$F$167,2,0)</f>
        <v>18</v>
      </c>
      <c r="B362" t="str">
        <f>VLOOKUP(D362,ПофНаправление!$C$2:$E$167,3,0)</f>
        <v>Биологически науки</v>
      </c>
      <c r="C362" t="s">
        <v>4</v>
      </c>
      <c r="D362" t="s">
        <v>20</v>
      </c>
      <c r="E362" t="s">
        <v>17</v>
      </c>
      <c r="F362" s="3">
        <v>390</v>
      </c>
    </row>
    <row r="363" spans="1:6" x14ac:dyDescent="0.25">
      <c r="A363" s="91">
        <f>VLOOKUP(B363,ПофНаправление!$E$2:$F$167,2,0)</f>
        <v>18</v>
      </c>
      <c r="B363" t="str">
        <f>VLOOKUP(D363,ПофНаправление!$C$2:$E$167,3,0)</f>
        <v>Биологически науки</v>
      </c>
      <c r="C363" t="s">
        <v>4</v>
      </c>
      <c r="D363" t="s">
        <v>20</v>
      </c>
      <c r="E363" t="s">
        <v>9</v>
      </c>
      <c r="F363" s="3">
        <v>60</v>
      </c>
    </row>
    <row r="364" spans="1:6" x14ac:dyDescent="0.25">
      <c r="A364" s="91">
        <f>VLOOKUP(B364,ПофНаправление!$E$2:$F$167,2,0)</f>
        <v>18</v>
      </c>
      <c r="B364" t="str">
        <f>VLOOKUP(D364,ПофНаправление!$C$2:$E$167,3,0)</f>
        <v>Биологически науки</v>
      </c>
      <c r="C364" t="s">
        <v>4</v>
      </c>
      <c r="D364" t="s">
        <v>20</v>
      </c>
      <c r="E364" t="s">
        <v>10</v>
      </c>
      <c r="F364" s="3">
        <v>181</v>
      </c>
    </row>
    <row r="365" spans="1:6" x14ac:dyDescent="0.25">
      <c r="A365" s="91">
        <f>VLOOKUP(B365,ПофНаправление!$E$2:$F$167,2,0)</f>
        <v>18</v>
      </c>
      <c r="B365" t="str">
        <f>VLOOKUP(D365,ПофНаправление!$C$2:$E$167,3,0)</f>
        <v>Биологически науки</v>
      </c>
      <c r="C365" t="s">
        <v>4</v>
      </c>
      <c r="D365" t="s">
        <v>20</v>
      </c>
      <c r="E365" t="s">
        <v>11</v>
      </c>
      <c r="F365" s="3">
        <v>173</v>
      </c>
    </row>
    <row r="366" spans="1:6" x14ac:dyDescent="0.25">
      <c r="A366" s="91">
        <f>VLOOKUP(B366,ПофНаправление!$E$2:$F$167,2,0)</f>
        <v>18</v>
      </c>
      <c r="B366" t="str">
        <f>VLOOKUP(D366,ПофНаправление!$C$2:$E$167,3,0)</f>
        <v>Биологически науки</v>
      </c>
      <c r="C366" t="s">
        <v>4</v>
      </c>
      <c r="D366" t="s">
        <v>20</v>
      </c>
      <c r="E366" t="s">
        <v>6</v>
      </c>
      <c r="F366" s="3">
        <v>842</v>
      </c>
    </row>
    <row r="367" spans="1:6" x14ac:dyDescent="0.25">
      <c r="A367" s="91">
        <f>VLOOKUP(B367,ПофНаправление!$E$2:$F$167,2,0)</f>
        <v>18</v>
      </c>
      <c r="B367" t="str">
        <f>VLOOKUP(D367,ПофНаправление!$C$2:$E$167,3,0)</f>
        <v>Биологически науки</v>
      </c>
      <c r="C367" t="s">
        <v>4</v>
      </c>
      <c r="D367" t="s">
        <v>21</v>
      </c>
      <c r="E367" t="s">
        <v>4</v>
      </c>
      <c r="F367" s="3">
        <v>9584</v>
      </c>
    </row>
    <row r="368" spans="1:6" x14ac:dyDescent="0.25">
      <c r="A368" s="91">
        <f>VLOOKUP(B368,ПофНаправление!$E$2:$F$167,2,0)</f>
        <v>18</v>
      </c>
      <c r="B368" t="str">
        <f>VLOOKUP(D368,ПофНаправление!$C$2:$E$167,3,0)</f>
        <v>Биологически науки</v>
      </c>
      <c r="C368" t="s">
        <v>4</v>
      </c>
      <c r="D368" t="s">
        <v>21</v>
      </c>
      <c r="E368" t="s">
        <v>9</v>
      </c>
      <c r="F368" s="3">
        <v>390</v>
      </c>
    </row>
    <row r="369" spans="1:6" x14ac:dyDescent="0.25">
      <c r="A369" s="91">
        <f>VLOOKUP(B369,ПофНаправление!$E$2:$F$167,2,0)</f>
        <v>18</v>
      </c>
      <c r="B369" t="str">
        <f>VLOOKUP(D369,ПофНаправление!$C$2:$E$167,3,0)</f>
        <v>Биологически науки</v>
      </c>
      <c r="C369" t="s">
        <v>4</v>
      </c>
      <c r="D369" t="s">
        <v>21</v>
      </c>
      <c r="E369" t="s">
        <v>10</v>
      </c>
      <c r="F369" s="3">
        <v>420</v>
      </c>
    </row>
    <row r="370" spans="1:6" x14ac:dyDescent="0.25">
      <c r="A370" s="91">
        <f>VLOOKUP(B370,ПофНаправление!$E$2:$F$167,2,0)</f>
        <v>18</v>
      </c>
      <c r="B370" t="str">
        <f>VLOOKUP(D370,ПофНаправление!$C$2:$E$167,3,0)</f>
        <v>Биологически науки</v>
      </c>
      <c r="C370" t="s">
        <v>4</v>
      </c>
      <c r="D370" t="s">
        <v>21</v>
      </c>
      <c r="E370" t="s">
        <v>13</v>
      </c>
      <c r="F370" s="3">
        <v>12</v>
      </c>
    </row>
    <row r="371" spans="1:6" x14ac:dyDescent="0.25">
      <c r="A371" s="91">
        <f>VLOOKUP(B371,ПофНаправление!$E$2:$F$167,2,0)</f>
        <v>18</v>
      </c>
      <c r="B371" t="str">
        <f>VLOOKUP(D371,ПофНаправление!$C$2:$E$167,3,0)</f>
        <v>Биологически науки</v>
      </c>
      <c r="C371" t="s">
        <v>4</v>
      </c>
      <c r="D371" t="s">
        <v>21</v>
      </c>
      <c r="E371" t="s">
        <v>11</v>
      </c>
      <c r="F371" s="3">
        <v>1185</v>
      </c>
    </row>
    <row r="372" spans="1:6" x14ac:dyDescent="0.25">
      <c r="A372" s="91">
        <f>VLOOKUP(B372,ПофНаправление!$E$2:$F$167,2,0)</f>
        <v>18</v>
      </c>
      <c r="B372" t="str">
        <f>VLOOKUP(D372,ПофНаправление!$C$2:$E$167,3,0)</f>
        <v>Биологически науки</v>
      </c>
      <c r="C372" t="s">
        <v>4</v>
      </c>
      <c r="D372" t="s">
        <v>21</v>
      </c>
      <c r="E372" t="s">
        <v>6</v>
      </c>
      <c r="F372" s="3">
        <v>2055</v>
      </c>
    </row>
    <row r="373" spans="1:6" x14ac:dyDescent="0.25">
      <c r="A373" s="91">
        <f>VLOOKUP(B373,ПофНаправление!$E$2:$F$167,2,0)</f>
        <v>20</v>
      </c>
      <c r="B373" t="str">
        <f>VLOOKUP(D373,ПофНаправление!$C$2:$E$167,3,0)</f>
        <v>Науки за земята</v>
      </c>
      <c r="C373" t="s">
        <v>17</v>
      </c>
      <c r="D373" t="s">
        <v>22</v>
      </c>
      <c r="E373" t="s">
        <v>17</v>
      </c>
      <c r="F373" s="3">
        <v>4959</v>
      </c>
    </row>
    <row r="374" spans="1:6" x14ac:dyDescent="0.25">
      <c r="A374" s="91">
        <f>VLOOKUP(B374,ПофНаправление!$E$2:$F$167,2,0)</f>
        <v>20</v>
      </c>
      <c r="B374" t="str">
        <f>VLOOKUP(D374,ПофНаправление!$C$2:$E$167,3,0)</f>
        <v>Науки за земята</v>
      </c>
      <c r="C374" t="s">
        <v>17</v>
      </c>
      <c r="D374" t="s">
        <v>23</v>
      </c>
      <c r="E374" t="s">
        <v>17</v>
      </c>
      <c r="F374" s="3">
        <v>4649</v>
      </c>
    </row>
    <row r="375" spans="1:6" x14ac:dyDescent="0.25">
      <c r="A375" s="91">
        <f>VLOOKUP(B375,ПофНаправление!$E$2:$F$167,2,0)</f>
        <v>20</v>
      </c>
      <c r="B375" t="str">
        <f>VLOOKUP(D375,ПофНаправление!$C$2:$E$167,3,0)</f>
        <v>Науки за земята</v>
      </c>
      <c r="C375" t="s">
        <v>17</v>
      </c>
      <c r="D375" t="s">
        <v>23</v>
      </c>
      <c r="E375" t="s">
        <v>24</v>
      </c>
      <c r="F375" s="3">
        <v>78</v>
      </c>
    </row>
    <row r="376" spans="1:6" x14ac:dyDescent="0.25">
      <c r="A376" s="91">
        <f>VLOOKUP(B376,ПофНаправление!$E$2:$F$167,2,0)</f>
        <v>20</v>
      </c>
      <c r="B376" t="str">
        <f>VLOOKUP(D376,ПофНаправление!$C$2:$E$167,3,0)</f>
        <v>Науки за земята</v>
      </c>
      <c r="C376" t="s">
        <v>17</v>
      </c>
      <c r="D376" t="s">
        <v>23</v>
      </c>
      <c r="E376" t="s">
        <v>10</v>
      </c>
      <c r="F376" s="3">
        <v>97.5</v>
      </c>
    </row>
    <row r="377" spans="1:6" x14ac:dyDescent="0.25">
      <c r="A377" s="91">
        <f>VLOOKUP(B377,ПофНаправление!$E$2:$F$167,2,0)</f>
        <v>20</v>
      </c>
      <c r="B377" t="str">
        <f>VLOOKUP(D377,ПофНаправление!$C$2:$E$167,3,0)</f>
        <v>Науки за земята</v>
      </c>
      <c r="C377" t="s">
        <v>17</v>
      </c>
      <c r="D377" t="s">
        <v>23</v>
      </c>
      <c r="E377" t="s">
        <v>13</v>
      </c>
      <c r="F377" s="3">
        <v>156</v>
      </c>
    </row>
    <row r="378" spans="1:6" x14ac:dyDescent="0.25">
      <c r="A378" s="91">
        <f>VLOOKUP(B378,ПофНаправление!$E$2:$F$167,2,0)</f>
        <v>20</v>
      </c>
      <c r="B378" t="str">
        <f>VLOOKUP(D378,ПофНаправление!$C$2:$E$167,3,0)</f>
        <v>Науки за земята</v>
      </c>
      <c r="C378" t="s">
        <v>17</v>
      </c>
      <c r="D378" t="s">
        <v>23</v>
      </c>
      <c r="E378" t="s">
        <v>11</v>
      </c>
      <c r="F378" s="3">
        <v>60</v>
      </c>
    </row>
    <row r="379" spans="1:6" x14ac:dyDescent="0.25">
      <c r="A379" s="91">
        <f>VLOOKUP(B379,ПофНаправление!$E$2:$F$167,2,0)</f>
        <v>20</v>
      </c>
      <c r="B379" t="str">
        <f>VLOOKUP(D379,ПофНаправление!$C$2:$E$167,3,0)</f>
        <v>Науки за земята</v>
      </c>
      <c r="C379" t="s">
        <v>17</v>
      </c>
      <c r="D379" t="s">
        <v>23</v>
      </c>
      <c r="E379" t="s">
        <v>1</v>
      </c>
      <c r="F379" s="3">
        <v>18</v>
      </c>
    </row>
    <row r="380" spans="1:6" x14ac:dyDescent="0.25">
      <c r="A380" s="91">
        <f>VLOOKUP(B380,ПофНаправление!$E$2:$F$167,2,0)</f>
        <v>21</v>
      </c>
      <c r="B380" t="str">
        <f>VLOOKUP(D380,ПофНаправление!$C$2:$E$167,3,0)</f>
        <v>Физически науки</v>
      </c>
      <c r="C380" t="s">
        <v>10</v>
      </c>
      <c r="D380" t="s">
        <v>51</v>
      </c>
      <c r="E380" t="s">
        <v>10</v>
      </c>
      <c r="F380" s="3">
        <v>2857</v>
      </c>
    </row>
    <row r="381" spans="1:6" x14ac:dyDescent="0.25">
      <c r="A381" s="91">
        <f>VLOOKUP(B381,ПофНаправление!$E$2:$F$167,2,0)</f>
        <v>21</v>
      </c>
      <c r="B381" t="str">
        <f>VLOOKUP(D381,ПофНаправление!$C$2:$E$167,3,0)</f>
        <v>Физически науки</v>
      </c>
      <c r="C381" t="s">
        <v>10</v>
      </c>
      <c r="D381" t="s">
        <v>51</v>
      </c>
      <c r="E381" t="s">
        <v>11</v>
      </c>
      <c r="F381" s="3">
        <v>448</v>
      </c>
    </row>
    <row r="382" spans="1:6" x14ac:dyDescent="0.25">
      <c r="A382" s="91">
        <f>VLOOKUP(B382,ПофНаправление!$E$2:$F$167,2,0)</f>
        <v>21</v>
      </c>
      <c r="B382" t="str">
        <f>VLOOKUP(D382,ПофНаправление!$C$2:$E$167,3,0)</f>
        <v>Физически науки</v>
      </c>
      <c r="C382" t="s">
        <v>10</v>
      </c>
      <c r="D382" t="s">
        <v>52</v>
      </c>
      <c r="E382" t="s">
        <v>10</v>
      </c>
      <c r="F382" s="3">
        <v>2537</v>
      </c>
    </row>
    <row r="383" spans="1:6" x14ac:dyDescent="0.25">
      <c r="A383" s="91">
        <f>VLOOKUP(B383,ПофНаправление!$E$2:$F$167,2,0)</f>
        <v>21</v>
      </c>
      <c r="B383" t="str">
        <f>VLOOKUP(D383,ПофНаправление!$C$2:$E$167,3,0)</f>
        <v>Физически науки</v>
      </c>
      <c r="C383" t="s">
        <v>10</v>
      </c>
      <c r="D383" t="s">
        <v>52</v>
      </c>
      <c r="E383" t="s">
        <v>11</v>
      </c>
      <c r="F383" s="3">
        <v>448</v>
      </c>
    </row>
    <row r="384" spans="1:6" x14ac:dyDescent="0.25">
      <c r="A384" s="91">
        <f>VLOOKUP(B384,ПофНаправление!$E$2:$F$167,2,0)</f>
        <v>21</v>
      </c>
      <c r="B384" t="str">
        <f>VLOOKUP(D384,ПофНаправление!$C$2:$E$167,3,0)</f>
        <v>Физически науки</v>
      </c>
      <c r="C384" t="s">
        <v>10</v>
      </c>
      <c r="D384" t="s">
        <v>53</v>
      </c>
      <c r="E384" t="s">
        <v>10</v>
      </c>
      <c r="F384" s="3">
        <v>2415</v>
      </c>
    </row>
    <row r="385" spans="1:6" x14ac:dyDescent="0.25">
      <c r="A385" s="91">
        <f>VLOOKUP(B385,ПофНаправление!$E$2:$F$167,2,0)</f>
        <v>21</v>
      </c>
      <c r="B385" t="str">
        <f>VLOOKUP(D385,ПофНаправление!$C$2:$E$167,3,0)</f>
        <v>Физически науки</v>
      </c>
      <c r="C385" t="s">
        <v>10</v>
      </c>
      <c r="D385" t="s">
        <v>53</v>
      </c>
      <c r="E385" t="s">
        <v>11</v>
      </c>
      <c r="F385" s="3">
        <v>390</v>
      </c>
    </row>
    <row r="386" spans="1:6" x14ac:dyDescent="0.25">
      <c r="A386" s="91">
        <f>VLOOKUP(B386,ПофНаправление!$E$2:$F$167,2,0)</f>
        <v>21</v>
      </c>
      <c r="B386" t="str">
        <f>VLOOKUP(D386,ПофНаправление!$C$2:$E$167,3,0)</f>
        <v>Физически науки</v>
      </c>
      <c r="C386" t="s">
        <v>10</v>
      </c>
      <c r="D386" t="s">
        <v>55</v>
      </c>
      <c r="E386" t="s">
        <v>4</v>
      </c>
      <c r="F386" s="3">
        <v>110</v>
      </c>
    </row>
    <row r="387" spans="1:6" x14ac:dyDescent="0.25">
      <c r="A387" s="91">
        <f>VLOOKUP(B387,ПофНаправление!$E$2:$F$167,2,0)</f>
        <v>21</v>
      </c>
      <c r="B387" t="str">
        <f>VLOOKUP(D387,ПофНаправление!$C$2:$E$167,3,0)</f>
        <v>Физически науки</v>
      </c>
      <c r="C387" t="s">
        <v>10</v>
      </c>
      <c r="D387" t="s">
        <v>55</v>
      </c>
      <c r="E387" t="s">
        <v>10</v>
      </c>
      <c r="F387" s="3">
        <v>2295</v>
      </c>
    </row>
    <row r="388" spans="1:6" x14ac:dyDescent="0.25">
      <c r="A388" s="91">
        <f>VLOOKUP(B388,ПофНаправление!$E$2:$F$167,2,0)</f>
        <v>21</v>
      </c>
      <c r="B388" t="str">
        <f>VLOOKUP(D388,ПофНаправление!$C$2:$E$167,3,0)</f>
        <v>Физически науки</v>
      </c>
      <c r="C388" t="s">
        <v>10</v>
      </c>
      <c r="D388" t="s">
        <v>55</v>
      </c>
      <c r="E388" t="s">
        <v>11</v>
      </c>
      <c r="F388" s="3">
        <v>45</v>
      </c>
    </row>
    <row r="389" spans="1:6" x14ac:dyDescent="0.25">
      <c r="A389" s="91">
        <f>VLOOKUP(B389,ПофНаправление!$E$2:$F$167,2,0)</f>
        <v>21</v>
      </c>
      <c r="B389" t="str">
        <f>VLOOKUP(D389,ПофНаправление!$C$2:$E$167,3,0)</f>
        <v>Физически науки</v>
      </c>
      <c r="C389" t="s">
        <v>10</v>
      </c>
      <c r="D389" t="s">
        <v>55</v>
      </c>
      <c r="E389" t="s">
        <v>6</v>
      </c>
      <c r="F389" s="3">
        <v>75</v>
      </c>
    </row>
    <row r="390" spans="1:6" x14ac:dyDescent="0.25">
      <c r="A390" s="91">
        <f>VLOOKUP(B390,ПофНаправление!$E$2:$F$167,2,0)</f>
        <v>21</v>
      </c>
      <c r="B390" t="str">
        <f>VLOOKUP(D390,ПофНаправление!$C$2:$E$167,3,0)</f>
        <v>Физически науки</v>
      </c>
      <c r="C390" t="s">
        <v>10</v>
      </c>
      <c r="D390" t="s">
        <v>56</v>
      </c>
      <c r="E390" t="s">
        <v>4</v>
      </c>
      <c r="F390" s="3">
        <v>420</v>
      </c>
    </row>
    <row r="391" spans="1:6" x14ac:dyDescent="0.25">
      <c r="A391" s="91">
        <f>VLOOKUP(B391,ПофНаправление!$E$2:$F$167,2,0)</f>
        <v>21</v>
      </c>
      <c r="B391" t="str">
        <f>VLOOKUP(D391,ПофНаправление!$C$2:$E$167,3,0)</f>
        <v>Физически науки</v>
      </c>
      <c r="C391" t="s">
        <v>10</v>
      </c>
      <c r="D391" t="s">
        <v>56</v>
      </c>
      <c r="E391" t="s">
        <v>9</v>
      </c>
      <c r="F391" s="3">
        <v>220</v>
      </c>
    </row>
    <row r="392" spans="1:6" x14ac:dyDescent="0.25">
      <c r="A392" s="91">
        <f>VLOOKUP(B392,ПофНаправление!$E$2:$F$167,2,0)</f>
        <v>21</v>
      </c>
      <c r="B392" t="str">
        <f>VLOOKUP(D392,ПофНаправление!$C$2:$E$167,3,0)</f>
        <v>Физически науки</v>
      </c>
      <c r="C392" t="s">
        <v>10</v>
      </c>
      <c r="D392" t="s">
        <v>56</v>
      </c>
      <c r="E392" t="s">
        <v>10</v>
      </c>
      <c r="F392" s="3">
        <v>2534</v>
      </c>
    </row>
    <row r="393" spans="1:6" x14ac:dyDescent="0.25">
      <c r="A393" s="91">
        <f>VLOOKUP(B393,ПофНаправление!$E$2:$F$167,2,0)</f>
        <v>21</v>
      </c>
      <c r="B393" t="str">
        <f>VLOOKUP(D393,ПофНаправление!$C$2:$E$167,3,0)</f>
        <v>Физически науки</v>
      </c>
      <c r="C393" t="s">
        <v>10</v>
      </c>
      <c r="D393" t="s">
        <v>56</v>
      </c>
      <c r="E393" t="s">
        <v>13</v>
      </c>
      <c r="F393" s="3">
        <v>12</v>
      </c>
    </row>
    <row r="394" spans="1:6" x14ac:dyDescent="0.25">
      <c r="A394" s="91">
        <f>VLOOKUP(B394,ПофНаправление!$E$2:$F$167,2,0)</f>
        <v>21</v>
      </c>
      <c r="B394" t="str">
        <f>VLOOKUP(D394,ПофНаправление!$C$2:$E$167,3,0)</f>
        <v>Физически науки</v>
      </c>
      <c r="C394" t="s">
        <v>10</v>
      </c>
      <c r="D394" t="s">
        <v>56</v>
      </c>
      <c r="E394" t="s">
        <v>11</v>
      </c>
      <c r="F394" s="3">
        <v>90</v>
      </c>
    </row>
    <row r="395" spans="1:6" x14ac:dyDescent="0.25">
      <c r="A395" s="91">
        <f>VLOOKUP(B395,ПофНаправление!$E$2:$F$167,2,0)</f>
        <v>21</v>
      </c>
      <c r="B395" t="str">
        <f>VLOOKUP(D395,ПофНаправление!$C$2:$E$167,3,0)</f>
        <v>Физически науки</v>
      </c>
      <c r="C395" t="s">
        <v>10</v>
      </c>
      <c r="D395" t="s">
        <v>56</v>
      </c>
      <c r="E395" t="s">
        <v>1</v>
      </c>
      <c r="F395" s="3">
        <v>60</v>
      </c>
    </row>
    <row r="396" spans="1:6" x14ac:dyDescent="0.25">
      <c r="A396" s="91">
        <f>VLOOKUP(B396,ПофНаправление!$E$2:$F$167,2,0)</f>
        <v>21</v>
      </c>
      <c r="B396" t="str">
        <f>VLOOKUP(D396,ПофНаправление!$C$2:$E$167,3,0)</f>
        <v>Физически науки</v>
      </c>
      <c r="C396" t="s">
        <v>10</v>
      </c>
      <c r="D396" t="s">
        <v>56</v>
      </c>
      <c r="E396" t="s">
        <v>6</v>
      </c>
      <c r="F396" s="3">
        <v>276</v>
      </c>
    </row>
    <row r="397" spans="1:6" x14ac:dyDescent="0.25">
      <c r="A397" s="91">
        <f>VLOOKUP(B397,ПофНаправление!$E$2:$F$167,2,0)</f>
        <v>21</v>
      </c>
      <c r="B397" t="str">
        <f>VLOOKUP(D397,ПофНаправление!$C$2:$E$167,3,0)</f>
        <v>Физически науки</v>
      </c>
      <c r="C397" t="s">
        <v>10</v>
      </c>
      <c r="D397" t="s">
        <v>57</v>
      </c>
      <c r="E397" t="s">
        <v>10</v>
      </c>
      <c r="F397" s="3">
        <v>2367</v>
      </c>
    </row>
    <row r="398" spans="1:6" x14ac:dyDescent="0.25">
      <c r="A398" s="91">
        <f>VLOOKUP(B398,ПофНаправление!$E$2:$F$167,2,0)</f>
        <v>21</v>
      </c>
      <c r="B398" t="str">
        <f>VLOOKUP(D398,ПофНаправление!$C$2:$E$167,3,0)</f>
        <v>Физически науки</v>
      </c>
      <c r="C398" t="s">
        <v>10</v>
      </c>
      <c r="D398" t="s">
        <v>57</v>
      </c>
      <c r="E398" t="s">
        <v>11</v>
      </c>
      <c r="F398" s="3">
        <v>525</v>
      </c>
    </row>
    <row r="399" spans="1:6" x14ac:dyDescent="0.25">
      <c r="A399" s="91">
        <f>VLOOKUP(B399,ПофНаправление!$E$2:$F$167,2,0)</f>
        <v>21</v>
      </c>
      <c r="B399" t="str">
        <f>VLOOKUP(D399,ПофНаправление!$C$2:$E$167,3,0)</f>
        <v>Физически науки</v>
      </c>
      <c r="C399" t="s">
        <v>10</v>
      </c>
      <c r="D399" t="s">
        <v>60</v>
      </c>
      <c r="E399" t="s">
        <v>10</v>
      </c>
      <c r="F399" s="3">
        <v>1695</v>
      </c>
    </row>
    <row r="400" spans="1:6" x14ac:dyDescent="0.25">
      <c r="A400" s="91">
        <f>VLOOKUP(B400,ПофНаправление!$E$2:$F$167,2,0)</f>
        <v>21</v>
      </c>
      <c r="B400" t="str">
        <f>VLOOKUP(D400,ПофНаправление!$C$2:$E$167,3,0)</f>
        <v>Физически науки</v>
      </c>
      <c r="C400" t="s">
        <v>10</v>
      </c>
      <c r="D400" t="s">
        <v>60</v>
      </c>
      <c r="E400" t="s">
        <v>11</v>
      </c>
      <c r="F400" s="3">
        <v>45</v>
      </c>
    </row>
    <row r="401" spans="1:6" x14ac:dyDescent="0.25">
      <c r="A401" s="91">
        <f>VLOOKUP(B401,ПофНаправление!$E$2:$F$167,2,0)</f>
        <v>21</v>
      </c>
      <c r="B401" t="str">
        <f>VLOOKUP(D401,ПофНаправление!$C$2:$E$167,3,0)</f>
        <v>Физически науки</v>
      </c>
      <c r="C401" t="s">
        <v>10</v>
      </c>
      <c r="D401" t="s">
        <v>61</v>
      </c>
      <c r="E401" t="s">
        <v>10</v>
      </c>
      <c r="F401" s="3">
        <v>1845</v>
      </c>
    </row>
    <row r="402" spans="1:6" x14ac:dyDescent="0.25">
      <c r="A402" s="91">
        <f>VLOOKUP(B402,ПофНаправление!$E$2:$F$167,2,0)</f>
        <v>21</v>
      </c>
      <c r="B402" t="str">
        <f>VLOOKUP(D402,ПофНаправление!$C$2:$E$167,3,0)</f>
        <v>Физически науки</v>
      </c>
      <c r="C402" t="s">
        <v>10</v>
      </c>
      <c r="D402" t="s">
        <v>61</v>
      </c>
      <c r="E402" t="s">
        <v>11</v>
      </c>
      <c r="F402" s="3">
        <v>405</v>
      </c>
    </row>
    <row r="403" spans="1:6" x14ac:dyDescent="0.25">
      <c r="A403" s="91">
        <f>VLOOKUP(B403,ПофНаправление!$E$2:$F$167,2,0)</f>
        <v>21</v>
      </c>
      <c r="B403" t="str">
        <f>VLOOKUP(D403,ПофНаправление!$C$2:$E$167,3,0)</f>
        <v>Физически науки</v>
      </c>
      <c r="C403" t="s">
        <v>10</v>
      </c>
      <c r="D403" t="s">
        <v>198</v>
      </c>
      <c r="E403" t="s">
        <v>10</v>
      </c>
      <c r="F403" s="3">
        <v>390</v>
      </c>
    </row>
    <row r="404" spans="1:6" x14ac:dyDescent="0.25">
      <c r="A404" s="91">
        <f>VLOOKUP(B404,ПофНаправление!$E$2:$F$167,2,0)</f>
        <v>21</v>
      </c>
      <c r="B404" t="str">
        <f>VLOOKUP(D404,ПофНаправление!$C$2:$E$167,3,0)</f>
        <v>Физически науки</v>
      </c>
      <c r="C404" t="s">
        <v>10</v>
      </c>
      <c r="D404" t="s">
        <v>54</v>
      </c>
      <c r="E404" t="s">
        <v>10</v>
      </c>
      <c r="F404" s="3">
        <v>2595</v>
      </c>
    </row>
    <row r="405" spans="1:6" x14ac:dyDescent="0.25">
      <c r="A405" s="91">
        <f>VLOOKUP(B405,ПофНаправление!$E$2:$F$167,2,0)</f>
        <v>24</v>
      </c>
      <c r="B405" t="str">
        <f>VLOOKUP(D405,ПофНаправление!$C$2:$E$167,3,0)</f>
        <v>Информатика и компютърни науки</v>
      </c>
      <c r="C405" t="s">
        <v>11</v>
      </c>
      <c r="D405" t="s">
        <v>84</v>
      </c>
      <c r="E405" t="s">
        <v>10</v>
      </c>
      <c r="F405" s="3">
        <v>6</v>
      </c>
    </row>
    <row r="406" spans="1:6" x14ac:dyDescent="0.25">
      <c r="A406" s="91">
        <f>VLOOKUP(B406,ПофНаправление!$E$2:$F$167,2,0)</f>
        <v>24</v>
      </c>
      <c r="B406" t="str">
        <f>VLOOKUP(D406,ПофНаправление!$C$2:$E$167,3,0)</f>
        <v>Информатика и компютърни науки</v>
      </c>
      <c r="C406" t="s">
        <v>11</v>
      </c>
      <c r="D406" t="s">
        <v>84</v>
      </c>
      <c r="E406" t="s">
        <v>11</v>
      </c>
      <c r="F406" s="3">
        <v>9379.5</v>
      </c>
    </row>
    <row r="407" spans="1:6" x14ac:dyDescent="0.25">
      <c r="A407" s="91">
        <f>VLOOKUP(B407,ПофНаправление!$E$2:$F$167,2,0)</f>
        <v>24</v>
      </c>
      <c r="B407" t="str">
        <f>VLOOKUP(D407,ПофНаправление!$C$2:$E$167,3,0)</f>
        <v>Информатика и компютърни науки</v>
      </c>
      <c r="C407" t="s">
        <v>11</v>
      </c>
      <c r="D407" t="s">
        <v>84</v>
      </c>
      <c r="E407" t="s">
        <v>272</v>
      </c>
      <c r="F407" s="3">
        <v>13.5</v>
      </c>
    </row>
    <row r="408" spans="1:6" x14ac:dyDescent="0.25">
      <c r="A408" s="91">
        <f>VLOOKUP(B408,ПофНаправление!$E$2:$F$167,2,0)</f>
        <v>24</v>
      </c>
      <c r="B408" t="str">
        <f>VLOOKUP(D408,ПофНаправление!$C$2:$E$167,3,0)</f>
        <v>Информатика и компютърни науки</v>
      </c>
      <c r="C408" t="s">
        <v>11</v>
      </c>
      <c r="D408" t="s">
        <v>84</v>
      </c>
      <c r="E408" t="s">
        <v>1</v>
      </c>
      <c r="F408" s="3">
        <v>12</v>
      </c>
    </row>
    <row r="409" spans="1:6" x14ac:dyDescent="0.25">
      <c r="A409" s="91">
        <f>VLOOKUP(B409,ПофНаправление!$E$2:$F$167,2,0)</f>
        <v>24</v>
      </c>
      <c r="B409" t="str">
        <f>VLOOKUP(D409,ПофНаправление!$C$2:$E$167,3,0)</f>
        <v>Информатика и компютърни науки</v>
      </c>
      <c r="C409" t="s">
        <v>11</v>
      </c>
      <c r="D409" t="s">
        <v>85</v>
      </c>
      <c r="E409" t="s">
        <v>4</v>
      </c>
      <c r="F409" s="3">
        <v>13.5</v>
      </c>
    </row>
    <row r="410" spans="1:6" x14ac:dyDescent="0.25">
      <c r="A410" s="91">
        <f>VLOOKUP(B410,ПофНаправление!$E$2:$F$167,2,0)</f>
        <v>24</v>
      </c>
      <c r="B410" t="str">
        <f>VLOOKUP(D410,ПофНаправление!$C$2:$E$167,3,0)</f>
        <v>Информатика и компютърни науки</v>
      </c>
      <c r="C410" t="s">
        <v>11</v>
      </c>
      <c r="D410" t="s">
        <v>85</v>
      </c>
      <c r="E410" t="s">
        <v>10</v>
      </c>
      <c r="F410" s="3">
        <v>6</v>
      </c>
    </row>
    <row r="411" spans="1:6" x14ac:dyDescent="0.25">
      <c r="A411" s="91">
        <f>VLOOKUP(B411,ПофНаправление!$E$2:$F$167,2,0)</f>
        <v>24</v>
      </c>
      <c r="B411" t="str">
        <f>VLOOKUP(D411,ПофНаправление!$C$2:$E$167,3,0)</f>
        <v>Информатика и компютърни науки</v>
      </c>
      <c r="C411" t="s">
        <v>11</v>
      </c>
      <c r="D411" t="s">
        <v>85</v>
      </c>
      <c r="E411" t="s">
        <v>11</v>
      </c>
      <c r="F411" s="3">
        <v>7830.5</v>
      </c>
    </row>
    <row r="412" spans="1:6" x14ac:dyDescent="0.25">
      <c r="A412" s="91">
        <f>VLOOKUP(B412,ПофНаправление!$E$2:$F$167,2,0)</f>
        <v>24</v>
      </c>
      <c r="B412" t="str">
        <f>VLOOKUP(D412,ПофНаправление!$C$2:$E$167,3,0)</f>
        <v>Информатика и компютърни науки</v>
      </c>
      <c r="C412" t="s">
        <v>11</v>
      </c>
      <c r="D412" t="s">
        <v>85</v>
      </c>
      <c r="E412" t="s">
        <v>272</v>
      </c>
      <c r="F412" s="3">
        <v>195</v>
      </c>
    </row>
    <row r="413" spans="1:6" x14ac:dyDescent="0.25">
      <c r="A413" s="91">
        <f>VLOOKUP(B413,ПофНаправление!$E$2:$F$167,2,0)</f>
        <v>24</v>
      </c>
      <c r="B413" t="str">
        <f>VLOOKUP(D413,ПофНаправление!$C$2:$E$167,3,0)</f>
        <v>Информатика и компютърни науки</v>
      </c>
      <c r="C413" t="s">
        <v>11</v>
      </c>
      <c r="D413" t="s">
        <v>85</v>
      </c>
      <c r="E413" t="s">
        <v>1</v>
      </c>
      <c r="F413" s="3">
        <v>153</v>
      </c>
    </row>
    <row r="414" spans="1:6" x14ac:dyDescent="0.25">
      <c r="A414" s="91">
        <f>VLOOKUP(B414,ПофНаправление!$E$2:$F$167,2,0)</f>
        <v>24</v>
      </c>
      <c r="B414" t="str">
        <f>VLOOKUP(D414,ПофНаправление!$C$2:$E$167,3,0)</f>
        <v>Информатика и компютърни науки</v>
      </c>
      <c r="C414" t="s">
        <v>11</v>
      </c>
      <c r="D414" t="s">
        <v>86</v>
      </c>
      <c r="E414" t="s">
        <v>10</v>
      </c>
      <c r="F414" s="3">
        <v>18</v>
      </c>
    </row>
    <row r="415" spans="1:6" x14ac:dyDescent="0.25">
      <c r="A415" s="91">
        <f>VLOOKUP(B415,ПофНаправление!$E$2:$F$167,2,0)</f>
        <v>24</v>
      </c>
      <c r="B415" t="str">
        <f>VLOOKUP(D415,ПофНаправление!$C$2:$E$167,3,0)</f>
        <v>Информатика и компютърни науки</v>
      </c>
      <c r="C415" t="s">
        <v>11</v>
      </c>
      <c r="D415" t="s">
        <v>86</v>
      </c>
      <c r="E415" t="s">
        <v>13</v>
      </c>
      <c r="F415" s="3">
        <v>30</v>
      </c>
    </row>
    <row r="416" spans="1:6" x14ac:dyDescent="0.25">
      <c r="A416" s="91">
        <f>VLOOKUP(B416,ПофНаправление!$E$2:$F$167,2,0)</f>
        <v>24</v>
      </c>
      <c r="B416" t="str">
        <f>VLOOKUP(D416,ПофНаправление!$C$2:$E$167,3,0)</f>
        <v>Информатика и компютърни науки</v>
      </c>
      <c r="C416" t="s">
        <v>11</v>
      </c>
      <c r="D416" t="s">
        <v>86</v>
      </c>
      <c r="E416" t="s">
        <v>11</v>
      </c>
      <c r="F416" s="3">
        <v>19696.5</v>
      </c>
    </row>
    <row r="417" spans="1:6" x14ac:dyDescent="0.25">
      <c r="A417" s="91">
        <f>VLOOKUP(B417,ПофНаправление!$E$2:$F$167,2,0)</f>
        <v>24</v>
      </c>
      <c r="B417" t="str">
        <f>VLOOKUP(D417,ПофНаправление!$C$2:$E$167,3,0)</f>
        <v>Информатика и компютърни науки</v>
      </c>
      <c r="C417" t="s">
        <v>11</v>
      </c>
      <c r="D417" t="s">
        <v>86</v>
      </c>
      <c r="E417" t="s">
        <v>272</v>
      </c>
      <c r="F417" s="3">
        <v>75</v>
      </c>
    </row>
    <row r="418" spans="1:6" x14ac:dyDescent="0.25">
      <c r="A418" s="91">
        <f>VLOOKUP(B418,ПофНаправление!$E$2:$F$167,2,0)</f>
        <v>24</v>
      </c>
      <c r="B418" t="str">
        <f>VLOOKUP(D418,ПофНаправление!$C$2:$E$167,3,0)</f>
        <v>Информатика и компютърни науки</v>
      </c>
      <c r="C418" t="s">
        <v>11</v>
      </c>
      <c r="D418" t="s">
        <v>86</v>
      </c>
      <c r="E418" t="s">
        <v>1</v>
      </c>
      <c r="F418" s="3">
        <v>39</v>
      </c>
    </row>
    <row r="419" spans="1:6" x14ac:dyDescent="0.25">
      <c r="A419" s="91">
        <f>VLOOKUP(B419,ПофНаправление!$E$2:$F$167,2,0)</f>
        <v>24</v>
      </c>
      <c r="B419" t="str">
        <f>VLOOKUP(D419,ПофНаправление!$C$2:$E$167,3,0)</f>
        <v>Информатика и компютърни науки</v>
      </c>
      <c r="C419" t="s">
        <v>11</v>
      </c>
      <c r="D419" t="s">
        <v>90</v>
      </c>
      <c r="E419" t="s">
        <v>4</v>
      </c>
      <c r="F419" s="3">
        <v>27</v>
      </c>
    </row>
    <row r="420" spans="1:6" x14ac:dyDescent="0.25">
      <c r="A420" s="91">
        <f>VLOOKUP(B420,ПофНаправление!$E$2:$F$167,2,0)</f>
        <v>24</v>
      </c>
      <c r="B420" t="str">
        <f>VLOOKUP(D420,ПофНаправление!$C$2:$E$167,3,0)</f>
        <v>Информатика и компютърни науки</v>
      </c>
      <c r="C420" t="s">
        <v>11</v>
      </c>
      <c r="D420" t="s">
        <v>90</v>
      </c>
      <c r="E420" t="s">
        <v>271</v>
      </c>
      <c r="F420" s="3">
        <v>15</v>
      </c>
    </row>
    <row r="421" spans="1:6" x14ac:dyDescent="0.25">
      <c r="A421" s="91">
        <f>VLOOKUP(B421,ПофНаправление!$E$2:$F$167,2,0)</f>
        <v>24</v>
      </c>
      <c r="B421" t="str">
        <f>VLOOKUP(D421,ПофНаправление!$C$2:$E$167,3,0)</f>
        <v>Информатика и компютърни науки</v>
      </c>
      <c r="C421" t="s">
        <v>11</v>
      </c>
      <c r="D421" t="s">
        <v>90</v>
      </c>
      <c r="E421" t="s">
        <v>10</v>
      </c>
      <c r="F421" s="3">
        <v>24</v>
      </c>
    </row>
    <row r="422" spans="1:6" x14ac:dyDescent="0.25">
      <c r="A422" s="91">
        <f>VLOOKUP(B422,ПофНаправление!$E$2:$F$167,2,0)</f>
        <v>24</v>
      </c>
      <c r="B422" t="str">
        <f>VLOOKUP(D422,ПофНаправление!$C$2:$E$167,3,0)</f>
        <v>Информатика и компютърни науки</v>
      </c>
      <c r="C422" t="s">
        <v>11</v>
      </c>
      <c r="D422" t="s">
        <v>90</v>
      </c>
      <c r="E422" t="s">
        <v>11</v>
      </c>
      <c r="F422" s="3">
        <v>10846.5</v>
      </c>
    </row>
    <row r="423" spans="1:6" x14ac:dyDescent="0.25">
      <c r="A423" s="91">
        <f>VLOOKUP(B423,ПофНаправление!$E$2:$F$167,2,0)</f>
        <v>24</v>
      </c>
      <c r="B423" t="str">
        <f>VLOOKUP(D423,ПофНаправление!$C$2:$E$167,3,0)</f>
        <v>Информатика и компютърни науки</v>
      </c>
      <c r="C423" t="s">
        <v>11</v>
      </c>
      <c r="D423" t="s">
        <v>90</v>
      </c>
      <c r="E423" t="s">
        <v>272</v>
      </c>
      <c r="F423" s="3">
        <v>291</v>
      </c>
    </row>
    <row r="424" spans="1:6" x14ac:dyDescent="0.25">
      <c r="A424" s="91">
        <f>VLOOKUP(B424,ПофНаправление!$E$2:$F$167,2,0)</f>
        <v>24</v>
      </c>
      <c r="B424" t="str">
        <f>VLOOKUP(D424,ПофНаправление!$C$2:$E$167,3,0)</f>
        <v>Информатика и компютърни науки</v>
      </c>
      <c r="C424" t="s">
        <v>11</v>
      </c>
      <c r="D424" t="s">
        <v>90</v>
      </c>
      <c r="E424" t="s">
        <v>1</v>
      </c>
      <c r="F424" s="3">
        <v>135</v>
      </c>
    </row>
    <row r="425" spans="1:6" x14ac:dyDescent="0.25">
      <c r="A425" s="91">
        <f>VLOOKUP(B425,ПофНаправление!$E$2:$F$167,2,0)</f>
        <v>25</v>
      </c>
      <c r="B425" t="str">
        <f>VLOOKUP(D425,ПофНаправление!$C$2:$E$167,3,0)</f>
        <v>Математика</v>
      </c>
      <c r="C425" t="s">
        <v>11</v>
      </c>
      <c r="D425" t="s">
        <v>87</v>
      </c>
      <c r="E425" t="s">
        <v>11</v>
      </c>
      <c r="F425" s="3">
        <v>2814</v>
      </c>
    </row>
    <row r="426" spans="1:6" x14ac:dyDescent="0.25">
      <c r="A426" s="91">
        <f>VLOOKUP(B426,ПофНаправление!$E$2:$F$167,2,0)</f>
        <v>25</v>
      </c>
      <c r="B426" t="str">
        <f>VLOOKUP(D426,ПофНаправление!$C$2:$E$167,3,0)</f>
        <v>Математика</v>
      </c>
      <c r="C426" t="s">
        <v>11</v>
      </c>
      <c r="D426" t="s">
        <v>89</v>
      </c>
      <c r="E426" t="s">
        <v>271</v>
      </c>
      <c r="F426" s="3">
        <v>6</v>
      </c>
    </row>
    <row r="427" spans="1:6" x14ac:dyDescent="0.25">
      <c r="A427" s="91">
        <f>VLOOKUP(B427,ПофНаправление!$E$2:$F$167,2,0)</f>
        <v>25</v>
      </c>
      <c r="B427" t="str">
        <f>VLOOKUP(D427,ПофНаправление!$C$2:$E$167,3,0)</f>
        <v>Математика</v>
      </c>
      <c r="C427" t="s">
        <v>11</v>
      </c>
      <c r="D427" t="s">
        <v>89</v>
      </c>
      <c r="E427" t="s">
        <v>10</v>
      </c>
      <c r="F427" s="3">
        <v>66</v>
      </c>
    </row>
    <row r="428" spans="1:6" x14ac:dyDescent="0.25">
      <c r="A428" s="91">
        <f>VLOOKUP(B428,ПофНаправление!$E$2:$F$167,2,0)</f>
        <v>25</v>
      </c>
      <c r="B428" t="str">
        <f>VLOOKUP(D428,ПофНаправление!$C$2:$E$167,3,0)</f>
        <v>Математика</v>
      </c>
      <c r="C428" t="s">
        <v>11</v>
      </c>
      <c r="D428" t="s">
        <v>89</v>
      </c>
      <c r="E428" t="s">
        <v>11</v>
      </c>
      <c r="F428" s="3">
        <v>5028</v>
      </c>
    </row>
    <row r="429" spans="1:6" x14ac:dyDescent="0.25">
      <c r="A429" s="91">
        <f>VLOOKUP(B429,ПофНаправление!$E$2:$F$167,2,0)</f>
        <v>25</v>
      </c>
      <c r="B429" t="str">
        <f>VLOOKUP(D429,ПофНаправление!$C$2:$E$167,3,0)</f>
        <v>Математика</v>
      </c>
      <c r="C429" t="s">
        <v>11</v>
      </c>
      <c r="D429" t="s">
        <v>89</v>
      </c>
      <c r="E429" t="s">
        <v>272</v>
      </c>
      <c r="F429" s="3">
        <v>15</v>
      </c>
    </row>
    <row r="430" spans="1:6" x14ac:dyDescent="0.25">
      <c r="A430" s="91">
        <f>VLOOKUP(B430,ПофНаправление!$E$2:$F$167,2,0)</f>
        <v>25</v>
      </c>
      <c r="B430" t="str">
        <f>VLOOKUP(D430,ПофНаправление!$C$2:$E$167,3,0)</f>
        <v>Математика</v>
      </c>
      <c r="C430" t="s">
        <v>11</v>
      </c>
      <c r="D430" t="s">
        <v>91</v>
      </c>
      <c r="E430" t="s">
        <v>4</v>
      </c>
      <c r="F430" s="3">
        <v>45</v>
      </c>
    </row>
    <row r="431" spans="1:6" x14ac:dyDescent="0.25">
      <c r="A431" s="91">
        <f>VLOOKUP(B431,ПофНаправление!$E$2:$F$167,2,0)</f>
        <v>25</v>
      </c>
      <c r="B431" t="str">
        <f>VLOOKUP(D431,ПофНаправление!$C$2:$E$167,3,0)</f>
        <v>Математика</v>
      </c>
      <c r="C431" t="s">
        <v>11</v>
      </c>
      <c r="D431" t="s">
        <v>91</v>
      </c>
      <c r="E431" t="s">
        <v>11</v>
      </c>
      <c r="F431" s="3">
        <v>2407.5</v>
      </c>
    </row>
    <row r="432" spans="1:6" x14ac:dyDescent="0.25">
      <c r="A432" s="91">
        <f>VLOOKUP(B432,ПофНаправление!$E$2:$F$167,2,0)</f>
        <v>25</v>
      </c>
      <c r="B432" t="str">
        <f>VLOOKUP(D432,ПофНаправление!$C$2:$E$167,3,0)</f>
        <v>Математика</v>
      </c>
      <c r="C432" t="s">
        <v>11</v>
      </c>
      <c r="D432" t="s">
        <v>91</v>
      </c>
      <c r="E432" t="s">
        <v>1</v>
      </c>
      <c r="F432" s="3">
        <v>63</v>
      </c>
    </row>
    <row r="433" spans="1:6" x14ac:dyDescent="0.25">
      <c r="A433" s="91">
        <f>VLOOKUP(B433,ПофНаправление!$E$2:$F$167,2,0)</f>
        <v>26</v>
      </c>
      <c r="B433" t="str">
        <f>VLOOKUP(D433,ПофНаправление!$C$2:$E$167,3,0)</f>
        <v>Химически науки</v>
      </c>
      <c r="C433" t="s">
        <v>6</v>
      </c>
      <c r="D433" t="s">
        <v>118</v>
      </c>
      <c r="E433" t="s">
        <v>4</v>
      </c>
      <c r="F433" s="3">
        <v>450</v>
      </c>
    </row>
    <row r="434" spans="1:6" x14ac:dyDescent="0.25">
      <c r="A434" s="91">
        <f>VLOOKUP(B434,ПофНаправление!$E$2:$F$167,2,0)</f>
        <v>26</v>
      </c>
      <c r="B434" t="str">
        <f>VLOOKUP(D434,ПофНаправление!$C$2:$E$167,3,0)</f>
        <v>Химически науки</v>
      </c>
      <c r="C434" t="s">
        <v>6</v>
      </c>
      <c r="D434" t="s">
        <v>118</v>
      </c>
      <c r="E434" t="s">
        <v>17</v>
      </c>
      <c r="F434" s="3">
        <v>60</v>
      </c>
    </row>
    <row r="435" spans="1:6" x14ac:dyDescent="0.25">
      <c r="A435" s="91">
        <f>VLOOKUP(B435,ПофНаправление!$E$2:$F$167,2,0)</f>
        <v>26</v>
      </c>
      <c r="B435" t="str">
        <f>VLOOKUP(D435,ПофНаправление!$C$2:$E$167,3,0)</f>
        <v>Химически науки</v>
      </c>
      <c r="C435" t="s">
        <v>6</v>
      </c>
      <c r="D435" t="s">
        <v>118</v>
      </c>
      <c r="E435" t="s">
        <v>10</v>
      </c>
      <c r="F435" s="3">
        <v>135</v>
      </c>
    </row>
    <row r="436" spans="1:6" x14ac:dyDescent="0.25">
      <c r="A436" s="91">
        <f>VLOOKUP(B436,ПофНаправление!$E$2:$F$167,2,0)</f>
        <v>26</v>
      </c>
      <c r="B436" t="str">
        <f>VLOOKUP(D436,ПофНаправление!$C$2:$E$167,3,0)</f>
        <v>Химически науки</v>
      </c>
      <c r="C436" t="s">
        <v>6</v>
      </c>
      <c r="D436" t="s">
        <v>118</v>
      </c>
      <c r="E436" t="s">
        <v>6</v>
      </c>
      <c r="F436" s="3">
        <v>4026</v>
      </c>
    </row>
    <row r="437" spans="1:6" x14ac:dyDescent="0.25">
      <c r="A437" s="91">
        <f>VLOOKUP(B437,ПофНаправление!$E$2:$F$167,2,0)</f>
        <v>26</v>
      </c>
      <c r="B437" t="str">
        <f>VLOOKUP(D437,ПофНаправление!$C$2:$E$167,3,0)</f>
        <v>Химически науки</v>
      </c>
      <c r="C437" t="s">
        <v>6</v>
      </c>
      <c r="D437" t="s">
        <v>119</v>
      </c>
      <c r="E437" t="s">
        <v>10</v>
      </c>
      <c r="F437" s="3">
        <v>315</v>
      </c>
    </row>
    <row r="438" spans="1:6" x14ac:dyDescent="0.25">
      <c r="A438" s="91">
        <f>VLOOKUP(B438,ПофНаправление!$E$2:$F$167,2,0)</f>
        <v>26</v>
      </c>
      <c r="B438" t="str">
        <f>VLOOKUP(D438,ПофНаправление!$C$2:$E$167,3,0)</f>
        <v>Химически науки</v>
      </c>
      <c r="C438" t="s">
        <v>6</v>
      </c>
      <c r="D438" t="s">
        <v>119</v>
      </c>
      <c r="E438" t="s">
        <v>11</v>
      </c>
      <c r="F438" s="3">
        <v>105</v>
      </c>
    </row>
    <row r="439" spans="1:6" x14ac:dyDescent="0.25">
      <c r="A439" s="91">
        <f>VLOOKUP(B439,ПофНаправление!$E$2:$F$167,2,0)</f>
        <v>26</v>
      </c>
      <c r="B439" t="str">
        <f>VLOOKUP(D439,ПофНаправление!$C$2:$E$167,3,0)</f>
        <v>Химически науки</v>
      </c>
      <c r="C439" t="s">
        <v>6</v>
      </c>
      <c r="D439" t="s">
        <v>119</v>
      </c>
      <c r="E439" t="s">
        <v>6</v>
      </c>
      <c r="F439" s="3">
        <v>5148</v>
      </c>
    </row>
    <row r="440" spans="1:6" x14ac:dyDescent="0.25">
      <c r="A440" s="91">
        <f>VLOOKUP(B440,ПофНаправление!$E$2:$F$167,2,0)</f>
        <v>26</v>
      </c>
      <c r="B440" t="str">
        <f>VLOOKUP(D440,ПофНаправление!$C$2:$E$167,3,0)</f>
        <v>Химически науки</v>
      </c>
      <c r="C440" t="s">
        <v>6</v>
      </c>
      <c r="D440" t="s">
        <v>120</v>
      </c>
      <c r="E440" t="s">
        <v>10</v>
      </c>
      <c r="F440" s="3">
        <v>105</v>
      </c>
    </row>
    <row r="441" spans="1:6" x14ac:dyDescent="0.25">
      <c r="A441" s="91">
        <f>VLOOKUP(B441,ПофНаправление!$E$2:$F$167,2,0)</f>
        <v>26</v>
      </c>
      <c r="B441" t="str">
        <f>VLOOKUP(D441,ПофНаправление!$C$2:$E$167,3,0)</f>
        <v>Химически науки</v>
      </c>
      <c r="C441" t="s">
        <v>6</v>
      </c>
      <c r="D441" t="s">
        <v>120</v>
      </c>
      <c r="E441" t="s">
        <v>272</v>
      </c>
      <c r="F441" s="3">
        <v>45</v>
      </c>
    </row>
    <row r="442" spans="1:6" x14ac:dyDescent="0.25">
      <c r="A442" s="91">
        <f>VLOOKUP(B442,ПофНаправление!$E$2:$F$167,2,0)</f>
        <v>26</v>
      </c>
      <c r="B442" t="str">
        <f>VLOOKUP(D442,ПофНаправление!$C$2:$E$167,3,0)</f>
        <v>Химически науки</v>
      </c>
      <c r="C442" t="s">
        <v>6</v>
      </c>
      <c r="D442" t="s">
        <v>120</v>
      </c>
      <c r="E442" t="s">
        <v>6</v>
      </c>
      <c r="F442" s="3">
        <v>3843</v>
      </c>
    </row>
    <row r="443" spans="1:6" x14ac:dyDescent="0.25">
      <c r="A443" s="91">
        <f>VLOOKUP(B443,ПофНаправление!$E$2:$F$167,2,0)</f>
        <v>26</v>
      </c>
      <c r="B443" t="str">
        <f>VLOOKUP(D443,ПофНаправление!$C$2:$E$167,3,0)</f>
        <v>Химически науки</v>
      </c>
      <c r="C443" t="s">
        <v>6</v>
      </c>
      <c r="D443" t="s">
        <v>121</v>
      </c>
      <c r="E443" t="s">
        <v>4</v>
      </c>
      <c r="F443" s="3">
        <v>235</v>
      </c>
    </row>
    <row r="444" spans="1:6" x14ac:dyDescent="0.25">
      <c r="A444" s="91">
        <f>VLOOKUP(B444,ПофНаправление!$E$2:$F$167,2,0)</f>
        <v>26</v>
      </c>
      <c r="B444" t="str">
        <f>VLOOKUP(D444,ПофНаправление!$C$2:$E$167,3,0)</f>
        <v>Химически науки</v>
      </c>
      <c r="C444" t="s">
        <v>6</v>
      </c>
      <c r="D444" t="s">
        <v>121</v>
      </c>
      <c r="E444" t="s">
        <v>9</v>
      </c>
      <c r="F444" s="3">
        <v>135</v>
      </c>
    </row>
    <row r="445" spans="1:6" x14ac:dyDescent="0.25">
      <c r="A445" s="91">
        <f>VLOOKUP(B445,ПофНаправление!$E$2:$F$167,2,0)</f>
        <v>26</v>
      </c>
      <c r="B445" t="str">
        <f>VLOOKUP(D445,ПофНаправление!$C$2:$E$167,3,0)</f>
        <v>Химически науки</v>
      </c>
      <c r="C445" t="s">
        <v>6</v>
      </c>
      <c r="D445" t="s">
        <v>121</v>
      </c>
      <c r="E445" t="s">
        <v>10</v>
      </c>
      <c r="F445" s="3">
        <v>500</v>
      </c>
    </row>
    <row r="446" spans="1:6" x14ac:dyDescent="0.25">
      <c r="A446" s="91">
        <f>VLOOKUP(B446,ПофНаправление!$E$2:$F$167,2,0)</f>
        <v>26</v>
      </c>
      <c r="B446" t="str">
        <f>VLOOKUP(D446,ПофНаправление!$C$2:$E$167,3,0)</f>
        <v>Химически науки</v>
      </c>
      <c r="C446" t="s">
        <v>6</v>
      </c>
      <c r="D446" t="s">
        <v>121</v>
      </c>
      <c r="E446" t="s">
        <v>11</v>
      </c>
      <c r="F446" s="3">
        <v>444</v>
      </c>
    </row>
    <row r="447" spans="1:6" x14ac:dyDescent="0.25">
      <c r="A447" s="91">
        <f>VLOOKUP(B447,ПофНаправление!$E$2:$F$167,2,0)</f>
        <v>26</v>
      </c>
      <c r="B447" t="str">
        <f>VLOOKUP(D447,ПофНаправление!$C$2:$E$167,3,0)</f>
        <v>Химически науки</v>
      </c>
      <c r="C447" t="s">
        <v>6</v>
      </c>
      <c r="D447" t="s">
        <v>121</v>
      </c>
      <c r="E447" t="s">
        <v>6</v>
      </c>
      <c r="F447" s="3">
        <v>6972</v>
      </c>
    </row>
    <row r="448" spans="1:6" x14ac:dyDescent="0.25">
      <c r="A448" s="91">
        <f>VLOOKUP(B448,ПофНаправление!$E$2:$F$167,2,0)</f>
        <v>26</v>
      </c>
      <c r="B448" t="str">
        <f>VLOOKUP(D448,ПофНаправление!$C$2:$E$167,3,0)</f>
        <v>Химически науки</v>
      </c>
      <c r="C448" t="s">
        <v>6</v>
      </c>
      <c r="D448" t="s">
        <v>124</v>
      </c>
      <c r="E448" t="s">
        <v>10</v>
      </c>
      <c r="F448" s="3">
        <v>435</v>
      </c>
    </row>
    <row r="449" spans="1:6" x14ac:dyDescent="0.25">
      <c r="A449" s="91">
        <f>VLOOKUP(B449,ПофНаправление!$E$2:$F$167,2,0)</f>
        <v>26</v>
      </c>
      <c r="B449" t="str">
        <f>VLOOKUP(D449,ПофНаправление!$C$2:$E$167,3,0)</f>
        <v>Химически науки</v>
      </c>
      <c r="C449" t="s">
        <v>6</v>
      </c>
      <c r="D449" t="s">
        <v>124</v>
      </c>
      <c r="E449" t="s">
        <v>11</v>
      </c>
      <c r="F449" s="3">
        <v>75</v>
      </c>
    </row>
    <row r="450" spans="1:6" x14ac:dyDescent="0.25">
      <c r="A450" s="91">
        <f>VLOOKUP(B450,ПофНаправление!$E$2:$F$167,2,0)</f>
        <v>26</v>
      </c>
      <c r="B450" t="str">
        <f>VLOOKUP(D450,ПофНаправление!$C$2:$E$167,3,0)</f>
        <v>Химически науки</v>
      </c>
      <c r="C450" t="s">
        <v>6</v>
      </c>
      <c r="D450" t="s">
        <v>124</v>
      </c>
      <c r="E450" t="s">
        <v>6</v>
      </c>
      <c r="F450" s="3">
        <v>1599</v>
      </c>
    </row>
    <row r="451" spans="1:6" x14ac:dyDescent="0.25">
      <c r="A451" s="91">
        <f>VLOOKUP(B451,ПофНаправление!$E$2:$F$167,2,0)</f>
        <v>27</v>
      </c>
      <c r="B451" t="str">
        <f>VLOOKUP(D451,ПофНаправление!$C$2:$E$167,3,0)</f>
        <v>Здравни грижи</v>
      </c>
      <c r="C451" t="s">
        <v>9</v>
      </c>
      <c r="D451" t="s">
        <v>44</v>
      </c>
      <c r="E451" t="s">
        <v>3</v>
      </c>
      <c r="F451" s="3">
        <v>120</v>
      </c>
    </row>
    <row r="452" spans="1:6" x14ac:dyDescent="0.25">
      <c r="A452" s="91">
        <f>VLOOKUP(B452,ПофНаправление!$E$2:$F$167,2,0)</f>
        <v>27</v>
      </c>
      <c r="B452" t="str">
        <f>VLOOKUP(D452,ПофНаправление!$C$2:$E$167,3,0)</f>
        <v>Здравни грижи</v>
      </c>
      <c r="C452" t="s">
        <v>9</v>
      </c>
      <c r="D452" t="s">
        <v>44</v>
      </c>
      <c r="E452" t="s">
        <v>24</v>
      </c>
      <c r="F452" s="3">
        <v>120</v>
      </c>
    </row>
    <row r="453" spans="1:6" x14ac:dyDescent="0.25">
      <c r="A453" s="91">
        <f>VLOOKUP(B453,ПофНаправление!$E$2:$F$167,2,0)</f>
        <v>27</v>
      </c>
      <c r="B453" t="str">
        <f>VLOOKUP(D453,ПофНаправление!$C$2:$E$167,3,0)</f>
        <v>Здравни грижи</v>
      </c>
      <c r="C453" t="s">
        <v>9</v>
      </c>
      <c r="D453" t="s">
        <v>44</v>
      </c>
      <c r="E453" t="s">
        <v>9</v>
      </c>
      <c r="F453" s="3">
        <v>5244</v>
      </c>
    </row>
    <row r="454" spans="1:6" x14ac:dyDescent="0.25">
      <c r="A454" s="91">
        <f>VLOOKUP(B454,ПофНаправление!$E$2:$F$167,2,0)</f>
        <v>27</v>
      </c>
      <c r="B454" t="str">
        <f>VLOOKUP(D454,ПофНаправление!$C$2:$E$167,3,0)</f>
        <v>Здравни грижи</v>
      </c>
      <c r="C454" t="s">
        <v>9</v>
      </c>
      <c r="D454" t="s">
        <v>44</v>
      </c>
      <c r="E454" t="s">
        <v>13</v>
      </c>
      <c r="F454" s="3">
        <v>30</v>
      </c>
    </row>
    <row r="455" spans="1:6" x14ac:dyDescent="0.25">
      <c r="A455" s="91">
        <f>VLOOKUP(B455,ПофНаправление!$E$2:$F$167,2,0)</f>
        <v>27</v>
      </c>
      <c r="B455" t="str">
        <f>VLOOKUP(D455,ПофНаправление!$C$2:$E$167,3,0)</f>
        <v>Здравни грижи</v>
      </c>
      <c r="C455" t="s">
        <v>9</v>
      </c>
      <c r="D455" t="s">
        <v>44</v>
      </c>
      <c r="E455" t="s">
        <v>11</v>
      </c>
      <c r="F455" s="3">
        <v>150</v>
      </c>
    </row>
    <row r="456" spans="1:6" x14ac:dyDescent="0.25">
      <c r="A456" s="91">
        <f>VLOOKUP(B456,ПофНаправление!$E$2:$F$167,2,0)</f>
        <v>27</v>
      </c>
      <c r="B456" t="str">
        <f>VLOOKUP(D456,ПофНаправление!$C$2:$E$167,3,0)</f>
        <v>Здравни грижи</v>
      </c>
      <c r="C456" t="s">
        <v>9</v>
      </c>
      <c r="D456" t="s">
        <v>44</v>
      </c>
      <c r="E456" t="s">
        <v>1</v>
      </c>
      <c r="F456" s="3">
        <v>60</v>
      </c>
    </row>
    <row r="457" spans="1:6" x14ac:dyDescent="0.25">
      <c r="A457" s="91">
        <f>VLOOKUP(B457,ПофНаправление!$E$2:$F$167,2,0)</f>
        <v>28</v>
      </c>
      <c r="B457" t="str">
        <f>VLOOKUP(D457,ПофНаправление!$C$2:$E$167,3,0)</f>
        <v>Изобразително изкуство</v>
      </c>
      <c r="C457" t="s">
        <v>32</v>
      </c>
      <c r="D457" t="s">
        <v>92</v>
      </c>
      <c r="E457" t="s">
        <v>32</v>
      </c>
      <c r="F457" s="3">
        <v>390</v>
      </c>
    </row>
    <row r="458" spans="1:6" x14ac:dyDescent="0.25">
      <c r="A458" s="91">
        <f>VLOOKUP(B458,ПофНаправление!$E$2:$F$167,2,0)</f>
        <v>28</v>
      </c>
      <c r="B458" t="str">
        <f>VLOOKUP(D458,ПофНаправление!$C$2:$E$167,3,0)</f>
        <v>Изобразително изкуство</v>
      </c>
      <c r="C458" t="s">
        <v>32</v>
      </c>
      <c r="D458" t="s">
        <v>92</v>
      </c>
      <c r="E458" t="s">
        <v>1</v>
      </c>
      <c r="F458" s="3">
        <v>15</v>
      </c>
    </row>
    <row r="459" spans="1:6" x14ac:dyDescent="0.25">
      <c r="A459" s="91">
        <f>VLOOKUP(B459,ПофНаправление!$E$2:$F$167,2,0)</f>
        <v>29</v>
      </c>
      <c r="B459" t="str">
        <f>VLOOKUP(D459,ПофНаправление!$C$2:$E$167,3,0)</f>
        <v>Музикално и танцово изкуство</v>
      </c>
      <c r="C459" t="s">
        <v>32</v>
      </c>
      <c r="D459" t="s">
        <v>97</v>
      </c>
      <c r="E459" t="s">
        <v>32</v>
      </c>
      <c r="F459" s="3">
        <v>375</v>
      </c>
    </row>
    <row r="460" spans="1:6" x14ac:dyDescent="0.25">
      <c r="A460" s="91">
        <f>VLOOKUP(B460,ПофНаправление!$E$2:$F$167,2,0)</f>
        <v>50</v>
      </c>
      <c r="B460" t="str">
        <f>VLOOKUP(D460,ПофНаправление!$C$2:$E$167,3,0)</f>
        <v>Еразъм+</v>
      </c>
      <c r="C460" t="s">
        <v>29</v>
      </c>
      <c r="D460" t="s">
        <v>30</v>
      </c>
      <c r="E460" t="s">
        <v>266</v>
      </c>
      <c r="F460" s="3">
        <v>90</v>
      </c>
    </row>
    <row r="461" spans="1:6" x14ac:dyDescent="0.25">
      <c r="A461" s="91">
        <f>VLOOKUP(B461,ПофНаправление!$E$2:$F$167,2,0)</f>
        <v>50</v>
      </c>
      <c r="B461" t="str">
        <f>VLOOKUP(D461,ПофНаправление!$C$2:$E$167,3,0)</f>
        <v>Еразъм+</v>
      </c>
      <c r="C461" t="s">
        <v>29</v>
      </c>
      <c r="D461" t="s">
        <v>30</v>
      </c>
      <c r="E461" t="s">
        <v>4</v>
      </c>
      <c r="F461" s="3">
        <v>117</v>
      </c>
    </row>
    <row r="462" spans="1:6" x14ac:dyDescent="0.25">
      <c r="A462" s="91">
        <f>VLOOKUP(B462,ПофНаправление!$E$2:$F$167,2,0)</f>
        <v>50</v>
      </c>
      <c r="B462" t="str">
        <f>VLOOKUP(D462,ПофНаправление!$C$2:$E$167,3,0)</f>
        <v>Еразъм+</v>
      </c>
      <c r="C462" t="s">
        <v>29</v>
      </c>
      <c r="D462" t="s">
        <v>30</v>
      </c>
      <c r="E462" t="s">
        <v>17</v>
      </c>
      <c r="F462" s="3">
        <v>366</v>
      </c>
    </row>
    <row r="463" spans="1:6" x14ac:dyDescent="0.25">
      <c r="A463" s="91">
        <f>VLOOKUP(B463,ПофНаправление!$E$2:$F$167,2,0)</f>
        <v>50</v>
      </c>
      <c r="B463" t="str">
        <f>VLOOKUP(D463,ПофНаправление!$C$2:$E$167,3,0)</f>
        <v>Еразъм+</v>
      </c>
      <c r="C463" t="s">
        <v>29</v>
      </c>
      <c r="D463" t="s">
        <v>30</v>
      </c>
      <c r="E463" t="s">
        <v>24</v>
      </c>
      <c r="F463" s="3">
        <v>18</v>
      </c>
    </row>
    <row r="464" spans="1:6" x14ac:dyDescent="0.25">
      <c r="A464" s="91">
        <f>VLOOKUP(B464,ПофНаправление!$E$2:$F$167,2,0)</f>
        <v>50</v>
      </c>
      <c r="B464" t="str">
        <f>VLOOKUP(D464,ПофНаправление!$C$2:$E$167,3,0)</f>
        <v>Еразъм+</v>
      </c>
      <c r="C464" t="s">
        <v>29</v>
      </c>
      <c r="D464" t="s">
        <v>30</v>
      </c>
      <c r="E464" t="s">
        <v>29</v>
      </c>
      <c r="F464" s="3">
        <v>252</v>
      </c>
    </row>
    <row r="465" spans="1:6" x14ac:dyDescent="0.25">
      <c r="A465" s="91">
        <f>VLOOKUP(B465,ПофНаправление!$E$2:$F$167,2,0)</f>
        <v>50</v>
      </c>
      <c r="B465" t="str">
        <f>VLOOKUP(D465,ПофНаправление!$C$2:$E$167,3,0)</f>
        <v>Еразъм+</v>
      </c>
      <c r="C465" t="s">
        <v>29</v>
      </c>
      <c r="D465" t="s">
        <v>30</v>
      </c>
      <c r="E465" t="s">
        <v>8</v>
      </c>
      <c r="F465" s="3">
        <v>256.5</v>
      </c>
    </row>
    <row r="466" spans="1:6" x14ac:dyDescent="0.25">
      <c r="A466" s="91">
        <f>VLOOKUP(B466,ПофНаправление!$E$2:$F$167,2,0)</f>
        <v>50</v>
      </c>
      <c r="B466" t="str">
        <f>VLOOKUP(D466,ПофНаправление!$C$2:$E$167,3,0)</f>
        <v>Еразъм+</v>
      </c>
      <c r="C466" t="s">
        <v>29</v>
      </c>
      <c r="D466" t="s">
        <v>30</v>
      </c>
      <c r="E466" t="s">
        <v>271</v>
      </c>
      <c r="F466" s="3">
        <v>1015</v>
      </c>
    </row>
    <row r="467" spans="1:6" x14ac:dyDescent="0.25">
      <c r="A467" s="91">
        <f>VLOOKUP(B467,ПофНаправление!$E$2:$F$167,2,0)</f>
        <v>50</v>
      </c>
      <c r="B467" t="str">
        <f>VLOOKUP(D467,ПофНаправление!$C$2:$E$167,3,0)</f>
        <v>Еразъм+</v>
      </c>
      <c r="C467" t="s">
        <v>29</v>
      </c>
      <c r="D467" t="s">
        <v>30</v>
      </c>
      <c r="E467" t="s">
        <v>31</v>
      </c>
      <c r="F467" s="3">
        <v>208</v>
      </c>
    </row>
    <row r="468" spans="1:6" x14ac:dyDescent="0.25">
      <c r="A468" s="91">
        <f>VLOOKUP(B468,ПофНаправление!$E$2:$F$167,2,0)</f>
        <v>50</v>
      </c>
      <c r="B468" t="str">
        <f>VLOOKUP(D468,ПофНаправление!$C$2:$E$167,3,0)</f>
        <v>Еразъм+</v>
      </c>
      <c r="C468" t="s">
        <v>29</v>
      </c>
      <c r="D468" t="s">
        <v>30</v>
      </c>
      <c r="E468" t="s">
        <v>10</v>
      </c>
      <c r="F468" s="3">
        <v>189</v>
      </c>
    </row>
    <row r="469" spans="1:6" x14ac:dyDescent="0.25">
      <c r="A469" s="91">
        <f>VLOOKUP(B469,ПофНаправление!$E$2:$F$167,2,0)</f>
        <v>50</v>
      </c>
      <c r="B469" t="str">
        <f>VLOOKUP(D469,ПофНаправление!$C$2:$E$167,3,0)</f>
        <v>Еразъм+</v>
      </c>
      <c r="C469" t="s">
        <v>29</v>
      </c>
      <c r="D469" t="s">
        <v>30</v>
      </c>
      <c r="E469" t="s">
        <v>13</v>
      </c>
      <c r="F469" s="3">
        <v>514.5</v>
      </c>
    </row>
    <row r="470" spans="1:6" x14ac:dyDescent="0.25">
      <c r="A470" s="91">
        <f>VLOOKUP(B470,ПофНаправление!$E$2:$F$167,2,0)</f>
        <v>50</v>
      </c>
      <c r="B470" t="str">
        <f>VLOOKUP(D470,ПофНаправление!$C$2:$E$167,3,0)</f>
        <v>Еразъм+</v>
      </c>
      <c r="C470" t="s">
        <v>29</v>
      </c>
      <c r="D470" t="s">
        <v>30</v>
      </c>
      <c r="E470" t="s">
        <v>11</v>
      </c>
      <c r="F470" s="3">
        <v>475.5</v>
      </c>
    </row>
    <row r="471" spans="1:6" x14ac:dyDescent="0.25">
      <c r="A471" s="91">
        <f>VLOOKUP(B471,ПофНаправление!$E$2:$F$167,2,0)</f>
        <v>50</v>
      </c>
      <c r="B471" t="str">
        <f>VLOOKUP(D471,ПофНаправление!$C$2:$E$167,3,0)</f>
        <v>Еразъм+</v>
      </c>
      <c r="C471" t="s">
        <v>29</v>
      </c>
      <c r="D471" t="s">
        <v>30</v>
      </c>
      <c r="E471" t="s">
        <v>32</v>
      </c>
      <c r="F471" s="3">
        <v>256.5</v>
      </c>
    </row>
    <row r="472" spans="1:6" x14ac:dyDescent="0.25">
      <c r="A472" s="91">
        <f>VLOOKUP(B472,ПофНаправление!$E$2:$F$167,2,0)</f>
        <v>50</v>
      </c>
      <c r="B472" t="str">
        <f>VLOOKUP(D472,ПофНаправление!$C$2:$E$167,3,0)</f>
        <v>Еразъм+</v>
      </c>
      <c r="C472" t="s">
        <v>29</v>
      </c>
      <c r="D472" t="s">
        <v>30</v>
      </c>
      <c r="E472" t="s">
        <v>14</v>
      </c>
      <c r="F472" s="3">
        <v>189</v>
      </c>
    </row>
    <row r="473" spans="1:6" x14ac:dyDescent="0.25">
      <c r="A473" s="91">
        <f>VLOOKUP(B473,ПофНаправление!$E$2:$F$167,2,0)</f>
        <v>50</v>
      </c>
      <c r="B473" t="str">
        <f>VLOOKUP(D473,ПофНаправление!$C$2:$E$167,3,0)</f>
        <v>Еразъм+</v>
      </c>
      <c r="C473" t="s">
        <v>29</v>
      </c>
      <c r="D473" t="s">
        <v>30</v>
      </c>
      <c r="E473" t="s">
        <v>272</v>
      </c>
      <c r="F473" s="3">
        <v>1234.5</v>
      </c>
    </row>
    <row r="474" spans="1:6" x14ac:dyDescent="0.25">
      <c r="A474" s="91">
        <f>VLOOKUP(B474,ПофНаправление!$E$2:$F$167,2,0)</f>
        <v>50</v>
      </c>
      <c r="B474" t="str">
        <f>VLOOKUP(D474,ПофНаправление!$C$2:$E$167,3,0)</f>
        <v>Еразъм+</v>
      </c>
      <c r="C474" t="s">
        <v>29</v>
      </c>
      <c r="D474" t="s">
        <v>30</v>
      </c>
      <c r="E474" t="s">
        <v>1</v>
      </c>
      <c r="F474" s="3">
        <v>648</v>
      </c>
    </row>
    <row r="475" spans="1:6" x14ac:dyDescent="0.25">
      <c r="A475" s="91">
        <f>VLOOKUP(B475,ПофНаправление!$E$2:$F$167,2,0)</f>
        <v>50</v>
      </c>
      <c r="B475" t="str">
        <f>VLOOKUP(D475,ПофНаправление!$C$2:$E$167,3,0)</f>
        <v>Еразъм+</v>
      </c>
      <c r="C475" t="s">
        <v>29</v>
      </c>
      <c r="D475" t="s">
        <v>30</v>
      </c>
      <c r="E475" t="s">
        <v>6</v>
      </c>
      <c r="F475" s="3">
        <v>58</v>
      </c>
    </row>
    <row r="476" spans="1:6" x14ac:dyDescent="0.25">
      <c r="A476" s="91">
        <f>VLOOKUP(B476,ПофНаправление!$E$2:$F$167,2,0)</f>
        <v>50</v>
      </c>
      <c r="B476" t="str">
        <f>VLOOKUP(D476,ПофНаправление!$C$2:$E$167,3,0)</f>
        <v>Еразъм+</v>
      </c>
      <c r="C476" t="s">
        <v>29</v>
      </c>
      <c r="D476" t="s">
        <v>30</v>
      </c>
      <c r="E476" t="s">
        <v>26</v>
      </c>
      <c r="F476" s="3">
        <v>1974</v>
      </c>
    </row>
    <row r="477" spans="1:6" x14ac:dyDescent="0.25">
      <c r="A477" s="91" t="s">
        <v>275</v>
      </c>
      <c r="F477" s="3">
        <f>SUBTOTAL(109,TableБак[Общо часове])</f>
        <v>523881.5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449"/>
  <sheetViews>
    <sheetView showGridLines="0" topLeftCell="B1" zoomScale="70" zoomScaleNormal="70" zoomScaleSheetLayoutView="55" workbookViewId="0">
      <selection activeCell="E24" sqref="E24"/>
    </sheetView>
  </sheetViews>
  <sheetFormatPr defaultRowHeight="15" x14ac:dyDescent="0.25"/>
  <cols>
    <col min="1" max="1" width="4.7109375" hidden="1" customWidth="1"/>
    <col min="2" max="2" width="6.85546875" style="91" bestFit="1" customWidth="1"/>
    <col min="3" max="3" width="37.85546875" customWidth="1"/>
    <col min="4" max="4" width="16.7109375" customWidth="1"/>
    <col min="5" max="5" width="55.28515625" customWidth="1"/>
    <col min="6" max="6" width="8.85546875" bestFit="1" customWidth="1"/>
    <col min="7" max="7" width="10.140625" bestFit="1" customWidth="1"/>
    <col min="8" max="9" width="8.85546875" bestFit="1" customWidth="1"/>
    <col min="10" max="10" width="7.7109375" bestFit="1" customWidth="1"/>
    <col min="11" max="11" width="10.140625" bestFit="1" customWidth="1"/>
    <col min="12" max="13" width="8.85546875" bestFit="1" customWidth="1"/>
    <col min="14" max="16" width="10.140625" bestFit="1" customWidth="1"/>
    <col min="17" max="18" width="8.85546875" bestFit="1" customWidth="1"/>
    <col min="19" max="19" width="10.140625" bestFit="1" customWidth="1"/>
    <col min="20" max="21" width="8.85546875" bestFit="1" customWidth="1"/>
    <col min="22" max="22" width="4.42578125" bestFit="1" customWidth="1"/>
    <col min="23" max="25" width="7.7109375" bestFit="1" customWidth="1"/>
    <col min="26" max="27" width="3.85546875" bestFit="1" customWidth="1"/>
    <col min="28" max="28" width="11.42578125" style="215" bestFit="1" customWidth="1"/>
    <col min="29" max="29" width="13.5703125" customWidth="1"/>
    <col min="30" max="108" width="9.140625" style="216"/>
  </cols>
  <sheetData>
    <row r="1" spans="1:108" ht="90" customHeight="1" x14ac:dyDescent="0.25">
      <c r="B1" s="470" t="s">
        <v>274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</row>
    <row r="2" spans="1:108" s="220" customFormat="1" ht="15.75" hidden="1" x14ac:dyDescent="0.25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3"/>
      <c r="AC2" s="222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</row>
    <row r="3" spans="1:108" s="220" customFormat="1" ht="15.75" x14ac:dyDescent="0.25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3"/>
      <c r="AC3" s="222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</row>
    <row r="4" spans="1:108" ht="39" customHeight="1" x14ac:dyDescent="0.25">
      <c r="B4" s="462" t="s">
        <v>273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</row>
    <row r="5" spans="1:108" ht="16.5" thickBot="1" x14ac:dyDescent="0.3">
      <c r="B5" s="138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5"/>
      <c r="AC5" s="216"/>
    </row>
    <row r="6" spans="1:108" ht="15.75" customHeight="1" thickBot="1" x14ac:dyDescent="0.3">
      <c r="A6" s="187"/>
      <c r="B6" s="443" t="s">
        <v>257</v>
      </c>
      <c r="C6" s="440" t="s">
        <v>270</v>
      </c>
      <c r="D6" s="446" t="s">
        <v>258</v>
      </c>
      <c r="E6" s="443" t="s">
        <v>269</v>
      </c>
      <c r="F6" s="461" t="s">
        <v>276</v>
      </c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6"/>
      <c r="AC6" s="250" t="s">
        <v>264</v>
      </c>
    </row>
    <row r="7" spans="1:108" ht="16.5" thickBot="1" x14ac:dyDescent="0.3">
      <c r="A7" s="188"/>
      <c r="B7" s="444"/>
      <c r="C7" s="441"/>
      <c r="D7" s="447" t="s">
        <v>265</v>
      </c>
      <c r="E7" s="444"/>
      <c r="F7" s="119" t="s">
        <v>266</v>
      </c>
      <c r="G7" s="118" t="s">
        <v>4</v>
      </c>
      <c r="H7" s="118" t="s">
        <v>17</v>
      </c>
      <c r="I7" s="118" t="s">
        <v>8</v>
      </c>
      <c r="J7" s="118" t="s">
        <v>9</v>
      </c>
      <c r="K7" s="118" t="s">
        <v>271</v>
      </c>
      <c r="L7" s="118" t="s">
        <v>31</v>
      </c>
      <c r="M7" s="118" t="s">
        <v>10</v>
      </c>
      <c r="N7" s="118" t="s">
        <v>13</v>
      </c>
      <c r="O7" s="118" t="s">
        <v>11</v>
      </c>
      <c r="P7" s="118" t="s">
        <v>32</v>
      </c>
      <c r="Q7" s="118" t="s">
        <v>14</v>
      </c>
      <c r="R7" s="118" t="s">
        <v>272</v>
      </c>
      <c r="S7" s="118" t="s">
        <v>1</v>
      </c>
      <c r="T7" s="118" t="s">
        <v>6</v>
      </c>
      <c r="U7" s="118" t="s">
        <v>26</v>
      </c>
      <c r="V7" s="118" t="s">
        <v>24</v>
      </c>
      <c r="W7" s="118" t="s">
        <v>3</v>
      </c>
      <c r="X7" s="118" t="s">
        <v>66</v>
      </c>
      <c r="Y7" s="118" t="s">
        <v>35</v>
      </c>
      <c r="Z7" s="118" t="s">
        <v>39</v>
      </c>
      <c r="AA7" s="118" t="s">
        <v>29</v>
      </c>
      <c r="AB7" s="196" t="s">
        <v>267</v>
      </c>
      <c r="AC7" s="251"/>
    </row>
    <row r="8" spans="1:108" ht="16.5" thickBot="1" x14ac:dyDescent="0.3">
      <c r="A8" s="188"/>
      <c r="B8" s="445"/>
      <c r="C8" s="442"/>
      <c r="D8" s="448"/>
      <c r="E8" s="445"/>
      <c r="F8" s="197">
        <v>1335</v>
      </c>
      <c r="G8" s="198">
        <v>10264.799999999999</v>
      </c>
      <c r="H8" s="198">
        <v>5273.7</v>
      </c>
      <c r="I8" s="198">
        <v>8136.6</v>
      </c>
      <c r="J8" s="198">
        <v>121</v>
      </c>
      <c r="K8" s="198">
        <v>13720</v>
      </c>
      <c r="L8" s="198">
        <v>4388</v>
      </c>
      <c r="M8" s="198">
        <v>5750.2</v>
      </c>
      <c r="N8" s="198">
        <v>10982.5</v>
      </c>
      <c r="O8" s="198">
        <v>20413.5</v>
      </c>
      <c r="P8" s="198">
        <v>12700.5</v>
      </c>
      <c r="Q8" s="198">
        <v>3495.5</v>
      </c>
      <c r="R8" s="198">
        <v>9004.2000000000007</v>
      </c>
      <c r="S8" s="198">
        <v>24917.1</v>
      </c>
      <c r="T8" s="198">
        <v>2797</v>
      </c>
      <c r="U8" s="198">
        <v>4994</v>
      </c>
      <c r="V8" s="198">
        <v>0</v>
      </c>
      <c r="W8" s="198">
        <v>100.5</v>
      </c>
      <c r="X8" s="198">
        <v>128.5</v>
      </c>
      <c r="Y8" s="198">
        <v>36</v>
      </c>
      <c r="Z8" s="199">
        <v>0</v>
      </c>
      <c r="AA8" s="199">
        <v>0</v>
      </c>
      <c r="AB8" s="198">
        <v>138558.6</v>
      </c>
      <c r="AC8" s="195">
        <v>138558.59999999998</v>
      </c>
    </row>
    <row r="9" spans="1:108" ht="15.75" x14ac:dyDescent="0.25">
      <c r="A9" s="188">
        <v>1</v>
      </c>
      <c r="B9" s="463">
        <v>1</v>
      </c>
      <c r="C9" s="152" t="s">
        <v>145</v>
      </c>
      <c r="D9" s="152" t="s">
        <v>17</v>
      </c>
      <c r="E9" s="153" t="s">
        <v>25</v>
      </c>
      <c r="F9" s="204">
        <v>0</v>
      </c>
      <c r="G9" s="205">
        <v>0</v>
      </c>
      <c r="H9" s="205">
        <v>1353</v>
      </c>
      <c r="I9" s="205">
        <v>0</v>
      </c>
      <c r="J9" s="205">
        <v>0</v>
      </c>
      <c r="K9" s="205">
        <v>30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0</v>
      </c>
      <c r="S9" s="205">
        <v>22</v>
      </c>
      <c r="T9" s="205">
        <v>0</v>
      </c>
      <c r="U9" s="205">
        <v>60</v>
      </c>
      <c r="V9" s="205">
        <v>0</v>
      </c>
      <c r="W9" s="205">
        <v>0</v>
      </c>
      <c r="X9" s="205">
        <v>0</v>
      </c>
      <c r="Y9" s="205">
        <v>0</v>
      </c>
      <c r="Z9" s="205"/>
      <c r="AA9" s="205"/>
      <c r="AB9" s="200">
        <v>1465</v>
      </c>
      <c r="AC9" s="471">
        <v>10090</v>
      </c>
    </row>
    <row r="10" spans="1:108" ht="15.75" x14ac:dyDescent="0.25">
      <c r="A10" s="188">
        <v>2</v>
      </c>
      <c r="B10" s="464"/>
      <c r="C10" s="152" t="s">
        <v>145</v>
      </c>
      <c r="D10" s="152" t="s">
        <v>217</v>
      </c>
      <c r="E10" s="153" t="s">
        <v>47</v>
      </c>
      <c r="F10" s="206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72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3208.5</v>
      </c>
      <c r="T10" s="207">
        <v>0</v>
      </c>
      <c r="U10" s="207">
        <v>126</v>
      </c>
      <c r="V10" s="207">
        <v>0</v>
      </c>
      <c r="W10" s="207">
        <v>0</v>
      </c>
      <c r="X10" s="207">
        <v>0</v>
      </c>
      <c r="Y10" s="207">
        <v>0</v>
      </c>
      <c r="Z10" s="127"/>
      <c r="AA10" s="127"/>
      <c r="AB10" s="201">
        <v>3406.5</v>
      </c>
      <c r="AC10" s="469"/>
    </row>
    <row r="11" spans="1:108" ht="15.75" x14ac:dyDescent="0.25">
      <c r="A11" s="188">
        <v>3</v>
      </c>
      <c r="B11" s="465"/>
      <c r="C11" s="160" t="s">
        <v>145</v>
      </c>
      <c r="D11" s="160" t="s">
        <v>1</v>
      </c>
      <c r="E11" s="161" t="s">
        <v>115</v>
      </c>
      <c r="F11" s="206">
        <v>0</v>
      </c>
      <c r="G11" s="207">
        <v>0</v>
      </c>
      <c r="H11" s="207">
        <v>78</v>
      </c>
      <c r="I11" s="207">
        <v>0</v>
      </c>
      <c r="J11" s="207">
        <v>0</v>
      </c>
      <c r="K11" s="207">
        <v>4960.5</v>
      </c>
      <c r="L11" s="207">
        <v>0</v>
      </c>
      <c r="M11" s="207">
        <v>0</v>
      </c>
      <c r="N11" s="207">
        <v>0</v>
      </c>
      <c r="O11" s="207">
        <v>180</v>
      </c>
      <c r="P11" s="207">
        <v>0</v>
      </c>
      <c r="Q11" s="207">
        <v>0</v>
      </c>
      <c r="R11" s="207">
        <v>0</v>
      </c>
      <c r="S11" s="207">
        <v>0</v>
      </c>
      <c r="T11" s="207">
        <v>0</v>
      </c>
      <c r="U11" s="207">
        <v>0</v>
      </c>
      <c r="V11" s="207">
        <v>0</v>
      </c>
      <c r="W11" s="207">
        <v>0</v>
      </c>
      <c r="X11" s="207">
        <v>0</v>
      </c>
      <c r="Y11" s="207">
        <v>0</v>
      </c>
      <c r="Z11" s="127"/>
      <c r="AA11" s="127"/>
      <c r="AB11" s="201">
        <v>5218.5</v>
      </c>
      <c r="AC11" s="468"/>
    </row>
    <row r="12" spans="1:108" ht="15.75" x14ac:dyDescent="0.25">
      <c r="A12" s="188">
        <v>4</v>
      </c>
      <c r="B12" s="466">
        <v>2</v>
      </c>
      <c r="C12" s="152" t="s">
        <v>283</v>
      </c>
      <c r="D12" s="152" t="s">
        <v>217</v>
      </c>
      <c r="E12" s="153" t="s">
        <v>45</v>
      </c>
      <c r="F12" s="206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6661.5</v>
      </c>
      <c r="L12" s="207">
        <v>0</v>
      </c>
      <c r="M12" s="207">
        <v>0</v>
      </c>
      <c r="N12" s="207">
        <v>0</v>
      </c>
      <c r="O12" s="207">
        <v>60</v>
      </c>
      <c r="P12" s="207">
        <v>0</v>
      </c>
      <c r="Q12" s="207">
        <v>0</v>
      </c>
      <c r="R12" s="207">
        <v>0</v>
      </c>
      <c r="S12" s="207">
        <v>0</v>
      </c>
      <c r="T12" s="207">
        <v>0</v>
      </c>
      <c r="U12" s="207">
        <v>172.5</v>
      </c>
      <c r="V12" s="207">
        <v>0</v>
      </c>
      <c r="W12" s="207">
        <v>0</v>
      </c>
      <c r="X12" s="207">
        <v>0</v>
      </c>
      <c r="Y12" s="207">
        <v>0</v>
      </c>
      <c r="Z12" s="127"/>
      <c r="AA12" s="127"/>
      <c r="AB12" s="201">
        <v>6894</v>
      </c>
      <c r="AC12" s="472">
        <v>8352</v>
      </c>
    </row>
    <row r="13" spans="1:108" ht="15.75" x14ac:dyDescent="0.25">
      <c r="A13" s="188">
        <v>5</v>
      </c>
      <c r="B13" s="465"/>
      <c r="C13" s="160" t="s">
        <v>283</v>
      </c>
      <c r="D13" s="160" t="s">
        <v>217</v>
      </c>
      <c r="E13" s="161" t="s">
        <v>46</v>
      </c>
      <c r="F13" s="206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1350</v>
      </c>
      <c r="L13" s="207">
        <v>0</v>
      </c>
      <c r="M13" s="207">
        <v>0</v>
      </c>
      <c r="N13" s="207">
        <v>0</v>
      </c>
      <c r="O13" s="207">
        <v>48</v>
      </c>
      <c r="P13" s="207">
        <v>0</v>
      </c>
      <c r="Q13" s="207">
        <v>0</v>
      </c>
      <c r="R13" s="207">
        <v>0</v>
      </c>
      <c r="S13" s="207">
        <v>0</v>
      </c>
      <c r="T13" s="207">
        <v>0</v>
      </c>
      <c r="U13" s="207">
        <v>60</v>
      </c>
      <c r="V13" s="207">
        <v>0</v>
      </c>
      <c r="W13" s="207">
        <v>0</v>
      </c>
      <c r="X13" s="207">
        <v>0</v>
      </c>
      <c r="Y13" s="207">
        <v>0</v>
      </c>
      <c r="Z13" s="127"/>
      <c r="AA13" s="127"/>
      <c r="AB13" s="201">
        <v>1458</v>
      </c>
      <c r="AC13" s="473"/>
    </row>
    <row r="14" spans="1:108" ht="15.75" x14ac:dyDescent="0.25">
      <c r="A14" s="188">
        <v>6</v>
      </c>
      <c r="B14" s="217">
        <v>3</v>
      </c>
      <c r="C14" s="164" t="s">
        <v>27</v>
      </c>
      <c r="D14" s="164" t="s">
        <v>17</v>
      </c>
      <c r="E14" s="165" t="s">
        <v>27</v>
      </c>
      <c r="F14" s="206">
        <v>0</v>
      </c>
      <c r="G14" s="207">
        <v>0</v>
      </c>
      <c r="H14" s="207">
        <v>810</v>
      </c>
      <c r="I14" s="207">
        <v>156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207">
        <v>0</v>
      </c>
      <c r="Q14" s="207">
        <v>0</v>
      </c>
      <c r="R14" s="207">
        <v>12</v>
      </c>
      <c r="S14" s="207">
        <v>0</v>
      </c>
      <c r="T14" s="207">
        <v>0</v>
      </c>
      <c r="U14" s="207">
        <v>0</v>
      </c>
      <c r="V14" s="207">
        <v>0</v>
      </c>
      <c r="W14" s="207">
        <v>0</v>
      </c>
      <c r="X14" s="207">
        <v>0</v>
      </c>
      <c r="Y14" s="207">
        <v>0</v>
      </c>
      <c r="Z14" s="127"/>
      <c r="AA14" s="127"/>
      <c r="AB14" s="201">
        <v>978</v>
      </c>
      <c r="AC14" s="172">
        <v>978</v>
      </c>
    </row>
    <row r="15" spans="1:108" ht="15.75" x14ac:dyDescent="0.25">
      <c r="A15" s="188">
        <v>7</v>
      </c>
      <c r="B15" s="466">
        <v>4</v>
      </c>
      <c r="C15" s="152" t="s">
        <v>106</v>
      </c>
      <c r="D15" s="152" t="s">
        <v>32</v>
      </c>
      <c r="E15" s="153" t="s">
        <v>94</v>
      </c>
      <c r="F15" s="206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1728</v>
      </c>
      <c r="Q15" s="207">
        <v>0</v>
      </c>
      <c r="R15" s="207">
        <v>135</v>
      </c>
      <c r="S15" s="207">
        <v>0</v>
      </c>
      <c r="T15" s="207">
        <v>0</v>
      </c>
      <c r="U15" s="207">
        <v>0</v>
      </c>
      <c r="V15" s="207">
        <v>0</v>
      </c>
      <c r="W15" s="207">
        <v>0</v>
      </c>
      <c r="X15" s="207">
        <v>0</v>
      </c>
      <c r="Y15" s="207">
        <v>0</v>
      </c>
      <c r="Z15" s="127"/>
      <c r="AA15" s="127"/>
      <c r="AB15" s="201">
        <v>1863</v>
      </c>
      <c r="AC15" s="467">
        <v>13612.5</v>
      </c>
    </row>
    <row r="16" spans="1:108" ht="15.75" hidden="1" x14ac:dyDescent="0.25">
      <c r="A16" s="188"/>
      <c r="B16" s="464"/>
      <c r="C16" s="152" t="s">
        <v>106</v>
      </c>
      <c r="D16" s="152" t="s">
        <v>32</v>
      </c>
      <c r="E16" s="153" t="s">
        <v>95</v>
      </c>
      <c r="F16" s="206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127"/>
      <c r="AA16" s="127"/>
      <c r="AB16" s="201">
        <v>0</v>
      </c>
      <c r="AC16" s="469"/>
    </row>
    <row r="17" spans="1:29" ht="15.75" hidden="1" x14ac:dyDescent="0.25">
      <c r="A17" s="188"/>
      <c r="B17" s="464"/>
      <c r="C17" s="152" t="s">
        <v>106</v>
      </c>
      <c r="D17" s="152" t="s">
        <v>32</v>
      </c>
      <c r="E17" s="153" t="s">
        <v>98</v>
      </c>
      <c r="F17" s="206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127"/>
      <c r="AA17" s="127"/>
      <c r="AB17" s="201">
        <v>0</v>
      </c>
      <c r="AC17" s="469"/>
    </row>
    <row r="18" spans="1:29" ht="15.75" hidden="1" x14ac:dyDescent="0.25">
      <c r="A18" s="188"/>
      <c r="B18" s="464"/>
      <c r="C18" s="152" t="s">
        <v>106</v>
      </c>
      <c r="D18" s="152" t="s">
        <v>32</v>
      </c>
      <c r="E18" s="153" t="s">
        <v>99</v>
      </c>
      <c r="F18" s="206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127"/>
      <c r="AA18" s="127"/>
      <c r="AB18" s="201">
        <v>0</v>
      </c>
      <c r="AC18" s="469"/>
    </row>
    <row r="19" spans="1:29" ht="15.75" x14ac:dyDescent="0.25">
      <c r="A19" s="188">
        <v>8</v>
      </c>
      <c r="B19" s="464"/>
      <c r="C19" s="152" t="s">
        <v>106</v>
      </c>
      <c r="D19" s="152" t="s">
        <v>32</v>
      </c>
      <c r="E19" s="153" t="s">
        <v>100</v>
      </c>
      <c r="F19" s="206">
        <v>0</v>
      </c>
      <c r="G19" s="207">
        <v>10</v>
      </c>
      <c r="H19" s="207">
        <v>10</v>
      </c>
      <c r="I19" s="207">
        <v>10</v>
      </c>
      <c r="J19" s="207">
        <v>0</v>
      </c>
      <c r="K19" s="207">
        <v>15</v>
      </c>
      <c r="L19" s="207">
        <v>0</v>
      </c>
      <c r="M19" s="207">
        <v>0</v>
      </c>
      <c r="N19" s="207">
        <v>30</v>
      </c>
      <c r="O19" s="207">
        <v>0</v>
      </c>
      <c r="P19" s="207">
        <v>4858.5</v>
      </c>
      <c r="Q19" s="207">
        <v>0</v>
      </c>
      <c r="R19" s="207">
        <v>60</v>
      </c>
      <c r="S19" s="207">
        <v>55</v>
      </c>
      <c r="T19" s="207">
        <v>0</v>
      </c>
      <c r="U19" s="207">
        <v>0</v>
      </c>
      <c r="V19" s="207">
        <v>0</v>
      </c>
      <c r="W19" s="207">
        <v>30</v>
      </c>
      <c r="X19" s="207">
        <v>0</v>
      </c>
      <c r="Y19" s="207">
        <v>0</v>
      </c>
      <c r="Z19" s="127"/>
      <c r="AA19" s="127"/>
      <c r="AB19" s="201">
        <v>5078.5</v>
      </c>
      <c r="AC19" s="469"/>
    </row>
    <row r="20" spans="1:29" ht="15.75" hidden="1" x14ac:dyDescent="0.25">
      <c r="A20" s="188"/>
      <c r="B20" s="464"/>
      <c r="C20" s="152" t="s">
        <v>106</v>
      </c>
      <c r="D20" s="152" t="s">
        <v>32</v>
      </c>
      <c r="E20" s="153" t="s">
        <v>101</v>
      </c>
      <c r="F20" s="206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127"/>
      <c r="AA20" s="127"/>
      <c r="AB20" s="201">
        <v>0</v>
      </c>
      <c r="AC20" s="469"/>
    </row>
    <row r="21" spans="1:29" ht="15.75" x14ac:dyDescent="0.25">
      <c r="A21" s="188">
        <v>9</v>
      </c>
      <c r="B21" s="464"/>
      <c r="C21" s="152" t="s">
        <v>106</v>
      </c>
      <c r="D21" s="152" t="s">
        <v>32</v>
      </c>
      <c r="E21" s="153" t="s">
        <v>102</v>
      </c>
      <c r="F21" s="206">
        <v>0</v>
      </c>
      <c r="G21" s="207">
        <v>0</v>
      </c>
      <c r="H21" s="207">
        <v>0</v>
      </c>
      <c r="I21" s="207">
        <v>100</v>
      </c>
      <c r="J21" s="207">
        <v>0</v>
      </c>
      <c r="K21" s="207">
        <v>45</v>
      </c>
      <c r="L21" s="207">
        <v>0</v>
      </c>
      <c r="M21" s="207">
        <v>0</v>
      </c>
      <c r="N21" s="207">
        <v>0</v>
      </c>
      <c r="O21" s="207">
        <v>0</v>
      </c>
      <c r="P21" s="207">
        <v>665.5</v>
      </c>
      <c r="Q21" s="207">
        <v>0</v>
      </c>
      <c r="R21" s="207">
        <v>0</v>
      </c>
      <c r="S21" s="207">
        <v>140</v>
      </c>
      <c r="T21" s="207">
        <v>0</v>
      </c>
      <c r="U21" s="207">
        <v>45</v>
      </c>
      <c r="V21" s="207">
        <v>0</v>
      </c>
      <c r="W21" s="207">
        <v>0</v>
      </c>
      <c r="X21" s="207">
        <v>0</v>
      </c>
      <c r="Y21" s="207">
        <v>0</v>
      </c>
      <c r="Z21" s="127"/>
      <c r="AA21" s="127"/>
      <c r="AB21" s="201">
        <v>995.5</v>
      </c>
      <c r="AC21" s="469"/>
    </row>
    <row r="22" spans="1:29" ht="15.75" x14ac:dyDescent="0.25">
      <c r="A22" s="188">
        <v>10</v>
      </c>
      <c r="B22" s="464"/>
      <c r="C22" s="152" t="s">
        <v>106</v>
      </c>
      <c r="D22" s="152" t="s">
        <v>32</v>
      </c>
      <c r="E22" s="153" t="s">
        <v>103</v>
      </c>
      <c r="F22" s="206">
        <v>10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3717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  <c r="V22" s="207">
        <v>0</v>
      </c>
      <c r="W22" s="207">
        <v>0</v>
      </c>
      <c r="X22" s="207">
        <v>0</v>
      </c>
      <c r="Y22" s="207">
        <v>0</v>
      </c>
      <c r="Z22" s="127"/>
      <c r="AA22" s="127"/>
      <c r="AB22" s="201">
        <v>3727</v>
      </c>
      <c r="AC22" s="469"/>
    </row>
    <row r="23" spans="1:29" ht="15.75" x14ac:dyDescent="0.25">
      <c r="A23" s="188">
        <v>11</v>
      </c>
      <c r="B23" s="464"/>
      <c r="C23" s="152" t="s">
        <v>106</v>
      </c>
      <c r="D23" s="152" t="s">
        <v>14</v>
      </c>
      <c r="E23" s="153" t="s">
        <v>105</v>
      </c>
      <c r="F23" s="206">
        <v>0</v>
      </c>
      <c r="G23" s="207">
        <v>24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207">
        <v>324</v>
      </c>
      <c r="R23" s="207">
        <v>0</v>
      </c>
      <c r="S23" s="207">
        <v>0</v>
      </c>
      <c r="T23" s="207">
        <v>0</v>
      </c>
      <c r="U23" s="207">
        <v>0</v>
      </c>
      <c r="V23" s="207">
        <v>0</v>
      </c>
      <c r="W23" s="207">
        <v>0</v>
      </c>
      <c r="X23" s="207">
        <v>0</v>
      </c>
      <c r="Y23" s="207">
        <v>0</v>
      </c>
      <c r="Z23" s="127"/>
      <c r="AA23" s="127"/>
      <c r="AB23" s="201">
        <v>348</v>
      </c>
      <c r="AC23" s="469"/>
    </row>
    <row r="24" spans="1:29" ht="15.75" x14ac:dyDescent="0.25">
      <c r="A24" s="188">
        <v>12</v>
      </c>
      <c r="B24" s="465"/>
      <c r="C24" s="160" t="s">
        <v>106</v>
      </c>
      <c r="D24" s="160" t="s">
        <v>14</v>
      </c>
      <c r="E24" s="161" t="s">
        <v>106</v>
      </c>
      <c r="F24" s="206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112</v>
      </c>
      <c r="P24" s="207">
        <v>0</v>
      </c>
      <c r="Q24" s="207">
        <v>1358.5</v>
      </c>
      <c r="R24" s="207">
        <v>0</v>
      </c>
      <c r="S24" s="207">
        <v>130</v>
      </c>
      <c r="T24" s="207">
        <v>0</v>
      </c>
      <c r="U24" s="207">
        <v>0</v>
      </c>
      <c r="V24" s="207">
        <v>0</v>
      </c>
      <c r="W24" s="207">
        <v>0</v>
      </c>
      <c r="X24" s="207">
        <v>0</v>
      </c>
      <c r="Y24" s="207">
        <v>0</v>
      </c>
      <c r="Z24" s="127"/>
      <c r="AA24" s="127"/>
      <c r="AB24" s="201">
        <v>1600.5</v>
      </c>
      <c r="AC24" s="468"/>
    </row>
    <row r="25" spans="1:29" ht="15.75" x14ac:dyDescent="0.25">
      <c r="A25" s="188">
        <v>13</v>
      </c>
      <c r="B25" s="466">
        <v>5</v>
      </c>
      <c r="C25" s="152" t="s">
        <v>284</v>
      </c>
      <c r="D25" s="152" t="s">
        <v>4</v>
      </c>
      <c r="E25" s="153" t="s">
        <v>12</v>
      </c>
      <c r="F25" s="206">
        <v>0</v>
      </c>
      <c r="G25" s="207">
        <v>102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0</v>
      </c>
      <c r="S25" s="207">
        <v>0</v>
      </c>
      <c r="T25" s="207">
        <v>0</v>
      </c>
      <c r="U25" s="207">
        <v>0</v>
      </c>
      <c r="V25" s="207">
        <v>0</v>
      </c>
      <c r="W25" s="207">
        <v>0</v>
      </c>
      <c r="X25" s="207">
        <v>0</v>
      </c>
      <c r="Y25" s="207">
        <v>0</v>
      </c>
      <c r="Z25" s="127"/>
      <c r="AA25" s="127"/>
      <c r="AB25" s="201">
        <v>102</v>
      </c>
      <c r="AC25" s="467">
        <v>3774</v>
      </c>
    </row>
    <row r="26" spans="1:29" ht="15.75" hidden="1" x14ac:dyDescent="0.25">
      <c r="A26" s="188"/>
      <c r="B26" s="464"/>
      <c r="C26" s="152" t="s">
        <v>284</v>
      </c>
      <c r="D26" s="152" t="s">
        <v>221</v>
      </c>
      <c r="E26" s="153" t="s">
        <v>15</v>
      </c>
      <c r="F26" s="206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127"/>
      <c r="AA26" s="127"/>
      <c r="AB26" s="201">
        <v>0</v>
      </c>
      <c r="AC26" s="469"/>
    </row>
    <row r="27" spans="1:29" ht="15.75" hidden="1" x14ac:dyDescent="0.25">
      <c r="A27" s="188"/>
      <c r="B27" s="464"/>
      <c r="C27" s="152" t="s">
        <v>284</v>
      </c>
      <c r="D27" s="152" t="s">
        <v>223</v>
      </c>
      <c r="E27" s="153" t="s">
        <v>19</v>
      </c>
      <c r="F27" s="206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127"/>
      <c r="AA27" s="127"/>
      <c r="AB27" s="201">
        <v>0</v>
      </c>
      <c r="AC27" s="469"/>
    </row>
    <row r="28" spans="1:29" ht="15.75" hidden="1" x14ac:dyDescent="0.25">
      <c r="A28" s="188"/>
      <c r="B28" s="464"/>
      <c r="C28" s="152" t="s">
        <v>284</v>
      </c>
      <c r="D28" s="152" t="s">
        <v>225</v>
      </c>
      <c r="E28" s="153" t="s">
        <v>38</v>
      </c>
      <c r="F28" s="206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127"/>
      <c r="AA28" s="127"/>
      <c r="AB28" s="201">
        <v>0</v>
      </c>
      <c r="AC28" s="469"/>
    </row>
    <row r="29" spans="1:29" ht="15.75" hidden="1" x14ac:dyDescent="0.25">
      <c r="A29" s="188"/>
      <c r="B29" s="464"/>
      <c r="C29" s="152" t="s">
        <v>284</v>
      </c>
      <c r="D29" s="152" t="s">
        <v>227</v>
      </c>
      <c r="E29" s="153" t="s">
        <v>40</v>
      </c>
      <c r="F29" s="206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127"/>
      <c r="AA29" s="127"/>
      <c r="AB29" s="201">
        <v>0</v>
      </c>
      <c r="AC29" s="469"/>
    </row>
    <row r="30" spans="1:29" ht="15.75" hidden="1" x14ac:dyDescent="0.25">
      <c r="A30" s="188"/>
      <c r="B30" s="464"/>
      <c r="C30" s="152" t="s">
        <v>284</v>
      </c>
      <c r="D30" s="152" t="s">
        <v>229</v>
      </c>
      <c r="E30" s="153" t="s">
        <v>58</v>
      </c>
      <c r="F30" s="206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127"/>
      <c r="AA30" s="127"/>
      <c r="AB30" s="201">
        <v>0</v>
      </c>
      <c r="AC30" s="469"/>
    </row>
    <row r="31" spans="1:29" ht="15.75" x14ac:dyDescent="0.25">
      <c r="A31" s="188"/>
      <c r="B31" s="464"/>
      <c r="C31" s="152" t="s">
        <v>284</v>
      </c>
      <c r="D31" s="152" t="s">
        <v>229</v>
      </c>
      <c r="E31" s="153" t="s">
        <v>59</v>
      </c>
      <c r="F31" s="206"/>
      <c r="G31" s="207"/>
      <c r="H31" s="207"/>
      <c r="I31" s="207"/>
      <c r="J31" s="207"/>
      <c r="K31" s="207"/>
      <c r="L31" s="207"/>
      <c r="M31" s="207">
        <v>335</v>
      </c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127"/>
      <c r="AA31" s="127"/>
      <c r="AB31" s="201">
        <v>335</v>
      </c>
      <c r="AC31" s="469"/>
    </row>
    <row r="32" spans="1:29" ht="15.75" x14ac:dyDescent="0.25">
      <c r="A32" s="188">
        <v>22</v>
      </c>
      <c r="B32" s="464"/>
      <c r="C32" s="152" t="s">
        <v>284</v>
      </c>
      <c r="D32" s="152" t="s">
        <v>11</v>
      </c>
      <c r="E32" s="153" t="s">
        <v>88</v>
      </c>
      <c r="F32" s="206">
        <v>0</v>
      </c>
      <c r="G32" s="207">
        <v>0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1776.5</v>
      </c>
      <c r="P32" s="207">
        <v>0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7">
        <v>0</v>
      </c>
      <c r="Z32" s="127"/>
      <c r="AA32" s="127"/>
      <c r="AB32" s="201">
        <v>1776.5</v>
      </c>
      <c r="AC32" s="469"/>
    </row>
    <row r="33" spans="1:108" ht="15.75" x14ac:dyDescent="0.25">
      <c r="A33" s="188">
        <v>23</v>
      </c>
      <c r="B33" s="464"/>
      <c r="C33" s="152" t="s">
        <v>284</v>
      </c>
      <c r="D33" s="152" t="s">
        <v>32</v>
      </c>
      <c r="E33" s="153" t="s">
        <v>93</v>
      </c>
      <c r="F33" s="206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627.5</v>
      </c>
      <c r="Q33" s="207">
        <v>22.5</v>
      </c>
      <c r="R33" s="207">
        <v>0</v>
      </c>
      <c r="S33" s="207">
        <v>30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127"/>
      <c r="AA33" s="127"/>
      <c r="AB33" s="201">
        <v>680</v>
      </c>
      <c r="AC33" s="469"/>
    </row>
    <row r="34" spans="1:108" ht="15.75" x14ac:dyDescent="0.25">
      <c r="A34" s="188">
        <v>24</v>
      </c>
      <c r="B34" s="464"/>
      <c r="C34" s="152" t="s">
        <v>284</v>
      </c>
      <c r="D34" s="152" t="s">
        <v>32</v>
      </c>
      <c r="E34" s="153" t="s">
        <v>96</v>
      </c>
      <c r="F34" s="206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505.5</v>
      </c>
      <c r="Q34" s="207">
        <v>0</v>
      </c>
      <c r="R34" s="207">
        <v>0</v>
      </c>
      <c r="S34" s="207">
        <v>24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127"/>
      <c r="AA34" s="127"/>
      <c r="AB34" s="201">
        <v>529.5</v>
      </c>
      <c r="AC34" s="469"/>
    </row>
    <row r="35" spans="1:108" s="231" customFormat="1" ht="15.75" hidden="1" x14ac:dyDescent="0.25">
      <c r="A35" s="226">
        <v>25</v>
      </c>
      <c r="B35" s="464"/>
      <c r="C35" s="232" t="s">
        <v>284</v>
      </c>
      <c r="D35" s="232" t="s">
        <v>32</v>
      </c>
      <c r="E35" s="233" t="s">
        <v>104</v>
      </c>
      <c r="F35" s="206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/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/>
      <c r="W35" s="207">
        <v>0</v>
      </c>
      <c r="X35" s="227">
        <v>0</v>
      </c>
      <c r="Y35" s="227">
        <v>0</v>
      </c>
      <c r="Z35" s="228"/>
      <c r="AA35" s="228"/>
      <c r="AB35" s="229">
        <v>0</v>
      </c>
      <c r="AC35" s="469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</row>
    <row r="36" spans="1:108" ht="15.75" hidden="1" x14ac:dyDescent="0.25">
      <c r="A36" s="188"/>
      <c r="B36" s="464"/>
      <c r="C36" s="152" t="s">
        <v>284</v>
      </c>
      <c r="D36" s="152" t="s">
        <v>6</v>
      </c>
      <c r="E36" s="153" t="s">
        <v>122</v>
      </c>
      <c r="F36" s="206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127"/>
      <c r="AA36" s="127"/>
      <c r="AB36" s="201">
        <v>0</v>
      </c>
      <c r="AC36" s="469"/>
    </row>
    <row r="37" spans="1:108" ht="15.75" x14ac:dyDescent="0.25">
      <c r="A37" s="188">
        <v>26</v>
      </c>
      <c r="B37" s="464"/>
      <c r="C37" s="152" t="s">
        <v>284</v>
      </c>
      <c r="D37" s="152" t="s">
        <v>237</v>
      </c>
      <c r="E37" s="153" t="s">
        <v>123</v>
      </c>
      <c r="F37" s="206">
        <v>0</v>
      </c>
      <c r="G37" s="207">
        <v>0</v>
      </c>
      <c r="H37" s="207">
        <v>0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75</v>
      </c>
      <c r="R37" s="207">
        <v>0</v>
      </c>
      <c r="S37" s="207">
        <v>60</v>
      </c>
      <c r="T37" s="207">
        <v>216</v>
      </c>
      <c r="U37" s="207">
        <v>0</v>
      </c>
      <c r="V37" s="207">
        <v>0</v>
      </c>
      <c r="W37" s="207">
        <v>0</v>
      </c>
      <c r="X37" s="207">
        <v>0</v>
      </c>
      <c r="Y37" s="207">
        <v>0</v>
      </c>
      <c r="Z37" s="127"/>
      <c r="AA37" s="127"/>
      <c r="AB37" s="201">
        <v>351</v>
      </c>
      <c r="AC37" s="469"/>
    </row>
    <row r="38" spans="1:108" ht="15.75" hidden="1" x14ac:dyDescent="0.25">
      <c r="A38" s="188"/>
      <c r="B38" s="464"/>
      <c r="C38" s="152" t="s">
        <v>284</v>
      </c>
      <c r="D38" s="152" t="s">
        <v>3</v>
      </c>
      <c r="E38" s="153" t="s">
        <v>277</v>
      </c>
      <c r="F38" s="206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127"/>
      <c r="AA38" s="127"/>
      <c r="AB38" s="201">
        <v>0</v>
      </c>
      <c r="AC38" s="469"/>
    </row>
    <row r="39" spans="1:108" ht="15.75" hidden="1" x14ac:dyDescent="0.25">
      <c r="A39" s="188"/>
      <c r="B39" s="464"/>
      <c r="C39" s="152" t="s">
        <v>284</v>
      </c>
      <c r="D39" s="152" t="s">
        <v>278</v>
      </c>
      <c r="E39" s="153" t="s">
        <v>277</v>
      </c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127"/>
      <c r="AA39" s="127"/>
      <c r="AB39" s="201">
        <v>0</v>
      </c>
      <c r="AC39" s="469"/>
    </row>
    <row r="40" spans="1:108" ht="15.75" hidden="1" x14ac:dyDescent="0.25">
      <c r="A40" s="188"/>
      <c r="B40" s="464"/>
      <c r="C40" s="152" t="s">
        <v>284</v>
      </c>
      <c r="D40" s="152" t="s">
        <v>14</v>
      </c>
      <c r="E40" s="153" t="s">
        <v>277</v>
      </c>
      <c r="F40" s="206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127"/>
      <c r="AA40" s="127"/>
      <c r="AB40" s="201">
        <v>0</v>
      </c>
      <c r="AC40" s="469"/>
    </row>
    <row r="41" spans="1:108" ht="15.75" hidden="1" x14ac:dyDescent="0.25">
      <c r="A41" s="188"/>
      <c r="B41" s="464"/>
      <c r="C41" s="152" t="s">
        <v>284</v>
      </c>
      <c r="D41" s="152" t="s">
        <v>13</v>
      </c>
      <c r="E41" s="153" t="s">
        <v>277</v>
      </c>
      <c r="F41" s="206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127"/>
      <c r="AA41" s="127"/>
      <c r="AB41" s="201">
        <v>0</v>
      </c>
      <c r="AC41" s="469"/>
    </row>
    <row r="42" spans="1:108" ht="15.75" hidden="1" x14ac:dyDescent="0.25">
      <c r="A42" s="188"/>
      <c r="B42" s="465"/>
      <c r="C42" s="160" t="s">
        <v>284</v>
      </c>
      <c r="D42" s="160" t="s">
        <v>28</v>
      </c>
      <c r="E42" s="161" t="s">
        <v>277</v>
      </c>
      <c r="F42" s="206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127"/>
      <c r="AA42" s="127"/>
      <c r="AB42" s="201">
        <v>0</v>
      </c>
      <c r="AC42" s="468"/>
    </row>
    <row r="43" spans="1:108" ht="15.75" x14ac:dyDescent="0.25">
      <c r="A43" s="188">
        <v>27</v>
      </c>
      <c r="B43" s="466">
        <v>6</v>
      </c>
      <c r="C43" s="152" t="s">
        <v>141</v>
      </c>
      <c r="D43" s="152" t="s">
        <v>8</v>
      </c>
      <c r="E43" s="153" t="s">
        <v>33</v>
      </c>
      <c r="F43" s="206">
        <v>0</v>
      </c>
      <c r="G43" s="207">
        <v>18</v>
      </c>
      <c r="H43" s="207">
        <v>22.5</v>
      </c>
      <c r="I43" s="207">
        <v>893.5</v>
      </c>
      <c r="J43" s="207">
        <v>0</v>
      </c>
      <c r="K43" s="207">
        <v>0</v>
      </c>
      <c r="L43" s="207">
        <v>0</v>
      </c>
      <c r="M43" s="207">
        <v>0</v>
      </c>
      <c r="N43" s="207">
        <v>0</v>
      </c>
      <c r="O43" s="207">
        <v>0</v>
      </c>
      <c r="P43" s="207">
        <v>0</v>
      </c>
      <c r="Q43" s="207">
        <v>0</v>
      </c>
      <c r="R43" s="207">
        <v>0</v>
      </c>
      <c r="S43" s="207">
        <v>0</v>
      </c>
      <c r="T43" s="207">
        <v>114</v>
      </c>
      <c r="U43" s="207">
        <v>0</v>
      </c>
      <c r="V43" s="207">
        <v>0</v>
      </c>
      <c r="W43" s="207">
        <v>0</v>
      </c>
      <c r="X43" s="207">
        <v>0</v>
      </c>
      <c r="Y43" s="207">
        <v>0</v>
      </c>
      <c r="Z43" s="127"/>
      <c r="AA43" s="127"/>
      <c r="AB43" s="201">
        <v>1048</v>
      </c>
      <c r="AC43" s="467">
        <v>7660.1</v>
      </c>
    </row>
    <row r="44" spans="1:108" ht="15.75" x14ac:dyDescent="0.25">
      <c r="A44" s="188">
        <v>28</v>
      </c>
      <c r="B44" s="464"/>
      <c r="C44" s="152" t="s">
        <v>141</v>
      </c>
      <c r="D44" s="152" t="s">
        <v>8</v>
      </c>
      <c r="E44" s="153" t="s">
        <v>34</v>
      </c>
      <c r="F44" s="206">
        <v>0</v>
      </c>
      <c r="G44" s="207">
        <v>0</v>
      </c>
      <c r="H44" s="207">
        <v>0</v>
      </c>
      <c r="I44" s="207">
        <v>81</v>
      </c>
      <c r="J44" s="207">
        <v>0</v>
      </c>
      <c r="K44" s="207">
        <v>0</v>
      </c>
      <c r="L44" s="207">
        <v>0</v>
      </c>
      <c r="M44" s="207">
        <v>0</v>
      </c>
      <c r="N44" s="207">
        <v>0</v>
      </c>
      <c r="O44" s="207">
        <v>0</v>
      </c>
      <c r="P44" s="207">
        <v>0</v>
      </c>
      <c r="Q44" s="207">
        <v>0</v>
      </c>
      <c r="R44" s="207">
        <v>0</v>
      </c>
      <c r="S44" s="207">
        <v>0</v>
      </c>
      <c r="T44" s="207">
        <v>0</v>
      </c>
      <c r="U44" s="207">
        <v>27</v>
      </c>
      <c r="V44" s="207">
        <v>0</v>
      </c>
      <c r="W44" s="207">
        <v>0</v>
      </c>
      <c r="X44" s="207">
        <v>0</v>
      </c>
      <c r="Y44" s="207">
        <v>0</v>
      </c>
      <c r="Z44" s="127"/>
      <c r="AA44" s="127"/>
      <c r="AB44" s="201">
        <v>108</v>
      </c>
      <c r="AC44" s="469"/>
    </row>
    <row r="45" spans="1:108" ht="15.75" x14ac:dyDescent="0.25">
      <c r="A45" s="188">
        <v>29</v>
      </c>
      <c r="B45" s="464"/>
      <c r="C45" s="152" t="s">
        <v>141</v>
      </c>
      <c r="D45" s="152" t="s">
        <v>8</v>
      </c>
      <c r="E45" s="153" t="s">
        <v>37</v>
      </c>
      <c r="F45" s="206">
        <v>0</v>
      </c>
      <c r="G45" s="207">
        <v>0</v>
      </c>
      <c r="H45" s="207">
        <v>0</v>
      </c>
      <c r="I45" s="207">
        <v>5796.5</v>
      </c>
      <c r="J45" s="207">
        <v>0</v>
      </c>
      <c r="K45" s="207">
        <v>0</v>
      </c>
      <c r="L45" s="207">
        <v>0</v>
      </c>
      <c r="M45" s="207">
        <v>0</v>
      </c>
      <c r="N45" s="207">
        <v>316.5</v>
      </c>
      <c r="O45" s="207">
        <v>0</v>
      </c>
      <c r="P45" s="207">
        <v>13.5</v>
      </c>
      <c r="Q45" s="207">
        <v>10.5</v>
      </c>
      <c r="R45" s="207">
        <v>53.6</v>
      </c>
      <c r="S45" s="207">
        <v>234</v>
      </c>
      <c r="T45" s="207">
        <v>0</v>
      </c>
      <c r="U45" s="207">
        <v>0</v>
      </c>
      <c r="V45" s="207">
        <v>0</v>
      </c>
      <c r="W45" s="207">
        <v>70.5</v>
      </c>
      <c r="X45" s="207">
        <v>0</v>
      </c>
      <c r="Y45" s="207">
        <v>9</v>
      </c>
      <c r="Z45" s="127"/>
      <c r="AA45" s="127"/>
      <c r="AB45" s="201">
        <v>6504.1</v>
      </c>
      <c r="AC45" s="469"/>
    </row>
    <row r="46" spans="1:108" ht="15.75" hidden="1" x14ac:dyDescent="0.25">
      <c r="A46" s="188"/>
      <c r="B46" s="465"/>
      <c r="C46" s="160" t="s">
        <v>141</v>
      </c>
      <c r="D46" s="160" t="s">
        <v>8</v>
      </c>
      <c r="E46" s="161" t="s">
        <v>41</v>
      </c>
      <c r="F46" s="206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127"/>
      <c r="AA46" s="127"/>
      <c r="AB46" s="201">
        <v>0</v>
      </c>
      <c r="AC46" s="468"/>
    </row>
    <row r="47" spans="1:108" ht="15.75" x14ac:dyDescent="0.25">
      <c r="A47" s="188">
        <v>30</v>
      </c>
      <c r="B47" s="466">
        <v>7</v>
      </c>
      <c r="C47" s="152" t="s">
        <v>285</v>
      </c>
      <c r="D47" s="152" t="s">
        <v>31</v>
      </c>
      <c r="E47" s="153" t="s">
        <v>48</v>
      </c>
      <c r="F47" s="206">
        <v>0</v>
      </c>
      <c r="G47" s="207">
        <v>0</v>
      </c>
      <c r="H47" s="207">
        <v>0</v>
      </c>
      <c r="I47" s="207">
        <v>0</v>
      </c>
      <c r="J47" s="207">
        <v>0</v>
      </c>
      <c r="K47" s="207">
        <v>0</v>
      </c>
      <c r="L47" s="207">
        <v>1350</v>
      </c>
      <c r="M47" s="207">
        <v>0</v>
      </c>
      <c r="N47" s="207">
        <v>0</v>
      </c>
      <c r="O47" s="207">
        <v>0</v>
      </c>
      <c r="P47" s="207">
        <v>0</v>
      </c>
      <c r="Q47" s="207">
        <v>0</v>
      </c>
      <c r="R47" s="207">
        <v>0</v>
      </c>
      <c r="S47" s="207">
        <v>25</v>
      </c>
      <c r="T47" s="207">
        <v>0</v>
      </c>
      <c r="U47" s="207">
        <v>0</v>
      </c>
      <c r="V47" s="207">
        <v>0</v>
      </c>
      <c r="W47" s="207">
        <v>0</v>
      </c>
      <c r="X47" s="207">
        <v>0</v>
      </c>
      <c r="Y47" s="207">
        <v>0</v>
      </c>
      <c r="Z47" s="127"/>
      <c r="AA47" s="127"/>
      <c r="AB47" s="201">
        <v>1375</v>
      </c>
      <c r="AC47" s="467">
        <v>4551</v>
      </c>
    </row>
    <row r="48" spans="1:108" ht="15.75" x14ac:dyDescent="0.25">
      <c r="A48" s="188">
        <v>31</v>
      </c>
      <c r="B48" s="464"/>
      <c r="C48" s="152" t="s">
        <v>285</v>
      </c>
      <c r="D48" s="152" t="s">
        <v>31</v>
      </c>
      <c r="E48" s="153" t="s">
        <v>49</v>
      </c>
      <c r="F48" s="206">
        <v>0</v>
      </c>
      <c r="G48" s="207">
        <v>0</v>
      </c>
      <c r="H48" s="207">
        <v>0</v>
      </c>
      <c r="I48" s="207">
        <v>0</v>
      </c>
      <c r="J48" s="207">
        <v>0</v>
      </c>
      <c r="K48" s="207">
        <v>15</v>
      </c>
      <c r="L48" s="207">
        <v>2528</v>
      </c>
      <c r="M48" s="207">
        <v>0</v>
      </c>
      <c r="N48" s="207">
        <v>0</v>
      </c>
      <c r="O48" s="207"/>
      <c r="P48" s="207">
        <v>0</v>
      </c>
      <c r="Q48" s="207">
        <v>0</v>
      </c>
      <c r="R48" s="207">
        <v>0</v>
      </c>
      <c r="S48" s="207">
        <v>133</v>
      </c>
      <c r="T48" s="207">
        <v>0</v>
      </c>
      <c r="U48" s="207">
        <v>0</v>
      </c>
      <c r="V48" s="207">
        <v>0</v>
      </c>
      <c r="W48" s="207">
        <v>0</v>
      </c>
      <c r="X48" s="207">
        <v>20</v>
      </c>
      <c r="Y48" s="207">
        <v>0</v>
      </c>
      <c r="Z48" s="127"/>
      <c r="AA48" s="127"/>
      <c r="AB48" s="201">
        <v>2696</v>
      </c>
      <c r="AC48" s="469"/>
    </row>
    <row r="49" spans="1:108" ht="15.75" hidden="1" x14ac:dyDescent="0.25">
      <c r="A49" s="188"/>
      <c r="B49" s="464"/>
      <c r="C49" s="152" t="s">
        <v>285</v>
      </c>
      <c r="D49" s="152" t="s">
        <v>31</v>
      </c>
      <c r="E49" s="153" t="s">
        <v>50</v>
      </c>
      <c r="F49" s="206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127"/>
      <c r="AA49" s="127"/>
      <c r="AB49" s="201">
        <v>0</v>
      </c>
      <c r="AC49" s="469"/>
    </row>
    <row r="50" spans="1:108" ht="15.75" x14ac:dyDescent="0.25">
      <c r="A50" s="188">
        <v>32</v>
      </c>
      <c r="B50" s="465"/>
      <c r="C50" s="160" t="s">
        <v>285</v>
      </c>
      <c r="D50" s="160" t="s">
        <v>1</v>
      </c>
      <c r="E50" s="161" t="s">
        <v>110</v>
      </c>
      <c r="F50" s="206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480</v>
      </c>
      <c r="T50" s="207">
        <v>0</v>
      </c>
      <c r="U50" s="207">
        <v>0</v>
      </c>
      <c r="V50" s="207">
        <v>0</v>
      </c>
      <c r="W50" s="207">
        <v>0</v>
      </c>
      <c r="X50" s="207">
        <v>0</v>
      </c>
      <c r="Y50" s="207">
        <v>0</v>
      </c>
      <c r="Z50" s="127"/>
      <c r="AA50" s="127"/>
      <c r="AB50" s="201">
        <v>480</v>
      </c>
      <c r="AC50" s="468"/>
    </row>
    <row r="51" spans="1:108" ht="15.75" x14ac:dyDescent="0.25">
      <c r="A51" s="188">
        <v>33</v>
      </c>
      <c r="B51" s="466">
        <v>8</v>
      </c>
      <c r="C51" s="152" t="s">
        <v>147</v>
      </c>
      <c r="D51" s="152" t="s">
        <v>13</v>
      </c>
      <c r="E51" s="153" t="s">
        <v>65</v>
      </c>
      <c r="F51" s="206">
        <v>0</v>
      </c>
      <c r="G51" s="207">
        <v>0</v>
      </c>
      <c r="H51" s="207">
        <v>37.5</v>
      </c>
      <c r="I51" s="207">
        <v>67.5</v>
      </c>
      <c r="J51" s="207">
        <v>0</v>
      </c>
      <c r="K51" s="207">
        <v>45</v>
      </c>
      <c r="L51" s="207">
        <v>45</v>
      </c>
      <c r="M51" s="207">
        <v>0</v>
      </c>
      <c r="N51" s="207">
        <v>67.5</v>
      </c>
      <c r="O51" s="207">
        <v>0</v>
      </c>
      <c r="P51" s="207">
        <v>0</v>
      </c>
      <c r="Q51" s="207">
        <v>0</v>
      </c>
      <c r="R51" s="207">
        <v>0</v>
      </c>
      <c r="S51" s="207">
        <v>112.5</v>
      </c>
      <c r="T51" s="207">
        <v>0</v>
      </c>
      <c r="U51" s="207">
        <v>300</v>
      </c>
      <c r="V51" s="207">
        <v>0</v>
      </c>
      <c r="W51" s="207">
        <v>0</v>
      </c>
      <c r="X51" s="207">
        <v>0</v>
      </c>
      <c r="Y51" s="207">
        <v>0</v>
      </c>
      <c r="Z51" s="127"/>
      <c r="AA51" s="127"/>
      <c r="AB51" s="201">
        <v>675</v>
      </c>
      <c r="AC51" s="467">
        <v>10296.6</v>
      </c>
    </row>
    <row r="52" spans="1:108" ht="15.75" x14ac:dyDescent="0.25">
      <c r="A52" s="188">
        <v>34</v>
      </c>
      <c r="B52" s="464"/>
      <c r="C52" s="152" t="s">
        <v>147</v>
      </c>
      <c r="D52" s="152" t="s">
        <v>1</v>
      </c>
      <c r="E52" s="153" t="s">
        <v>111</v>
      </c>
      <c r="F52" s="206">
        <v>0</v>
      </c>
      <c r="G52" s="207">
        <v>0</v>
      </c>
      <c r="H52" s="207">
        <v>0</v>
      </c>
      <c r="I52" s="207">
        <v>0</v>
      </c>
      <c r="J52" s="207">
        <v>0</v>
      </c>
      <c r="K52" s="207">
        <v>54</v>
      </c>
      <c r="L52" s="207">
        <v>60</v>
      </c>
      <c r="M52" s="207">
        <v>0</v>
      </c>
      <c r="N52" s="207">
        <v>75</v>
      </c>
      <c r="O52" s="207">
        <v>0</v>
      </c>
      <c r="P52" s="207">
        <v>0</v>
      </c>
      <c r="Q52" s="207">
        <v>0</v>
      </c>
      <c r="R52" s="207">
        <v>30</v>
      </c>
      <c r="S52" s="207">
        <v>1863</v>
      </c>
      <c r="T52" s="207">
        <v>0</v>
      </c>
      <c r="U52" s="207">
        <v>129</v>
      </c>
      <c r="V52" s="207">
        <v>0</v>
      </c>
      <c r="W52" s="207">
        <v>0</v>
      </c>
      <c r="X52" s="207">
        <v>0</v>
      </c>
      <c r="Y52" s="207">
        <v>0</v>
      </c>
      <c r="Z52" s="127"/>
      <c r="AA52" s="127"/>
      <c r="AB52" s="201">
        <v>2211</v>
      </c>
      <c r="AC52" s="469"/>
    </row>
    <row r="53" spans="1:108" ht="15.75" x14ac:dyDescent="0.25">
      <c r="A53" s="188">
        <v>35</v>
      </c>
      <c r="B53" s="464"/>
      <c r="C53" s="152" t="s">
        <v>147</v>
      </c>
      <c r="D53" s="152" t="s">
        <v>1</v>
      </c>
      <c r="E53" s="153" t="s">
        <v>113</v>
      </c>
      <c r="F53" s="206">
        <v>0</v>
      </c>
      <c r="G53" s="207">
        <v>0</v>
      </c>
      <c r="H53" s="207">
        <v>60</v>
      </c>
      <c r="I53" s="207">
        <v>78</v>
      </c>
      <c r="J53" s="207">
        <v>0</v>
      </c>
      <c r="K53" s="207">
        <v>18</v>
      </c>
      <c r="L53" s="207">
        <v>39</v>
      </c>
      <c r="M53" s="207">
        <v>0</v>
      </c>
      <c r="N53" s="207">
        <v>0</v>
      </c>
      <c r="O53" s="207">
        <v>0</v>
      </c>
      <c r="P53" s="207">
        <v>0</v>
      </c>
      <c r="Q53" s="207">
        <v>24</v>
      </c>
      <c r="R53" s="207">
        <v>0</v>
      </c>
      <c r="S53" s="207">
        <v>3154.6</v>
      </c>
      <c r="T53" s="207">
        <v>0</v>
      </c>
      <c r="U53" s="207">
        <v>108</v>
      </c>
      <c r="V53" s="207">
        <v>0</v>
      </c>
      <c r="W53" s="207">
        <v>0</v>
      </c>
      <c r="X53" s="207">
        <v>0</v>
      </c>
      <c r="Y53" s="207">
        <v>0</v>
      </c>
      <c r="Z53" s="127"/>
      <c r="AA53" s="127"/>
      <c r="AB53" s="201">
        <v>3481.6</v>
      </c>
      <c r="AC53" s="469"/>
    </row>
    <row r="54" spans="1:108" ht="15.75" x14ac:dyDescent="0.25">
      <c r="A54" s="188">
        <v>36</v>
      </c>
      <c r="B54" s="465"/>
      <c r="C54" s="160" t="s">
        <v>147</v>
      </c>
      <c r="D54" s="160" t="s">
        <v>26</v>
      </c>
      <c r="E54" s="161" t="s">
        <v>125</v>
      </c>
      <c r="F54" s="206">
        <v>0</v>
      </c>
      <c r="G54" s="207"/>
      <c r="H54" s="207">
        <v>0</v>
      </c>
      <c r="I54" s="207">
        <v>144</v>
      </c>
      <c r="J54" s="207">
        <v>0</v>
      </c>
      <c r="K54" s="207"/>
      <c r="L54" s="207">
        <v>0</v>
      </c>
      <c r="M54" s="207">
        <v>0</v>
      </c>
      <c r="N54" s="207">
        <v>0</v>
      </c>
      <c r="O54" s="207">
        <v>0</v>
      </c>
      <c r="P54" s="207">
        <v>0</v>
      </c>
      <c r="Q54" s="207">
        <v>0</v>
      </c>
      <c r="R54" s="207">
        <v>0</v>
      </c>
      <c r="S54" s="207"/>
      <c r="T54" s="207">
        <v>0</v>
      </c>
      <c r="U54" s="207">
        <v>3785</v>
      </c>
      <c r="V54" s="207">
        <v>0</v>
      </c>
      <c r="W54" s="207">
        <v>0</v>
      </c>
      <c r="X54" s="207">
        <v>0</v>
      </c>
      <c r="Y54" s="207">
        <v>0</v>
      </c>
      <c r="Z54" s="127"/>
      <c r="AA54" s="127"/>
      <c r="AB54" s="201">
        <v>3929</v>
      </c>
      <c r="AC54" s="468"/>
    </row>
    <row r="55" spans="1:108" s="154" customFormat="1" ht="15.75" x14ac:dyDescent="0.25">
      <c r="A55" s="189">
        <v>37</v>
      </c>
      <c r="B55" s="217">
        <v>9</v>
      </c>
      <c r="C55" s="164" t="s">
        <v>134</v>
      </c>
      <c r="D55" s="164" t="s">
        <v>26</v>
      </c>
      <c r="E55" s="165" t="s">
        <v>134</v>
      </c>
      <c r="F55" s="206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127"/>
      <c r="AA55" s="127"/>
      <c r="AB55" s="201">
        <v>0</v>
      </c>
      <c r="AC55" s="203">
        <v>0</v>
      </c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</row>
    <row r="56" spans="1:108" ht="15.75" x14ac:dyDescent="0.25">
      <c r="A56" s="188">
        <v>38</v>
      </c>
      <c r="B56" s="217">
        <v>10</v>
      </c>
      <c r="C56" s="164" t="s">
        <v>114</v>
      </c>
      <c r="D56" s="164" t="s">
        <v>1</v>
      </c>
      <c r="E56" s="165" t="s">
        <v>114</v>
      </c>
      <c r="F56" s="206">
        <v>0</v>
      </c>
      <c r="G56" s="207">
        <v>30</v>
      </c>
      <c r="H56" s="207">
        <v>150</v>
      </c>
      <c r="I56" s="207">
        <v>0</v>
      </c>
      <c r="J56" s="207">
        <v>30</v>
      </c>
      <c r="K56" s="207">
        <v>218</v>
      </c>
      <c r="L56" s="207">
        <v>30</v>
      </c>
      <c r="M56" s="207">
        <v>0</v>
      </c>
      <c r="N56" s="207">
        <v>85</v>
      </c>
      <c r="O56" s="207">
        <v>0</v>
      </c>
      <c r="P56" s="207">
        <v>0</v>
      </c>
      <c r="Q56" s="207">
        <v>78</v>
      </c>
      <c r="R56" s="207">
        <v>0</v>
      </c>
      <c r="S56" s="207">
        <v>9294</v>
      </c>
      <c r="T56" s="207">
        <v>0</v>
      </c>
      <c r="U56" s="207">
        <v>127.5</v>
      </c>
      <c r="V56" s="207">
        <v>0</v>
      </c>
      <c r="W56" s="207">
        <v>0</v>
      </c>
      <c r="X56" s="207">
        <v>0</v>
      </c>
      <c r="Y56" s="207">
        <v>0</v>
      </c>
      <c r="Z56" s="127"/>
      <c r="AA56" s="127"/>
      <c r="AB56" s="201">
        <v>10042.5</v>
      </c>
      <c r="AC56" s="172">
        <v>10042.5</v>
      </c>
    </row>
    <row r="57" spans="1:108" ht="15.75" hidden="1" x14ac:dyDescent="0.25">
      <c r="A57" s="188"/>
      <c r="B57" s="466">
        <v>11</v>
      </c>
      <c r="C57" s="152" t="s">
        <v>155</v>
      </c>
      <c r="D57" s="152" t="s">
        <v>243</v>
      </c>
      <c r="E57" s="153" t="s">
        <v>0</v>
      </c>
      <c r="F57" s="206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127"/>
      <c r="AA57" s="127"/>
      <c r="AB57" s="201">
        <v>0</v>
      </c>
      <c r="AC57" s="467">
        <v>1357</v>
      </c>
    </row>
    <row r="58" spans="1:108" ht="15.75" x14ac:dyDescent="0.25">
      <c r="A58" s="188">
        <v>39</v>
      </c>
      <c r="B58" s="465"/>
      <c r="C58" s="160" t="s">
        <v>155</v>
      </c>
      <c r="D58" s="160" t="s">
        <v>243</v>
      </c>
      <c r="E58" s="161" t="s">
        <v>2</v>
      </c>
      <c r="F58" s="206">
        <v>1319</v>
      </c>
      <c r="G58" s="207">
        <v>0</v>
      </c>
      <c r="H58" s="207">
        <v>0</v>
      </c>
      <c r="I58" s="207">
        <v>0</v>
      </c>
      <c r="J58" s="207">
        <v>0</v>
      </c>
      <c r="K58" s="207">
        <v>0</v>
      </c>
      <c r="L58" s="207">
        <v>0</v>
      </c>
      <c r="M58" s="207">
        <v>0</v>
      </c>
      <c r="N58" s="207">
        <v>0</v>
      </c>
      <c r="O58" s="207">
        <v>0</v>
      </c>
      <c r="P58" s="207">
        <v>0</v>
      </c>
      <c r="Q58" s="207">
        <v>20</v>
      </c>
      <c r="R58" s="207">
        <v>0</v>
      </c>
      <c r="S58" s="207">
        <v>0</v>
      </c>
      <c r="T58" s="207">
        <v>0</v>
      </c>
      <c r="U58" s="207">
        <v>0</v>
      </c>
      <c r="V58" s="207">
        <v>0</v>
      </c>
      <c r="W58" s="207">
        <v>0</v>
      </c>
      <c r="X58" s="207">
        <v>0</v>
      </c>
      <c r="Y58" s="207">
        <v>18</v>
      </c>
      <c r="Z58" s="127"/>
      <c r="AA58" s="127"/>
      <c r="AB58" s="201">
        <v>1357</v>
      </c>
      <c r="AC58" s="468"/>
    </row>
    <row r="59" spans="1:108" ht="31.5" x14ac:dyDescent="0.25">
      <c r="A59" s="188">
        <v>40</v>
      </c>
      <c r="B59" s="217">
        <v>12</v>
      </c>
      <c r="C59" s="164" t="s">
        <v>149</v>
      </c>
      <c r="D59" s="164" t="s">
        <v>14</v>
      </c>
      <c r="E59" s="165" t="s">
        <v>279</v>
      </c>
      <c r="F59" s="206">
        <v>0</v>
      </c>
      <c r="G59" s="207">
        <v>0</v>
      </c>
      <c r="H59" s="207">
        <v>0</v>
      </c>
      <c r="I59" s="207">
        <v>0</v>
      </c>
      <c r="J59" s="207">
        <v>0</v>
      </c>
      <c r="K59" s="207">
        <v>0</v>
      </c>
      <c r="L59" s="207">
        <v>0</v>
      </c>
      <c r="M59" s="207">
        <v>0</v>
      </c>
      <c r="N59" s="207">
        <v>0</v>
      </c>
      <c r="O59" s="207">
        <v>0</v>
      </c>
      <c r="P59" s="207">
        <v>0</v>
      </c>
      <c r="Q59" s="207">
        <v>785</v>
      </c>
      <c r="R59" s="207">
        <v>0</v>
      </c>
      <c r="S59" s="207">
        <v>0</v>
      </c>
      <c r="T59" s="207">
        <v>0</v>
      </c>
      <c r="U59" s="207">
        <v>0</v>
      </c>
      <c r="V59" s="207">
        <v>0</v>
      </c>
      <c r="W59" s="207">
        <v>0</v>
      </c>
      <c r="X59" s="207">
        <v>0</v>
      </c>
      <c r="Y59" s="207">
        <v>0</v>
      </c>
      <c r="Z59" s="127"/>
      <c r="AA59" s="127"/>
      <c r="AB59" s="201">
        <v>785</v>
      </c>
      <c r="AC59" s="172">
        <v>785</v>
      </c>
    </row>
    <row r="60" spans="1:108" ht="15.75" x14ac:dyDescent="0.25">
      <c r="A60" s="188">
        <v>41</v>
      </c>
      <c r="B60" s="217">
        <v>13</v>
      </c>
      <c r="C60" s="164" t="s">
        <v>107</v>
      </c>
      <c r="D60" s="164" t="s">
        <v>14</v>
      </c>
      <c r="E60" s="165" t="s">
        <v>107</v>
      </c>
      <c r="F60" s="206">
        <v>0</v>
      </c>
      <c r="G60" s="207">
        <v>0</v>
      </c>
      <c r="H60" s="207">
        <v>0</v>
      </c>
      <c r="I60" s="207">
        <v>0</v>
      </c>
      <c r="J60" s="207">
        <v>0</v>
      </c>
      <c r="K60" s="207">
        <v>0</v>
      </c>
      <c r="L60" s="207">
        <v>0</v>
      </c>
      <c r="M60" s="207">
        <v>0</v>
      </c>
      <c r="N60" s="207">
        <v>0</v>
      </c>
      <c r="O60" s="207">
        <v>0</v>
      </c>
      <c r="P60" s="207">
        <v>0</v>
      </c>
      <c r="Q60" s="207">
        <v>756</v>
      </c>
      <c r="R60" s="207">
        <v>0</v>
      </c>
      <c r="S60" s="207">
        <v>0</v>
      </c>
      <c r="T60" s="207">
        <v>0</v>
      </c>
      <c r="U60" s="207">
        <v>36</v>
      </c>
      <c r="V60" s="207">
        <v>0</v>
      </c>
      <c r="W60" s="207">
        <v>0</v>
      </c>
      <c r="X60" s="207">
        <v>0</v>
      </c>
      <c r="Y60" s="207">
        <v>0</v>
      </c>
      <c r="Z60" s="127"/>
      <c r="AA60" s="127"/>
      <c r="AB60" s="201">
        <v>792</v>
      </c>
      <c r="AC60" s="172">
        <v>792</v>
      </c>
    </row>
    <row r="61" spans="1:108" ht="15.75" x14ac:dyDescent="0.25">
      <c r="A61" s="188">
        <v>42</v>
      </c>
      <c r="B61" s="466">
        <v>14</v>
      </c>
      <c r="C61" s="152" t="s">
        <v>286</v>
      </c>
      <c r="D61" s="152" t="s">
        <v>8</v>
      </c>
      <c r="E61" s="153" t="s">
        <v>36</v>
      </c>
      <c r="F61" s="206">
        <v>0</v>
      </c>
      <c r="G61" s="207">
        <v>0</v>
      </c>
      <c r="H61" s="207">
        <v>0</v>
      </c>
      <c r="I61" s="207">
        <v>577.6</v>
      </c>
      <c r="J61" s="207">
        <v>0</v>
      </c>
      <c r="K61" s="207">
        <v>0</v>
      </c>
      <c r="L61" s="207">
        <v>0</v>
      </c>
      <c r="M61" s="207">
        <v>0</v>
      </c>
      <c r="N61" s="207">
        <v>60</v>
      </c>
      <c r="O61" s="207">
        <v>0</v>
      </c>
      <c r="P61" s="207">
        <v>0</v>
      </c>
      <c r="Q61" s="207">
        <v>0</v>
      </c>
      <c r="R61" s="207">
        <v>0</v>
      </c>
      <c r="S61" s="207">
        <v>0</v>
      </c>
      <c r="T61" s="207">
        <v>0</v>
      </c>
      <c r="U61" s="207">
        <v>0</v>
      </c>
      <c r="V61" s="207">
        <v>0</v>
      </c>
      <c r="W61" s="207">
        <v>0</v>
      </c>
      <c r="X61" s="207">
        <v>0</v>
      </c>
      <c r="Y61" s="207">
        <v>0</v>
      </c>
      <c r="Z61" s="127"/>
      <c r="AA61" s="127"/>
      <c r="AB61" s="201">
        <v>637.6</v>
      </c>
      <c r="AC61" s="467">
        <v>3950.1</v>
      </c>
    </row>
    <row r="62" spans="1:108" ht="15.75" hidden="1" x14ac:dyDescent="0.25">
      <c r="A62" s="188"/>
      <c r="B62" s="464"/>
      <c r="C62" s="152" t="s">
        <v>286</v>
      </c>
      <c r="D62" s="152" t="s">
        <v>8</v>
      </c>
      <c r="E62" s="153" t="s">
        <v>42</v>
      </c>
      <c r="F62" s="206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127"/>
      <c r="AA62" s="127"/>
      <c r="AB62" s="201">
        <v>0</v>
      </c>
      <c r="AC62" s="469"/>
    </row>
    <row r="63" spans="1:108" ht="15.75" x14ac:dyDescent="0.25">
      <c r="A63" s="188">
        <v>43</v>
      </c>
      <c r="B63" s="464"/>
      <c r="C63" s="152" t="s">
        <v>286</v>
      </c>
      <c r="D63" s="152" t="s">
        <v>13</v>
      </c>
      <c r="E63" s="153" t="s">
        <v>82</v>
      </c>
      <c r="F63" s="206">
        <v>0</v>
      </c>
      <c r="G63" s="207">
        <v>0</v>
      </c>
      <c r="H63" s="207">
        <v>0</v>
      </c>
      <c r="I63" s="207">
        <v>0</v>
      </c>
      <c r="J63" s="207">
        <v>0</v>
      </c>
      <c r="K63" s="207">
        <v>0</v>
      </c>
      <c r="L63" s="207">
        <v>0</v>
      </c>
      <c r="M63" s="207">
        <v>0</v>
      </c>
      <c r="N63" s="207">
        <v>171</v>
      </c>
      <c r="O63" s="207">
        <v>0</v>
      </c>
      <c r="P63" s="207">
        <v>0</v>
      </c>
      <c r="Q63" s="207">
        <v>0</v>
      </c>
      <c r="R63" s="207">
        <v>0</v>
      </c>
      <c r="S63" s="207">
        <v>0</v>
      </c>
      <c r="T63" s="207">
        <v>0</v>
      </c>
      <c r="U63" s="207">
        <v>0</v>
      </c>
      <c r="V63" s="207">
        <v>0</v>
      </c>
      <c r="W63" s="207">
        <v>0</v>
      </c>
      <c r="X63" s="207">
        <v>0</v>
      </c>
      <c r="Y63" s="207">
        <v>0</v>
      </c>
      <c r="Z63" s="127"/>
      <c r="AA63" s="127"/>
      <c r="AB63" s="201">
        <v>171</v>
      </c>
      <c r="AC63" s="469"/>
    </row>
    <row r="64" spans="1:108" ht="15.75" x14ac:dyDescent="0.25">
      <c r="A64" s="188">
        <v>44</v>
      </c>
      <c r="B64" s="464"/>
      <c r="C64" s="152" t="s">
        <v>286</v>
      </c>
      <c r="D64" s="152" t="s">
        <v>1</v>
      </c>
      <c r="E64" s="153" t="s">
        <v>112</v>
      </c>
      <c r="F64" s="206">
        <v>0</v>
      </c>
      <c r="G64" s="207">
        <v>0</v>
      </c>
      <c r="H64" s="207">
        <v>0</v>
      </c>
      <c r="I64" s="207">
        <v>0</v>
      </c>
      <c r="J64" s="207">
        <v>0</v>
      </c>
      <c r="K64" s="207">
        <v>0</v>
      </c>
      <c r="L64" s="207">
        <v>45</v>
      </c>
      <c r="M64" s="207">
        <v>0</v>
      </c>
      <c r="N64" s="207">
        <v>0</v>
      </c>
      <c r="O64" s="207">
        <v>0</v>
      </c>
      <c r="P64" s="207">
        <v>36</v>
      </c>
      <c r="Q64" s="207">
        <v>0</v>
      </c>
      <c r="R64" s="207">
        <v>36</v>
      </c>
      <c r="S64" s="207">
        <v>1674.5</v>
      </c>
      <c r="T64" s="207">
        <v>0</v>
      </c>
      <c r="U64" s="207">
        <v>0</v>
      </c>
      <c r="V64" s="207">
        <v>0</v>
      </c>
      <c r="W64" s="207">
        <v>0</v>
      </c>
      <c r="X64" s="207">
        <v>0</v>
      </c>
      <c r="Y64" s="207">
        <v>0</v>
      </c>
      <c r="Z64" s="127"/>
      <c r="AA64" s="127"/>
      <c r="AB64" s="201">
        <v>1791.5</v>
      </c>
      <c r="AC64" s="469"/>
    </row>
    <row r="65" spans="1:29" ht="15.75" x14ac:dyDescent="0.25">
      <c r="A65" s="188">
        <v>45</v>
      </c>
      <c r="B65" s="465"/>
      <c r="C65" s="160" t="s">
        <v>286</v>
      </c>
      <c r="D65" s="160" t="s">
        <v>1</v>
      </c>
      <c r="E65" s="161" t="s">
        <v>116</v>
      </c>
      <c r="F65" s="206">
        <v>0</v>
      </c>
      <c r="G65" s="207">
        <v>0</v>
      </c>
      <c r="H65" s="207">
        <v>0</v>
      </c>
      <c r="I65" s="207">
        <v>0</v>
      </c>
      <c r="J65" s="207">
        <v>0</v>
      </c>
      <c r="K65" s="207">
        <v>105</v>
      </c>
      <c r="L65" s="207">
        <v>0</v>
      </c>
      <c r="M65" s="207">
        <v>0</v>
      </c>
      <c r="N65" s="207">
        <v>0</v>
      </c>
      <c r="O65" s="207">
        <v>0</v>
      </c>
      <c r="P65" s="207">
        <v>0</v>
      </c>
      <c r="Q65" s="207">
        <v>0</v>
      </c>
      <c r="R65" s="207">
        <v>0</v>
      </c>
      <c r="S65" s="207">
        <v>1245</v>
      </c>
      <c r="T65" s="207">
        <v>0</v>
      </c>
      <c r="U65" s="207">
        <v>0</v>
      </c>
      <c r="V65" s="207">
        <v>0</v>
      </c>
      <c r="W65" s="207">
        <v>0</v>
      </c>
      <c r="X65" s="207">
        <v>0</v>
      </c>
      <c r="Y65" s="207">
        <v>0</v>
      </c>
      <c r="Z65" s="127"/>
      <c r="AA65" s="127"/>
      <c r="AB65" s="201">
        <v>1350</v>
      </c>
      <c r="AC65" s="468"/>
    </row>
    <row r="66" spans="1:29" ht="15.75" x14ac:dyDescent="0.25">
      <c r="A66" s="188">
        <v>46</v>
      </c>
      <c r="B66" s="466">
        <v>15</v>
      </c>
      <c r="C66" s="152" t="s">
        <v>161</v>
      </c>
      <c r="D66" s="152" t="s">
        <v>13</v>
      </c>
      <c r="E66" s="153" t="s">
        <v>62</v>
      </c>
      <c r="F66" s="206">
        <v>0</v>
      </c>
      <c r="G66" s="207">
        <v>0</v>
      </c>
      <c r="H66" s="207">
        <v>0</v>
      </c>
      <c r="I66" s="207">
        <v>0</v>
      </c>
      <c r="J66" s="207">
        <v>0</v>
      </c>
      <c r="K66" s="207">
        <v>0</v>
      </c>
      <c r="L66" s="207">
        <v>54</v>
      </c>
      <c r="M66" s="207">
        <v>0</v>
      </c>
      <c r="N66" s="207">
        <v>4035</v>
      </c>
      <c r="O66" s="207">
        <v>0</v>
      </c>
      <c r="P66" s="207">
        <v>75</v>
      </c>
      <c r="Q66" s="207">
        <v>30</v>
      </c>
      <c r="R66" s="207">
        <v>66</v>
      </c>
      <c r="S66" s="207">
        <v>39</v>
      </c>
      <c r="T66" s="207">
        <v>0</v>
      </c>
      <c r="U66" s="207">
        <v>0</v>
      </c>
      <c r="V66" s="207">
        <v>0</v>
      </c>
      <c r="W66" s="207">
        <v>0</v>
      </c>
      <c r="X66" s="207">
        <v>0</v>
      </c>
      <c r="Y66" s="207">
        <v>0</v>
      </c>
      <c r="Z66" s="127"/>
      <c r="AA66" s="127"/>
      <c r="AB66" s="201">
        <v>4299</v>
      </c>
      <c r="AC66" s="467">
        <v>20086.599999999999</v>
      </c>
    </row>
    <row r="67" spans="1:29" ht="15.75" x14ac:dyDescent="0.25">
      <c r="A67" s="188">
        <v>15</v>
      </c>
      <c r="B67" s="464"/>
      <c r="C67" s="152" t="s">
        <v>161</v>
      </c>
      <c r="D67" s="152" t="s">
        <v>13</v>
      </c>
      <c r="E67" s="153" t="s">
        <v>63</v>
      </c>
      <c r="F67" s="206">
        <v>0</v>
      </c>
      <c r="G67" s="207">
        <v>0</v>
      </c>
      <c r="H67" s="207">
        <v>0</v>
      </c>
      <c r="I67" s="207">
        <v>0</v>
      </c>
      <c r="J67" s="207">
        <v>0</v>
      </c>
      <c r="K67" s="207">
        <v>0</v>
      </c>
      <c r="L67" s="207">
        <v>0</v>
      </c>
      <c r="M67" s="207">
        <v>0</v>
      </c>
      <c r="N67" s="207">
        <v>585</v>
      </c>
      <c r="O67" s="207">
        <v>0</v>
      </c>
      <c r="P67" s="207">
        <v>0</v>
      </c>
      <c r="Q67" s="207">
        <v>0</v>
      </c>
      <c r="R67" s="207">
        <v>0</v>
      </c>
      <c r="S67" s="207">
        <v>0</v>
      </c>
      <c r="T67" s="207">
        <v>0</v>
      </c>
      <c r="U67" s="207">
        <v>0</v>
      </c>
      <c r="V67" s="207">
        <v>0</v>
      </c>
      <c r="W67" s="207">
        <v>0</v>
      </c>
      <c r="X67" s="207">
        <v>0</v>
      </c>
      <c r="Y67" s="207">
        <v>0</v>
      </c>
      <c r="Z67" s="127"/>
      <c r="AA67" s="127"/>
      <c r="AB67" s="201">
        <v>585</v>
      </c>
      <c r="AC67" s="469"/>
    </row>
    <row r="68" spans="1:29" ht="15.75" hidden="1" x14ac:dyDescent="0.25">
      <c r="A68" s="188"/>
      <c r="B68" s="464"/>
      <c r="C68" s="152" t="s">
        <v>161</v>
      </c>
      <c r="D68" s="152" t="s">
        <v>13</v>
      </c>
      <c r="E68" s="153" t="s">
        <v>64</v>
      </c>
      <c r="F68" s="206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127"/>
      <c r="AA68" s="127"/>
      <c r="AB68" s="201">
        <v>0</v>
      </c>
      <c r="AC68" s="469"/>
    </row>
    <row r="69" spans="1:29" ht="15.75" x14ac:dyDescent="0.25">
      <c r="A69" s="188">
        <v>16</v>
      </c>
      <c r="B69" s="464"/>
      <c r="C69" s="152" t="s">
        <v>161</v>
      </c>
      <c r="D69" s="152" t="s">
        <v>13</v>
      </c>
      <c r="E69" s="153" t="s">
        <v>67</v>
      </c>
      <c r="F69" s="206">
        <v>0</v>
      </c>
      <c r="G69" s="207">
        <v>0</v>
      </c>
      <c r="H69" s="207">
        <v>0</v>
      </c>
      <c r="I69" s="207">
        <v>0</v>
      </c>
      <c r="J69" s="207">
        <v>0</v>
      </c>
      <c r="K69" s="207">
        <v>0</v>
      </c>
      <c r="L69" s="207">
        <v>0</v>
      </c>
      <c r="M69" s="207">
        <v>0</v>
      </c>
      <c r="N69" s="207">
        <v>352.5</v>
      </c>
      <c r="O69" s="207">
        <v>0</v>
      </c>
      <c r="P69" s="207">
        <v>9</v>
      </c>
      <c r="Q69" s="207">
        <v>0</v>
      </c>
      <c r="R69" s="207">
        <v>90</v>
      </c>
      <c r="S69" s="207">
        <v>15</v>
      </c>
      <c r="T69" s="207">
        <v>0</v>
      </c>
      <c r="U69" s="207">
        <v>0</v>
      </c>
      <c r="V69" s="207">
        <v>0</v>
      </c>
      <c r="W69" s="207">
        <v>0</v>
      </c>
      <c r="X69" s="207">
        <v>0</v>
      </c>
      <c r="Y69" s="207">
        <v>0</v>
      </c>
      <c r="Z69" s="127"/>
      <c r="AA69" s="127"/>
      <c r="AB69" s="201">
        <v>466.5</v>
      </c>
      <c r="AC69" s="469"/>
    </row>
    <row r="70" spans="1:29" ht="15.75" hidden="1" x14ac:dyDescent="0.25">
      <c r="A70" s="188">
        <v>17</v>
      </c>
      <c r="B70" s="464"/>
      <c r="C70" s="152" t="s">
        <v>161</v>
      </c>
      <c r="D70" s="152" t="s">
        <v>13</v>
      </c>
      <c r="E70" s="153" t="s">
        <v>68</v>
      </c>
      <c r="F70" s="206">
        <v>0</v>
      </c>
      <c r="G70" s="207">
        <v>0</v>
      </c>
      <c r="H70" s="207">
        <v>0</v>
      </c>
      <c r="I70" s="207">
        <v>0</v>
      </c>
      <c r="J70" s="207">
        <v>0</v>
      </c>
      <c r="K70" s="207">
        <v>0</v>
      </c>
      <c r="L70" s="207">
        <v>0</v>
      </c>
      <c r="M70" s="207">
        <v>0</v>
      </c>
      <c r="N70" s="207"/>
      <c r="O70" s="207">
        <v>0</v>
      </c>
      <c r="P70" s="207">
        <v>0</v>
      </c>
      <c r="Q70" s="207">
        <v>0</v>
      </c>
      <c r="R70" s="207">
        <v>0</v>
      </c>
      <c r="S70" s="207">
        <v>0</v>
      </c>
      <c r="T70" s="207">
        <v>0</v>
      </c>
      <c r="U70" s="207">
        <v>0</v>
      </c>
      <c r="V70" s="207">
        <v>0</v>
      </c>
      <c r="W70" s="207">
        <v>0</v>
      </c>
      <c r="X70" s="207">
        <v>0</v>
      </c>
      <c r="Y70" s="207">
        <v>0</v>
      </c>
      <c r="Z70" s="127"/>
      <c r="AA70" s="127"/>
      <c r="AB70" s="201">
        <v>0</v>
      </c>
      <c r="AC70" s="469"/>
    </row>
    <row r="71" spans="1:29" ht="15.75" x14ac:dyDescent="0.25">
      <c r="A71" s="188">
        <v>18</v>
      </c>
      <c r="B71" s="464"/>
      <c r="C71" s="152" t="s">
        <v>161</v>
      </c>
      <c r="D71" s="152" t="s">
        <v>13</v>
      </c>
      <c r="E71" s="153" t="s">
        <v>69</v>
      </c>
      <c r="F71" s="206">
        <v>0</v>
      </c>
      <c r="G71" s="207">
        <v>0</v>
      </c>
      <c r="H71" s="207">
        <v>0</v>
      </c>
      <c r="I71" s="207">
        <v>0</v>
      </c>
      <c r="J71" s="207">
        <v>0</v>
      </c>
      <c r="K71" s="207">
        <v>0</v>
      </c>
      <c r="L71" s="207">
        <v>150</v>
      </c>
      <c r="M71" s="207">
        <v>0</v>
      </c>
      <c r="N71" s="207">
        <v>312</v>
      </c>
      <c r="O71" s="207">
        <v>0</v>
      </c>
      <c r="P71" s="207">
        <v>15</v>
      </c>
      <c r="Q71" s="207">
        <v>0</v>
      </c>
      <c r="R71" s="207">
        <v>0</v>
      </c>
      <c r="S71" s="207">
        <v>84</v>
      </c>
      <c r="T71" s="207">
        <v>0</v>
      </c>
      <c r="U71" s="207">
        <v>0</v>
      </c>
      <c r="V71" s="207">
        <v>0</v>
      </c>
      <c r="W71" s="207">
        <v>0</v>
      </c>
      <c r="X71" s="207">
        <v>0</v>
      </c>
      <c r="Y71" s="207">
        <v>0</v>
      </c>
      <c r="Z71" s="127"/>
      <c r="AA71" s="127"/>
      <c r="AB71" s="201">
        <v>561</v>
      </c>
      <c r="AC71" s="469"/>
    </row>
    <row r="72" spans="1:29" ht="15.75" x14ac:dyDescent="0.25">
      <c r="A72" s="188">
        <v>19</v>
      </c>
      <c r="B72" s="464"/>
      <c r="C72" s="152" t="s">
        <v>161</v>
      </c>
      <c r="D72" s="152" t="s">
        <v>13</v>
      </c>
      <c r="E72" s="153" t="s">
        <v>70</v>
      </c>
      <c r="F72" s="206">
        <v>0</v>
      </c>
      <c r="G72" s="207">
        <v>0</v>
      </c>
      <c r="H72" s="207">
        <v>0</v>
      </c>
      <c r="I72" s="207">
        <v>90</v>
      </c>
      <c r="J72" s="207">
        <v>0</v>
      </c>
      <c r="K72" s="207">
        <v>0</v>
      </c>
      <c r="L72" s="207">
        <v>0</v>
      </c>
      <c r="M72" s="207">
        <v>0</v>
      </c>
      <c r="N72" s="207">
        <v>405</v>
      </c>
      <c r="O72" s="207">
        <v>0</v>
      </c>
      <c r="P72" s="207">
        <v>0</v>
      </c>
      <c r="Q72" s="207">
        <v>6</v>
      </c>
      <c r="R72" s="207">
        <v>0</v>
      </c>
      <c r="S72" s="207">
        <v>36</v>
      </c>
      <c r="T72" s="207">
        <v>0</v>
      </c>
      <c r="U72" s="207">
        <v>0</v>
      </c>
      <c r="V72" s="207">
        <v>0</v>
      </c>
      <c r="W72" s="207">
        <v>0</v>
      </c>
      <c r="X72" s="207">
        <v>0</v>
      </c>
      <c r="Y72" s="207">
        <v>0</v>
      </c>
      <c r="Z72" s="127"/>
      <c r="AA72" s="127"/>
      <c r="AB72" s="201">
        <v>537</v>
      </c>
      <c r="AC72" s="469"/>
    </row>
    <row r="73" spans="1:29" ht="15.75" hidden="1" x14ac:dyDescent="0.25">
      <c r="A73" s="188"/>
      <c r="B73" s="464"/>
      <c r="C73" s="152" t="s">
        <v>161</v>
      </c>
      <c r="D73" s="152" t="s">
        <v>13</v>
      </c>
      <c r="E73" s="153" t="s">
        <v>71</v>
      </c>
      <c r="F73" s="206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127"/>
      <c r="AA73" s="127"/>
      <c r="AB73" s="201">
        <v>0</v>
      </c>
      <c r="AC73" s="469"/>
    </row>
    <row r="74" spans="1:29" ht="15.75" x14ac:dyDescent="0.25">
      <c r="A74" s="188">
        <v>20</v>
      </c>
      <c r="B74" s="464"/>
      <c r="C74" s="152" t="s">
        <v>161</v>
      </c>
      <c r="D74" s="152" t="s">
        <v>13</v>
      </c>
      <c r="E74" s="153" t="s">
        <v>72</v>
      </c>
      <c r="F74" s="206">
        <v>0</v>
      </c>
      <c r="G74" s="207">
        <v>0</v>
      </c>
      <c r="H74" s="207">
        <v>0</v>
      </c>
      <c r="I74" s="207">
        <v>36</v>
      </c>
      <c r="J74" s="207">
        <v>0</v>
      </c>
      <c r="K74" s="207">
        <v>0</v>
      </c>
      <c r="L74" s="207">
        <v>0</v>
      </c>
      <c r="M74" s="207">
        <v>0</v>
      </c>
      <c r="N74" s="207">
        <v>705</v>
      </c>
      <c r="O74" s="207">
        <v>0</v>
      </c>
      <c r="P74" s="207">
        <v>0</v>
      </c>
      <c r="Q74" s="207">
        <v>0</v>
      </c>
      <c r="R74" s="207">
        <v>0</v>
      </c>
      <c r="S74" s="207">
        <v>0</v>
      </c>
      <c r="T74" s="207">
        <v>0</v>
      </c>
      <c r="U74" s="207">
        <v>0</v>
      </c>
      <c r="V74" s="207">
        <v>0</v>
      </c>
      <c r="W74" s="207">
        <v>0</v>
      </c>
      <c r="X74" s="207">
        <v>0</v>
      </c>
      <c r="Y74" s="207">
        <v>0</v>
      </c>
      <c r="Z74" s="127"/>
      <c r="AA74" s="127"/>
      <c r="AB74" s="201">
        <v>741</v>
      </c>
      <c r="AC74" s="469"/>
    </row>
    <row r="75" spans="1:29" ht="15.75" x14ac:dyDescent="0.25">
      <c r="A75" s="188">
        <v>21</v>
      </c>
      <c r="B75" s="464"/>
      <c r="C75" s="152" t="s">
        <v>161</v>
      </c>
      <c r="D75" s="152" t="s">
        <v>13</v>
      </c>
      <c r="E75" s="153" t="s">
        <v>73</v>
      </c>
      <c r="F75" s="206">
        <v>0</v>
      </c>
      <c r="G75" s="207">
        <v>0</v>
      </c>
      <c r="H75" s="207">
        <v>0</v>
      </c>
      <c r="I75" s="207">
        <v>0</v>
      </c>
      <c r="J75" s="207">
        <v>0</v>
      </c>
      <c r="K75" s="207">
        <v>0</v>
      </c>
      <c r="L75" s="207">
        <v>0</v>
      </c>
      <c r="M75" s="207">
        <v>0</v>
      </c>
      <c r="N75" s="207">
        <v>276</v>
      </c>
      <c r="O75" s="207">
        <v>0</v>
      </c>
      <c r="P75" s="207">
        <v>0</v>
      </c>
      <c r="Q75" s="207">
        <v>0</v>
      </c>
      <c r="R75" s="207">
        <v>0</v>
      </c>
      <c r="S75" s="207">
        <v>0</v>
      </c>
      <c r="T75" s="207">
        <v>0</v>
      </c>
      <c r="U75" s="207">
        <v>0</v>
      </c>
      <c r="V75" s="207">
        <v>0</v>
      </c>
      <c r="W75" s="207">
        <v>0</v>
      </c>
      <c r="X75" s="207">
        <v>0</v>
      </c>
      <c r="Y75" s="207">
        <v>0</v>
      </c>
      <c r="Z75" s="127"/>
      <c r="AA75" s="127"/>
      <c r="AB75" s="201">
        <v>276</v>
      </c>
      <c r="AC75" s="469"/>
    </row>
    <row r="76" spans="1:29" ht="15.75" x14ac:dyDescent="0.25">
      <c r="A76" s="188">
        <v>47</v>
      </c>
      <c r="B76" s="464"/>
      <c r="C76" s="152" t="s">
        <v>161</v>
      </c>
      <c r="D76" s="152" t="s">
        <v>13</v>
      </c>
      <c r="E76" s="153" t="s">
        <v>74</v>
      </c>
      <c r="F76" s="206">
        <v>0</v>
      </c>
      <c r="G76" s="207">
        <v>0</v>
      </c>
      <c r="H76" s="207">
        <v>0</v>
      </c>
      <c r="I76" s="207">
        <v>0</v>
      </c>
      <c r="J76" s="207">
        <v>0</v>
      </c>
      <c r="K76" s="207">
        <v>0</v>
      </c>
      <c r="L76" s="207">
        <v>0</v>
      </c>
      <c r="M76" s="207">
        <v>0</v>
      </c>
      <c r="N76" s="207">
        <v>663</v>
      </c>
      <c r="O76" s="207">
        <v>0</v>
      </c>
      <c r="P76" s="207">
        <v>75</v>
      </c>
      <c r="Q76" s="207">
        <v>6</v>
      </c>
      <c r="R76" s="207">
        <v>0</v>
      </c>
      <c r="S76" s="207">
        <v>6</v>
      </c>
      <c r="T76" s="207">
        <v>0</v>
      </c>
      <c r="U76" s="207">
        <v>0</v>
      </c>
      <c r="V76" s="207">
        <v>0</v>
      </c>
      <c r="W76" s="207">
        <v>0</v>
      </c>
      <c r="X76" s="207">
        <v>0</v>
      </c>
      <c r="Y76" s="207">
        <v>0</v>
      </c>
      <c r="Z76" s="127"/>
      <c r="AA76" s="127"/>
      <c r="AB76" s="201">
        <v>750</v>
      </c>
      <c r="AC76" s="469"/>
    </row>
    <row r="77" spans="1:29" ht="15.75" hidden="1" x14ac:dyDescent="0.25">
      <c r="A77" s="188"/>
      <c r="B77" s="464"/>
      <c r="C77" s="152" t="s">
        <v>161</v>
      </c>
      <c r="D77" s="152" t="s">
        <v>13</v>
      </c>
      <c r="E77" s="153" t="s">
        <v>75</v>
      </c>
      <c r="F77" s="206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127"/>
      <c r="AA77" s="127"/>
      <c r="AB77" s="201">
        <v>0</v>
      </c>
      <c r="AC77" s="469"/>
    </row>
    <row r="78" spans="1:29" ht="15.75" x14ac:dyDescent="0.25">
      <c r="A78" s="188">
        <v>48</v>
      </c>
      <c r="B78" s="464"/>
      <c r="C78" s="152" t="s">
        <v>161</v>
      </c>
      <c r="D78" s="152" t="s">
        <v>13</v>
      </c>
      <c r="E78" s="153" t="s">
        <v>76</v>
      </c>
      <c r="F78" s="206">
        <v>0</v>
      </c>
      <c r="G78" s="207">
        <v>0</v>
      </c>
      <c r="H78" s="207">
        <v>0</v>
      </c>
      <c r="I78" s="207">
        <v>0</v>
      </c>
      <c r="J78" s="207">
        <v>0</v>
      </c>
      <c r="K78" s="207">
        <v>0</v>
      </c>
      <c r="L78" s="207">
        <v>0</v>
      </c>
      <c r="M78" s="207">
        <v>0</v>
      </c>
      <c r="N78" s="207">
        <v>402</v>
      </c>
      <c r="O78" s="207">
        <v>0</v>
      </c>
      <c r="P78" s="207">
        <v>0</v>
      </c>
      <c r="Q78" s="207">
        <v>0</v>
      </c>
      <c r="R78" s="207">
        <v>0</v>
      </c>
      <c r="S78" s="207">
        <v>22.5</v>
      </c>
      <c r="T78" s="207">
        <v>0</v>
      </c>
      <c r="U78" s="207">
        <v>0</v>
      </c>
      <c r="V78" s="207">
        <v>0</v>
      </c>
      <c r="W78" s="207">
        <v>0</v>
      </c>
      <c r="X78" s="207">
        <v>0</v>
      </c>
      <c r="Y78" s="207">
        <v>0</v>
      </c>
      <c r="Z78" s="127"/>
      <c r="AA78" s="127"/>
      <c r="AB78" s="201">
        <v>424.5</v>
      </c>
      <c r="AC78" s="469"/>
    </row>
    <row r="79" spans="1:29" ht="15.75" hidden="1" x14ac:dyDescent="0.25">
      <c r="A79" s="188"/>
      <c r="B79" s="464"/>
      <c r="C79" s="152" t="s">
        <v>161</v>
      </c>
      <c r="D79" s="152" t="s">
        <v>13</v>
      </c>
      <c r="E79" s="153" t="s">
        <v>77</v>
      </c>
      <c r="F79" s="206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127"/>
      <c r="AA79" s="127"/>
      <c r="AB79" s="201">
        <v>0</v>
      </c>
      <c r="AC79" s="469"/>
    </row>
    <row r="80" spans="1:29" ht="15.75" x14ac:dyDescent="0.25">
      <c r="A80" s="188">
        <v>49</v>
      </c>
      <c r="B80" s="464"/>
      <c r="C80" s="152" t="s">
        <v>161</v>
      </c>
      <c r="D80" s="152" t="s">
        <v>13</v>
      </c>
      <c r="E80" s="153" t="s">
        <v>78</v>
      </c>
      <c r="F80" s="206">
        <v>0</v>
      </c>
      <c r="G80" s="207">
        <v>0</v>
      </c>
      <c r="H80" s="207">
        <v>0</v>
      </c>
      <c r="I80" s="207">
        <v>0</v>
      </c>
      <c r="J80" s="207">
        <v>0</v>
      </c>
      <c r="K80" s="207">
        <v>0</v>
      </c>
      <c r="L80" s="207">
        <v>0</v>
      </c>
      <c r="M80" s="207">
        <v>0</v>
      </c>
      <c r="N80" s="207">
        <v>576</v>
      </c>
      <c r="O80" s="207">
        <v>0</v>
      </c>
      <c r="P80" s="207">
        <v>0</v>
      </c>
      <c r="Q80" s="207">
        <v>0</v>
      </c>
      <c r="R80" s="207">
        <v>0</v>
      </c>
      <c r="S80" s="207">
        <v>30</v>
      </c>
      <c r="T80" s="207">
        <v>0</v>
      </c>
      <c r="U80" s="207">
        <v>0</v>
      </c>
      <c r="V80" s="207">
        <v>0</v>
      </c>
      <c r="W80" s="207">
        <v>0</v>
      </c>
      <c r="X80" s="207">
        <v>0</v>
      </c>
      <c r="Y80" s="207">
        <v>0</v>
      </c>
      <c r="Z80" s="127"/>
      <c r="AA80" s="127"/>
      <c r="AB80" s="201">
        <v>606</v>
      </c>
      <c r="AC80" s="469"/>
    </row>
    <row r="81" spans="1:108" ht="15.75" x14ac:dyDescent="0.25">
      <c r="A81" s="188">
        <v>50</v>
      </c>
      <c r="B81" s="464"/>
      <c r="C81" s="152" t="s">
        <v>161</v>
      </c>
      <c r="D81" s="152" t="s">
        <v>13</v>
      </c>
      <c r="E81" s="153" t="s">
        <v>79</v>
      </c>
      <c r="F81" s="206">
        <v>0</v>
      </c>
      <c r="G81" s="207">
        <v>0</v>
      </c>
      <c r="H81" s="207">
        <v>0</v>
      </c>
      <c r="I81" s="207">
        <v>0</v>
      </c>
      <c r="J81" s="207">
        <v>0</v>
      </c>
      <c r="K81" s="207">
        <v>0</v>
      </c>
      <c r="L81" s="207">
        <v>0</v>
      </c>
      <c r="M81" s="207">
        <v>0</v>
      </c>
      <c r="N81" s="207">
        <v>189</v>
      </c>
      <c r="O81" s="207">
        <v>0</v>
      </c>
      <c r="P81" s="207">
        <v>0</v>
      </c>
      <c r="Q81" s="207">
        <v>0</v>
      </c>
      <c r="R81" s="207">
        <v>0</v>
      </c>
      <c r="S81" s="207">
        <v>0</v>
      </c>
      <c r="T81" s="207">
        <v>0</v>
      </c>
      <c r="U81" s="207">
        <v>0</v>
      </c>
      <c r="V81" s="207">
        <v>0</v>
      </c>
      <c r="W81" s="207">
        <v>0</v>
      </c>
      <c r="X81" s="207">
        <v>0</v>
      </c>
      <c r="Y81" s="207">
        <v>0</v>
      </c>
      <c r="Z81" s="127"/>
      <c r="AA81" s="127"/>
      <c r="AB81" s="201">
        <v>189</v>
      </c>
      <c r="AC81" s="469"/>
    </row>
    <row r="82" spans="1:108" ht="15.75" x14ac:dyDescent="0.25">
      <c r="A82" s="188">
        <v>51</v>
      </c>
      <c r="B82" s="464"/>
      <c r="C82" s="152" t="s">
        <v>161</v>
      </c>
      <c r="D82" s="152" t="s">
        <v>13</v>
      </c>
      <c r="E82" s="153" t="s">
        <v>80</v>
      </c>
      <c r="F82" s="206">
        <v>0</v>
      </c>
      <c r="G82" s="207">
        <v>0</v>
      </c>
      <c r="H82" s="207">
        <v>0</v>
      </c>
      <c r="I82" s="207">
        <v>0</v>
      </c>
      <c r="J82" s="207">
        <v>0</v>
      </c>
      <c r="K82" s="207">
        <v>0</v>
      </c>
      <c r="L82" s="207">
        <v>0</v>
      </c>
      <c r="M82" s="207">
        <v>0</v>
      </c>
      <c r="N82" s="207">
        <v>307.5</v>
      </c>
      <c r="O82" s="207">
        <v>0</v>
      </c>
      <c r="P82" s="207">
        <v>0</v>
      </c>
      <c r="Q82" s="207">
        <v>0</v>
      </c>
      <c r="R82" s="207">
        <v>0</v>
      </c>
      <c r="S82" s="207">
        <v>0</v>
      </c>
      <c r="T82" s="207">
        <v>0</v>
      </c>
      <c r="U82" s="207">
        <v>0</v>
      </c>
      <c r="V82" s="207">
        <v>0</v>
      </c>
      <c r="W82" s="207">
        <v>0</v>
      </c>
      <c r="X82" s="207">
        <v>0</v>
      </c>
      <c r="Y82" s="207">
        <v>0</v>
      </c>
      <c r="Z82" s="127"/>
      <c r="AA82" s="127"/>
      <c r="AB82" s="201">
        <v>307.5</v>
      </c>
      <c r="AC82" s="469"/>
    </row>
    <row r="83" spans="1:108" ht="15.75" x14ac:dyDescent="0.25">
      <c r="A83" s="188">
        <v>52</v>
      </c>
      <c r="B83" s="464"/>
      <c r="C83" s="152" t="s">
        <v>161</v>
      </c>
      <c r="D83" s="152" t="s">
        <v>13</v>
      </c>
      <c r="E83" s="153" t="s">
        <v>81</v>
      </c>
      <c r="F83" s="206">
        <v>0</v>
      </c>
      <c r="G83" s="207">
        <v>0</v>
      </c>
      <c r="H83" s="207">
        <v>0</v>
      </c>
      <c r="I83" s="207">
        <v>0</v>
      </c>
      <c r="J83" s="207">
        <v>0</v>
      </c>
      <c r="K83" s="207">
        <v>0</v>
      </c>
      <c r="L83" s="207">
        <v>6</v>
      </c>
      <c r="M83" s="207">
        <v>0</v>
      </c>
      <c r="N83" s="207">
        <v>1120.5</v>
      </c>
      <c r="O83" s="207">
        <v>0</v>
      </c>
      <c r="P83" s="207">
        <v>0</v>
      </c>
      <c r="Q83" s="207">
        <v>0</v>
      </c>
      <c r="R83" s="207">
        <v>51</v>
      </c>
      <c r="S83" s="207">
        <v>0</v>
      </c>
      <c r="T83" s="207">
        <v>0</v>
      </c>
      <c r="U83" s="207">
        <v>0</v>
      </c>
      <c r="V83" s="207">
        <v>0</v>
      </c>
      <c r="W83" s="207">
        <v>0</v>
      </c>
      <c r="X83" s="207">
        <v>0</v>
      </c>
      <c r="Y83" s="207">
        <v>0</v>
      </c>
      <c r="Z83" s="127"/>
      <c r="AA83" s="127"/>
      <c r="AB83" s="201">
        <v>1177.5</v>
      </c>
      <c r="AC83" s="469"/>
    </row>
    <row r="84" spans="1:108" ht="15.75" hidden="1" x14ac:dyDescent="0.25">
      <c r="A84" s="188">
        <v>53</v>
      </c>
      <c r="B84" s="464"/>
      <c r="C84" s="152" t="s">
        <v>161</v>
      </c>
      <c r="D84" s="152" t="s">
        <v>13</v>
      </c>
      <c r="E84" s="153" t="s">
        <v>83</v>
      </c>
      <c r="F84" s="206">
        <v>0</v>
      </c>
      <c r="G84" s="207">
        <v>0</v>
      </c>
      <c r="H84" s="207">
        <v>0</v>
      </c>
      <c r="I84" s="207">
        <v>0</v>
      </c>
      <c r="J84" s="207">
        <v>0</v>
      </c>
      <c r="K84" s="207">
        <v>0</v>
      </c>
      <c r="L84" s="207">
        <v>0</v>
      </c>
      <c r="M84" s="207">
        <v>0</v>
      </c>
      <c r="N84" s="207"/>
      <c r="O84" s="207">
        <v>0</v>
      </c>
      <c r="P84" s="207">
        <v>0</v>
      </c>
      <c r="Q84" s="207">
        <v>0</v>
      </c>
      <c r="R84" s="207">
        <v>0</v>
      </c>
      <c r="S84" s="207">
        <v>0</v>
      </c>
      <c r="T84" s="207">
        <v>0</v>
      </c>
      <c r="U84" s="207">
        <v>0</v>
      </c>
      <c r="V84" s="207">
        <v>0</v>
      </c>
      <c r="W84" s="207">
        <v>0</v>
      </c>
      <c r="X84" s="207">
        <v>0</v>
      </c>
      <c r="Y84" s="207">
        <v>0</v>
      </c>
      <c r="Z84" s="127"/>
      <c r="AA84" s="127"/>
      <c r="AB84" s="201">
        <v>0</v>
      </c>
      <c r="AC84" s="469"/>
    </row>
    <row r="85" spans="1:108" s="154" customFormat="1" ht="15.75" hidden="1" x14ac:dyDescent="0.25">
      <c r="A85" s="189">
        <v>54</v>
      </c>
      <c r="B85" s="464"/>
      <c r="C85" s="152" t="s">
        <v>161</v>
      </c>
      <c r="D85" s="152" t="s">
        <v>28</v>
      </c>
      <c r="E85" s="153" t="s">
        <v>130</v>
      </c>
      <c r="F85" s="206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127"/>
      <c r="AA85" s="127"/>
      <c r="AB85" s="201">
        <v>0</v>
      </c>
      <c r="AC85" s="469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</row>
    <row r="86" spans="1:108" ht="15.75" x14ac:dyDescent="0.25">
      <c r="A86" s="188">
        <v>55</v>
      </c>
      <c r="B86" s="464"/>
      <c r="C86" s="152" t="s">
        <v>161</v>
      </c>
      <c r="D86" s="152" t="s">
        <v>28</v>
      </c>
      <c r="E86" s="153" t="s">
        <v>108</v>
      </c>
      <c r="F86" s="206">
        <v>0</v>
      </c>
      <c r="G86" s="207">
        <v>0</v>
      </c>
      <c r="H86" s="207">
        <v>12</v>
      </c>
      <c r="I86" s="207">
        <v>61.5</v>
      </c>
      <c r="J86" s="207">
        <v>0</v>
      </c>
      <c r="K86" s="207">
        <v>0</v>
      </c>
      <c r="L86" s="207">
        <v>18</v>
      </c>
      <c r="M86" s="207">
        <v>0</v>
      </c>
      <c r="N86" s="207">
        <v>249</v>
      </c>
      <c r="O86" s="207">
        <v>180</v>
      </c>
      <c r="P86" s="207">
        <v>0</v>
      </c>
      <c r="Q86" s="207">
        <v>0</v>
      </c>
      <c r="R86" s="207">
        <v>7633.6</v>
      </c>
      <c r="S86" s="207">
        <v>208.5</v>
      </c>
      <c r="T86" s="207">
        <v>0</v>
      </c>
      <c r="U86" s="207">
        <v>12</v>
      </c>
      <c r="V86" s="207">
        <v>0</v>
      </c>
      <c r="W86" s="207">
        <v>0</v>
      </c>
      <c r="X86" s="207">
        <v>0</v>
      </c>
      <c r="Y86" s="207">
        <v>9</v>
      </c>
      <c r="Z86" s="127"/>
      <c r="AA86" s="127"/>
      <c r="AB86" s="201">
        <v>8383.6</v>
      </c>
      <c r="AC86" s="469"/>
    </row>
    <row r="87" spans="1:108" ht="15.75" x14ac:dyDescent="0.25">
      <c r="A87" s="188">
        <v>56</v>
      </c>
      <c r="B87" s="464"/>
      <c r="C87" s="152" t="s">
        <v>161</v>
      </c>
      <c r="D87" s="152" t="s">
        <v>28</v>
      </c>
      <c r="E87" s="153" t="s">
        <v>109</v>
      </c>
      <c r="F87" s="206">
        <v>0</v>
      </c>
      <c r="G87" s="207">
        <v>0</v>
      </c>
      <c r="H87" s="207">
        <v>0</v>
      </c>
      <c r="I87" s="207">
        <v>0</v>
      </c>
      <c r="J87" s="207">
        <v>0</v>
      </c>
      <c r="K87" s="207">
        <v>0</v>
      </c>
      <c r="L87" s="207">
        <v>0</v>
      </c>
      <c r="M87" s="207">
        <v>0</v>
      </c>
      <c r="N87" s="207">
        <v>0</v>
      </c>
      <c r="O87" s="207">
        <v>0</v>
      </c>
      <c r="P87" s="207">
        <v>0</v>
      </c>
      <c r="Q87" s="207">
        <v>0</v>
      </c>
      <c r="R87" s="207">
        <v>783</v>
      </c>
      <c r="S87" s="207">
        <v>0</v>
      </c>
      <c r="T87" s="207">
        <v>0</v>
      </c>
      <c r="U87" s="207">
        <v>0</v>
      </c>
      <c r="V87" s="207">
        <v>0</v>
      </c>
      <c r="W87" s="207">
        <v>0</v>
      </c>
      <c r="X87" s="207">
        <v>0</v>
      </c>
      <c r="Y87" s="207">
        <v>0</v>
      </c>
      <c r="Z87" s="127"/>
      <c r="AA87" s="127"/>
      <c r="AB87" s="201">
        <v>783</v>
      </c>
      <c r="AC87" s="469"/>
    </row>
    <row r="88" spans="1:108" s="154" customFormat="1" ht="15.75" hidden="1" x14ac:dyDescent="0.25">
      <c r="A88" s="189">
        <v>57</v>
      </c>
      <c r="B88" s="464"/>
      <c r="C88" s="152" t="s">
        <v>161</v>
      </c>
      <c r="D88" s="152" t="s">
        <v>28</v>
      </c>
      <c r="E88" s="153" t="s">
        <v>131</v>
      </c>
      <c r="F88" s="206">
        <v>0</v>
      </c>
      <c r="G88" s="207">
        <v>0</v>
      </c>
      <c r="H88" s="207">
        <v>0</v>
      </c>
      <c r="I88" s="207">
        <v>0</v>
      </c>
      <c r="J88" s="207">
        <v>0</v>
      </c>
      <c r="K88" s="207">
        <v>0</v>
      </c>
      <c r="L88" s="207">
        <v>0</v>
      </c>
      <c r="M88" s="207">
        <v>0</v>
      </c>
      <c r="N88" s="207">
        <v>0</v>
      </c>
      <c r="O88" s="207">
        <v>0</v>
      </c>
      <c r="P88" s="207">
        <v>0</v>
      </c>
      <c r="Q88" s="207">
        <v>0</v>
      </c>
      <c r="R88" s="207"/>
      <c r="S88" s="207"/>
      <c r="T88" s="207">
        <v>0</v>
      </c>
      <c r="U88" s="207">
        <v>0</v>
      </c>
      <c r="V88" s="207">
        <v>0</v>
      </c>
      <c r="W88" s="207">
        <v>0</v>
      </c>
      <c r="X88" s="207">
        <v>0</v>
      </c>
      <c r="Y88" s="207">
        <v>0</v>
      </c>
      <c r="Z88" s="127"/>
      <c r="AA88" s="127"/>
      <c r="AB88" s="201">
        <v>0</v>
      </c>
      <c r="AC88" s="469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</row>
    <row r="89" spans="1:108" s="154" customFormat="1" ht="15.75" hidden="1" x14ac:dyDescent="0.25">
      <c r="A89" s="189"/>
      <c r="B89" s="465"/>
      <c r="C89" s="160" t="s">
        <v>161</v>
      </c>
      <c r="D89" s="160" t="s">
        <v>66</v>
      </c>
      <c r="E89" s="161" t="s">
        <v>277</v>
      </c>
      <c r="F89" s="206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127"/>
      <c r="AA89" s="127"/>
      <c r="AB89" s="201">
        <v>0</v>
      </c>
      <c r="AC89" s="468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16"/>
      <c r="CY89" s="216"/>
      <c r="CZ89" s="216"/>
      <c r="DA89" s="216"/>
      <c r="DB89" s="216"/>
      <c r="DC89" s="216"/>
      <c r="DD89" s="216"/>
    </row>
    <row r="90" spans="1:108" s="154" customFormat="1" ht="15.75" x14ac:dyDescent="0.25">
      <c r="A90" s="189"/>
      <c r="B90" s="466">
        <v>16</v>
      </c>
      <c r="C90" s="152" t="s">
        <v>117</v>
      </c>
      <c r="D90" s="152" t="s">
        <v>1</v>
      </c>
      <c r="E90" s="153" t="s">
        <v>117</v>
      </c>
      <c r="F90" s="206">
        <v>6</v>
      </c>
      <c r="G90" s="207">
        <v>8</v>
      </c>
      <c r="H90" s="207">
        <v>0</v>
      </c>
      <c r="I90" s="207">
        <v>0</v>
      </c>
      <c r="J90" s="207">
        <v>0</v>
      </c>
      <c r="K90" s="207">
        <v>0</v>
      </c>
      <c r="L90" s="207">
        <v>18</v>
      </c>
      <c r="M90" s="207">
        <v>0</v>
      </c>
      <c r="N90" s="207">
        <v>0</v>
      </c>
      <c r="O90" s="207">
        <v>0</v>
      </c>
      <c r="P90" s="207">
        <v>0</v>
      </c>
      <c r="Q90" s="207">
        <v>0</v>
      </c>
      <c r="R90" s="207">
        <v>0</v>
      </c>
      <c r="S90" s="207">
        <v>1428.5</v>
      </c>
      <c r="T90" s="207">
        <v>0</v>
      </c>
      <c r="U90" s="207">
        <v>0</v>
      </c>
      <c r="V90" s="207">
        <v>0</v>
      </c>
      <c r="W90" s="207">
        <v>0</v>
      </c>
      <c r="X90" s="207">
        <v>0</v>
      </c>
      <c r="Y90" s="207">
        <v>0</v>
      </c>
      <c r="Z90" s="127"/>
      <c r="AA90" s="127"/>
      <c r="AB90" s="201">
        <v>1460.5</v>
      </c>
      <c r="AC90" s="467">
        <v>2695</v>
      </c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6"/>
      <c r="DB90" s="216"/>
      <c r="DC90" s="216"/>
      <c r="DD90" s="216"/>
    </row>
    <row r="91" spans="1:108" ht="15.75" x14ac:dyDescent="0.25">
      <c r="A91" s="188">
        <v>58</v>
      </c>
      <c r="B91" s="465"/>
      <c r="C91" s="160" t="s">
        <v>117</v>
      </c>
      <c r="D91" s="160" t="s">
        <v>1</v>
      </c>
      <c r="E91" s="161" t="s">
        <v>132</v>
      </c>
      <c r="F91" s="206">
        <v>0</v>
      </c>
      <c r="G91" s="207">
        <v>0</v>
      </c>
      <c r="H91" s="207">
        <v>0</v>
      </c>
      <c r="I91" s="207">
        <v>0</v>
      </c>
      <c r="J91" s="207">
        <v>0</v>
      </c>
      <c r="K91" s="207">
        <v>0</v>
      </c>
      <c r="L91" s="207">
        <v>45</v>
      </c>
      <c r="M91" s="207">
        <v>0</v>
      </c>
      <c r="N91" s="207">
        <v>0</v>
      </c>
      <c r="O91" s="207">
        <v>0</v>
      </c>
      <c r="P91" s="207">
        <v>0</v>
      </c>
      <c r="Q91" s="207">
        <v>0</v>
      </c>
      <c r="R91" s="207">
        <v>54</v>
      </c>
      <c r="S91" s="207">
        <v>1135.5</v>
      </c>
      <c r="T91" s="207">
        <v>0</v>
      </c>
      <c r="U91" s="207">
        <v>0</v>
      </c>
      <c r="V91" s="207">
        <v>0</v>
      </c>
      <c r="W91" s="207">
        <v>0</v>
      </c>
      <c r="X91" s="207">
        <v>0</v>
      </c>
      <c r="Y91" s="207">
        <v>0</v>
      </c>
      <c r="Z91" s="127"/>
      <c r="AA91" s="127"/>
      <c r="AB91" s="201">
        <v>1234.5</v>
      </c>
      <c r="AC91" s="468"/>
    </row>
    <row r="92" spans="1:108" ht="15.75" hidden="1" x14ac:dyDescent="0.25">
      <c r="A92" s="188"/>
      <c r="B92" s="217">
        <v>17</v>
      </c>
      <c r="C92" s="164" t="s">
        <v>209</v>
      </c>
      <c r="D92" s="164" t="s">
        <v>247</v>
      </c>
      <c r="E92" s="165" t="s">
        <v>43</v>
      </c>
      <c r="F92" s="206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127"/>
      <c r="AA92" s="127"/>
      <c r="AB92" s="201">
        <v>0</v>
      </c>
      <c r="AC92" s="172">
        <v>0</v>
      </c>
    </row>
    <row r="93" spans="1:108" ht="15.75" x14ac:dyDescent="0.25">
      <c r="A93" s="188">
        <v>60</v>
      </c>
      <c r="B93" s="466">
        <v>18</v>
      </c>
      <c r="C93" s="152" t="s">
        <v>165</v>
      </c>
      <c r="D93" s="152" t="s">
        <v>4</v>
      </c>
      <c r="E93" s="153" t="s">
        <v>5</v>
      </c>
      <c r="F93" s="206">
        <v>0</v>
      </c>
      <c r="G93" s="207">
        <v>910.5</v>
      </c>
      <c r="H93" s="207">
        <v>0</v>
      </c>
      <c r="I93" s="207">
        <v>0</v>
      </c>
      <c r="J93" s="207">
        <v>0</v>
      </c>
      <c r="K93" s="207">
        <v>0</v>
      </c>
      <c r="L93" s="207">
        <v>0</v>
      </c>
      <c r="M93" s="207">
        <v>0</v>
      </c>
      <c r="N93" s="207">
        <v>0</v>
      </c>
      <c r="O93" s="207">
        <v>0</v>
      </c>
      <c r="P93" s="207">
        <v>0</v>
      </c>
      <c r="Q93" s="207">
        <v>0</v>
      </c>
      <c r="R93" s="207">
        <v>0</v>
      </c>
      <c r="S93" s="207">
        <v>0</v>
      </c>
      <c r="T93" s="207">
        <v>0</v>
      </c>
      <c r="U93" s="207">
        <v>0</v>
      </c>
      <c r="V93" s="207">
        <v>0</v>
      </c>
      <c r="W93" s="207">
        <v>0</v>
      </c>
      <c r="X93" s="207">
        <v>0</v>
      </c>
      <c r="Y93" s="207">
        <v>0</v>
      </c>
      <c r="Z93" s="127"/>
      <c r="AA93" s="127"/>
      <c r="AB93" s="201">
        <v>910.5</v>
      </c>
      <c r="AC93" s="467">
        <v>7843.3</v>
      </c>
    </row>
    <row r="94" spans="1:108" ht="15.75" x14ac:dyDescent="0.25">
      <c r="A94" s="188">
        <v>61</v>
      </c>
      <c r="B94" s="464"/>
      <c r="C94" s="152" t="s">
        <v>165</v>
      </c>
      <c r="D94" s="152" t="s">
        <v>4</v>
      </c>
      <c r="E94" s="153" t="s">
        <v>7</v>
      </c>
      <c r="F94" s="206">
        <v>0</v>
      </c>
      <c r="G94" s="207">
        <v>2815</v>
      </c>
      <c r="H94" s="207">
        <v>0</v>
      </c>
      <c r="I94" s="207">
        <v>45</v>
      </c>
      <c r="J94" s="207"/>
      <c r="K94" s="207">
        <v>68</v>
      </c>
      <c r="L94" s="207">
        <v>0</v>
      </c>
      <c r="M94" s="207">
        <v>0</v>
      </c>
      <c r="N94" s="207">
        <v>0</v>
      </c>
      <c r="O94" s="207">
        <v>0</v>
      </c>
      <c r="P94" s="207">
        <v>0</v>
      </c>
      <c r="Q94" s="207">
        <v>0</v>
      </c>
      <c r="R94" s="207">
        <v>0</v>
      </c>
      <c r="S94" s="207">
        <v>0</v>
      </c>
      <c r="T94" s="207">
        <v>0</v>
      </c>
      <c r="U94" s="207">
        <v>0</v>
      </c>
      <c r="V94" s="207">
        <v>0</v>
      </c>
      <c r="W94" s="207">
        <v>0</v>
      </c>
      <c r="X94" s="207">
        <v>0</v>
      </c>
      <c r="Y94" s="207">
        <v>0</v>
      </c>
      <c r="Z94" s="127"/>
      <c r="AA94" s="127"/>
      <c r="AB94" s="201">
        <v>2928</v>
      </c>
      <c r="AC94" s="469"/>
    </row>
    <row r="95" spans="1:108" ht="15.75" x14ac:dyDescent="0.25">
      <c r="A95" s="188">
        <v>62</v>
      </c>
      <c r="B95" s="464"/>
      <c r="C95" s="152" t="s">
        <v>165</v>
      </c>
      <c r="D95" s="152" t="s">
        <v>4</v>
      </c>
      <c r="E95" s="153" t="s">
        <v>16</v>
      </c>
      <c r="F95" s="206">
        <v>0</v>
      </c>
      <c r="G95" s="207">
        <v>198.5</v>
      </c>
      <c r="H95" s="207">
        <v>0</v>
      </c>
      <c r="I95" s="207">
        <v>0</v>
      </c>
      <c r="J95" s="207">
        <v>0</v>
      </c>
      <c r="K95" s="207">
        <v>22.5</v>
      </c>
      <c r="L95" s="207">
        <v>0</v>
      </c>
      <c r="M95" s="207">
        <v>0</v>
      </c>
      <c r="N95" s="207">
        <v>0</v>
      </c>
      <c r="O95" s="207">
        <v>0</v>
      </c>
      <c r="P95" s="207">
        <v>0</v>
      </c>
      <c r="Q95" s="207">
        <v>0</v>
      </c>
      <c r="R95" s="207">
        <v>0</v>
      </c>
      <c r="S95" s="207">
        <v>27</v>
      </c>
      <c r="T95" s="207">
        <v>0</v>
      </c>
      <c r="U95" s="207">
        <v>0</v>
      </c>
      <c r="V95" s="207">
        <v>0</v>
      </c>
      <c r="W95" s="207">
        <v>0</v>
      </c>
      <c r="X95" s="207">
        <v>0</v>
      </c>
      <c r="Y95" s="207">
        <v>0</v>
      </c>
      <c r="Z95" s="127"/>
      <c r="AA95" s="127"/>
      <c r="AB95" s="201">
        <v>248</v>
      </c>
      <c r="AC95" s="469"/>
    </row>
    <row r="96" spans="1:108" ht="15.75" x14ac:dyDescent="0.25">
      <c r="A96" s="188">
        <v>64</v>
      </c>
      <c r="B96" s="464"/>
      <c r="C96" s="152" t="s">
        <v>165</v>
      </c>
      <c r="D96" s="152" t="s">
        <v>4</v>
      </c>
      <c r="E96" s="153" t="s">
        <v>20</v>
      </c>
      <c r="F96" s="206">
        <v>0</v>
      </c>
      <c r="G96" s="207">
        <v>483</v>
      </c>
      <c r="H96" s="207">
        <v>0</v>
      </c>
      <c r="I96" s="207">
        <v>0</v>
      </c>
      <c r="J96" s="207">
        <v>0</v>
      </c>
      <c r="K96" s="207">
        <v>0</v>
      </c>
      <c r="L96" s="207">
        <v>0</v>
      </c>
      <c r="M96" s="207">
        <v>0</v>
      </c>
      <c r="N96" s="207">
        <v>0</v>
      </c>
      <c r="O96" s="207">
        <v>0</v>
      </c>
      <c r="P96" s="207">
        <v>0</v>
      </c>
      <c r="Q96" s="207">
        <v>0</v>
      </c>
      <c r="R96" s="207">
        <v>0</v>
      </c>
      <c r="S96" s="207">
        <v>0</v>
      </c>
      <c r="T96" s="207">
        <v>0</v>
      </c>
      <c r="U96" s="207">
        <v>0</v>
      </c>
      <c r="V96" s="207">
        <v>0</v>
      </c>
      <c r="W96" s="207">
        <v>0</v>
      </c>
      <c r="X96" s="207">
        <v>0</v>
      </c>
      <c r="Y96" s="207">
        <v>0</v>
      </c>
      <c r="Z96" s="127"/>
      <c r="AA96" s="127"/>
      <c r="AB96" s="201">
        <v>483</v>
      </c>
      <c r="AC96" s="469"/>
    </row>
    <row r="97" spans="1:29" ht="15.75" x14ac:dyDescent="0.25">
      <c r="A97" s="188">
        <v>65</v>
      </c>
      <c r="B97" s="465"/>
      <c r="C97" s="160" t="s">
        <v>165</v>
      </c>
      <c r="D97" s="160" t="s">
        <v>4</v>
      </c>
      <c r="E97" s="161" t="s">
        <v>21</v>
      </c>
      <c r="F97" s="206">
        <v>0</v>
      </c>
      <c r="G97" s="207">
        <v>3273.8</v>
      </c>
      <c r="H97" s="207">
        <v>0</v>
      </c>
      <c r="I97" s="207">
        <v>0</v>
      </c>
      <c r="J97" s="207">
        <v>0</v>
      </c>
      <c r="K97" s="207">
        <v>0</v>
      </c>
      <c r="L97" s="207">
        <v>0</v>
      </c>
      <c r="M97" s="207">
        <v>0</v>
      </c>
      <c r="N97" s="207">
        <v>0</v>
      </c>
      <c r="O97" s="207">
        <v>0</v>
      </c>
      <c r="P97" s="207">
        <v>0</v>
      </c>
      <c r="Q97" s="207">
        <v>0</v>
      </c>
      <c r="R97" s="207">
        <v>0</v>
      </c>
      <c r="S97" s="207">
        <v>0</v>
      </c>
      <c r="T97" s="207">
        <v>0</v>
      </c>
      <c r="U97" s="207">
        <v>0</v>
      </c>
      <c r="V97" s="207">
        <v>0</v>
      </c>
      <c r="W97" s="207">
        <v>0</v>
      </c>
      <c r="X97" s="207">
        <v>0</v>
      </c>
      <c r="Y97" s="207">
        <v>0</v>
      </c>
      <c r="Z97" s="127"/>
      <c r="AA97" s="127"/>
      <c r="AB97" s="201">
        <v>3273.8</v>
      </c>
      <c r="AC97" s="468"/>
    </row>
    <row r="98" spans="1:29" ht="15.75" x14ac:dyDescent="0.25">
      <c r="A98" s="188"/>
      <c r="B98" s="217">
        <v>19</v>
      </c>
      <c r="C98" s="164" t="s">
        <v>18</v>
      </c>
      <c r="D98" s="164" t="s">
        <v>4</v>
      </c>
      <c r="E98" s="165" t="s">
        <v>18</v>
      </c>
      <c r="F98" s="206">
        <v>0</v>
      </c>
      <c r="G98" s="207">
        <v>2069</v>
      </c>
      <c r="H98" s="207">
        <v>0</v>
      </c>
      <c r="I98" s="207">
        <v>0</v>
      </c>
      <c r="J98" s="207">
        <v>0</v>
      </c>
      <c r="K98" s="207">
        <v>0</v>
      </c>
      <c r="L98" s="207">
        <v>0</v>
      </c>
      <c r="M98" s="207">
        <v>0</v>
      </c>
      <c r="N98" s="207">
        <v>0</v>
      </c>
      <c r="O98" s="207">
        <v>0</v>
      </c>
      <c r="P98" s="207">
        <v>0</v>
      </c>
      <c r="Q98" s="207">
        <v>0</v>
      </c>
      <c r="R98" s="207">
        <v>0</v>
      </c>
      <c r="S98" s="207">
        <v>0</v>
      </c>
      <c r="T98" s="207">
        <v>0</v>
      </c>
      <c r="U98" s="207">
        <v>0</v>
      </c>
      <c r="V98" s="207">
        <v>0</v>
      </c>
      <c r="W98" s="207">
        <v>0</v>
      </c>
      <c r="X98" s="207">
        <v>0</v>
      </c>
      <c r="Y98" s="207">
        <v>0</v>
      </c>
      <c r="Z98" s="127"/>
      <c r="AA98" s="127"/>
      <c r="AB98" s="201">
        <v>2069</v>
      </c>
      <c r="AC98" s="172">
        <v>2069</v>
      </c>
    </row>
    <row r="99" spans="1:29" ht="15.75" x14ac:dyDescent="0.25">
      <c r="A99" s="188">
        <v>66</v>
      </c>
      <c r="B99" s="466">
        <v>20</v>
      </c>
      <c r="C99" s="152" t="s">
        <v>203</v>
      </c>
      <c r="D99" s="152" t="s">
        <v>17</v>
      </c>
      <c r="E99" s="153" t="s">
        <v>22</v>
      </c>
      <c r="F99" s="206">
        <v>0</v>
      </c>
      <c r="G99" s="207">
        <v>0</v>
      </c>
      <c r="H99" s="207">
        <v>783.2</v>
      </c>
      <c r="I99" s="207">
        <v>0</v>
      </c>
      <c r="J99" s="207">
        <v>0</v>
      </c>
      <c r="K99" s="207">
        <v>13.5</v>
      </c>
      <c r="L99" s="207">
        <v>0</v>
      </c>
      <c r="M99" s="207">
        <v>0</v>
      </c>
      <c r="N99" s="207">
        <v>0</v>
      </c>
      <c r="O99" s="207">
        <v>0</v>
      </c>
      <c r="P99" s="207">
        <v>0</v>
      </c>
      <c r="Q99" s="207">
        <v>0</v>
      </c>
      <c r="R99" s="207">
        <v>0</v>
      </c>
      <c r="S99" s="207">
        <v>0</v>
      </c>
      <c r="T99" s="207">
        <v>0</v>
      </c>
      <c r="U99" s="207">
        <v>6</v>
      </c>
      <c r="V99" s="207">
        <v>0</v>
      </c>
      <c r="W99" s="207">
        <v>0</v>
      </c>
      <c r="X99" s="207">
        <v>0</v>
      </c>
      <c r="Y99" s="207">
        <v>0</v>
      </c>
      <c r="Z99" s="127"/>
      <c r="AA99" s="127"/>
      <c r="AB99" s="201">
        <v>802.7</v>
      </c>
      <c r="AC99" s="467">
        <v>2760.2</v>
      </c>
    </row>
    <row r="100" spans="1:29" ht="15.75" x14ac:dyDescent="0.25">
      <c r="A100" s="188">
        <v>67</v>
      </c>
      <c r="B100" s="465"/>
      <c r="C100" s="160" t="s">
        <v>203</v>
      </c>
      <c r="D100" s="160" t="s">
        <v>17</v>
      </c>
      <c r="E100" s="161" t="s">
        <v>23</v>
      </c>
      <c r="F100" s="206">
        <v>0</v>
      </c>
      <c r="G100" s="207">
        <v>0</v>
      </c>
      <c r="H100" s="207">
        <v>1957.5</v>
      </c>
      <c r="I100" s="207">
        <v>0</v>
      </c>
      <c r="J100" s="207">
        <v>0</v>
      </c>
      <c r="K100" s="207">
        <v>0</v>
      </c>
      <c r="L100" s="207">
        <v>0</v>
      </c>
      <c r="M100" s="207">
        <v>0</v>
      </c>
      <c r="N100" s="207">
        <v>0</v>
      </c>
      <c r="O100" s="207">
        <v>0</v>
      </c>
      <c r="P100" s="207">
        <v>0</v>
      </c>
      <c r="Q100" s="207">
        <v>0</v>
      </c>
      <c r="R100" s="207">
        <v>0</v>
      </c>
      <c r="S100" s="207">
        <v>0</v>
      </c>
      <c r="T100" s="207">
        <v>0</v>
      </c>
      <c r="U100" s="207">
        <v>0</v>
      </c>
      <c r="V100" s="207">
        <v>0</v>
      </c>
      <c r="W100" s="207">
        <v>0</v>
      </c>
      <c r="X100" s="207">
        <v>0</v>
      </c>
      <c r="Y100" s="207">
        <v>0</v>
      </c>
      <c r="Z100" s="127"/>
      <c r="AA100" s="127"/>
      <c r="AB100" s="201">
        <v>1957.5</v>
      </c>
      <c r="AC100" s="468"/>
    </row>
    <row r="101" spans="1:29" ht="15.75" x14ac:dyDescent="0.25">
      <c r="A101" s="188">
        <v>68</v>
      </c>
      <c r="B101" s="466">
        <v>21</v>
      </c>
      <c r="C101" s="152" t="s">
        <v>190</v>
      </c>
      <c r="D101" s="152" t="s">
        <v>10</v>
      </c>
      <c r="E101" s="153" t="s">
        <v>51</v>
      </c>
      <c r="F101" s="206">
        <v>0</v>
      </c>
      <c r="G101" s="207">
        <v>0</v>
      </c>
      <c r="H101" s="207">
        <v>0</v>
      </c>
      <c r="I101" s="207">
        <v>0</v>
      </c>
      <c r="J101" s="207">
        <v>0</v>
      </c>
      <c r="K101" s="207">
        <v>0</v>
      </c>
      <c r="L101" s="207">
        <v>0</v>
      </c>
      <c r="M101" s="207">
        <v>1104.9000000000001</v>
      </c>
      <c r="N101" s="207">
        <v>0</v>
      </c>
      <c r="O101" s="207">
        <v>0</v>
      </c>
      <c r="P101" s="207">
        <v>0</v>
      </c>
      <c r="Q101" s="207">
        <v>0</v>
      </c>
      <c r="R101" s="207">
        <v>0</v>
      </c>
      <c r="S101" s="207">
        <v>0</v>
      </c>
      <c r="T101" s="207">
        <v>0</v>
      </c>
      <c r="U101" s="207">
        <v>0</v>
      </c>
      <c r="V101" s="207">
        <v>0</v>
      </c>
      <c r="W101" s="207">
        <v>0</v>
      </c>
      <c r="X101" s="207">
        <v>0</v>
      </c>
      <c r="Y101" s="207">
        <v>0</v>
      </c>
      <c r="Z101" s="127"/>
      <c r="AA101" s="127"/>
      <c r="AB101" s="201">
        <v>1104.9000000000001</v>
      </c>
      <c r="AC101" s="467">
        <v>5333.2</v>
      </c>
    </row>
    <row r="102" spans="1:29" ht="15.75" x14ac:dyDescent="0.25">
      <c r="A102" s="188">
        <v>69</v>
      </c>
      <c r="B102" s="464"/>
      <c r="C102" s="152" t="s">
        <v>190</v>
      </c>
      <c r="D102" s="152" t="s">
        <v>10</v>
      </c>
      <c r="E102" s="153" t="s">
        <v>52</v>
      </c>
      <c r="F102" s="206">
        <v>0</v>
      </c>
      <c r="G102" s="207">
        <v>0</v>
      </c>
      <c r="H102" s="207">
        <v>0</v>
      </c>
      <c r="I102" s="207">
        <v>0</v>
      </c>
      <c r="J102" s="207">
        <v>0</v>
      </c>
      <c r="K102" s="207">
        <v>0</v>
      </c>
      <c r="L102" s="207">
        <v>0</v>
      </c>
      <c r="M102" s="207">
        <v>748.8</v>
      </c>
      <c r="N102" s="207">
        <v>0</v>
      </c>
      <c r="O102" s="207">
        <v>0</v>
      </c>
      <c r="P102" s="207">
        <v>0</v>
      </c>
      <c r="Q102" s="207">
        <v>0</v>
      </c>
      <c r="R102" s="207">
        <v>0</v>
      </c>
      <c r="S102" s="207">
        <v>0</v>
      </c>
      <c r="T102" s="207">
        <v>0</v>
      </c>
      <c r="U102" s="207">
        <v>0</v>
      </c>
      <c r="V102" s="207">
        <v>0</v>
      </c>
      <c r="W102" s="207">
        <v>0</v>
      </c>
      <c r="X102" s="207">
        <v>0</v>
      </c>
      <c r="Y102" s="207">
        <v>0</v>
      </c>
      <c r="Z102" s="127"/>
      <c r="AA102" s="127"/>
      <c r="AB102" s="201">
        <v>748.8</v>
      </c>
      <c r="AC102" s="469"/>
    </row>
    <row r="103" spans="1:29" ht="15.75" hidden="1" x14ac:dyDescent="0.25">
      <c r="A103" s="188"/>
      <c r="B103" s="464"/>
      <c r="C103" s="152" t="s">
        <v>190</v>
      </c>
      <c r="D103" s="152" t="s">
        <v>10</v>
      </c>
      <c r="E103" s="153" t="s">
        <v>53</v>
      </c>
      <c r="F103" s="206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127"/>
      <c r="AA103" s="127"/>
      <c r="AB103" s="201">
        <v>0</v>
      </c>
      <c r="AC103" s="469"/>
    </row>
    <row r="104" spans="1:29" ht="15.75" x14ac:dyDescent="0.25">
      <c r="A104" s="188"/>
      <c r="B104" s="464"/>
      <c r="C104" s="152" t="s">
        <v>190</v>
      </c>
      <c r="D104" s="152" t="s">
        <v>10</v>
      </c>
      <c r="E104" s="153" t="s">
        <v>54</v>
      </c>
      <c r="F104" s="206">
        <v>0</v>
      </c>
      <c r="G104" s="207">
        <v>0</v>
      </c>
      <c r="H104" s="207">
        <v>0</v>
      </c>
      <c r="I104" s="207">
        <v>0</v>
      </c>
      <c r="J104" s="207">
        <v>0</v>
      </c>
      <c r="K104" s="207">
        <v>0</v>
      </c>
      <c r="L104" s="207">
        <v>0</v>
      </c>
      <c r="M104" s="207">
        <v>18</v>
      </c>
      <c r="N104" s="207">
        <v>0</v>
      </c>
      <c r="O104" s="207">
        <v>0</v>
      </c>
      <c r="P104" s="207">
        <v>0</v>
      </c>
      <c r="Q104" s="207">
        <v>0</v>
      </c>
      <c r="R104" s="207">
        <v>0</v>
      </c>
      <c r="S104" s="207">
        <v>0</v>
      </c>
      <c r="T104" s="207">
        <v>0</v>
      </c>
      <c r="U104" s="207">
        <v>0</v>
      </c>
      <c r="V104" s="207">
        <v>0</v>
      </c>
      <c r="W104" s="207">
        <v>0</v>
      </c>
      <c r="X104" s="207">
        <v>0</v>
      </c>
      <c r="Y104" s="207">
        <v>0</v>
      </c>
      <c r="Z104" s="127"/>
      <c r="AA104" s="127"/>
      <c r="AB104" s="201">
        <v>18</v>
      </c>
      <c r="AC104" s="469"/>
    </row>
    <row r="105" spans="1:29" ht="15.75" x14ac:dyDescent="0.25">
      <c r="A105" s="188">
        <v>70</v>
      </c>
      <c r="B105" s="464"/>
      <c r="C105" s="152" t="s">
        <v>190</v>
      </c>
      <c r="D105" s="152" t="s">
        <v>10</v>
      </c>
      <c r="E105" s="153" t="s">
        <v>55</v>
      </c>
      <c r="F105" s="206">
        <v>0</v>
      </c>
      <c r="G105" s="207">
        <v>90</v>
      </c>
      <c r="H105" s="207">
        <v>0</v>
      </c>
      <c r="I105" s="207">
        <v>0</v>
      </c>
      <c r="J105" s="207">
        <v>0</v>
      </c>
      <c r="K105" s="207">
        <v>0</v>
      </c>
      <c r="L105" s="207">
        <v>0</v>
      </c>
      <c r="M105" s="207">
        <v>934.5</v>
      </c>
      <c r="N105" s="207">
        <v>0</v>
      </c>
      <c r="O105" s="207">
        <v>0</v>
      </c>
      <c r="P105" s="207">
        <v>0</v>
      </c>
      <c r="Q105" s="207">
        <v>0</v>
      </c>
      <c r="R105" s="207">
        <v>0</v>
      </c>
      <c r="S105" s="207">
        <v>0</v>
      </c>
      <c r="T105" s="207">
        <v>45</v>
      </c>
      <c r="U105" s="207">
        <v>0</v>
      </c>
      <c r="V105" s="207">
        <v>0</v>
      </c>
      <c r="W105" s="207">
        <v>0</v>
      </c>
      <c r="X105" s="207">
        <v>0</v>
      </c>
      <c r="Y105" s="207">
        <v>0</v>
      </c>
      <c r="Z105" s="127"/>
      <c r="AA105" s="127"/>
      <c r="AB105" s="201">
        <v>1069.5</v>
      </c>
      <c r="AC105" s="469"/>
    </row>
    <row r="106" spans="1:29" ht="15.75" x14ac:dyDescent="0.25">
      <c r="A106" s="188">
        <v>71</v>
      </c>
      <c r="B106" s="464"/>
      <c r="C106" s="152" t="s">
        <v>190</v>
      </c>
      <c r="D106" s="152" t="s">
        <v>10</v>
      </c>
      <c r="E106" s="153" t="s">
        <v>56</v>
      </c>
      <c r="F106" s="206">
        <v>0</v>
      </c>
      <c r="G106" s="207">
        <v>98</v>
      </c>
      <c r="H106" s="207">
        <v>0</v>
      </c>
      <c r="I106" s="207">
        <v>0</v>
      </c>
      <c r="J106" s="207">
        <v>91</v>
      </c>
      <c r="K106" s="207">
        <v>0</v>
      </c>
      <c r="L106" s="207">
        <v>0</v>
      </c>
      <c r="M106" s="207">
        <v>1549</v>
      </c>
      <c r="N106" s="207">
        <v>0</v>
      </c>
      <c r="O106" s="207">
        <v>0</v>
      </c>
      <c r="P106" s="207">
        <v>0</v>
      </c>
      <c r="Q106" s="207">
        <v>0</v>
      </c>
      <c r="R106" s="207">
        <v>0</v>
      </c>
      <c r="S106" s="207">
        <v>0</v>
      </c>
      <c r="T106" s="207">
        <v>60</v>
      </c>
      <c r="U106" s="207">
        <v>0</v>
      </c>
      <c r="V106" s="207">
        <v>0</v>
      </c>
      <c r="W106" s="207">
        <v>0</v>
      </c>
      <c r="X106" s="207">
        <v>65</v>
      </c>
      <c r="Y106" s="207">
        <v>0</v>
      </c>
      <c r="Z106" s="127"/>
      <c r="AA106" s="127"/>
      <c r="AB106" s="201">
        <v>1863</v>
      </c>
      <c r="AC106" s="469"/>
    </row>
    <row r="107" spans="1:29" ht="15.75" x14ac:dyDescent="0.25">
      <c r="A107" s="188">
        <v>72</v>
      </c>
      <c r="B107" s="464"/>
      <c r="C107" s="152" t="s">
        <v>190</v>
      </c>
      <c r="D107" s="152" t="s">
        <v>10</v>
      </c>
      <c r="E107" s="153" t="s">
        <v>57</v>
      </c>
      <c r="F107" s="206">
        <v>0</v>
      </c>
      <c r="G107" s="207">
        <v>0</v>
      </c>
      <c r="H107" s="207">
        <v>0</v>
      </c>
      <c r="I107" s="207">
        <v>0</v>
      </c>
      <c r="J107" s="207">
        <v>0</v>
      </c>
      <c r="K107" s="207">
        <v>0</v>
      </c>
      <c r="L107" s="207">
        <v>0</v>
      </c>
      <c r="M107" s="207">
        <v>207</v>
      </c>
      <c r="N107" s="207">
        <v>0</v>
      </c>
      <c r="O107" s="207">
        <v>0</v>
      </c>
      <c r="P107" s="207">
        <v>0</v>
      </c>
      <c r="Q107" s="207">
        <v>0</v>
      </c>
      <c r="R107" s="207">
        <v>0</v>
      </c>
      <c r="S107" s="207">
        <v>0</v>
      </c>
      <c r="T107" s="207">
        <v>0</v>
      </c>
      <c r="U107" s="207">
        <v>0</v>
      </c>
      <c r="V107" s="207">
        <v>0</v>
      </c>
      <c r="W107" s="207">
        <v>0</v>
      </c>
      <c r="X107" s="207">
        <v>43.5</v>
      </c>
      <c r="Y107" s="207">
        <v>0</v>
      </c>
      <c r="Z107" s="127"/>
      <c r="AA107" s="127"/>
      <c r="AB107" s="201">
        <v>250.5</v>
      </c>
      <c r="AC107" s="469"/>
    </row>
    <row r="108" spans="1:29" ht="15.75" hidden="1" x14ac:dyDescent="0.25">
      <c r="A108" s="188"/>
      <c r="B108" s="464"/>
      <c r="C108" s="152" t="s">
        <v>190</v>
      </c>
      <c r="D108" s="152" t="s">
        <v>10</v>
      </c>
      <c r="E108" s="153" t="s">
        <v>280</v>
      </c>
      <c r="F108" s="206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127"/>
      <c r="AA108" s="127"/>
      <c r="AB108" s="201">
        <v>0</v>
      </c>
      <c r="AC108" s="469"/>
    </row>
    <row r="109" spans="1:29" ht="15.75" hidden="1" x14ac:dyDescent="0.25">
      <c r="A109" s="188"/>
      <c r="B109" s="464"/>
      <c r="C109" s="152" t="s">
        <v>190</v>
      </c>
      <c r="D109" s="152" t="s">
        <v>10</v>
      </c>
      <c r="E109" s="153" t="s">
        <v>60</v>
      </c>
      <c r="F109" s="206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127"/>
      <c r="AA109" s="127"/>
      <c r="AB109" s="201">
        <v>0</v>
      </c>
      <c r="AC109" s="469"/>
    </row>
    <row r="110" spans="1:29" ht="15.75" x14ac:dyDescent="0.25">
      <c r="A110" s="188">
        <v>73</v>
      </c>
      <c r="B110" s="464"/>
      <c r="C110" s="152" t="s">
        <v>190</v>
      </c>
      <c r="D110" s="152" t="s">
        <v>10</v>
      </c>
      <c r="E110" s="153" t="s">
        <v>61</v>
      </c>
      <c r="F110" s="206">
        <v>0</v>
      </c>
      <c r="G110" s="207">
        <v>0</v>
      </c>
      <c r="H110" s="207">
        <v>0</v>
      </c>
      <c r="I110" s="207">
        <v>0</v>
      </c>
      <c r="J110" s="207">
        <v>0</v>
      </c>
      <c r="K110" s="207">
        <v>0</v>
      </c>
      <c r="L110" s="207">
        <v>0</v>
      </c>
      <c r="M110" s="207">
        <v>263.5</v>
      </c>
      <c r="N110" s="207">
        <v>0</v>
      </c>
      <c r="O110" s="207">
        <v>0</v>
      </c>
      <c r="P110" s="207">
        <v>0</v>
      </c>
      <c r="Q110" s="207">
        <v>0</v>
      </c>
      <c r="R110" s="207">
        <v>0</v>
      </c>
      <c r="S110" s="207">
        <v>0</v>
      </c>
      <c r="T110" s="207">
        <v>15</v>
      </c>
      <c r="U110" s="207">
        <v>0</v>
      </c>
      <c r="V110" s="207">
        <v>0</v>
      </c>
      <c r="W110" s="207">
        <v>0</v>
      </c>
      <c r="X110" s="207">
        <v>0</v>
      </c>
      <c r="Y110" s="207">
        <v>0</v>
      </c>
      <c r="Z110" s="127"/>
      <c r="AA110" s="127"/>
      <c r="AB110" s="201">
        <v>278.5</v>
      </c>
      <c r="AC110" s="469"/>
    </row>
    <row r="111" spans="1:29" ht="15.75" hidden="1" x14ac:dyDescent="0.25">
      <c r="A111" s="188"/>
      <c r="B111" s="465"/>
      <c r="C111" s="160" t="s">
        <v>190</v>
      </c>
      <c r="D111" s="160" t="s">
        <v>4</v>
      </c>
      <c r="E111" s="161" t="s">
        <v>277</v>
      </c>
      <c r="F111" s="206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127"/>
      <c r="AA111" s="127"/>
      <c r="AB111" s="201">
        <v>0</v>
      </c>
      <c r="AC111" s="468"/>
    </row>
    <row r="112" spans="1:29" ht="31.5" hidden="1" x14ac:dyDescent="0.25">
      <c r="A112" s="188"/>
      <c r="B112" s="217">
        <v>22</v>
      </c>
      <c r="C112" s="164" t="s">
        <v>250</v>
      </c>
      <c r="D112" s="164" t="s">
        <v>10</v>
      </c>
      <c r="E112" s="165" t="s">
        <v>281</v>
      </c>
      <c r="F112" s="206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127"/>
      <c r="AA112" s="127"/>
      <c r="AB112" s="201">
        <v>0</v>
      </c>
      <c r="AC112" s="172">
        <v>0</v>
      </c>
    </row>
    <row r="113" spans="1:29" ht="31.5" x14ac:dyDescent="0.25">
      <c r="A113" s="188">
        <v>74</v>
      </c>
      <c r="B113" s="466">
        <v>23</v>
      </c>
      <c r="C113" s="152" t="s">
        <v>195</v>
      </c>
      <c r="D113" s="152" t="s">
        <v>10</v>
      </c>
      <c r="E113" s="153" t="s">
        <v>127</v>
      </c>
      <c r="F113" s="206">
        <v>0</v>
      </c>
      <c r="G113" s="207">
        <v>0</v>
      </c>
      <c r="H113" s="207">
        <v>0</v>
      </c>
      <c r="I113" s="207">
        <v>0</v>
      </c>
      <c r="J113" s="207">
        <v>0</v>
      </c>
      <c r="K113" s="207">
        <v>0</v>
      </c>
      <c r="L113" s="207">
        <v>0</v>
      </c>
      <c r="M113" s="207">
        <v>195</v>
      </c>
      <c r="N113" s="207">
        <v>0</v>
      </c>
      <c r="O113" s="207">
        <v>0</v>
      </c>
      <c r="P113" s="207">
        <v>0</v>
      </c>
      <c r="Q113" s="207">
        <v>0</v>
      </c>
      <c r="R113" s="207">
        <v>0</v>
      </c>
      <c r="S113" s="207">
        <v>0</v>
      </c>
      <c r="T113" s="207">
        <v>0</v>
      </c>
      <c r="U113" s="207">
        <v>0</v>
      </c>
      <c r="V113" s="207">
        <v>0</v>
      </c>
      <c r="W113" s="207">
        <v>0</v>
      </c>
      <c r="X113" s="207">
        <v>0</v>
      </c>
      <c r="Y113" s="207">
        <v>0</v>
      </c>
      <c r="Z113" s="127"/>
      <c r="AA113" s="127"/>
      <c r="AB113" s="201">
        <v>195</v>
      </c>
      <c r="AC113" s="467">
        <v>456</v>
      </c>
    </row>
    <row r="114" spans="1:29" ht="31.5" x14ac:dyDescent="0.25">
      <c r="A114" s="188">
        <v>76</v>
      </c>
      <c r="B114" s="465"/>
      <c r="C114" s="160" t="s">
        <v>195</v>
      </c>
      <c r="D114" s="160" t="s">
        <v>10</v>
      </c>
      <c r="E114" s="161" t="s">
        <v>195</v>
      </c>
      <c r="F114" s="206">
        <v>0</v>
      </c>
      <c r="G114" s="207">
        <v>0</v>
      </c>
      <c r="H114" s="207">
        <v>0</v>
      </c>
      <c r="I114" s="207">
        <v>0</v>
      </c>
      <c r="J114" s="207">
        <v>0</v>
      </c>
      <c r="K114" s="207">
        <v>0</v>
      </c>
      <c r="L114" s="207">
        <v>0</v>
      </c>
      <c r="M114" s="207">
        <v>261</v>
      </c>
      <c r="N114" s="207">
        <v>0</v>
      </c>
      <c r="O114" s="207">
        <v>0</v>
      </c>
      <c r="P114" s="207">
        <v>0</v>
      </c>
      <c r="Q114" s="207">
        <v>0</v>
      </c>
      <c r="R114" s="207">
        <v>0</v>
      </c>
      <c r="S114" s="207">
        <v>0</v>
      </c>
      <c r="T114" s="207">
        <v>0</v>
      </c>
      <c r="U114" s="207">
        <v>0</v>
      </c>
      <c r="V114" s="207">
        <v>0</v>
      </c>
      <c r="W114" s="207">
        <v>0</v>
      </c>
      <c r="X114" s="207">
        <v>0</v>
      </c>
      <c r="Y114" s="207">
        <v>0</v>
      </c>
      <c r="Z114" s="127"/>
      <c r="AA114" s="127"/>
      <c r="AB114" s="201">
        <v>261</v>
      </c>
      <c r="AC114" s="468"/>
    </row>
    <row r="115" spans="1:29" ht="15.75" x14ac:dyDescent="0.25">
      <c r="A115" s="188">
        <v>77</v>
      </c>
      <c r="B115" s="466">
        <v>24</v>
      </c>
      <c r="C115" s="152" t="s">
        <v>192</v>
      </c>
      <c r="D115" s="152" t="s">
        <v>11</v>
      </c>
      <c r="E115" s="153" t="s">
        <v>84</v>
      </c>
      <c r="F115" s="206">
        <v>0</v>
      </c>
      <c r="G115" s="207">
        <v>0</v>
      </c>
      <c r="H115" s="207">
        <v>0</v>
      </c>
      <c r="I115" s="207">
        <v>0</v>
      </c>
      <c r="J115" s="207">
        <v>0</v>
      </c>
      <c r="K115" s="207">
        <v>0</v>
      </c>
      <c r="L115" s="207">
        <v>0</v>
      </c>
      <c r="M115" s="207">
        <v>96</v>
      </c>
      <c r="N115" s="207">
        <v>0</v>
      </c>
      <c r="O115" s="207">
        <v>14980.5</v>
      </c>
      <c r="P115" s="207">
        <v>0</v>
      </c>
      <c r="Q115" s="207">
        <v>0</v>
      </c>
      <c r="R115" s="207">
        <v>0</v>
      </c>
      <c r="S115" s="207">
        <v>0</v>
      </c>
      <c r="T115" s="207">
        <v>30</v>
      </c>
      <c r="U115" s="207">
        <v>0</v>
      </c>
      <c r="V115" s="207">
        <v>0</v>
      </c>
      <c r="W115" s="207">
        <v>0</v>
      </c>
      <c r="X115" s="207">
        <v>0</v>
      </c>
      <c r="Y115" s="207">
        <v>0</v>
      </c>
      <c r="Z115" s="127"/>
      <c r="AA115" s="127"/>
      <c r="AB115" s="201">
        <v>15106.5</v>
      </c>
      <c r="AC115" s="467">
        <v>15106.5</v>
      </c>
    </row>
    <row r="116" spans="1:29" ht="15.75" hidden="1" x14ac:dyDescent="0.25">
      <c r="A116" s="188"/>
      <c r="B116" s="464"/>
      <c r="C116" s="152" t="s">
        <v>192</v>
      </c>
      <c r="D116" s="152" t="s">
        <v>11</v>
      </c>
      <c r="E116" s="153" t="s">
        <v>85</v>
      </c>
      <c r="F116" s="206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127"/>
      <c r="AA116" s="127"/>
      <c r="AB116" s="201">
        <v>0</v>
      </c>
      <c r="AC116" s="469"/>
    </row>
    <row r="117" spans="1:29" ht="15.75" hidden="1" x14ac:dyDescent="0.25">
      <c r="A117" s="188"/>
      <c r="B117" s="464"/>
      <c r="C117" s="152" t="s">
        <v>192</v>
      </c>
      <c r="D117" s="152" t="s">
        <v>11</v>
      </c>
      <c r="E117" s="153" t="s">
        <v>86</v>
      </c>
      <c r="F117" s="206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127"/>
      <c r="AA117" s="127"/>
      <c r="AB117" s="201">
        <v>0</v>
      </c>
      <c r="AC117" s="469"/>
    </row>
    <row r="118" spans="1:29" ht="15.75" hidden="1" x14ac:dyDescent="0.25">
      <c r="A118" s="188"/>
      <c r="B118" s="465"/>
      <c r="C118" s="160" t="s">
        <v>192</v>
      </c>
      <c r="D118" s="160" t="s">
        <v>11</v>
      </c>
      <c r="E118" s="161" t="s">
        <v>90</v>
      </c>
      <c r="F118" s="206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127"/>
      <c r="AA118" s="127"/>
      <c r="AB118" s="201">
        <v>0</v>
      </c>
      <c r="AC118" s="468"/>
    </row>
    <row r="119" spans="1:29" ht="15.75" x14ac:dyDescent="0.25">
      <c r="A119" s="188">
        <v>78</v>
      </c>
      <c r="B119" s="466">
        <v>25</v>
      </c>
      <c r="C119" s="152" t="s">
        <v>87</v>
      </c>
      <c r="D119" s="152" t="s">
        <v>11</v>
      </c>
      <c r="E119" s="153" t="s">
        <v>87</v>
      </c>
      <c r="F119" s="206">
        <v>0</v>
      </c>
      <c r="G119" s="207">
        <v>0</v>
      </c>
      <c r="H119" s="207">
        <v>0</v>
      </c>
      <c r="I119" s="207">
        <v>0</v>
      </c>
      <c r="J119" s="207">
        <v>0</v>
      </c>
      <c r="K119" s="207">
        <v>0</v>
      </c>
      <c r="L119" s="207">
        <v>0</v>
      </c>
      <c r="M119" s="207">
        <v>0</v>
      </c>
      <c r="N119" s="207">
        <v>0</v>
      </c>
      <c r="O119" s="207">
        <v>946.5</v>
      </c>
      <c r="P119" s="207">
        <v>0</v>
      </c>
      <c r="Q119" s="207">
        <v>0</v>
      </c>
      <c r="R119" s="207">
        <v>0</v>
      </c>
      <c r="S119" s="207">
        <v>0</v>
      </c>
      <c r="T119" s="207">
        <v>0</v>
      </c>
      <c r="U119" s="207">
        <v>0</v>
      </c>
      <c r="V119" s="207">
        <v>0</v>
      </c>
      <c r="W119" s="207">
        <v>0</v>
      </c>
      <c r="X119" s="207">
        <v>0</v>
      </c>
      <c r="Y119" s="207">
        <v>0</v>
      </c>
      <c r="Z119" s="127"/>
      <c r="AA119" s="127"/>
      <c r="AB119" s="201">
        <v>946.5</v>
      </c>
      <c r="AC119" s="467">
        <v>3103.5</v>
      </c>
    </row>
    <row r="120" spans="1:29" ht="15.75" x14ac:dyDescent="0.25">
      <c r="A120" s="188">
        <v>79</v>
      </c>
      <c r="B120" s="464"/>
      <c r="C120" s="152" t="s">
        <v>87</v>
      </c>
      <c r="D120" s="152" t="s">
        <v>11</v>
      </c>
      <c r="E120" s="153" t="s">
        <v>89</v>
      </c>
      <c r="F120" s="206">
        <v>0</v>
      </c>
      <c r="G120" s="207">
        <v>0</v>
      </c>
      <c r="H120" s="207">
        <v>0</v>
      </c>
      <c r="I120" s="207">
        <v>0</v>
      </c>
      <c r="J120" s="207">
        <v>0</v>
      </c>
      <c r="K120" s="207">
        <v>27</v>
      </c>
      <c r="L120" s="207">
        <v>0</v>
      </c>
      <c r="M120" s="207">
        <v>0</v>
      </c>
      <c r="N120" s="207">
        <v>0</v>
      </c>
      <c r="O120" s="207">
        <v>2130</v>
      </c>
      <c r="P120" s="207">
        <v>0</v>
      </c>
      <c r="Q120" s="207">
        <v>0</v>
      </c>
      <c r="R120" s="207">
        <v>0</v>
      </c>
      <c r="S120" s="207">
        <v>0</v>
      </c>
      <c r="T120" s="207">
        <v>0</v>
      </c>
      <c r="U120" s="207">
        <v>0</v>
      </c>
      <c r="V120" s="207">
        <v>0</v>
      </c>
      <c r="W120" s="207">
        <v>0</v>
      </c>
      <c r="X120" s="207">
        <v>0</v>
      </c>
      <c r="Y120" s="207">
        <v>0</v>
      </c>
      <c r="Z120" s="127"/>
      <c r="AA120" s="127"/>
      <c r="AB120" s="201">
        <v>2157</v>
      </c>
      <c r="AC120" s="469"/>
    </row>
    <row r="121" spans="1:29" ht="15.75" hidden="1" x14ac:dyDescent="0.25">
      <c r="A121" s="188"/>
      <c r="B121" s="465"/>
      <c r="C121" s="160" t="s">
        <v>87</v>
      </c>
      <c r="D121" s="160" t="s">
        <v>11</v>
      </c>
      <c r="E121" s="161" t="s">
        <v>91</v>
      </c>
      <c r="F121" s="206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127"/>
      <c r="AA121" s="127"/>
      <c r="AB121" s="201">
        <v>0</v>
      </c>
      <c r="AC121" s="468"/>
    </row>
    <row r="122" spans="1:29" ht="15.75" x14ac:dyDescent="0.25">
      <c r="A122" s="188">
        <v>80</v>
      </c>
      <c r="B122" s="466">
        <v>26</v>
      </c>
      <c r="C122" s="152" t="s">
        <v>163</v>
      </c>
      <c r="D122" s="152" t="s">
        <v>6</v>
      </c>
      <c r="E122" s="153" t="s">
        <v>118</v>
      </c>
      <c r="F122" s="206">
        <v>0</v>
      </c>
      <c r="G122" s="207">
        <v>135</v>
      </c>
      <c r="H122" s="207">
        <v>0</v>
      </c>
      <c r="I122" s="207">
        <v>0</v>
      </c>
      <c r="J122" s="207"/>
      <c r="K122" s="207">
        <v>0</v>
      </c>
      <c r="L122" s="207">
        <v>0</v>
      </c>
      <c r="M122" s="207">
        <v>22.5</v>
      </c>
      <c r="N122" s="207">
        <v>0</v>
      </c>
      <c r="O122" s="207">
        <v>0</v>
      </c>
      <c r="P122" s="207">
        <v>0</v>
      </c>
      <c r="Q122" s="207">
        <v>0</v>
      </c>
      <c r="R122" s="207">
        <v>0</v>
      </c>
      <c r="S122" s="207">
        <v>0</v>
      </c>
      <c r="T122" s="207">
        <v>624</v>
      </c>
      <c r="U122" s="207">
        <v>0</v>
      </c>
      <c r="V122" s="207">
        <v>0</v>
      </c>
      <c r="W122" s="207">
        <v>0</v>
      </c>
      <c r="X122" s="207">
        <v>0</v>
      </c>
      <c r="Y122" s="207">
        <v>0</v>
      </c>
      <c r="Z122" s="127"/>
      <c r="AA122" s="127"/>
      <c r="AB122" s="201">
        <v>781.5</v>
      </c>
      <c r="AC122" s="467">
        <v>2489.5</v>
      </c>
    </row>
    <row r="123" spans="1:29" ht="15.75" x14ac:dyDescent="0.25">
      <c r="A123" s="188">
        <v>81</v>
      </c>
      <c r="B123" s="464"/>
      <c r="C123" s="152" t="s">
        <v>163</v>
      </c>
      <c r="D123" s="152" t="s">
        <v>6</v>
      </c>
      <c r="E123" s="153" t="s">
        <v>119</v>
      </c>
      <c r="F123" s="206">
        <v>0</v>
      </c>
      <c r="G123" s="207">
        <v>0</v>
      </c>
      <c r="H123" s="207">
        <v>0</v>
      </c>
      <c r="I123" s="207">
        <v>0</v>
      </c>
      <c r="J123" s="207">
        <v>0</v>
      </c>
      <c r="K123" s="207">
        <v>0</v>
      </c>
      <c r="L123" s="207">
        <v>0</v>
      </c>
      <c r="M123" s="207">
        <v>0</v>
      </c>
      <c r="N123" s="207">
        <v>0</v>
      </c>
      <c r="O123" s="207">
        <v>0</v>
      </c>
      <c r="P123" s="207">
        <v>0</v>
      </c>
      <c r="Q123" s="207">
        <v>0</v>
      </c>
      <c r="R123" s="207">
        <v>0</v>
      </c>
      <c r="S123" s="207">
        <v>0</v>
      </c>
      <c r="T123" s="207">
        <v>1153</v>
      </c>
      <c r="U123" s="207">
        <v>0</v>
      </c>
      <c r="V123" s="207">
        <v>0</v>
      </c>
      <c r="W123" s="207">
        <v>0</v>
      </c>
      <c r="X123" s="207">
        <v>0</v>
      </c>
      <c r="Y123" s="207">
        <v>0</v>
      </c>
      <c r="Z123" s="127"/>
      <c r="AA123" s="127"/>
      <c r="AB123" s="201">
        <v>1153</v>
      </c>
      <c r="AC123" s="469"/>
    </row>
    <row r="124" spans="1:29" ht="15.75" x14ac:dyDescent="0.25">
      <c r="A124" s="188">
        <v>82</v>
      </c>
      <c r="B124" s="464"/>
      <c r="C124" s="152" t="s">
        <v>163</v>
      </c>
      <c r="D124" s="152" t="s">
        <v>6</v>
      </c>
      <c r="E124" s="153" t="s">
        <v>120</v>
      </c>
      <c r="F124" s="206">
        <v>0</v>
      </c>
      <c r="G124" s="207">
        <v>0</v>
      </c>
      <c r="H124" s="207">
        <v>0</v>
      </c>
      <c r="I124" s="207">
        <v>0</v>
      </c>
      <c r="J124" s="207">
        <v>0</v>
      </c>
      <c r="K124" s="207">
        <v>0</v>
      </c>
      <c r="L124" s="207">
        <v>0</v>
      </c>
      <c r="M124" s="207">
        <v>15</v>
      </c>
      <c r="N124" s="207">
        <v>0</v>
      </c>
      <c r="O124" s="207">
        <v>0</v>
      </c>
      <c r="P124" s="207">
        <v>0</v>
      </c>
      <c r="Q124" s="207">
        <v>0</v>
      </c>
      <c r="R124" s="207">
        <v>0</v>
      </c>
      <c r="S124" s="207">
        <v>0</v>
      </c>
      <c r="T124" s="207">
        <v>135</v>
      </c>
      <c r="U124" s="207">
        <v>0</v>
      </c>
      <c r="V124" s="207">
        <v>0</v>
      </c>
      <c r="W124" s="207">
        <v>0</v>
      </c>
      <c r="X124" s="207">
        <v>0</v>
      </c>
      <c r="Y124" s="207">
        <v>0</v>
      </c>
      <c r="Z124" s="127"/>
      <c r="AA124" s="127"/>
      <c r="AB124" s="201">
        <v>150</v>
      </c>
      <c r="AC124" s="469"/>
    </row>
    <row r="125" spans="1:29" ht="15.75" x14ac:dyDescent="0.25">
      <c r="A125" s="188">
        <v>83</v>
      </c>
      <c r="B125" s="464"/>
      <c r="C125" s="152" t="s">
        <v>163</v>
      </c>
      <c r="D125" s="152" t="s">
        <v>6</v>
      </c>
      <c r="E125" s="153" t="s">
        <v>121</v>
      </c>
      <c r="F125" s="206">
        <v>0</v>
      </c>
      <c r="G125" s="207">
        <v>0</v>
      </c>
      <c r="H125" s="207">
        <v>0</v>
      </c>
      <c r="I125" s="207">
        <v>0</v>
      </c>
      <c r="J125" s="207">
        <v>0</v>
      </c>
      <c r="K125" s="207">
        <v>0</v>
      </c>
      <c r="L125" s="207">
        <v>0</v>
      </c>
      <c r="M125" s="207">
        <v>0</v>
      </c>
      <c r="N125" s="207">
        <v>0</v>
      </c>
      <c r="O125" s="207">
        <v>0</v>
      </c>
      <c r="P125" s="207">
        <v>0</v>
      </c>
      <c r="Q125" s="207">
        <v>0</v>
      </c>
      <c r="R125" s="207">
        <v>0</v>
      </c>
      <c r="S125" s="207">
        <v>0</v>
      </c>
      <c r="T125" s="207">
        <v>181.5</v>
      </c>
      <c r="U125" s="207">
        <v>0</v>
      </c>
      <c r="V125" s="207">
        <v>0</v>
      </c>
      <c r="W125" s="207">
        <v>0</v>
      </c>
      <c r="X125" s="207">
        <v>0</v>
      </c>
      <c r="Y125" s="207">
        <v>0</v>
      </c>
      <c r="Z125" s="127"/>
      <c r="AA125" s="127"/>
      <c r="AB125" s="201">
        <v>181.5</v>
      </c>
      <c r="AC125" s="469"/>
    </row>
    <row r="126" spans="1:29" ht="15.75" x14ac:dyDescent="0.25">
      <c r="A126" s="188">
        <v>84</v>
      </c>
      <c r="B126" s="465"/>
      <c r="C126" s="160" t="s">
        <v>163</v>
      </c>
      <c r="D126" s="160" t="s">
        <v>6</v>
      </c>
      <c r="E126" s="161" t="s">
        <v>124</v>
      </c>
      <c r="F126" s="206">
        <v>0</v>
      </c>
      <c r="G126" s="207">
        <v>0</v>
      </c>
      <c r="H126" s="207">
        <v>0</v>
      </c>
      <c r="I126" s="207">
        <v>0</v>
      </c>
      <c r="J126" s="207">
        <v>0</v>
      </c>
      <c r="K126" s="207">
        <v>0</v>
      </c>
      <c r="L126" s="207">
        <v>0</v>
      </c>
      <c r="M126" s="207"/>
      <c r="N126" s="207">
        <v>0</v>
      </c>
      <c r="O126" s="207">
        <v>0</v>
      </c>
      <c r="P126" s="207">
        <v>0</v>
      </c>
      <c r="Q126" s="207">
        <v>0</v>
      </c>
      <c r="R126" s="207">
        <v>0</v>
      </c>
      <c r="S126" s="207">
        <v>0</v>
      </c>
      <c r="T126" s="207">
        <v>223.5</v>
      </c>
      <c r="U126" s="207">
        <v>0</v>
      </c>
      <c r="V126" s="207">
        <v>0</v>
      </c>
      <c r="W126" s="207">
        <v>0</v>
      </c>
      <c r="X126" s="207">
        <v>0</v>
      </c>
      <c r="Y126" s="207">
        <v>0</v>
      </c>
      <c r="Z126" s="127"/>
      <c r="AA126" s="127"/>
      <c r="AB126" s="201">
        <v>223.5</v>
      </c>
      <c r="AC126" s="468"/>
    </row>
    <row r="127" spans="1:29" ht="15.75" hidden="1" x14ac:dyDescent="0.25">
      <c r="A127" s="188"/>
      <c r="B127" s="217">
        <v>27</v>
      </c>
      <c r="C127" s="164" t="s">
        <v>211</v>
      </c>
      <c r="D127" s="164" t="s">
        <v>247</v>
      </c>
      <c r="E127" s="165" t="s">
        <v>44</v>
      </c>
      <c r="F127" s="206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127"/>
      <c r="AA127" s="127"/>
      <c r="AB127" s="201">
        <v>0</v>
      </c>
      <c r="AC127" s="172">
        <v>0</v>
      </c>
    </row>
    <row r="128" spans="1:29" ht="15.75" x14ac:dyDescent="0.25">
      <c r="A128" s="188">
        <v>85</v>
      </c>
      <c r="B128" s="217">
        <v>28</v>
      </c>
      <c r="C128" s="164" t="s">
        <v>233</v>
      </c>
      <c r="D128" s="164" t="s">
        <v>32</v>
      </c>
      <c r="E128" s="165" t="s">
        <v>92</v>
      </c>
      <c r="F128" s="206">
        <v>0</v>
      </c>
      <c r="G128" s="207">
        <v>0</v>
      </c>
      <c r="H128" s="207">
        <v>0</v>
      </c>
      <c r="I128" s="207">
        <v>0</v>
      </c>
      <c r="J128" s="207">
        <v>0</v>
      </c>
      <c r="K128" s="207">
        <v>0</v>
      </c>
      <c r="L128" s="207">
        <v>0</v>
      </c>
      <c r="M128" s="207">
        <v>0</v>
      </c>
      <c r="N128" s="207">
        <v>0</v>
      </c>
      <c r="O128" s="207">
        <v>0</v>
      </c>
      <c r="P128" s="207">
        <v>375</v>
      </c>
      <c r="Q128" s="207">
        <v>0</v>
      </c>
      <c r="R128" s="207">
        <v>0</v>
      </c>
      <c r="S128" s="207">
        <v>0</v>
      </c>
      <c r="T128" s="207">
        <v>0</v>
      </c>
      <c r="U128" s="207">
        <v>0</v>
      </c>
      <c r="V128" s="207">
        <v>0</v>
      </c>
      <c r="W128" s="207">
        <v>0</v>
      </c>
      <c r="X128" s="207">
        <v>0</v>
      </c>
      <c r="Y128" s="207">
        <v>0</v>
      </c>
      <c r="Z128" s="127"/>
      <c r="AA128" s="127"/>
      <c r="AB128" s="201">
        <v>375</v>
      </c>
      <c r="AC128" s="172">
        <v>375</v>
      </c>
    </row>
    <row r="129" spans="1:108" ht="15.75" hidden="1" x14ac:dyDescent="0.25">
      <c r="A129" s="188"/>
      <c r="B129" s="217">
        <v>29</v>
      </c>
      <c r="C129" s="164" t="s">
        <v>214</v>
      </c>
      <c r="D129" s="164" t="s">
        <v>32</v>
      </c>
      <c r="E129" s="165" t="s">
        <v>97</v>
      </c>
      <c r="F129" s="206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127"/>
      <c r="AA129" s="127"/>
      <c r="AB129" s="201">
        <v>0</v>
      </c>
      <c r="AC129" s="172">
        <v>0</v>
      </c>
    </row>
    <row r="130" spans="1:108" s="154" customFormat="1" ht="15.75" hidden="1" x14ac:dyDescent="0.25">
      <c r="A130" s="189">
        <v>86</v>
      </c>
      <c r="B130" s="217">
        <v>30</v>
      </c>
      <c r="C130" s="164" t="s">
        <v>126</v>
      </c>
      <c r="D130" s="164" t="s">
        <v>247</v>
      </c>
      <c r="E130" s="165" t="s">
        <v>126</v>
      </c>
      <c r="F130" s="206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127"/>
      <c r="AA130" s="127"/>
      <c r="AB130" s="201">
        <v>0</v>
      </c>
      <c r="AC130" s="172">
        <v>0</v>
      </c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6"/>
      <c r="CL130" s="216"/>
      <c r="CM130" s="216"/>
      <c r="CN130" s="216"/>
      <c r="CO130" s="216"/>
      <c r="CP130" s="216"/>
      <c r="CQ130" s="216"/>
      <c r="CR130" s="216"/>
      <c r="CS130" s="216"/>
      <c r="CT130" s="216"/>
      <c r="CU130" s="216"/>
      <c r="CV130" s="216"/>
      <c r="CW130" s="216"/>
      <c r="CX130" s="216"/>
      <c r="CY130" s="216"/>
      <c r="CZ130" s="216"/>
      <c r="DA130" s="216"/>
      <c r="DB130" s="216"/>
      <c r="DC130" s="216"/>
      <c r="DD130" s="216"/>
    </row>
    <row r="131" spans="1:108" s="154" customFormat="1" ht="16.5" hidden="1" thickBot="1" x14ac:dyDescent="0.3">
      <c r="A131" s="194">
        <v>87</v>
      </c>
      <c r="B131" s="218">
        <v>31</v>
      </c>
      <c r="C131" s="173" t="s">
        <v>133</v>
      </c>
      <c r="D131" s="173" t="s">
        <v>6</v>
      </c>
      <c r="E131" s="174" t="s">
        <v>133</v>
      </c>
      <c r="F131" s="208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10"/>
      <c r="AA131" s="210"/>
      <c r="AB131" s="202">
        <v>0</v>
      </c>
      <c r="AC131" s="176">
        <v>0</v>
      </c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6"/>
      <c r="CJ131" s="216"/>
      <c r="CK131" s="216"/>
      <c r="CL131" s="216"/>
      <c r="CM131" s="216"/>
      <c r="CN131" s="216"/>
      <c r="CO131" s="216"/>
      <c r="CP131" s="216"/>
      <c r="CQ131" s="216"/>
      <c r="CR131" s="216"/>
      <c r="CS131" s="216"/>
      <c r="CT131" s="216"/>
      <c r="CU131" s="216"/>
      <c r="CV131" s="216"/>
      <c r="CW131" s="216"/>
      <c r="CX131" s="216"/>
      <c r="CY131" s="216"/>
      <c r="CZ131" s="216"/>
      <c r="DA131" s="216"/>
      <c r="DB131" s="216"/>
      <c r="DC131" s="216"/>
      <c r="DD131" s="216"/>
    </row>
    <row r="132" spans="1:108" ht="16.5" hidden="1" thickBot="1" x14ac:dyDescent="0.3">
      <c r="A132" s="190"/>
      <c r="B132" s="219"/>
      <c r="C132" s="192"/>
      <c r="D132" s="192" t="s">
        <v>29</v>
      </c>
      <c r="E132" s="193" t="s">
        <v>282</v>
      </c>
      <c r="F132" s="208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10"/>
      <c r="AA132" s="210"/>
      <c r="AB132" s="202">
        <v>0</v>
      </c>
      <c r="AC132" s="191">
        <v>0</v>
      </c>
    </row>
    <row r="133" spans="1:108" s="216" customFormat="1" hidden="1" x14ac:dyDescent="0.25">
      <c r="B133" s="336"/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  <c r="X133" s="337"/>
      <c r="Y133" s="337"/>
      <c r="Z133" s="337"/>
      <c r="AA133" s="337"/>
      <c r="AB133" s="338"/>
    </row>
    <row r="134" spans="1:108" s="216" customFormat="1" hidden="1" x14ac:dyDescent="0.25">
      <c r="B134" s="336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8"/>
    </row>
    <row r="135" spans="1:108" s="216" customFormat="1" hidden="1" x14ac:dyDescent="0.25">
      <c r="B135" s="336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8"/>
    </row>
    <row r="136" spans="1:108" s="216" customFormat="1" hidden="1" x14ac:dyDescent="0.25">
      <c r="B136" s="336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7"/>
      <c r="S136" s="337"/>
      <c r="T136" s="337"/>
      <c r="U136" s="337"/>
      <c r="V136" s="337"/>
      <c r="W136" s="337"/>
      <c r="X136" s="337"/>
      <c r="Y136" s="337"/>
      <c r="Z136" s="337"/>
      <c r="AA136" s="337"/>
      <c r="AB136" s="338"/>
    </row>
    <row r="137" spans="1:108" s="216" customFormat="1" hidden="1" x14ac:dyDescent="0.25">
      <c r="B137" s="336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7"/>
      <c r="T137" s="337"/>
      <c r="U137" s="337"/>
      <c r="V137" s="337"/>
      <c r="W137" s="337"/>
      <c r="X137" s="337"/>
      <c r="Y137" s="337"/>
      <c r="Z137" s="337"/>
      <c r="AA137" s="337"/>
      <c r="AB137" s="338"/>
    </row>
    <row r="138" spans="1:108" s="216" customFormat="1" x14ac:dyDescent="0.25">
      <c r="B138" s="336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8"/>
    </row>
    <row r="139" spans="1:108" s="216" customFormat="1" ht="15.75" thickBot="1" x14ac:dyDescent="0.3">
      <c r="B139" s="336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8"/>
    </row>
    <row r="140" spans="1:108" ht="57.75" customHeight="1" thickBot="1" x14ac:dyDescent="0.3">
      <c r="E140" s="461" t="s">
        <v>276</v>
      </c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6"/>
      <c r="AC140" s="437" t="s">
        <v>288</v>
      </c>
    </row>
    <row r="141" spans="1:108" ht="57.75" customHeight="1" thickBot="1" x14ac:dyDescent="0.3">
      <c r="E141" s="109" t="s">
        <v>291</v>
      </c>
      <c r="F141" s="119" t="s">
        <v>266</v>
      </c>
      <c r="G141" s="118" t="s">
        <v>4</v>
      </c>
      <c r="H141" s="118" t="s">
        <v>17</v>
      </c>
      <c r="I141" s="118" t="s">
        <v>8</v>
      </c>
      <c r="J141" s="118" t="s">
        <v>9</v>
      </c>
      <c r="K141" s="118" t="s">
        <v>271</v>
      </c>
      <c r="L141" s="118" t="s">
        <v>31</v>
      </c>
      <c r="M141" s="118" t="s">
        <v>10</v>
      </c>
      <c r="N141" s="118" t="s">
        <v>13</v>
      </c>
      <c r="O141" s="118" t="s">
        <v>11</v>
      </c>
      <c r="P141" s="118" t="s">
        <v>32</v>
      </c>
      <c r="Q141" s="118" t="s">
        <v>14</v>
      </c>
      <c r="R141" s="118" t="s">
        <v>272</v>
      </c>
      <c r="S141" s="118" t="s">
        <v>1</v>
      </c>
      <c r="T141" s="118" t="s">
        <v>6</v>
      </c>
      <c r="U141" s="118" t="s">
        <v>26</v>
      </c>
      <c r="V141" s="118" t="s">
        <v>24</v>
      </c>
      <c r="W141" s="118" t="s">
        <v>3</v>
      </c>
      <c r="X141" s="118" t="s">
        <v>66</v>
      </c>
      <c r="Y141" s="118" t="s">
        <v>35</v>
      </c>
      <c r="Z141" s="118" t="s">
        <v>39</v>
      </c>
      <c r="AA141" s="111" t="s">
        <v>29</v>
      </c>
      <c r="AB141" s="211" t="s">
        <v>267</v>
      </c>
      <c r="AC141" s="438"/>
    </row>
    <row r="142" spans="1:108" ht="16.5" thickBot="1" x14ac:dyDescent="0.3">
      <c r="E142" s="110" t="s">
        <v>267</v>
      </c>
      <c r="F142" s="129">
        <v>1335</v>
      </c>
      <c r="G142" s="130">
        <v>10264.799999999999</v>
      </c>
      <c r="H142" s="130">
        <v>5273.7</v>
      </c>
      <c r="I142" s="130">
        <v>8136.6</v>
      </c>
      <c r="J142" s="130">
        <v>121</v>
      </c>
      <c r="K142" s="130">
        <v>13720</v>
      </c>
      <c r="L142" s="130">
        <v>4388</v>
      </c>
      <c r="M142" s="130">
        <v>5750.2</v>
      </c>
      <c r="N142" s="130">
        <v>10982.5</v>
      </c>
      <c r="O142" s="130">
        <v>20413.5</v>
      </c>
      <c r="P142" s="130">
        <v>12700.5</v>
      </c>
      <c r="Q142" s="130">
        <v>3495.5</v>
      </c>
      <c r="R142" s="130">
        <v>9004.2000000000007</v>
      </c>
      <c r="S142" s="130">
        <v>24917.1</v>
      </c>
      <c r="T142" s="130">
        <v>2797</v>
      </c>
      <c r="U142" s="130">
        <v>4994</v>
      </c>
      <c r="V142" s="130">
        <v>0</v>
      </c>
      <c r="W142" s="130">
        <v>100.5</v>
      </c>
      <c r="X142" s="130">
        <v>128.5</v>
      </c>
      <c r="Y142" s="130">
        <v>36</v>
      </c>
      <c r="Z142" s="130">
        <v>0</v>
      </c>
      <c r="AA142" s="130">
        <v>0</v>
      </c>
      <c r="AB142" s="212">
        <v>138558.6</v>
      </c>
      <c r="AC142" s="120">
        <v>138558.6</v>
      </c>
    </row>
    <row r="143" spans="1:108" x14ac:dyDescent="0.25">
      <c r="A143">
        <v>1</v>
      </c>
      <c r="E143" s="123" t="s">
        <v>266</v>
      </c>
      <c r="F143" s="234">
        <v>1319</v>
      </c>
      <c r="G143" s="127">
        <v>0</v>
      </c>
      <c r="H143" s="127">
        <v>0</v>
      </c>
      <c r="I143" s="127">
        <v>0</v>
      </c>
      <c r="J143" s="127">
        <v>0</v>
      </c>
      <c r="K143" s="127">
        <v>0</v>
      </c>
      <c r="L143" s="127">
        <v>0</v>
      </c>
      <c r="M143" s="127">
        <v>0</v>
      </c>
      <c r="N143" s="127">
        <v>0</v>
      </c>
      <c r="O143" s="127">
        <v>0</v>
      </c>
      <c r="P143" s="127">
        <v>0</v>
      </c>
      <c r="Q143" s="127">
        <v>20</v>
      </c>
      <c r="R143" s="127">
        <v>0</v>
      </c>
      <c r="S143" s="127">
        <v>0</v>
      </c>
      <c r="T143" s="127">
        <v>0</v>
      </c>
      <c r="U143" s="127">
        <v>0</v>
      </c>
      <c r="V143" s="127">
        <v>0</v>
      </c>
      <c r="W143" s="127">
        <v>0</v>
      </c>
      <c r="X143" s="127">
        <v>0</v>
      </c>
      <c r="Y143" s="127">
        <v>18</v>
      </c>
      <c r="Z143" s="127">
        <v>0</v>
      </c>
      <c r="AA143" s="127">
        <v>0</v>
      </c>
      <c r="AB143" s="213">
        <v>1357</v>
      </c>
      <c r="AC143" s="124">
        <v>0.97199705232129696</v>
      </c>
    </row>
    <row r="144" spans="1:108" x14ac:dyDescent="0.25">
      <c r="A144">
        <v>2</v>
      </c>
      <c r="E144" s="123" t="s">
        <v>4</v>
      </c>
      <c r="F144" s="127">
        <v>0</v>
      </c>
      <c r="G144" s="234">
        <v>9851.7999999999993</v>
      </c>
      <c r="H144" s="127">
        <v>0</v>
      </c>
      <c r="I144" s="127">
        <v>45</v>
      </c>
      <c r="J144" s="127">
        <v>0</v>
      </c>
      <c r="K144" s="127">
        <v>90.5</v>
      </c>
      <c r="L144" s="127">
        <v>0</v>
      </c>
      <c r="M144" s="127">
        <v>0</v>
      </c>
      <c r="N144" s="127">
        <v>0</v>
      </c>
      <c r="O144" s="127">
        <v>0</v>
      </c>
      <c r="P144" s="127">
        <v>0</v>
      </c>
      <c r="Q144" s="127">
        <v>0</v>
      </c>
      <c r="R144" s="127">
        <v>0</v>
      </c>
      <c r="S144" s="127">
        <v>27</v>
      </c>
      <c r="T144" s="127">
        <v>0</v>
      </c>
      <c r="U144" s="127">
        <v>0</v>
      </c>
      <c r="V144" s="127">
        <v>0</v>
      </c>
      <c r="W144" s="127">
        <v>0</v>
      </c>
      <c r="X144" s="127">
        <v>0</v>
      </c>
      <c r="Y144" s="127">
        <v>0</v>
      </c>
      <c r="Z144" s="127">
        <v>0</v>
      </c>
      <c r="AA144" s="127">
        <v>0</v>
      </c>
      <c r="AB144" s="213">
        <v>10014.299999999999</v>
      </c>
      <c r="AC144" s="124">
        <v>0.98377320431782556</v>
      </c>
    </row>
    <row r="145" spans="1:29" x14ac:dyDescent="0.25">
      <c r="A145">
        <v>3</v>
      </c>
      <c r="E145" s="123" t="s">
        <v>17</v>
      </c>
      <c r="F145" s="127">
        <v>0</v>
      </c>
      <c r="G145" s="127">
        <v>0</v>
      </c>
      <c r="H145" s="234">
        <v>4903.7</v>
      </c>
      <c r="I145" s="127">
        <v>156</v>
      </c>
      <c r="J145" s="127">
        <v>0</v>
      </c>
      <c r="K145" s="127">
        <v>43.5</v>
      </c>
      <c r="L145" s="127">
        <v>0</v>
      </c>
      <c r="M145" s="127">
        <v>0</v>
      </c>
      <c r="N145" s="127">
        <v>0</v>
      </c>
      <c r="O145" s="127">
        <v>0</v>
      </c>
      <c r="P145" s="127">
        <v>0</v>
      </c>
      <c r="Q145" s="127">
        <v>0</v>
      </c>
      <c r="R145" s="127">
        <v>12</v>
      </c>
      <c r="S145" s="127">
        <v>22</v>
      </c>
      <c r="T145" s="127">
        <v>0</v>
      </c>
      <c r="U145" s="127">
        <v>66</v>
      </c>
      <c r="V145" s="127">
        <v>0</v>
      </c>
      <c r="W145" s="127">
        <v>0</v>
      </c>
      <c r="X145" s="127">
        <v>0</v>
      </c>
      <c r="Y145" s="127">
        <v>0</v>
      </c>
      <c r="Z145" s="127">
        <v>0</v>
      </c>
      <c r="AA145" s="127">
        <v>0</v>
      </c>
      <c r="AB145" s="213">
        <v>5203.2</v>
      </c>
      <c r="AC145" s="124">
        <v>0.94243926814268142</v>
      </c>
    </row>
    <row r="146" spans="1:29" x14ac:dyDescent="0.25">
      <c r="A146">
        <v>4</v>
      </c>
      <c r="E146" s="123" t="s">
        <v>8</v>
      </c>
      <c r="F146" s="127">
        <v>0</v>
      </c>
      <c r="G146" s="127">
        <v>18</v>
      </c>
      <c r="H146" s="127">
        <v>22.5</v>
      </c>
      <c r="I146" s="234">
        <v>7348.6</v>
      </c>
      <c r="J146" s="127">
        <v>0</v>
      </c>
      <c r="K146" s="127">
        <v>0</v>
      </c>
      <c r="L146" s="127">
        <v>0</v>
      </c>
      <c r="M146" s="127">
        <v>0</v>
      </c>
      <c r="N146" s="127">
        <v>376.5</v>
      </c>
      <c r="O146" s="127">
        <v>0</v>
      </c>
      <c r="P146" s="127">
        <v>13.5</v>
      </c>
      <c r="Q146" s="127">
        <v>10.5</v>
      </c>
      <c r="R146" s="127">
        <v>53.6</v>
      </c>
      <c r="S146" s="127">
        <v>234</v>
      </c>
      <c r="T146" s="127">
        <v>114</v>
      </c>
      <c r="U146" s="127">
        <v>27</v>
      </c>
      <c r="V146" s="127">
        <v>0</v>
      </c>
      <c r="W146" s="127">
        <v>70.5</v>
      </c>
      <c r="X146" s="127">
        <v>0</v>
      </c>
      <c r="Y146" s="127">
        <v>9</v>
      </c>
      <c r="Z146" s="127">
        <v>0</v>
      </c>
      <c r="AA146" s="127">
        <v>0</v>
      </c>
      <c r="AB146" s="213">
        <v>8297.7000000000007</v>
      </c>
      <c r="AC146" s="124">
        <v>0.88561890644395436</v>
      </c>
    </row>
    <row r="147" spans="1:29" x14ac:dyDescent="0.25">
      <c r="A147">
        <v>5</v>
      </c>
      <c r="E147" s="123" t="s">
        <v>9</v>
      </c>
      <c r="F147" s="127">
        <v>0</v>
      </c>
      <c r="G147" s="127">
        <v>0</v>
      </c>
      <c r="H147" s="127">
        <v>0</v>
      </c>
      <c r="I147" s="127">
        <v>0</v>
      </c>
      <c r="J147" s="234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7">
        <v>0</v>
      </c>
      <c r="T147" s="127">
        <v>0</v>
      </c>
      <c r="U147" s="127">
        <v>0</v>
      </c>
      <c r="V147" s="127">
        <v>0</v>
      </c>
      <c r="W147" s="127">
        <v>0</v>
      </c>
      <c r="X147" s="127">
        <v>0</v>
      </c>
      <c r="Y147" s="127">
        <v>0</v>
      </c>
      <c r="Z147" s="127">
        <v>0</v>
      </c>
      <c r="AA147" s="127">
        <v>0</v>
      </c>
      <c r="AB147" s="213">
        <v>0</v>
      </c>
      <c r="AC147" s="124">
        <v>0</v>
      </c>
    </row>
    <row r="148" spans="1:29" x14ac:dyDescent="0.25">
      <c r="A148">
        <v>6</v>
      </c>
      <c r="E148" s="123" t="s">
        <v>271</v>
      </c>
      <c r="F148" s="127">
        <v>0</v>
      </c>
      <c r="G148" s="127">
        <v>0</v>
      </c>
      <c r="H148" s="127">
        <v>0</v>
      </c>
      <c r="I148" s="127">
        <v>0</v>
      </c>
      <c r="J148" s="127">
        <v>0</v>
      </c>
      <c r="K148" s="234">
        <v>8083.5</v>
      </c>
      <c r="L148" s="127">
        <v>0</v>
      </c>
      <c r="M148" s="127">
        <v>0</v>
      </c>
      <c r="N148" s="127">
        <v>0</v>
      </c>
      <c r="O148" s="127">
        <v>108</v>
      </c>
      <c r="P148" s="127">
        <v>0</v>
      </c>
      <c r="Q148" s="127">
        <v>0</v>
      </c>
      <c r="R148" s="127">
        <v>0</v>
      </c>
      <c r="S148" s="127">
        <v>3208.5</v>
      </c>
      <c r="T148" s="127">
        <v>0</v>
      </c>
      <c r="U148" s="127">
        <v>358.5</v>
      </c>
      <c r="V148" s="127">
        <v>0</v>
      </c>
      <c r="W148" s="127">
        <v>0</v>
      </c>
      <c r="X148" s="127">
        <v>0</v>
      </c>
      <c r="Y148" s="127">
        <v>0</v>
      </c>
      <c r="Z148" s="127">
        <v>0</v>
      </c>
      <c r="AA148" s="127">
        <v>0</v>
      </c>
      <c r="AB148" s="213">
        <v>11758.5</v>
      </c>
      <c r="AC148" s="124">
        <v>0.6874601352213292</v>
      </c>
    </row>
    <row r="149" spans="1:29" x14ac:dyDescent="0.25">
      <c r="A149">
        <v>7</v>
      </c>
      <c r="E149" s="123" t="s">
        <v>31</v>
      </c>
      <c r="F149" s="127">
        <v>0</v>
      </c>
      <c r="G149" s="127">
        <v>0</v>
      </c>
      <c r="H149" s="127">
        <v>0</v>
      </c>
      <c r="I149" s="127">
        <v>0</v>
      </c>
      <c r="J149" s="127">
        <v>0</v>
      </c>
      <c r="K149" s="127">
        <v>15</v>
      </c>
      <c r="L149" s="234">
        <v>3878</v>
      </c>
      <c r="M149" s="127">
        <v>0</v>
      </c>
      <c r="N149" s="127">
        <v>0</v>
      </c>
      <c r="O149" s="127">
        <v>0</v>
      </c>
      <c r="P149" s="127">
        <v>0</v>
      </c>
      <c r="Q149" s="127">
        <v>0</v>
      </c>
      <c r="R149" s="127">
        <v>0</v>
      </c>
      <c r="S149" s="127">
        <v>158</v>
      </c>
      <c r="T149" s="127">
        <v>0</v>
      </c>
      <c r="U149" s="127">
        <v>0</v>
      </c>
      <c r="V149" s="127">
        <v>0</v>
      </c>
      <c r="W149" s="127">
        <v>0</v>
      </c>
      <c r="X149" s="127">
        <v>20</v>
      </c>
      <c r="Y149" s="127">
        <v>0</v>
      </c>
      <c r="Z149" s="127">
        <v>0</v>
      </c>
      <c r="AA149" s="127">
        <v>0</v>
      </c>
      <c r="AB149" s="213">
        <v>4071</v>
      </c>
      <c r="AC149" s="124">
        <v>0.95259150085973965</v>
      </c>
    </row>
    <row r="150" spans="1:29" x14ac:dyDescent="0.25">
      <c r="A150">
        <v>8</v>
      </c>
      <c r="E150" s="123" t="s">
        <v>10</v>
      </c>
      <c r="F150" s="127">
        <v>0</v>
      </c>
      <c r="G150" s="127">
        <v>188</v>
      </c>
      <c r="H150" s="127">
        <v>0</v>
      </c>
      <c r="I150" s="127">
        <v>0</v>
      </c>
      <c r="J150" s="127">
        <v>91</v>
      </c>
      <c r="K150" s="127">
        <v>0</v>
      </c>
      <c r="L150" s="127">
        <v>0</v>
      </c>
      <c r="M150" s="234">
        <v>5616.7</v>
      </c>
      <c r="N150" s="127">
        <v>0</v>
      </c>
      <c r="O150" s="127">
        <v>0</v>
      </c>
      <c r="P150" s="127">
        <v>0</v>
      </c>
      <c r="Q150" s="127">
        <v>0</v>
      </c>
      <c r="R150" s="127">
        <v>0</v>
      </c>
      <c r="S150" s="127">
        <v>0</v>
      </c>
      <c r="T150" s="127">
        <v>120</v>
      </c>
      <c r="U150" s="127">
        <v>0</v>
      </c>
      <c r="V150" s="127">
        <v>0</v>
      </c>
      <c r="W150" s="127">
        <v>0</v>
      </c>
      <c r="X150" s="127">
        <v>108.5</v>
      </c>
      <c r="Y150" s="127">
        <v>0</v>
      </c>
      <c r="Z150" s="127">
        <v>0</v>
      </c>
      <c r="AA150" s="127">
        <v>0</v>
      </c>
      <c r="AB150" s="213">
        <v>6124.2</v>
      </c>
      <c r="AC150" s="124">
        <v>0.91713203357173179</v>
      </c>
    </row>
    <row r="151" spans="1:29" x14ac:dyDescent="0.25">
      <c r="A151">
        <v>9</v>
      </c>
      <c r="E151" s="123" t="s">
        <v>13</v>
      </c>
      <c r="F151" s="127">
        <v>0</v>
      </c>
      <c r="G151" s="127">
        <v>0</v>
      </c>
      <c r="H151" s="127">
        <v>37.5</v>
      </c>
      <c r="I151" s="127">
        <v>193.5</v>
      </c>
      <c r="J151" s="127">
        <v>0</v>
      </c>
      <c r="K151" s="127">
        <v>45</v>
      </c>
      <c r="L151" s="127">
        <v>255</v>
      </c>
      <c r="M151" s="127">
        <v>0</v>
      </c>
      <c r="N151" s="234">
        <v>10167</v>
      </c>
      <c r="O151" s="127">
        <v>0</v>
      </c>
      <c r="P151" s="127">
        <v>174</v>
      </c>
      <c r="Q151" s="127">
        <v>42</v>
      </c>
      <c r="R151" s="127">
        <v>207</v>
      </c>
      <c r="S151" s="127">
        <v>345</v>
      </c>
      <c r="T151" s="127">
        <v>0</v>
      </c>
      <c r="U151" s="127">
        <v>300</v>
      </c>
      <c r="V151" s="127">
        <v>0</v>
      </c>
      <c r="W151" s="127">
        <v>0</v>
      </c>
      <c r="X151" s="127">
        <v>0</v>
      </c>
      <c r="Y151" s="127">
        <v>0</v>
      </c>
      <c r="Z151" s="127">
        <v>0</v>
      </c>
      <c r="AA151" s="127">
        <v>0</v>
      </c>
      <c r="AB151" s="213">
        <v>11766</v>
      </c>
      <c r="AC151" s="124">
        <v>0.86409994900560938</v>
      </c>
    </row>
    <row r="152" spans="1:29" x14ac:dyDescent="0.25">
      <c r="A152">
        <v>10</v>
      </c>
      <c r="E152" s="123" t="s">
        <v>11</v>
      </c>
      <c r="F152" s="127">
        <v>0</v>
      </c>
      <c r="G152" s="127">
        <v>0</v>
      </c>
      <c r="H152" s="127">
        <v>0</v>
      </c>
      <c r="I152" s="127">
        <v>0</v>
      </c>
      <c r="J152" s="127">
        <v>0</v>
      </c>
      <c r="K152" s="127">
        <v>27</v>
      </c>
      <c r="L152" s="127">
        <v>0</v>
      </c>
      <c r="M152" s="127">
        <v>96</v>
      </c>
      <c r="N152" s="127">
        <v>0</v>
      </c>
      <c r="O152" s="234">
        <v>19833.5</v>
      </c>
      <c r="P152" s="127">
        <v>0</v>
      </c>
      <c r="Q152" s="127">
        <v>0</v>
      </c>
      <c r="R152" s="127">
        <v>0</v>
      </c>
      <c r="S152" s="127">
        <v>0</v>
      </c>
      <c r="T152" s="127">
        <v>30</v>
      </c>
      <c r="U152" s="127">
        <v>0</v>
      </c>
      <c r="V152" s="127">
        <v>0</v>
      </c>
      <c r="W152" s="127">
        <v>0</v>
      </c>
      <c r="X152" s="127">
        <v>0</v>
      </c>
      <c r="Y152" s="127">
        <v>0</v>
      </c>
      <c r="Z152" s="127">
        <v>0</v>
      </c>
      <c r="AA152" s="127">
        <v>0</v>
      </c>
      <c r="AB152" s="213">
        <v>19986.5</v>
      </c>
      <c r="AC152" s="124">
        <v>0.99234483276211438</v>
      </c>
    </row>
    <row r="153" spans="1:29" x14ac:dyDescent="0.25">
      <c r="A153">
        <v>11</v>
      </c>
      <c r="E153" s="123" t="s">
        <v>32</v>
      </c>
      <c r="F153" s="127">
        <v>10</v>
      </c>
      <c r="G153" s="127">
        <v>10</v>
      </c>
      <c r="H153" s="127">
        <v>10</v>
      </c>
      <c r="I153" s="127">
        <v>110</v>
      </c>
      <c r="J153" s="127">
        <v>0</v>
      </c>
      <c r="K153" s="127">
        <v>60</v>
      </c>
      <c r="L153" s="127">
        <v>0</v>
      </c>
      <c r="M153" s="127">
        <v>0</v>
      </c>
      <c r="N153" s="127">
        <v>30</v>
      </c>
      <c r="O153" s="127">
        <v>0</v>
      </c>
      <c r="P153" s="234">
        <v>12477</v>
      </c>
      <c r="Q153" s="127">
        <v>22.5</v>
      </c>
      <c r="R153" s="127">
        <v>195</v>
      </c>
      <c r="S153" s="127">
        <v>249</v>
      </c>
      <c r="T153" s="127">
        <v>0</v>
      </c>
      <c r="U153" s="127">
        <v>45</v>
      </c>
      <c r="V153" s="127">
        <v>0</v>
      </c>
      <c r="W153" s="127">
        <v>30</v>
      </c>
      <c r="X153" s="127">
        <v>0</v>
      </c>
      <c r="Y153" s="127">
        <v>0</v>
      </c>
      <c r="Z153" s="127">
        <v>0</v>
      </c>
      <c r="AA153" s="127">
        <v>0</v>
      </c>
      <c r="AB153" s="213">
        <v>13248.5</v>
      </c>
      <c r="AC153" s="124">
        <v>0.94176699248971585</v>
      </c>
    </row>
    <row r="154" spans="1:29" x14ac:dyDescent="0.25">
      <c r="A154">
        <v>12</v>
      </c>
      <c r="E154" s="123" t="s">
        <v>14</v>
      </c>
      <c r="F154" s="127">
        <v>0</v>
      </c>
      <c r="G154" s="127">
        <v>24</v>
      </c>
      <c r="H154" s="127">
        <v>0</v>
      </c>
      <c r="I154" s="127">
        <v>0</v>
      </c>
      <c r="J154" s="127">
        <v>0</v>
      </c>
      <c r="K154" s="127">
        <v>0</v>
      </c>
      <c r="L154" s="127">
        <v>0</v>
      </c>
      <c r="M154" s="127">
        <v>0</v>
      </c>
      <c r="N154" s="127">
        <v>0</v>
      </c>
      <c r="O154" s="127">
        <v>112</v>
      </c>
      <c r="P154" s="127">
        <v>0</v>
      </c>
      <c r="Q154" s="234">
        <v>3223.5</v>
      </c>
      <c r="R154" s="127">
        <v>0</v>
      </c>
      <c r="S154" s="127">
        <v>130</v>
      </c>
      <c r="T154" s="127">
        <v>0</v>
      </c>
      <c r="U154" s="127">
        <v>36</v>
      </c>
      <c r="V154" s="127">
        <v>0</v>
      </c>
      <c r="W154" s="127">
        <v>0</v>
      </c>
      <c r="X154" s="127">
        <v>0</v>
      </c>
      <c r="Y154" s="127">
        <v>0</v>
      </c>
      <c r="Z154" s="127">
        <v>0</v>
      </c>
      <c r="AA154" s="127">
        <v>0</v>
      </c>
      <c r="AB154" s="213">
        <v>3525.5</v>
      </c>
      <c r="AC154" s="124">
        <v>0.91433839171748688</v>
      </c>
    </row>
    <row r="155" spans="1:29" x14ac:dyDescent="0.25">
      <c r="A155">
        <v>13</v>
      </c>
      <c r="E155" s="123" t="s">
        <v>272</v>
      </c>
      <c r="F155" s="127">
        <v>0</v>
      </c>
      <c r="G155" s="127">
        <v>0</v>
      </c>
      <c r="H155" s="127">
        <v>12</v>
      </c>
      <c r="I155" s="127">
        <v>61.5</v>
      </c>
      <c r="J155" s="127">
        <v>0</v>
      </c>
      <c r="K155" s="127">
        <v>0</v>
      </c>
      <c r="L155" s="127">
        <v>18</v>
      </c>
      <c r="M155" s="127">
        <v>0</v>
      </c>
      <c r="N155" s="127">
        <v>249</v>
      </c>
      <c r="O155" s="127">
        <v>180</v>
      </c>
      <c r="P155" s="127">
        <v>0</v>
      </c>
      <c r="Q155" s="127">
        <v>0</v>
      </c>
      <c r="R155" s="234">
        <v>8416.6</v>
      </c>
      <c r="S155" s="127">
        <v>208.5</v>
      </c>
      <c r="T155" s="127">
        <v>0</v>
      </c>
      <c r="U155" s="127">
        <v>12</v>
      </c>
      <c r="V155" s="127">
        <v>0</v>
      </c>
      <c r="W155" s="127">
        <v>0</v>
      </c>
      <c r="X155" s="127">
        <v>0</v>
      </c>
      <c r="Y155" s="127">
        <v>9</v>
      </c>
      <c r="Z155" s="127">
        <v>0</v>
      </c>
      <c r="AA155" s="127">
        <v>0</v>
      </c>
      <c r="AB155" s="213">
        <v>9166.6</v>
      </c>
      <c r="AC155" s="124">
        <v>0.91818122313616823</v>
      </c>
    </row>
    <row r="156" spans="1:29" x14ac:dyDescent="0.25">
      <c r="A156">
        <v>14</v>
      </c>
      <c r="E156" s="123" t="s">
        <v>1</v>
      </c>
      <c r="F156" s="127">
        <v>6</v>
      </c>
      <c r="G156" s="127">
        <v>38</v>
      </c>
      <c r="H156" s="127">
        <v>288</v>
      </c>
      <c r="I156" s="127">
        <v>78</v>
      </c>
      <c r="J156" s="127">
        <v>30</v>
      </c>
      <c r="K156" s="127">
        <v>5355.5</v>
      </c>
      <c r="L156" s="127">
        <v>237</v>
      </c>
      <c r="M156" s="127">
        <v>0</v>
      </c>
      <c r="N156" s="127">
        <v>160</v>
      </c>
      <c r="O156" s="127">
        <v>180</v>
      </c>
      <c r="P156" s="127">
        <v>36</v>
      </c>
      <c r="Q156" s="127">
        <v>102</v>
      </c>
      <c r="R156" s="127">
        <v>120</v>
      </c>
      <c r="S156" s="234">
        <v>20275.099999999999</v>
      </c>
      <c r="T156" s="127">
        <v>0</v>
      </c>
      <c r="U156" s="127">
        <v>364.5</v>
      </c>
      <c r="V156" s="127">
        <v>0</v>
      </c>
      <c r="W156" s="127">
        <v>0</v>
      </c>
      <c r="X156" s="127">
        <v>0</v>
      </c>
      <c r="Y156" s="127">
        <v>0</v>
      </c>
      <c r="Z156" s="127">
        <v>0</v>
      </c>
      <c r="AA156" s="127">
        <v>0</v>
      </c>
      <c r="AB156" s="213">
        <v>27270.1</v>
      </c>
      <c r="AC156" s="124">
        <v>0.7434919563917991</v>
      </c>
    </row>
    <row r="157" spans="1:29" x14ac:dyDescent="0.25">
      <c r="A157">
        <v>15</v>
      </c>
      <c r="E157" s="123" t="s">
        <v>6</v>
      </c>
      <c r="F157" s="127">
        <v>0</v>
      </c>
      <c r="G157" s="127">
        <v>135</v>
      </c>
      <c r="H157" s="127">
        <v>0</v>
      </c>
      <c r="I157" s="127">
        <v>0</v>
      </c>
      <c r="J157" s="127">
        <v>0</v>
      </c>
      <c r="K157" s="127">
        <v>0</v>
      </c>
      <c r="L157" s="127">
        <v>0</v>
      </c>
      <c r="M157" s="127">
        <v>37.5</v>
      </c>
      <c r="N157" s="127">
        <v>0</v>
      </c>
      <c r="O157" s="127">
        <v>0</v>
      </c>
      <c r="P157" s="127">
        <v>0</v>
      </c>
      <c r="Q157" s="127">
        <v>75</v>
      </c>
      <c r="R157" s="127">
        <v>0</v>
      </c>
      <c r="S157" s="127">
        <v>60</v>
      </c>
      <c r="T157" s="234">
        <v>2533</v>
      </c>
      <c r="U157" s="127">
        <v>0</v>
      </c>
      <c r="V157" s="127">
        <v>0</v>
      </c>
      <c r="W157" s="127">
        <v>0</v>
      </c>
      <c r="X157" s="127">
        <v>0</v>
      </c>
      <c r="Y157" s="127">
        <v>0</v>
      </c>
      <c r="Z157" s="127">
        <v>0</v>
      </c>
      <c r="AA157" s="127">
        <v>0</v>
      </c>
      <c r="AB157" s="213">
        <v>2840.5</v>
      </c>
      <c r="AC157" s="124">
        <v>0.89174441119521208</v>
      </c>
    </row>
    <row r="158" spans="1:29" x14ac:dyDescent="0.25">
      <c r="A158">
        <v>16</v>
      </c>
      <c r="E158" s="123" t="s">
        <v>26</v>
      </c>
      <c r="F158" s="127">
        <v>0</v>
      </c>
      <c r="G158" s="127">
        <v>0</v>
      </c>
      <c r="H158" s="127">
        <v>0</v>
      </c>
      <c r="I158" s="127">
        <v>144</v>
      </c>
      <c r="J158" s="127">
        <v>0</v>
      </c>
      <c r="K158" s="127">
        <v>0</v>
      </c>
      <c r="L158" s="127">
        <v>0</v>
      </c>
      <c r="M158" s="127">
        <v>0</v>
      </c>
      <c r="N158" s="127">
        <v>0</v>
      </c>
      <c r="O158" s="127">
        <v>0</v>
      </c>
      <c r="P158" s="127">
        <v>0</v>
      </c>
      <c r="Q158" s="127">
        <v>0</v>
      </c>
      <c r="R158" s="127">
        <v>0</v>
      </c>
      <c r="S158" s="127">
        <v>0</v>
      </c>
      <c r="T158" s="127">
        <v>0</v>
      </c>
      <c r="U158" s="234">
        <v>3785</v>
      </c>
      <c r="V158" s="127">
        <v>0</v>
      </c>
      <c r="W158" s="127">
        <v>0</v>
      </c>
      <c r="X158" s="127">
        <v>0</v>
      </c>
      <c r="Y158" s="127">
        <v>0</v>
      </c>
      <c r="Z158" s="127">
        <v>0</v>
      </c>
      <c r="AA158" s="127">
        <v>0</v>
      </c>
      <c r="AB158" s="213">
        <v>3929</v>
      </c>
      <c r="AC158" s="124">
        <v>0.96334945278696871</v>
      </c>
    </row>
    <row r="159" spans="1:29" x14ac:dyDescent="0.25">
      <c r="A159">
        <v>17</v>
      </c>
      <c r="E159" s="123" t="s">
        <v>24</v>
      </c>
      <c r="F159" s="127">
        <v>0</v>
      </c>
      <c r="G159" s="127">
        <v>0</v>
      </c>
      <c r="H159" s="127">
        <v>0</v>
      </c>
      <c r="I159" s="127">
        <v>0</v>
      </c>
      <c r="J159" s="127">
        <v>0</v>
      </c>
      <c r="K159" s="127">
        <v>0</v>
      </c>
      <c r="L159" s="127">
        <v>0</v>
      </c>
      <c r="M159" s="127">
        <v>0</v>
      </c>
      <c r="N159" s="127">
        <v>0</v>
      </c>
      <c r="O159" s="127">
        <v>0</v>
      </c>
      <c r="P159" s="127">
        <v>0</v>
      </c>
      <c r="Q159" s="127">
        <v>0</v>
      </c>
      <c r="R159" s="127">
        <v>0</v>
      </c>
      <c r="S159" s="127">
        <v>0</v>
      </c>
      <c r="T159" s="127">
        <v>0</v>
      </c>
      <c r="U159" s="127">
        <v>0</v>
      </c>
      <c r="V159" s="234">
        <v>0</v>
      </c>
      <c r="W159" s="127">
        <v>0</v>
      </c>
      <c r="X159" s="127">
        <v>0</v>
      </c>
      <c r="Y159" s="127">
        <v>0</v>
      </c>
      <c r="Z159" s="127">
        <v>0</v>
      </c>
      <c r="AA159" s="127">
        <v>0</v>
      </c>
      <c r="AB159" s="213">
        <v>0</v>
      </c>
      <c r="AC159" s="124">
        <v>0</v>
      </c>
    </row>
    <row r="160" spans="1:29" x14ac:dyDescent="0.25">
      <c r="A160">
        <v>18</v>
      </c>
      <c r="E160" s="123" t="s">
        <v>3</v>
      </c>
      <c r="F160" s="127">
        <v>0</v>
      </c>
      <c r="G160" s="127">
        <v>0</v>
      </c>
      <c r="H160" s="127">
        <v>0</v>
      </c>
      <c r="I160" s="127">
        <v>0</v>
      </c>
      <c r="J160" s="127">
        <v>0</v>
      </c>
      <c r="K160" s="127">
        <v>0</v>
      </c>
      <c r="L160" s="127">
        <v>0</v>
      </c>
      <c r="M160" s="127">
        <v>0</v>
      </c>
      <c r="N160" s="127">
        <v>0</v>
      </c>
      <c r="O160" s="127">
        <v>0</v>
      </c>
      <c r="P160" s="127">
        <v>0</v>
      </c>
      <c r="Q160" s="127">
        <v>0</v>
      </c>
      <c r="R160" s="127">
        <v>0</v>
      </c>
      <c r="S160" s="127">
        <v>0</v>
      </c>
      <c r="T160" s="127">
        <v>0</v>
      </c>
      <c r="U160" s="127">
        <v>0</v>
      </c>
      <c r="V160" s="127">
        <v>0</v>
      </c>
      <c r="W160" s="234">
        <v>0</v>
      </c>
      <c r="X160" s="127">
        <v>0</v>
      </c>
      <c r="Y160" s="127">
        <v>0</v>
      </c>
      <c r="Z160" s="127">
        <v>0</v>
      </c>
      <c r="AA160" s="127">
        <v>0</v>
      </c>
      <c r="AB160" s="213">
        <v>0</v>
      </c>
      <c r="AC160" s="124">
        <v>0</v>
      </c>
    </row>
    <row r="161" spans="1:108" x14ac:dyDescent="0.25">
      <c r="A161">
        <v>19</v>
      </c>
      <c r="E161" s="123" t="s">
        <v>66</v>
      </c>
      <c r="F161" s="127">
        <v>0</v>
      </c>
      <c r="G161" s="127">
        <v>0</v>
      </c>
      <c r="H161" s="127">
        <v>0</v>
      </c>
      <c r="I161" s="127">
        <v>0</v>
      </c>
      <c r="J161" s="127">
        <v>0</v>
      </c>
      <c r="K161" s="127">
        <v>0</v>
      </c>
      <c r="L161" s="127">
        <v>0</v>
      </c>
      <c r="M161" s="127">
        <v>0</v>
      </c>
      <c r="N161" s="127">
        <v>0</v>
      </c>
      <c r="O161" s="127">
        <v>0</v>
      </c>
      <c r="P161" s="127">
        <v>0</v>
      </c>
      <c r="Q161" s="127">
        <v>0</v>
      </c>
      <c r="R161" s="127">
        <v>0</v>
      </c>
      <c r="S161" s="127">
        <v>0</v>
      </c>
      <c r="T161" s="127">
        <v>0</v>
      </c>
      <c r="U161" s="127">
        <v>0</v>
      </c>
      <c r="V161" s="127">
        <v>0</v>
      </c>
      <c r="W161" s="127">
        <v>0</v>
      </c>
      <c r="X161" s="234">
        <v>0</v>
      </c>
      <c r="Y161" s="127">
        <v>0</v>
      </c>
      <c r="Z161" s="127">
        <v>0</v>
      </c>
      <c r="AA161" s="127">
        <v>0</v>
      </c>
      <c r="AB161" s="213">
        <v>0</v>
      </c>
      <c r="AC161" s="124">
        <v>0</v>
      </c>
    </row>
    <row r="162" spans="1:108" x14ac:dyDescent="0.25">
      <c r="A162">
        <v>20</v>
      </c>
      <c r="E162" s="123" t="s">
        <v>35</v>
      </c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235"/>
      <c r="Z162" s="128"/>
      <c r="AA162" s="128"/>
      <c r="AB162" s="213">
        <v>0</v>
      </c>
      <c r="AC162" s="124">
        <v>0</v>
      </c>
    </row>
    <row r="163" spans="1:108" x14ac:dyDescent="0.25">
      <c r="E163" s="186" t="s">
        <v>39</v>
      </c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201"/>
      <c r="AA163" s="142"/>
      <c r="AB163" s="214"/>
      <c r="AC163" s="124">
        <v>0</v>
      </c>
    </row>
    <row r="164" spans="1:108" ht="15.75" thickBot="1" x14ac:dyDescent="0.3">
      <c r="E164" s="186" t="s">
        <v>29</v>
      </c>
      <c r="F164" s="179">
        <v>0</v>
      </c>
      <c r="G164" s="179">
        <v>0</v>
      </c>
      <c r="H164" s="179">
        <v>0</v>
      </c>
      <c r="I164" s="179">
        <v>0</v>
      </c>
      <c r="J164" s="179">
        <v>0</v>
      </c>
      <c r="K164" s="179">
        <v>0</v>
      </c>
      <c r="L164" s="179">
        <v>0</v>
      </c>
      <c r="M164" s="179">
        <v>0</v>
      </c>
      <c r="N164" s="179">
        <v>0</v>
      </c>
      <c r="O164" s="179">
        <v>0</v>
      </c>
      <c r="P164" s="179">
        <v>0</v>
      </c>
      <c r="Q164" s="179">
        <v>0</v>
      </c>
      <c r="R164" s="179">
        <v>0</v>
      </c>
      <c r="S164" s="179">
        <v>0</v>
      </c>
      <c r="T164" s="179">
        <v>0</v>
      </c>
      <c r="U164" s="179">
        <v>0</v>
      </c>
      <c r="V164" s="179">
        <v>0</v>
      </c>
      <c r="W164" s="179">
        <v>0</v>
      </c>
      <c r="X164" s="179">
        <v>0</v>
      </c>
      <c r="Y164" s="179">
        <v>0</v>
      </c>
      <c r="Z164" s="179">
        <v>0</v>
      </c>
      <c r="AA164" s="236">
        <v>0</v>
      </c>
      <c r="AB164" s="214"/>
      <c r="AC164" s="124">
        <v>0</v>
      </c>
    </row>
    <row r="165" spans="1:108" s="237" customFormat="1" ht="26.25" thickBot="1" x14ac:dyDescent="0.3">
      <c r="B165" s="238"/>
      <c r="E165" s="239" t="s">
        <v>268</v>
      </c>
      <c r="F165" s="240">
        <v>1.1985018726591761E-2</v>
      </c>
      <c r="G165" s="240">
        <v>4.0234588106928537E-2</v>
      </c>
      <c r="H165" s="240">
        <v>7.0159470580427402E-2</v>
      </c>
      <c r="I165" s="240">
        <v>9.6846348597694365E-2</v>
      </c>
      <c r="J165" s="240">
        <v>1</v>
      </c>
      <c r="K165" s="240">
        <v>0.41082361516034988</v>
      </c>
      <c r="L165" s="240">
        <v>0.1162260711030082</v>
      </c>
      <c r="M165" s="240">
        <v>2.321658377099927E-2</v>
      </c>
      <c r="N165" s="240">
        <v>7.4254495788754843E-2</v>
      </c>
      <c r="O165" s="240">
        <v>2.8412570112915474E-2</v>
      </c>
      <c r="P165" s="240">
        <v>1.7597732372741232E-2</v>
      </c>
      <c r="Q165" s="240">
        <v>7.7814332713488768E-2</v>
      </c>
      <c r="R165" s="240">
        <v>6.5258434952577715E-2</v>
      </c>
      <c r="S165" s="240">
        <v>0.18629776338337931</v>
      </c>
      <c r="T165" s="240">
        <v>9.4386843046120841E-2</v>
      </c>
      <c r="U165" s="240">
        <v>0.24209050861033241</v>
      </c>
      <c r="V165" s="240"/>
      <c r="W165" s="240">
        <v>1</v>
      </c>
      <c r="X165" s="240">
        <v>1</v>
      </c>
      <c r="Y165" s="240">
        <v>1</v>
      </c>
      <c r="Z165" s="240"/>
      <c r="AA165" s="240"/>
      <c r="AB165" s="241"/>
      <c r="AC165" s="242"/>
      <c r="AD165" s="243"/>
      <c r="AE165" s="243"/>
      <c r="AF165" s="243"/>
      <c r="AG165" s="243"/>
      <c r="AH165" s="243"/>
      <c r="AI165" s="243"/>
      <c r="AJ165" s="243"/>
      <c r="AK165" s="243"/>
      <c r="AL165" s="243"/>
      <c r="AM165" s="243"/>
      <c r="AN165" s="243"/>
      <c r="AO165" s="243"/>
      <c r="AP165" s="243"/>
      <c r="AQ165" s="243"/>
      <c r="AR165" s="243"/>
      <c r="AS165" s="243"/>
      <c r="AT165" s="243"/>
      <c r="AU165" s="243"/>
      <c r="AV165" s="243"/>
      <c r="AW165" s="243"/>
      <c r="AX165" s="243"/>
      <c r="AY165" s="243"/>
      <c r="AZ165" s="243"/>
      <c r="BA165" s="243"/>
      <c r="BB165" s="243"/>
      <c r="BC165" s="243"/>
      <c r="BD165" s="243"/>
      <c r="BE165" s="243"/>
      <c r="BF165" s="243"/>
      <c r="BG165" s="243"/>
      <c r="BH165" s="243"/>
      <c r="BI165" s="243"/>
      <c r="BJ165" s="243"/>
      <c r="BK165" s="243"/>
      <c r="BL165" s="243"/>
      <c r="BM165" s="243"/>
      <c r="BN165" s="243"/>
      <c r="BO165" s="243"/>
      <c r="BP165" s="243"/>
      <c r="BQ165" s="243"/>
      <c r="BR165" s="243"/>
      <c r="BS165" s="243"/>
      <c r="BT165" s="243"/>
      <c r="BU165" s="243"/>
      <c r="BV165" s="243"/>
      <c r="BW165" s="243"/>
      <c r="BX165" s="243"/>
      <c r="BY165" s="243"/>
      <c r="BZ165" s="243"/>
      <c r="CA165" s="243"/>
      <c r="CB165" s="243"/>
      <c r="CC165" s="243"/>
      <c r="CD165" s="243"/>
      <c r="CE165" s="243"/>
      <c r="CF165" s="243"/>
      <c r="CG165" s="243"/>
      <c r="CH165" s="243"/>
      <c r="CI165" s="243"/>
      <c r="CJ165" s="243"/>
      <c r="CK165" s="243"/>
      <c r="CL165" s="243"/>
      <c r="CM165" s="243"/>
      <c r="CN165" s="243"/>
      <c r="CO165" s="243"/>
      <c r="CP165" s="243"/>
      <c r="CQ165" s="243"/>
      <c r="CR165" s="243"/>
      <c r="CS165" s="243"/>
      <c r="CT165" s="243"/>
      <c r="CU165" s="243"/>
      <c r="CV165" s="243"/>
      <c r="CW165" s="243"/>
      <c r="CX165" s="243"/>
      <c r="CY165" s="243"/>
      <c r="CZ165" s="243"/>
      <c r="DA165" s="243"/>
      <c r="DB165" s="243"/>
      <c r="DC165" s="243"/>
      <c r="DD165" s="243"/>
    </row>
    <row r="166" spans="1:108" s="216" customFormat="1" x14ac:dyDescent="0.25">
      <c r="B166" s="336"/>
      <c r="AB166" s="339"/>
    </row>
    <row r="167" spans="1:108" s="216" customFormat="1" x14ac:dyDescent="0.25">
      <c r="B167" s="336"/>
      <c r="AB167" s="339"/>
    </row>
    <row r="168" spans="1:108" s="216" customFormat="1" x14ac:dyDescent="0.25">
      <c r="B168" s="336"/>
      <c r="AB168" s="339"/>
    </row>
    <row r="169" spans="1:108" s="216" customFormat="1" x14ac:dyDescent="0.25">
      <c r="B169" s="336"/>
      <c r="F169" s="340"/>
      <c r="AB169" s="339"/>
    </row>
    <row r="170" spans="1:108" s="216" customFormat="1" x14ac:dyDescent="0.25">
      <c r="B170" s="336"/>
      <c r="AB170" s="339"/>
    </row>
    <row r="171" spans="1:108" s="216" customFormat="1" x14ac:dyDescent="0.25">
      <c r="B171" s="336"/>
      <c r="AB171" s="339"/>
    </row>
    <row r="172" spans="1:108" s="216" customFormat="1" x14ac:dyDescent="0.25">
      <c r="B172" s="336"/>
      <c r="AB172" s="339"/>
    </row>
    <row r="173" spans="1:108" s="216" customFormat="1" x14ac:dyDescent="0.25">
      <c r="B173" s="336"/>
      <c r="AB173" s="339"/>
    </row>
    <row r="174" spans="1:108" s="216" customFormat="1" x14ac:dyDescent="0.25">
      <c r="B174" s="336"/>
      <c r="AB174" s="339"/>
    </row>
    <row r="175" spans="1:108" s="216" customFormat="1" x14ac:dyDescent="0.25">
      <c r="B175" s="336"/>
      <c r="AB175" s="339"/>
    </row>
    <row r="176" spans="1:108" s="216" customFormat="1" x14ac:dyDescent="0.25">
      <c r="B176" s="336"/>
      <c r="AB176" s="339"/>
    </row>
    <row r="177" spans="2:28" s="216" customFormat="1" x14ac:dyDescent="0.25">
      <c r="B177" s="336"/>
      <c r="AB177" s="339"/>
    </row>
    <row r="178" spans="2:28" s="216" customFormat="1" x14ac:dyDescent="0.25">
      <c r="B178" s="336"/>
      <c r="AB178" s="339"/>
    </row>
    <row r="179" spans="2:28" s="216" customFormat="1" x14ac:dyDescent="0.25">
      <c r="B179" s="336"/>
      <c r="AB179" s="339"/>
    </row>
    <row r="180" spans="2:28" s="216" customFormat="1" x14ac:dyDescent="0.25">
      <c r="B180" s="336"/>
      <c r="AB180" s="339"/>
    </row>
    <row r="181" spans="2:28" s="216" customFormat="1" x14ac:dyDescent="0.25">
      <c r="B181" s="336"/>
      <c r="AB181" s="339"/>
    </row>
    <row r="182" spans="2:28" s="216" customFormat="1" x14ac:dyDescent="0.25">
      <c r="B182" s="336"/>
      <c r="AB182" s="339"/>
    </row>
    <row r="183" spans="2:28" s="216" customFormat="1" x14ac:dyDescent="0.25">
      <c r="B183" s="336"/>
      <c r="AB183" s="339"/>
    </row>
    <row r="184" spans="2:28" s="216" customFormat="1" x14ac:dyDescent="0.25">
      <c r="B184" s="336"/>
      <c r="AB184" s="339"/>
    </row>
    <row r="185" spans="2:28" s="216" customFormat="1" x14ac:dyDescent="0.25">
      <c r="B185" s="336"/>
      <c r="AB185" s="339"/>
    </row>
    <row r="186" spans="2:28" s="216" customFormat="1" x14ac:dyDescent="0.25">
      <c r="B186" s="336"/>
      <c r="AB186" s="339"/>
    </row>
    <row r="187" spans="2:28" s="216" customFormat="1" x14ac:dyDescent="0.25">
      <c r="B187" s="336"/>
      <c r="AB187" s="339"/>
    </row>
    <row r="188" spans="2:28" s="216" customFormat="1" x14ac:dyDescent="0.25">
      <c r="B188" s="336"/>
      <c r="AB188" s="339"/>
    </row>
    <row r="189" spans="2:28" s="216" customFormat="1" x14ac:dyDescent="0.25">
      <c r="B189" s="336"/>
      <c r="AB189" s="339"/>
    </row>
    <row r="190" spans="2:28" s="216" customFormat="1" x14ac:dyDescent="0.25">
      <c r="B190" s="336"/>
      <c r="AB190" s="339"/>
    </row>
    <row r="191" spans="2:28" s="216" customFormat="1" x14ac:dyDescent="0.25">
      <c r="B191" s="336"/>
      <c r="AB191" s="339"/>
    </row>
    <row r="192" spans="2:28" s="216" customFormat="1" x14ac:dyDescent="0.25">
      <c r="B192" s="336"/>
      <c r="AB192" s="339"/>
    </row>
    <row r="193" spans="2:28" s="216" customFormat="1" x14ac:dyDescent="0.25">
      <c r="B193" s="336"/>
      <c r="AB193" s="339"/>
    </row>
    <row r="194" spans="2:28" s="216" customFormat="1" x14ac:dyDescent="0.25">
      <c r="B194" s="336"/>
      <c r="AB194" s="339"/>
    </row>
    <row r="195" spans="2:28" s="216" customFormat="1" x14ac:dyDescent="0.25">
      <c r="B195" s="336"/>
      <c r="AB195" s="339"/>
    </row>
    <row r="196" spans="2:28" s="216" customFormat="1" x14ac:dyDescent="0.25">
      <c r="B196" s="336"/>
      <c r="AB196" s="339"/>
    </row>
    <row r="197" spans="2:28" s="216" customFormat="1" x14ac:dyDescent="0.25">
      <c r="B197" s="336"/>
      <c r="AB197" s="339"/>
    </row>
    <row r="198" spans="2:28" s="216" customFormat="1" x14ac:dyDescent="0.25">
      <c r="B198" s="336"/>
      <c r="AB198" s="339"/>
    </row>
    <row r="199" spans="2:28" s="216" customFormat="1" x14ac:dyDescent="0.25">
      <c r="B199" s="336"/>
      <c r="AB199" s="339"/>
    </row>
    <row r="200" spans="2:28" s="216" customFormat="1" x14ac:dyDescent="0.25">
      <c r="B200" s="336"/>
      <c r="AB200" s="339"/>
    </row>
    <row r="201" spans="2:28" s="216" customFormat="1" x14ac:dyDescent="0.25">
      <c r="B201" s="336"/>
      <c r="AB201" s="339"/>
    </row>
    <row r="202" spans="2:28" s="216" customFormat="1" x14ac:dyDescent="0.25">
      <c r="B202" s="336"/>
      <c r="AB202" s="339"/>
    </row>
    <row r="203" spans="2:28" s="216" customFormat="1" x14ac:dyDescent="0.25">
      <c r="B203" s="336"/>
      <c r="AB203" s="339"/>
    </row>
    <row r="204" spans="2:28" s="216" customFormat="1" x14ac:dyDescent="0.25">
      <c r="B204" s="336"/>
      <c r="AB204" s="339"/>
    </row>
    <row r="205" spans="2:28" s="216" customFormat="1" x14ac:dyDescent="0.25">
      <c r="B205" s="336"/>
      <c r="AB205" s="339"/>
    </row>
    <row r="206" spans="2:28" s="216" customFormat="1" x14ac:dyDescent="0.25">
      <c r="B206" s="336"/>
      <c r="AB206" s="339"/>
    </row>
    <row r="207" spans="2:28" s="216" customFormat="1" x14ac:dyDescent="0.25">
      <c r="B207" s="336"/>
      <c r="AB207" s="339"/>
    </row>
    <row r="208" spans="2:28" s="216" customFormat="1" x14ac:dyDescent="0.25">
      <c r="B208" s="336"/>
      <c r="AB208" s="339"/>
    </row>
    <row r="209" spans="2:28" s="216" customFormat="1" x14ac:dyDescent="0.25">
      <c r="B209" s="336"/>
      <c r="AB209" s="339"/>
    </row>
    <row r="210" spans="2:28" s="216" customFormat="1" x14ac:dyDescent="0.25">
      <c r="B210" s="336"/>
      <c r="AB210" s="339"/>
    </row>
    <row r="211" spans="2:28" s="216" customFormat="1" x14ac:dyDescent="0.25">
      <c r="B211" s="336"/>
      <c r="AB211" s="339"/>
    </row>
    <row r="212" spans="2:28" s="216" customFormat="1" x14ac:dyDescent="0.25">
      <c r="B212" s="336"/>
      <c r="AB212" s="339"/>
    </row>
    <row r="213" spans="2:28" s="216" customFormat="1" x14ac:dyDescent="0.25">
      <c r="B213" s="336"/>
      <c r="AB213" s="339"/>
    </row>
    <row r="214" spans="2:28" s="216" customFormat="1" x14ac:dyDescent="0.25">
      <c r="B214" s="336"/>
      <c r="AB214" s="339"/>
    </row>
    <row r="215" spans="2:28" s="216" customFormat="1" x14ac:dyDescent="0.25">
      <c r="B215" s="336"/>
      <c r="AB215" s="339"/>
    </row>
    <row r="216" spans="2:28" s="216" customFormat="1" x14ac:dyDescent="0.25">
      <c r="B216" s="336"/>
      <c r="AB216" s="339"/>
    </row>
    <row r="217" spans="2:28" s="216" customFormat="1" x14ac:dyDescent="0.25">
      <c r="B217" s="336"/>
      <c r="AB217" s="339"/>
    </row>
    <row r="218" spans="2:28" s="216" customFormat="1" x14ac:dyDescent="0.25">
      <c r="B218" s="336"/>
      <c r="AB218" s="339"/>
    </row>
    <row r="219" spans="2:28" s="216" customFormat="1" x14ac:dyDescent="0.25">
      <c r="B219" s="336"/>
      <c r="AB219" s="339"/>
    </row>
    <row r="220" spans="2:28" s="216" customFormat="1" x14ac:dyDescent="0.25">
      <c r="B220" s="336"/>
      <c r="AB220" s="339"/>
    </row>
    <row r="221" spans="2:28" s="216" customFormat="1" x14ac:dyDescent="0.25">
      <c r="B221" s="336"/>
      <c r="AB221" s="339"/>
    </row>
    <row r="222" spans="2:28" s="216" customFormat="1" x14ac:dyDescent="0.25">
      <c r="B222" s="336"/>
      <c r="AB222" s="339"/>
    </row>
    <row r="223" spans="2:28" s="216" customFormat="1" x14ac:dyDescent="0.25">
      <c r="B223" s="336"/>
      <c r="AB223" s="339"/>
    </row>
    <row r="224" spans="2:28" s="216" customFormat="1" x14ac:dyDescent="0.25">
      <c r="B224" s="336"/>
      <c r="AB224" s="339"/>
    </row>
    <row r="225" spans="2:28" s="216" customFormat="1" x14ac:dyDescent="0.25">
      <c r="B225" s="336"/>
      <c r="AB225" s="339"/>
    </row>
    <row r="226" spans="2:28" s="216" customFormat="1" x14ac:dyDescent="0.25">
      <c r="B226" s="336"/>
      <c r="AB226" s="339"/>
    </row>
    <row r="227" spans="2:28" s="216" customFormat="1" x14ac:dyDescent="0.25">
      <c r="B227" s="336"/>
      <c r="AB227" s="339"/>
    </row>
    <row r="228" spans="2:28" s="216" customFormat="1" x14ac:dyDescent="0.25">
      <c r="B228" s="336"/>
      <c r="AB228" s="339"/>
    </row>
    <row r="229" spans="2:28" s="216" customFormat="1" x14ac:dyDescent="0.25">
      <c r="B229" s="336"/>
      <c r="AB229" s="339"/>
    </row>
    <row r="230" spans="2:28" s="216" customFormat="1" x14ac:dyDescent="0.25">
      <c r="B230" s="336"/>
      <c r="AB230" s="339"/>
    </row>
    <row r="231" spans="2:28" s="216" customFormat="1" x14ac:dyDescent="0.25">
      <c r="B231" s="336"/>
      <c r="AB231" s="339"/>
    </row>
    <row r="232" spans="2:28" s="216" customFormat="1" x14ac:dyDescent="0.25">
      <c r="B232" s="336"/>
      <c r="AB232" s="339"/>
    </row>
    <row r="233" spans="2:28" s="216" customFormat="1" x14ac:dyDescent="0.25">
      <c r="B233" s="336"/>
      <c r="AB233" s="339"/>
    </row>
    <row r="234" spans="2:28" s="216" customFormat="1" x14ac:dyDescent="0.25">
      <c r="B234" s="336"/>
      <c r="AB234" s="339"/>
    </row>
    <row r="235" spans="2:28" s="216" customFormat="1" x14ac:dyDescent="0.25">
      <c r="B235" s="336"/>
      <c r="AB235" s="339"/>
    </row>
    <row r="236" spans="2:28" s="216" customFormat="1" x14ac:dyDescent="0.25">
      <c r="B236" s="336"/>
      <c r="AB236" s="339"/>
    </row>
    <row r="237" spans="2:28" s="216" customFormat="1" x14ac:dyDescent="0.25">
      <c r="B237" s="336"/>
      <c r="AB237" s="339"/>
    </row>
    <row r="238" spans="2:28" s="216" customFormat="1" x14ac:dyDescent="0.25">
      <c r="B238" s="336"/>
      <c r="AB238" s="339"/>
    </row>
    <row r="239" spans="2:28" s="216" customFormat="1" x14ac:dyDescent="0.25">
      <c r="B239" s="336"/>
      <c r="AB239" s="339"/>
    </row>
    <row r="240" spans="2:28" s="216" customFormat="1" x14ac:dyDescent="0.25">
      <c r="B240" s="336"/>
      <c r="AB240" s="339"/>
    </row>
    <row r="241" spans="2:28" s="216" customFormat="1" x14ac:dyDescent="0.25">
      <c r="B241" s="336"/>
      <c r="AB241" s="339"/>
    </row>
    <row r="242" spans="2:28" s="216" customFormat="1" x14ac:dyDescent="0.25">
      <c r="B242" s="336"/>
      <c r="AB242" s="339"/>
    </row>
    <row r="243" spans="2:28" s="216" customFormat="1" x14ac:dyDescent="0.25">
      <c r="B243" s="336"/>
      <c r="AB243" s="339"/>
    </row>
    <row r="244" spans="2:28" s="216" customFormat="1" x14ac:dyDescent="0.25">
      <c r="B244" s="336"/>
      <c r="AB244" s="339"/>
    </row>
    <row r="245" spans="2:28" s="216" customFormat="1" x14ac:dyDescent="0.25">
      <c r="B245" s="336"/>
      <c r="AB245" s="339"/>
    </row>
    <row r="246" spans="2:28" s="216" customFormat="1" x14ac:dyDescent="0.25">
      <c r="B246" s="336"/>
      <c r="AB246" s="339"/>
    </row>
    <row r="247" spans="2:28" s="216" customFormat="1" x14ac:dyDescent="0.25">
      <c r="B247" s="336"/>
      <c r="AB247" s="339"/>
    </row>
    <row r="248" spans="2:28" s="216" customFormat="1" x14ac:dyDescent="0.25">
      <c r="B248" s="336"/>
      <c r="AB248" s="339"/>
    </row>
    <row r="249" spans="2:28" s="216" customFormat="1" x14ac:dyDescent="0.25">
      <c r="B249" s="336"/>
      <c r="AB249" s="339"/>
    </row>
    <row r="250" spans="2:28" s="216" customFormat="1" x14ac:dyDescent="0.25">
      <c r="B250" s="336"/>
      <c r="AB250" s="339"/>
    </row>
    <row r="251" spans="2:28" s="216" customFormat="1" x14ac:dyDescent="0.25">
      <c r="B251" s="336"/>
      <c r="AB251" s="339"/>
    </row>
    <row r="252" spans="2:28" s="216" customFormat="1" x14ac:dyDescent="0.25">
      <c r="B252" s="336"/>
      <c r="AB252" s="339"/>
    </row>
    <row r="253" spans="2:28" s="216" customFormat="1" x14ac:dyDescent="0.25">
      <c r="B253" s="336"/>
      <c r="AB253" s="339"/>
    </row>
    <row r="254" spans="2:28" s="216" customFormat="1" x14ac:dyDescent="0.25">
      <c r="B254" s="336"/>
      <c r="AB254" s="339"/>
    </row>
    <row r="255" spans="2:28" s="216" customFormat="1" x14ac:dyDescent="0.25">
      <c r="B255" s="336"/>
      <c r="AB255" s="339"/>
    </row>
    <row r="256" spans="2:28" s="216" customFormat="1" x14ac:dyDescent="0.25">
      <c r="B256" s="336"/>
      <c r="AB256" s="339"/>
    </row>
    <row r="257" spans="2:28" s="216" customFormat="1" x14ac:dyDescent="0.25">
      <c r="B257" s="336"/>
      <c r="AB257" s="339"/>
    </row>
    <row r="258" spans="2:28" s="216" customFormat="1" x14ac:dyDescent="0.25">
      <c r="B258" s="336"/>
      <c r="AB258" s="339"/>
    </row>
    <row r="259" spans="2:28" s="216" customFormat="1" x14ac:dyDescent="0.25">
      <c r="B259" s="336"/>
      <c r="AB259" s="339"/>
    </row>
    <row r="260" spans="2:28" s="216" customFormat="1" x14ac:dyDescent="0.25">
      <c r="B260" s="336"/>
      <c r="AB260" s="339"/>
    </row>
    <row r="261" spans="2:28" s="216" customFormat="1" x14ac:dyDescent="0.25">
      <c r="B261" s="336"/>
      <c r="AB261" s="339"/>
    </row>
    <row r="262" spans="2:28" s="216" customFormat="1" x14ac:dyDescent="0.25">
      <c r="B262" s="336"/>
      <c r="AB262" s="339"/>
    </row>
    <row r="263" spans="2:28" s="216" customFormat="1" x14ac:dyDescent="0.25">
      <c r="B263" s="336"/>
      <c r="AB263" s="339"/>
    </row>
    <row r="264" spans="2:28" s="216" customFormat="1" x14ac:dyDescent="0.25">
      <c r="B264" s="336"/>
      <c r="AB264" s="339"/>
    </row>
    <row r="265" spans="2:28" s="216" customFormat="1" x14ac:dyDescent="0.25">
      <c r="B265" s="336"/>
      <c r="AB265" s="339"/>
    </row>
    <row r="266" spans="2:28" s="216" customFormat="1" x14ac:dyDescent="0.25">
      <c r="B266" s="336"/>
      <c r="AB266" s="339"/>
    </row>
    <row r="267" spans="2:28" s="216" customFormat="1" x14ac:dyDescent="0.25">
      <c r="B267" s="336"/>
      <c r="AB267" s="339"/>
    </row>
    <row r="268" spans="2:28" s="216" customFormat="1" x14ac:dyDescent="0.25">
      <c r="B268" s="336"/>
      <c r="AB268" s="339"/>
    </row>
    <row r="269" spans="2:28" s="216" customFormat="1" x14ac:dyDescent="0.25">
      <c r="B269" s="336"/>
      <c r="AB269" s="339"/>
    </row>
    <row r="270" spans="2:28" s="216" customFormat="1" x14ac:dyDescent="0.25">
      <c r="B270" s="336"/>
      <c r="AB270" s="339"/>
    </row>
    <row r="271" spans="2:28" s="216" customFormat="1" x14ac:dyDescent="0.25">
      <c r="B271" s="336"/>
      <c r="AB271" s="339"/>
    </row>
    <row r="272" spans="2:28" s="216" customFormat="1" x14ac:dyDescent="0.25">
      <c r="B272" s="336"/>
      <c r="AB272" s="339"/>
    </row>
    <row r="273" spans="2:28" s="216" customFormat="1" x14ac:dyDescent="0.25">
      <c r="B273" s="336"/>
      <c r="AB273" s="339"/>
    </row>
    <row r="274" spans="2:28" s="216" customFormat="1" x14ac:dyDescent="0.25">
      <c r="B274" s="336"/>
      <c r="AB274" s="339"/>
    </row>
    <row r="275" spans="2:28" s="216" customFormat="1" x14ac:dyDescent="0.25">
      <c r="B275" s="336"/>
      <c r="AB275" s="339"/>
    </row>
    <row r="276" spans="2:28" s="216" customFormat="1" x14ac:dyDescent="0.25">
      <c r="B276" s="336"/>
      <c r="AB276" s="339"/>
    </row>
    <row r="277" spans="2:28" s="216" customFormat="1" x14ac:dyDescent="0.25">
      <c r="B277" s="336"/>
      <c r="AB277" s="339"/>
    </row>
    <row r="278" spans="2:28" s="216" customFormat="1" x14ac:dyDescent="0.25">
      <c r="B278" s="336"/>
      <c r="AB278" s="339"/>
    </row>
    <row r="279" spans="2:28" s="216" customFormat="1" x14ac:dyDescent="0.25">
      <c r="B279" s="336"/>
      <c r="AB279" s="339"/>
    </row>
    <row r="280" spans="2:28" s="216" customFormat="1" x14ac:dyDescent="0.25">
      <c r="B280" s="336"/>
      <c r="AB280" s="339"/>
    </row>
    <row r="281" spans="2:28" s="216" customFormat="1" x14ac:dyDescent="0.25">
      <c r="B281" s="336"/>
      <c r="AB281" s="339"/>
    </row>
    <row r="282" spans="2:28" s="216" customFormat="1" x14ac:dyDescent="0.25">
      <c r="B282" s="336"/>
      <c r="AB282" s="339"/>
    </row>
    <row r="283" spans="2:28" s="216" customFormat="1" x14ac:dyDescent="0.25">
      <c r="B283" s="336"/>
      <c r="AB283" s="339"/>
    </row>
    <row r="284" spans="2:28" s="216" customFormat="1" x14ac:dyDescent="0.25">
      <c r="B284" s="336"/>
      <c r="AB284" s="339"/>
    </row>
    <row r="285" spans="2:28" s="216" customFormat="1" x14ac:dyDescent="0.25">
      <c r="B285" s="336"/>
      <c r="AB285" s="339"/>
    </row>
    <row r="286" spans="2:28" s="216" customFormat="1" x14ac:dyDescent="0.25">
      <c r="B286" s="336"/>
      <c r="AB286" s="339"/>
    </row>
    <row r="287" spans="2:28" s="216" customFormat="1" x14ac:dyDescent="0.25">
      <c r="B287" s="336"/>
      <c r="AB287" s="339"/>
    </row>
    <row r="288" spans="2:28" s="216" customFormat="1" x14ac:dyDescent="0.25">
      <c r="B288" s="336"/>
      <c r="AB288" s="339"/>
    </row>
    <row r="289" spans="2:28" s="216" customFormat="1" x14ac:dyDescent="0.25">
      <c r="B289" s="336"/>
      <c r="AB289" s="339"/>
    </row>
    <row r="290" spans="2:28" s="216" customFormat="1" x14ac:dyDescent="0.25">
      <c r="B290" s="336"/>
      <c r="AB290" s="339"/>
    </row>
    <row r="291" spans="2:28" s="216" customFormat="1" x14ac:dyDescent="0.25">
      <c r="B291" s="336"/>
      <c r="AB291" s="339"/>
    </row>
    <row r="292" spans="2:28" s="216" customFormat="1" x14ac:dyDescent="0.25">
      <c r="B292" s="336"/>
      <c r="AB292" s="339"/>
    </row>
    <row r="293" spans="2:28" s="216" customFormat="1" x14ac:dyDescent="0.25">
      <c r="B293" s="336"/>
      <c r="AB293" s="339"/>
    </row>
    <row r="294" spans="2:28" s="216" customFormat="1" x14ac:dyDescent="0.25">
      <c r="B294" s="336"/>
      <c r="AB294" s="339"/>
    </row>
    <row r="295" spans="2:28" s="216" customFormat="1" x14ac:dyDescent="0.25">
      <c r="B295" s="336"/>
      <c r="AB295" s="339"/>
    </row>
    <row r="296" spans="2:28" s="216" customFormat="1" x14ac:dyDescent="0.25">
      <c r="B296" s="336"/>
      <c r="AB296" s="339"/>
    </row>
    <row r="297" spans="2:28" s="216" customFormat="1" x14ac:dyDescent="0.25">
      <c r="B297" s="336"/>
      <c r="AB297" s="339"/>
    </row>
    <row r="298" spans="2:28" s="216" customFormat="1" x14ac:dyDescent="0.25">
      <c r="B298" s="336"/>
      <c r="AB298" s="339"/>
    </row>
    <row r="299" spans="2:28" s="216" customFormat="1" x14ac:dyDescent="0.25">
      <c r="B299" s="336"/>
      <c r="AB299" s="339"/>
    </row>
    <row r="300" spans="2:28" s="216" customFormat="1" x14ac:dyDescent="0.25">
      <c r="B300" s="336"/>
      <c r="AB300" s="339"/>
    </row>
    <row r="301" spans="2:28" s="216" customFormat="1" x14ac:dyDescent="0.25">
      <c r="B301" s="336"/>
      <c r="AB301" s="339"/>
    </row>
    <row r="302" spans="2:28" s="216" customFormat="1" x14ac:dyDescent="0.25">
      <c r="B302" s="336"/>
      <c r="AB302" s="339"/>
    </row>
    <row r="303" spans="2:28" s="216" customFormat="1" x14ac:dyDescent="0.25">
      <c r="B303" s="336"/>
      <c r="AB303" s="339"/>
    </row>
    <row r="304" spans="2:28" s="216" customFormat="1" x14ac:dyDescent="0.25">
      <c r="B304" s="336"/>
      <c r="AB304" s="339"/>
    </row>
    <row r="305" spans="2:28" s="216" customFormat="1" x14ac:dyDescent="0.25">
      <c r="B305" s="336"/>
      <c r="AB305" s="339"/>
    </row>
    <row r="306" spans="2:28" s="216" customFormat="1" x14ac:dyDescent="0.25">
      <c r="B306" s="336"/>
      <c r="AB306" s="339"/>
    </row>
    <row r="307" spans="2:28" s="216" customFormat="1" x14ac:dyDescent="0.25">
      <c r="B307" s="336"/>
      <c r="AB307" s="339"/>
    </row>
    <row r="308" spans="2:28" s="216" customFormat="1" x14ac:dyDescent="0.25">
      <c r="B308" s="336"/>
      <c r="AB308" s="339"/>
    </row>
    <row r="309" spans="2:28" s="216" customFormat="1" x14ac:dyDescent="0.25">
      <c r="B309" s="336"/>
      <c r="AB309" s="339"/>
    </row>
    <row r="310" spans="2:28" s="216" customFormat="1" x14ac:dyDescent="0.25">
      <c r="B310" s="336"/>
      <c r="AB310" s="339"/>
    </row>
    <row r="311" spans="2:28" s="216" customFormat="1" x14ac:dyDescent="0.25">
      <c r="B311" s="336"/>
      <c r="AB311" s="339"/>
    </row>
    <row r="312" spans="2:28" s="216" customFormat="1" x14ac:dyDescent="0.25">
      <c r="B312" s="336"/>
      <c r="AB312" s="339"/>
    </row>
    <row r="313" spans="2:28" s="216" customFormat="1" x14ac:dyDescent="0.25">
      <c r="B313" s="336"/>
      <c r="AB313" s="339"/>
    </row>
    <row r="314" spans="2:28" s="216" customFormat="1" x14ac:dyDescent="0.25">
      <c r="B314" s="336"/>
      <c r="AB314" s="339"/>
    </row>
    <row r="315" spans="2:28" s="216" customFormat="1" x14ac:dyDescent="0.25">
      <c r="B315" s="336"/>
      <c r="AB315" s="339"/>
    </row>
    <row r="316" spans="2:28" s="216" customFormat="1" x14ac:dyDescent="0.25">
      <c r="B316" s="336"/>
      <c r="AB316" s="339"/>
    </row>
    <row r="317" spans="2:28" s="216" customFormat="1" x14ac:dyDescent="0.25">
      <c r="B317" s="336"/>
      <c r="AB317" s="339"/>
    </row>
    <row r="318" spans="2:28" s="216" customFormat="1" x14ac:dyDescent="0.25">
      <c r="B318" s="336"/>
      <c r="AB318" s="339"/>
    </row>
    <row r="319" spans="2:28" s="216" customFormat="1" x14ac:dyDescent="0.25">
      <c r="B319" s="336"/>
      <c r="AB319" s="339"/>
    </row>
    <row r="320" spans="2:28" s="216" customFormat="1" x14ac:dyDescent="0.25">
      <c r="B320" s="336"/>
      <c r="AB320" s="339"/>
    </row>
    <row r="321" spans="2:28" s="216" customFormat="1" x14ac:dyDescent="0.25">
      <c r="B321" s="336"/>
      <c r="AB321" s="339"/>
    </row>
    <row r="322" spans="2:28" s="216" customFormat="1" x14ac:dyDescent="0.25">
      <c r="B322" s="336"/>
      <c r="AB322" s="339"/>
    </row>
    <row r="323" spans="2:28" s="216" customFormat="1" x14ac:dyDescent="0.25">
      <c r="B323" s="336"/>
      <c r="AB323" s="339"/>
    </row>
    <row r="324" spans="2:28" s="216" customFormat="1" x14ac:dyDescent="0.25">
      <c r="B324" s="336"/>
      <c r="AB324" s="339"/>
    </row>
    <row r="325" spans="2:28" s="216" customFormat="1" x14ac:dyDescent="0.25">
      <c r="B325" s="336"/>
      <c r="AB325" s="339"/>
    </row>
    <row r="326" spans="2:28" s="216" customFormat="1" x14ac:dyDescent="0.25">
      <c r="B326" s="336"/>
      <c r="AB326" s="339"/>
    </row>
    <row r="327" spans="2:28" s="216" customFormat="1" x14ac:dyDescent="0.25">
      <c r="B327" s="336"/>
      <c r="AB327" s="339"/>
    </row>
    <row r="328" spans="2:28" s="216" customFormat="1" x14ac:dyDescent="0.25">
      <c r="B328" s="336"/>
      <c r="AB328" s="339"/>
    </row>
    <row r="329" spans="2:28" s="216" customFormat="1" x14ac:dyDescent="0.25">
      <c r="B329" s="336"/>
      <c r="AB329" s="339"/>
    </row>
    <row r="330" spans="2:28" s="216" customFormat="1" x14ac:dyDescent="0.25">
      <c r="B330" s="336"/>
      <c r="AB330" s="339"/>
    </row>
    <row r="331" spans="2:28" s="216" customFormat="1" x14ac:dyDescent="0.25">
      <c r="B331" s="336"/>
      <c r="AB331" s="339"/>
    </row>
    <row r="332" spans="2:28" s="216" customFormat="1" x14ac:dyDescent="0.25">
      <c r="B332" s="336"/>
      <c r="AB332" s="339"/>
    </row>
    <row r="333" spans="2:28" s="216" customFormat="1" x14ac:dyDescent="0.25">
      <c r="B333" s="336"/>
      <c r="AB333" s="339"/>
    </row>
    <row r="334" spans="2:28" s="216" customFormat="1" x14ac:dyDescent="0.25">
      <c r="B334" s="336"/>
      <c r="AB334" s="339"/>
    </row>
    <row r="335" spans="2:28" s="216" customFormat="1" x14ac:dyDescent="0.25">
      <c r="B335" s="336"/>
      <c r="AB335" s="339"/>
    </row>
    <row r="336" spans="2:28" s="216" customFormat="1" x14ac:dyDescent="0.25">
      <c r="B336" s="336"/>
      <c r="AB336" s="339"/>
    </row>
    <row r="337" spans="2:28" s="216" customFormat="1" x14ac:dyDescent="0.25">
      <c r="B337" s="336"/>
      <c r="AB337" s="339"/>
    </row>
    <row r="338" spans="2:28" s="216" customFormat="1" x14ac:dyDescent="0.25">
      <c r="B338" s="336"/>
      <c r="AB338" s="339"/>
    </row>
    <row r="339" spans="2:28" s="216" customFormat="1" x14ac:dyDescent="0.25">
      <c r="B339" s="336"/>
      <c r="AB339" s="339"/>
    </row>
    <row r="340" spans="2:28" s="216" customFormat="1" x14ac:dyDescent="0.25">
      <c r="B340" s="336"/>
      <c r="AB340" s="339"/>
    </row>
    <row r="341" spans="2:28" s="216" customFormat="1" x14ac:dyDescent="0.25">
      <c r="B341" s="336"/>
      <c r="AB341" s="339"/>
    </row>
    <row r="342" spans="2:28" s="216" customFormat="1" x14ac:dyDescent="0.25">
      <c r="B342" s="336"/>
      <c r="AB342" s="339"/>
    </row>
    <row r="343" spans="2:28" s="216" customFormat="1" x14ac:dyDescent="0.25">
      <c r="B343" s="336"/>
      <c r="AB343" s="339"/>
    </row>
    <row r="344" spans="2:28" s="216" customFormat="1" x14ac:dyDescent="0.25">
      <c r="B344" s="336"/>
      <c r="AB344" s="339"/>
    </row>
    <row r="345" spans="2:28" s="216" customFormat="1" x14ac:dyDescent="0.25">
      <c r="B345" s="336"/>
      <c r="AB345" s="339"/>
    </row>
    <row r="346" spans="2:28" s="216" customFormat="1" x14ac:dyDescent="0.25">
      <c r="B346" s="336"/>
      <c r="AB346" s="339"/>
    </row>
    <row r="347" spans="2:28" s="216" customFormat="1" x14ac:dyDescent="0.25">
      <c r="B347" s="336"/>
      <c r="AB347" s="339"/>
    </row>
    <row r="348" spans="2:28" s="216" customFormat="1" x14ac:dyDescent="0.25">
      <c r="B348" s="336"/>
      <c r="AB348" s="339"/>
    </row>
    <row r="349" spans="2:28" s="216" customFormat="1" x14ac:dyDescent="0.25">
      <c r="B349" s="336"/>
      <c r="AB349" s="339"/>
    </row>
    <row r="350" spans="2:28" s="216" customFormat="1" x14ac:dyDescent="0.25">
      <c r="B350" s="336"/>
      <c r="AB350" s="339"/>
    </row>
    <row r="351" spans="2:28" s="216" customFormat="1" x14ac:dyDescent="0.25">
      <c r="B351" s="336"/>
      <c r="AB351" s="339"/>
    </row>
    <row r="352" spans="2:28" s="216" customFormat="1" x14ac:dyDescent="0.25">
      <c r="B352" s="336"/>
      <c r="AB352" s="339"/>
    </row>
    <row r="353" spans="2:28" s="216" customFormat="1" x14ac:dyDescent="0.25">
      <c r="B353" s="336"/>
      <c r="AB353" s="339"/>
    </row>
    <row r="354" spans="2:28" s="216" customFormat="1" x14ac:dyDescent="0.25">
      <c r="B354" s="336"/>
      <c r="AB354" s="339"/>
    </row>
    <row r="355" spans="2:28" s="216" customFormat="1" x14ac:dyDescent="0.25">
      <c r="B355" s="336"/>
      <c r="AB355" s="339"/>
    </row>
    <row r="356" spans="2:28" s="216" customFormat="1" x14ac:dyDescent="0.25">
      <c r="B356" s="336"/>
      <c r="AB356" s="339"/>
    </row>
    <row r="357" spans="2:28" s="216" customFormat="1" x14ac:dyDescent="0.25">
      <c r="B357" s="336"/>
      <c r="AB357" s="339"/>
    </row>
    <row r="358" spans="2:28" s="216" customFormat="1" x14ac:dyDescent="0.25">
      <c r="B358" s="336"/>
      <c r="AB358" s="339"/>
    </row>
    <row r="359" spans="2:28" s="216" customFormat="1" x14ac:dyDescent="0.25">
      <c r="B359" s="336"/>
      <c r="AB359" s="339"/>
    </row>
    <row r="360" spans="2:28" s="216" customFormat="1" x14ac:dyDescent="0.25">
      <c r="B360" s="336"/>
      <c r="AB360" s="339"/>
    </row>
    <row r="361" spans="2:28" s="216" customFormat="1" x14ac:dyDescent="0.25">
      <c r="B361" s="336"/>
      <c r="AB361" s="339"/>
    </row>
    <row r="362" spans="2:28" s="216" customFormat="1" x14ac:dyDescent="0.25">
      <c r="B362" s="336"/>
      <c r="AB362" s="339"/>
    </row>
    <row r="363" spans="2:28" s="216" customFormat="1" x14ac:dyDescent="0.25">
      <c r="B363" s="336"/>
      <c r="AB363" s="339"/>
    </row>
    <row r="364" spans="2:28" s="216" customFormat="1" x14ac:dyDescent="0.25">
      <c r="B364" s="336"/>
      <c r="AB364" s="339"/>
    </row>
    <row r="365" spans="2:28" s="216" customFormat="1" x14ac:dyDescent="0.25">
      <c r="B365" s="336"/>
      <c r="AB365" s="339"/>
    </row>
    <row r="366" spans="2:28" s="216" customFormat="1" x14ac:dyDescent="0.25">
      <c r="B366" s="336"/>
      <c r="AB366" s="339"/>
    </row>
    <row r="367" spans="2:28" s="216" customFormat="1" x14ac:dyDescent="0.25">
      <c r="B367" s="336"/>
      <c r="AB367" s="339"/>
    </row>
    <row r="368" spans="2:28" s="216" customFormat="1" x14ac:dyDescent="0.25">
      <c r="B368" s="336"/>
      <c r="AB368" s="339"/>
    </row>
    <row r="369" spans="2:28" s="216" customFormat="1" x14ac:dyDescent="0.25">
      <c r="B369" s="336"/>
      <c r="AB369" s="339"/>
    </row>
    <row r="370" spans="2:28" s="216" customFormat="1" x14ac:dyDescent="0.25">
      <c r="B370" s="336"/>
      <c r="AB370" s="339"/>
    </row>
    <row r="371" spans="2:28" s="216" customFormat="1" x14ac:dyDescent="0.25">
      <c r="B371" s="336"/>
      <c r="AB371" s="339"/>
    </row>
    <row r="372" spans="2:28" s="216" customFormat="1" x14ac:dyDescent="0.25">
      <c r="B372" s="336"/>
      <c r="AB372" s="339"/>
    </row>
    <row r="373" spans="2:28" s="216" customFormat="1" x14ac:dyDescent="0.25">
      <c r="B373" s="336"/>
      <c r="AB373" s="339"/>
    </row>
    <row r="374" spans="2:28" s="216" customFormat="1" x14ac:dyDescent="0.25">
      <c r="B374" s="336"/>
      <c r="AB374" s="339"/>
    </row>
    <row r="375" spans="2:28" s="216" customFormat="1" x14ac:dyDescent="0.25">
      <c r="B375" s="336"/>
      <c r="AB375" s="339"/>
    </row>
    <row r="376" spans="2:28" s="216" customFormat="1" x14ac:dyDescent="0.25">
      <c r="B376" s="336"/>
      <c r="AB376" s="339"/>
    </row>
    <row r="377" spans="2:28" s="216" customFormat="1" x14ac:dyDescent="0.25">
      <c r="B377" s="336"/>
      <c r="AB377" s="339"/>
    </row>
    <row r="378" spans="2:28" s="216" customFormat="1" x14ac:dyDescent="0.25">
      <c r="B378" s="336"/>
      <c r="AB378" s="339"/>
    </row>
    <row r="379" spans="2:28" s="216" customFormat="1" x14ac:dyDescent="0.25">
      <c r="B379" s="336"/>
      <c r="AB379" s="339"/>
    </row>
    <row r="380" spans="2:28" s="216" customFormat="1" x14ac:dyDescent="0.25">
      <c r="B380" s="336"/>
      <c r="AB380" s="339"/>
    </row>
    <row r="381" spans="2:28" s="216" customFormat="1" x14ac:dyDescent="0.25">
      <c r="B381" s="336"/>
      <c r="AB381" s="339"/>
    </row>
    <row r="382" spans="2:28" s="216" customFormat="1" x14ac:dyDescent="0.25">
      <c r="B382" s="336"/>
      <c r="AB382" s="339"/>
    </row>
    <row r="383" spans="2:28" s="216" customFormat="1" x14ac:dyDescent="0.25">
      <c r="B383" s="336"/>
      <c r="AB383" s="339"/>
    </row>
    <row r="384" spans="2:28" s="216" customFormat="1" x14ac:dyDescent="0.25">
      <c r="B384" s="336"/>
      <c r="AB384" s="339"/>
    </row>
    <row r="385" spans="2:28" s="216" customFormat="1" x14ac:dyDescent="0.25">
      <c r="B385" s="336"/>
      <c r="AB385" s="339"/>
    </row>
    <row r="386" spans="2:28" s="216" customFormat="1" x14ac:dyDescent="0.25">
      <c r="B386" s="336"/>
      <c r="AB386" s="339"/>
    </row>
    <row r="387" spans="2:28" s="216" customFormat="1" x14ac:dyDescent="0.25">
      <c r="B387" s="336"/>
      <c r="AB387" s="339"/>
    </row>
    <row r="388" spans="2:28" s="216" customFormat="1" x14ac:dyDescent="0.25">
      <c r="B388" s="336"/>
      <c r="AB388" s="339"/>
    </row>
    <row r="389" spans="2:28" s="216" customFormat="1" x14ac:dyDescent="0.25">
      <c r="B389" s="336"/>
      <c r="AB389" s="339"/>
    </row>
    <row r="390" spans="2:28" s="216" customFormat="1" x14ac:dyDescent="0.25">
      <c r="B390" s="336"/>
      <c r="AB390" s="339"/>
    </row>
    <row r="391" spans="2:28" s="216" customFormat="1" x14ac:dyDescent="0.25">
      <c r="B391" s="336"/>
      <c r="AB391" s="339"/>
    </row>
    <row r="392" spans="2:28" s="216" customFormat="1" x14ac:dyDescent="0.25">
      <c r="B392" s="336"/>
      <c r="AB392" s="339"/>
    </row>
    <row r="393" spans="2:28" s="216" customFormat="1" x14ac:dyDescent="0.25">
      <c r="B393" s="336"/>
      <c r="AB393" s="339"/>
    </row>
    <row r="394" spans="2:28" s="216" customFormat="1" x14ac:dyDescent="0.25">
      <c r="B394" s="336"/>
      <c r="AB394" s="339"/>
    </row>
    <row r="395" spans="2:28" s="216" customFormat="1" x14ac:dyDescent="0.25">
      <c r="B395" s="336"/>
      <c r="AB395" s="339"/>
    </row>
    <row r="396" spans="2:28" s="216" customFormat="1" x14ac:dyDescent="0.25">
      <c r="B396" s="336"/>
      <c r="AB396" s="339"/>
    </row>
    <row r="397" spans="2:28" s="216" customFormat="1" x14ac:dyDescent="0.25">
      <c r="B397" s="336"/>
      <c r="AB397" s="339"/>
    </row>
    <row r="398" spans="2:28" s="216" customFormat="1" x14ac:dyDescent="0.25">
      <c r="B398" s="336"/>
      <c r="AB398" s="339"/>
    </row>
    <row r="399" spans="2:28" s="216" customFormat="1" x14ac:dyDescent="0.25">
      <c r="B399" s="336"/>
      <c r="AB399" s="339"/>
    </row>
    <row r="400" spans="2:28" s="216" customFormat="1" x14ac:dyDescent="0.25">
      <c r="B400" s="336"/>
      <c r="AB400" s="339"/>
    </row>
    <row r="401" spans="2:28" s="216" customFormat="1" x14ac:dyDescent="0.25">
      <c r="B401" s="336"/>
      <c r="AB401" s="339"/>
    </row>
    <row r="402" spans="2:28" s="216" customFormat="1" x14ac:dyDescent="0.25">
      <c r="B402" s="336"/>
      <c r="AB402" s="339"/>
    </row>
    <row r="403" spans="2:28" s="216" customFormat="1" x14ac:dyDescent="0.25">
      <c r="B403" s="336"/>
      <c r="AB403" s="339"/>
    </row>
    <row r="404" spans="2:28" s="216" customFormat="1" x14ac:dyDescent="0.25">
      <c r="B404" s="336"/>
      <c r="AB404" s="339"/>
    </row>
    <row r="405" spans="2:28" s="216" customFormat="1" x14ac:dyDescent="0.25">
      <c r="B405" s="336"/>
      <c r="AB405" s="339"/>
    </row>
    <row r="406" spans="2:28" s="216" customFormat="1" x14ac:dyDescent="0.25">
      <c r="B406" s="336"/>
      <c r="AB406" s="339"/>
    </row>
    <row r="407" spans="2:28" s="216" customFormat="1" x14ac:dyDescent="0.25">
      <c r="B407" s="336"/>
      <c r="AB407" s="339"/>
    </row>
    <row r="408" spans="2:28" s="216" customFormat="1" x14ac:dyDescent="0.25">
      <c r="B408" s="336"/>
      <c r="AB408" s="339"/>
    </row>
    <row r="409" spans="2:28" s="216" customFormat="1" x14ac:dyDescent="0.25">
      <c r="B409" s="336"/>
      <c r="AB409" s="339"/>
    </row>
    <row r="410" spans="2:28" s="216" customFormat="1" x14ac:dyDescent="0.25">
      <c r="B410" s="336"/>
      <c r="AB410" s="339"/>
    </row>
    <row r="411" spans="2:28" s="216" customFormat="1" x14ac:dyDescent="0.25">
      <c r="B411" s="336"/>
      <c r="AB411" s="339"/>
    </row>
    <row r="412" spans="2:28" s="216" customFormat="1" x14ac:dyDescent="0.25">
      <c r="B412" s="336"/>
      <c r="AB412" s="339"/>
    </row>
    <row r="413" spans="2:28" s="216" customFormat="1" x14ac:dyDescent="0.25">
      <c r="B413" s="336"/>
      <c r="AB413" s="339"/>
    </row>
    <row r="414" spans="2:28" s="216" customFormat="1" x14ac:dyDescent="0.25">
      <c r="B414" s="336"/>
      <c r="AB414" s="339"/>
    </row>
    <row r="415" spans="2:28" s="216" customFormat="1" x14ac:dyDescent="0.25">
      <c r="B415" s="336"/>
      <c r="AB415" s="339"/>
    </row>
    <row r="416" spans="2:28" s="216" customFormat="1" x14ac:dyDescent="0.25">
      <c r="B416" s="336"/>
      <c r="AB416" s="339"/>
    </row>
    <row r="417" spans="2:28" s="216" customFormat="1" x14ac:dyDescent="0.25">
      <c r="B417" s="336"/>
      <c r="AB417" s="339"/>
    </row>
    <row r="418" spans="2:28" s="216" customFormat="1" x14ac:dyDescent="0.25">
      <c r="B418" s="336"/>
      <c r="AB418" s="339"/>
    </row>
    <row r="419" spans="2:28" s="216" customFormat="1" x14ac:dyDescent="0.25">
      <c r="B419" s="336"/>
      <c r="AB419" s="339"/>
    </row>
    <row r="420" spans="2:28" s="216" customFormat="1" x14ac:dyDescent="0.25">
      <c r="B420" s="336"/>
      <c r="AB420" s="339"/>
    </row>
    <row r="421" spans="2:28" s="216" customFormat="1" x14ac:dyDescent="0.25">
      <c r="B421" s="336"/>
      <c r="AB421" s="339"/>
    </row>
    <row r="422" spans="2:28" s="216" customFormat="1" x14ac:dyDescent="0.25">
      <c r="B422" s="336"/>
      <c r="AB422" s="339"/>
    </row>
    <row r="423" spans="2:28" s="216" customFormat="1" x14ac:dyDescent="0.25">
      <c r="B423" s="336"/>
      <c r="AB423" s="339"/>
    </row>
    <row r="424" spans="2:28" s="216" customFormat="1" x14ac:dyDescent="0.25">
      <c r="B424" s="336"/>
      <c r="AB424" s="339"/>
    </row>
    <row r="425" spans="2:28" s="216" customFormat="1" x14ac:dyDescent="0.25">
      <c r="B425" s="336"/>
      <c r="AB425" s="339"/>
    </row>
    <row r="426" spans="2:28" s="216" customFormat="1" x14ac:dyDescent="0.25">
      <c r="B426" s="336"/>
      <c r="AB426" s="339"/>
    </row>
    <row r="427" spans="2:28" s="216" customFormat="1" x14ac:dyDescent="0.25">
      <c r="B427" s="336"/>
      <c r="AB427" s="339"/>
    </row>
    <row r="428" spans="2:28" s="216" customFormat="1" x14ac:dyDescent="0.25">
      <c r="B428" s="336"/>
      <c r="AB428" s="339"/>
    </row>
    <row r="429" spans="2:28" s="216" customFormat="1" x14ac:dyDescent="0.25">
      <c r="B429" s="336"/>
      <c r="AB429" s="339"/>
    </row>
    <row r="430" spans="2:28" s="216" customFormat="1" x14ac:dyDescent="0.25">
      <c r="B430" s="336"/>
      <c r="AB430" s="339"/>
    </row>
    <row r="431" spans="2:28" s="216" customFormat="1" x14ac:dyDescent="0.25">
      <c r="B431" s="336"/>
      <c r="AB431" s="339"/>
    </row>
    <row r="432" spans="2:28" s="216" customFormat="1" x14ac:dyDescent="0.25">
      <c r="B432" s="336"/>
      <c r="AB432" s="339"/>
    </row>
    <row r="433" spans="2:28" s="216" customFormat="1" x14ac:dyDescent="0.25">
      <c r="B433" s="336"/>
      <c r="AB433" s="339"/>
    </row>
    <row r="434" spans="2:28" s="216" customFormat="1" x14ac:dyDescent="0.25">
      <c r="B434" s="336"/>
      <c r="AB434" s="339"/>
    </row>
    <row r="435" spans="2:28" s="216" customFormat="1" x14ac:dyDescent="0.25">
      <c r="B435" s="336"/>
      <c r="AB435" s="339"/>
    </row>
    <row r="436" spans="2:28" s="216" customFormat="1" x14ac:dyDescent="0.25">
      <c r="B436" s="336"/>
      <c r="AB436" s="339"/>
    </row>
    <row r="437" spans="2:28" s="216" customFormat="1" x14ac:dyDescent="0.25">
      <c r="B437" s="336"/>
      <c r="AB437" s="339"/>
    </row>
    <row r="438" spans="2:28" s="216" customFormat="1" x14ac:dyDescent="0.25">
      <c r="B438" s="336"/>
      <c r="AB438" s="339"/>
    </row>
    <row r="439" spans="2:28" s="216" customFormat="1" x14ac:dyDescent="0.25">
      <c r="B439" s="336"/>
      <c r="AB439" s="339"/>
    </row>
    <row r="440" spans="2:28" s="216" customFormat="1" x14ac:dyDescent="0.25">
      <c r="B440" s="336"/>
      <c r="AB440" s="339"/>
    </row>
    <row r="441" spans="2:28" s="216" customFormat="1" x14ac:dyDescent="0.25">
      <c r="B441" s="336"/>
      <c r="AB441" s="339"/>
    </row>
    <row r="442" spans="2:28" s="216" customFormat="1" x14ac:dyDescent="0.25">
      <c r="B442" s="336"/>
      <c r="AB442" s="339"/>
    </row>
    <row r="443" spans="2:28" s="216" customFormat="1" x14ac:dyDescent="0.25">
      <c r="B443" s="336"/>
      <c r="AB443" s="339"/>
    </row>
    <row r="444" spans="2:28" s="216" customFormat="1" x14ac:dyDescent="0.25">
      <c r="B444" s="336"/>
      <c r="AB444" s="339"/>
    </row>
    <row r="445" spans="2:28" s="216" customFormat="1" x14ac:dyDescent="0.25">
      <c r="B445" s="336"/>
      <c r="AB445" s="339"/>
    </row>
    <row r="446" spans="2:28" s="216" customFormat="1" x14ac:dyDescent="0.25">
      <c r="B446" s="336"/>
      <c r="AB446" s="339"/>
    </row>
    <row r="447" spans="2:28" s="216" customFormat="1" x14ac:dyDescent="0.25">
      <c r="B447" s="336"/>
      <c r="AB447" s="339"/>
    </row>
    <row r="448" spans="2:28" s="216" customFormat="1" x14ac:dyDescent="0.25">
      <c r="B448" s="336"/>
      <c r="AB448" s="339"/>
    </row>
    <row r="449" spans="2:28" s="216" customFormat="1" x14ac:dyDescent="0.25">
      <c r="B449" s="336"/>
      <c r="AB449" s="339"/>
    </row>
    <row r="450" spans="2:28" s="216" customFormat="1" x14ac:dyDescent="0.25">
      <c r="B450" s="336"/>
      <c r="AB450" s="339"/>
    </row>
    <row r="451" spans="2:28" s="216" customFormat="1" x14ac:dyDescent="0.25">
      <c r="B451" s="336"/>
      <c r="AB451" s="339"/>
    </row>
    <row r="452" spans="2:28" s="216" customFormat="1" x14ac:dyDescent="0.25">
      <c r="B452" s="336"/>
      <c r="AB452" s="339"/>
    </row>
    <row r="453" spans="2:28" s="216" customFormat="1" x14ac:dyDescent="0.25">
      <c r="B453" s="336"/>
      <c r="AB453" s="339"/>
    </row>
    <row r="454" spans="2:28" s="216" customFormat="1" x14ac:dyDescent="0.25">
      <c r="B454" s="336"/>
      <c r="AB454" s="339"/>
    </row>
    <row r="455" spans="2:28" s="216" customFormat="1" x14ac:dyDescent="0.25">
      <c r="B455" s="336"/>
      <c r="AB455" s="339"/>
    </row>
    <row r="456" spans="2:28" s="216" customFormat="1" x14ac:dyDescent="0.25">
      <c r="B456" s="336"/>
      <c r="AB456" s="339"/>
    </row>
    <row r="457" spans="2:28" s="216" customFormat="1" x14ac:dyDescent="0.25">
      <c r="B457" s="336"/>
      <c r="AB457" s="339"/>
    </row>
    <row r="458" spans="2:28" s="216" customFormat="1" x14ac:dyDescent="0.25">
      <c r="B458" s="336"/>
      <c r="AB458" s="339"/>
    </row>
    <row r="459" spans="2:28" s="216" customFormat="1" x14ac:dyDescent="0.25">
      <c r="B459" s="336"/>
      <c r="AB459" s="339"/>
    </row>
    <row r="460" spans="2:28" s="216" customFormat="1" x14ac:dyDescent="0.25">
      <c r="B460" s="336"/>
      <c r="AB460" s="339"/>
    </row>
    <row r="461" spans="2:28" s="216" customFormat="1" x14ac:dyDescent="0.25">
      <c r="B461" s="336"/>
      <c r="AB461" s="339"/>
    </row>
    <row r="462" spans="2:28" s="216" customFormat="1" x14ac:dyDescent="0.25">
      <c r="B462" s="336"/>
      <c r="AB462" s="339"/>
    </row>
    <row r="463" spans="2:28" s="216" customFormat="1" x14ac:dyDescent="0.25">
      <c r="B463" s="336"/>
      <c r="AB463" s="339"/>
    </row>
    <row r="464" spans="2:28" s="216" customFormat="1" x14ac:dyDescent="0.25">
      <c r="B464" s="336"/>
      <c r="AB464" s="339"/>
    </row>
    <row r="465" spans="2:28" s="216" customFormat="1" x14ac:dyDescent="0.25">
      <c r="B465" s="336"/>
      <c r="AB465" s="339"/>
    </row>
    <row r="466" spans="2:28" s="216" customFormat="1" x14ac:dyDescent="0.25">
      <c r="B466" s="336"/>
      <c r="AB466" s="339"/>
    </row>
    <row r="467" spans="2:28" s="216" customFormat="1" x14ac:dyDescent="0.25">
      <c r="B467" s="336"/>
      <c r="AB467" s="339"/>
    </row>
    <row r="468" spans="2:28" s="216" customFormat="1" x14ac:dyDescent="0.25">
      <c r="B468" s="336"/>
      <c r="AB468" s="339"/>
    </row>
    <row r="469" spans="2:28" s="216" customFormat="1" x14ac:dyDescent="0.25">
      <c r="B469" s="336"/>
      <c r="AB469" s="339"/>
    </row>
    <row r="470" spans="2:28" s="216" customFormat="1" x14ac:dyDescent="0.25">
      <c r="B470" s="336"/>
      <c r="AB470" s="339"/>
    </row>
    <row r="471" spans="2:28" s="216" customFormat="1" x14ac:dyDescent="0.25">
      <c r="B471" s="336"/>
      <c r="AB471" s="339"/>
    </row>
    <row r="472" spans="2:28" s="216" customFormat="1" x14ac:dyDescent="0.25">
      <c r="B472" s="336"/>
      <c r="AB472" s="339"/>
    </row>
    <row r="473" spans="2:28" s="216" customFormat="1" x14ac:dyDescent="0.25">
      <c r="B473" s="336"/>
      <c r="AB473" s="339"/>
    </row>
    <row r="474" spans="2:28" s="216" customFormat="1" x14ac:dyDescent="0.25">
      <c r="B474" s="336"/>
      <c r="AB474" s="339"/>
    </row>
    <row r="475" spans="2:28" s="216" customFormat="1" x14ac:dyDescent="0.25">
      <c r="B475" s="336"/>
      <c r="AB475" s="339"/>
    </row>
    <row r="476" spans="2:28" s="216" customFormat="1" x14ac:dyDescent="0.25">
      <c r="B476" s="336"/>
      <c r="AB476" s="339"/>
    </row>
    <row r="477" spans="2:28" s="216" customFormat="1" x14ac:dyDescent="0.25">
      <c r="B477" s="336"/>
      <c r="AB477" s="339"/>
    </row>
    <row r="478" spans="2:28" s="216" customFormat="1" x14ac:dyDescent="0.25">
      <c r="B478" s="336"/>
      <c r="AB478" s="339"/>
    </row>
    <row r="479" spans="2:28" s="216" customFormat="1" x14ac:dyDescent="0.25">
      <c r="B479" s="336"/>
      <c r="AB479" s="339"/>
    </row>
    <row r="480" spans="2:28" s="216" customFormat="1" x14ac:dyDescent="0.25">
      <c r="B480" s="336"/>
      <c r="AB480" s="339"/>
    </row>
    <row r="481" spans="2:28" s="216" customFormat="1" x14ac:dyDescent="0.25">
      <c r="B481" s="336"/>
      <c r="AB481" s="339"/>
    </row>
    <row r="482" spans="2:28" s="216" customFormat="1" x14ac:dyDescent="0.25">
      <c r="B482" s="336"/>
      <c r="AB482" s="339"/>
    </row>
    <row r="483" spans="2:28" s="216" customFormat="1" x14ac:dyDescent="0.25">
      <c r="B483" s="336"/>
      <c r="AB483" s="339"/>
    </row>
    <row r="484" spans="2:28" s="216" customFormat="1" x14ac:dyDescent="0.25">
      <c r="B484" s="336"/>
      <c r="AB484" s="339"/>
    </row>
    <row r="485" spans="2:28" s="216" customFormat="1" x14ac:dyDescent="0.25">
      <c r="B485" s="336"/>
      <c r="AB485" s="339"/>
    </row>
    <row r="486" spans="2:28" s="216" customFormat="1" x14ac:dyDescent="0.25">
      <c r="B486" s="336"/>
      <c r="AB486" s="339"/>
    </row>
    <row r="487" spans="2:28" s="216" customFormat="1" x14ac:dyDescent="0.25">
      <c r="B487" s="336"/>
      <c r="AB487" s="339"/>
    </row>
    <row r="488" spans="2:28" s="216" customFormat="1" x14ac:dyDescent="0.25">
      <c r="B488" s="336"/>
      <c r="AB488" s="339"/>
    </row>
    <row r="489" spans="2:28" s="216" customFormat="1" x14ac:dyDescent="0.25">
      <c r="B489" s="336"/>
      <c r="AB489" s="339"/>
    </row>
    <row r="490" spans="2:28" s="216" customFormat="1" x14ac:dyDescent="0.25">
      <c r="B490" s="336"/>
      <c r="AB490" s="339"/>
    </row>
    <row r="491" spans="2:28" s="216" customFormat="1" x14ac:dyDescent="0.25">
      <c r="B491" s="336"/>
      <c r="AB491" s="339"/>
    </row>
    <row r="492" spans="2:28" s="216" customFormat="1" x14ac:dyDescent="0.25">
      <c r="B492" s="336"/>
      <c r="AB492" s="339"/>
    </row>
    <row r="493" spans="2:28" s="216" customFormat="1" x14ac:dyDescent="0.25">
      <c r="B493" s="336"/>
      <c r="AB493" s="339"/>
    </row>
    <row r="494" spans="2:28" s="216" customFormat="1" x14ac:dyDescent="0.25">
      <c r="B494" s="336"/>
      <c r="AB494" s="339"/>
    </row>
    <row r="495" spans="2:28" s="216" customFormat="1" x14ac:dyDescent="0.25">
      <c r="B495" s="336"/>
      <c r="AB495" s="339"/>
    </row>
    <row r="496" spans="2:28" s="216" customFormat="1" x14ac:dyDescent="0.25">
      <c r="B496" s="336"/>
      <c r="AB496" s="339"/>
    </row>
    <row r="497" spans="2:28" s="216" customFormat="1" x14ac:dyDescent="0.25">
      <c r="B497" s="336"/>
      <c r="AB497" s="339"/>
    </row>
    <row r="498" spans="2:28" s="216" customFormat="1" x14ac:dyDescent="0.25">
      <c r="B498" s="336"/>
      <c r="AB498" s="339"/>
    </row>
    <row r="499" spans="2:28" s="216" customFormat="1" x14ac:dyDescent="0.25">
      <c r="B499" s="336"/>
      <c r="AB499" s="339"/>
    </row>
    <row r="500" spans="2:28" s="216" customFormat="1" x14ac:dyDescent="0.25">
      <c r="B500" s="336"/>
      <c r="AB500" s="339"/>
    </row>
    <row r="501" spans="2:28" s="216" customFormat="1" x14ac:dyDescent="0.25">
      <c r="B501" s="336"/>
      <c r="AB501" s="339"/>
    </row>
    <row r="502" spans="2:28" s="216" customFormat="1" x14ac:dyDescent="0.25">
      <c r="B502" s="336"/>
      <c r="AB502" s="339"/>
    </row>
    <row r="503" spans="2:28" s="216" customFormat="1" x14ac:dyDescent="0.25">
      <c r="B503" s="336"/>
      <c r="AB503" s="339"/>
    </row>
    <row r="504" spans="2:28" s="216" customFormat="1" x14ac:dyDescent="0.25">
      <c r="B504" s="336"/>
      <c r="AB504" s="339"/>
    </row>
    <row r="505" spans="2:28" s="216" customFormat="1" x14ac:dyDescent="0.25">
      <c r="B505" s="336"/>
      <c r="AB505" s="339"/>
    </row>
    <row r="506" spans="2:28" s="216" customFormat="1" x14ac:dyDescent="0.25">
      <c r="B506" s="336"/>
      <c r="AB506" s="339"/>
    </row>
    <row r="507" spans="2:28" s="216" customFormat="1" x14ac:dyDescent="0.25">
      <c r="B507" s="336"/>
      <c r="AB507" s="339"/>
    </row>
    <row r="508" spans="2:28" s="216" customFormat="1" x14ac:dyDescent="0.25">
      <c r="B508" s="336"/>
      <c r="AB508" s="339"/>
    </row>
    <row r="509" spans="2:28" s="216" customFormat="1" x14ac:dyDescent="0.25">
      <c r="B509" s="336"/>
      <c r="AB509" s="339"/>
    </row>
    <row r="510" spans="2:28" s="216" customFormat="1" x14ac:dyDescent="0.25">
      <c r="B510" s="336"/>
      <c r="AB510" s="339"/>
    </row>
    <row r="511" spans="2:28" s="216" customFormat="1" x14ac:dyDescent="0.25">
      <c r="B511" s="336"/>
      <c r="AB511" s="339"/>
    </row>
    <row r="512" spans="2:28" s="216" customFormat="1" x14ac:dyDescent="0.25">
      <c r="B512" s="336"/>
      <c r="AB512" s="339"/>
    </row>
    <row r="513" spans="2:28" s="216" customFormat="1" x14ac:dyDescent="0.25">
      <c r="B513" s="336"/>
      <c r="AB513" s="339"/>
    </row>
    <row r="514" spans="2:28" s="216" customFormat="1" x14ac:dyDescent="0.25">
      <c r="B514" s="336"/>
      <c r="AB514" s="339"/>
    </row>
    <row r="515" spans="2:28" s="216" customFormat="1" x14ac:dyDescent="0.25">
      <c r="B515" s="336"/>
      <c r="AB515" s="339"/>
    </row>
    <row r="516" spans="2:28" s="216" customFormat="1" x14ac:dyDescent="0.25">
      <c r="B516" s="336"/>
      <c r="AB516" s="339"/>
    </row>
    <row r="517" spans="2:28" s="216" customFormat="1" x14ac:dyDescent="0.25">
      <c r="B517" s="336"/>
      <c r="AB517" s="339"/>
    </row>
    <row r="518" spans="2:28" s="216" customFormat="1" x14ac:dyDescent="0.25">
      <c r="B518" s="336"/>
      <c r="AB518" s="339"/>
    </row>
    <row r="519" spans="2:28" s="216" customFormat="1" x14ac:dyDescent="0.25">
      <c r="B519" s="336"/>
      <c r="AB519" s="339"/>
    </row>
    <row r="520" spans="2:28" s="216" customFormat="1" x14ac:dyDescent="0.25">
      <c r="B520" s="336"/>
      <c r="AB520" s="339"/>
    </row>
    <row r="521" spans="2:28" s="216" customFormat="1" x14ac:dyDescent="0.25">
      <c r="B521" s="336"/>
      <c r="AB521" s="339"/>
    </row>
    <row r="522" spans="2:28" s="216" customFormat="1" x14ac:dyDescent="0.25">
      <c r="B522" s="336"/>
      <c r="AB522" s="339"/>
    </row>
    <row r="523" spans="2:28" s="216" customFormat="1" x14ac:dyDescent="0.25">
      <c r="B523" s="336"/>
      <c r="AB523" s="339"/>
    </row>
    <row r="524" spans="2:28" s="216" customFormat="1" x14ac:dyDescent="0.25">
      <c r="B524" s="336"/>
      <c r="AB524" s="339"/>
    </row>
    <row r="525" spans="2:28" s="216" customFormat="1" x14ac:dyDescent="0.25">
      <c r="B525" s="336"/>
      <c r="AB525" s="339"/>
    </row>
    <row r="526" spans="2:28" s="216" customFormat="1" x14ac:dyDescent="0.25">
      <c r="B526" s="336"/>
      <c r="AB526" s="339"/>
    </row>
    <row r="527" spans="2:28" s="216" customFormat="1" x14ac:dyDescent="0.25">
      <c r="B527" s="336"/>
      <c r="AB527" s="339"/>
    </row>
    <row r="528" spans="2:28" s="216" customFormat="1" x14ac:dyDescent="0.25">
      <c r="B528" s="336"/>
      <c r="AB528" s="339"/>
    </row>
    <row r="529" spans="2:28" s="216" customFormat="1" x14ac:dyDescent="0.25">
      <c r="B529" s="336"/>
      <c r="AB529" s="339"/>
    </row>
    <row r="530" spans="2:28" s="216" customFormat="1" x14ac:dyDescent="0.25">
      <c r="B530" s="336"/>
      <c r="AB530" s="339"/>
    </row>
    <row r="531" spans="2:28" s="216" customFormat="1" x14ac:dyDescent="0.25">
      <c r="B531" s="336"/>
      <c r="AB531" s="339"/>
    </row>
    <row r="532" spans="2:28" s="216" customFormat="1" x14ac:dyDescent="0.25">
      <c r="B532" s="336"/>
      <c r="AB532" s="339"/>
    </row>
    <row r="533" spans="2:28" s="216" customFormat="1" x14ac:dyDescent="0.25">
      <c r="B533" s="336"/>
      <c r="AB533" s="339"/>
    </row>
    <row r="534" spans="2:28" s="216" customFormat="1" x14ac:dyDescent="0.25">
      <c r="B534" s="336"/>
      <c r="AB534" s="339"/>
    </row>
    <row r="535" spans="2:28" s="216" customFormat="1" x14ac:dyDescent="0.25">
      <c r="B535" s="336"/>
      <c r="AB535" s="339"/>
    </row>
    <row r="536" spans="2:28" s="216" customFormat="1" x14ac:dyDescent="0.25">
      <c r="B536" s="336"/>
      <c r="AB536" s="339"/>
    </row>
    <row r="537" spans="2:28" s="216" customFormat="1" x14ac:dyDescent="0.25">
      <c r="B537" s="336"/>
      <c r="AB537" s="339"/>
    </row>
    <row r="538" spans="2:28" s="216" customFormat="1" x14ac:dyDescent="0.25">
      <c r="B538" s="336"/>
      <c r="AB538" s="339"/>
    </row>
    <row r="539" spans="2:28" s="216" customFormat="1" x14ac:dyDescent="0.25">
      <c r="B539" s="336"/>
      <c r="AB539" s="339"/>
    </row>
    <row r="540" spans="2:28" s="216" customFormat="1" x14ac:dyDescent="0.25">
      <c r="B540" s="336"/>
      <c r="AB540" s="339"/>
    </row>
    <row r="541" spans="2:28" s="216" customFormat="1" x14ac:dyDescent="0.25">
      <c r="B541" s="336"/>
      <c r="AB541" s="339"/>
    </row>
    <row r="542" spans="2:28" s="216" customFormat="1" x14ac:dyDescent="0.25">
      <c r="B542" s="336"/>
      <c r="AB542" s="339"/>
    </row>
    <row r="543" spans="2:28" s="216" customFormat="1" x14ac:dyDescent="0.25">
      <c r="B543" s="336"/>
      <c r="AB543" s="339"/>
    </row>
    <row r="544" spans="2:28" s="216" customFormat="1" x14ac:dyDescent="0.25">
      <c r="B544" s="336"/>
      <c r="AB544" s="339"/>
    </row>
    <row r="545" spans="2:28" s="216" customFormat="1" x14ac:dyDescent="0.25">
      <c r="B545" s="336"/>
      <c r="AB545" s="339"/>
    </row>
    <row r="546" spans="2:28" s="216" customFormat="1" x14ac:dyDescent="0.25">
      <c r="B546" s="336"/>
      <c r="AB546" s="339"/>
    </row>
    <row r="547" spans="2:28" s="216" customFormat="1" x14ac:dyDescent="0.25">
      <c r="B547" s="336"/>
      <c r="AB547" s="339"/>
    </row>
    <row r="548" spans="2:28" s="216" customFormat="1" x14ac:dyDescent="0.25">
      <c r="B548" s="336"/>
      <c r="AB548" s="339"/>
    </row>
    <row r="549" spans="2:28" s="216" customFormat="1" x14ac:dyDescent="0.25">
      <c r="B549" s="336"/>
      <c r="AB549" s="339"/>
    </row>
    <row r="550" spans="2:28" s="216" customFormat="1" x14ac:dyDescent="0.25">
      <c r="B550" s="336"/>
      <c r="AB550" s="339"/>
    </row>
    <row r="551" spans="2:28" s="216" customFormat="1" x14ac:dyDescent="0.25">
      <c r="B551" s="336"/>
      <c r="AB551" s="339"/>
    </row>
    <row r="552" spans="2:28" s="216" customFormat="1" x14ac:dyDescent="0.25">
      <c r="B552" s="336"/>
      <c r="AB552" s="339"/>
    </row>
    <row r="553" spans="2:28" s="216" customFormat="1" x14ac:dyDescent="0.25">
      <c r="B553" s="336"/>
      <c r="AB553" s="339"/>
    </row>
    <row r="554" spans="2:28" s="216" customFormat="1" x14ac:dyDescent="0.25">
      <c r="B554" s="336"/>
      <c r="AB554" s="339"/>
    </row>
    <row r="555" spans="2:28" s="216" customFormat="1" x14ac:dyDescent="0.25">
      <c r="B555" s="336"/>
      <c r="AB555" s="339"/>
    </row>
    <row r="556" spans="2:28" s="216" customFormat="1" x14ac:dyDescent="0.25">
      <c r="B556" s="336"/>
      <c r="AB556" s="339"/>
    </row>
    <row r="557" spans="2:28" s="216" customFormat="1" x14ac:dyDescent="0.25">
      <c r="B557" s="336"/>
      <c r="AB557" s="339"/>
    </row>
    <row r="558" spans="2:28" s="216" customFormat="1" x14ac:dyDescent="0.25">
      <c r="B558" s="336"/>
      <c r="AB558" s="339"/>
    </row>
    <row r="559" spans="2:28" s="216" customFormat="1" x14ac:dyDescent="0.25">
      <c r="B559" s="336"/>
      <c r="AB559" s="339"/>
    </row>
    <row r="560" spans="2:28" s="216" customFormat="1" x14ac:dyDescent="0.25">
      <c r="B560" s="336"/>
      <c r="AB560" s="339"/>
    </row>
    <row r="561" spans="2:28" s="216" customFormat="1" x14ac:dyDescent="0.25">
      <c r="B561" s="336"/>
      <c r="AB561" s="339"/>
    </row>
    <row r="562" spans="2:28" s="216" customFormat="1" x14ac:dyDescent="0.25">
      <c r="B562" s="336"/>
      <c r="AB562" s="339"/>
    </row>
    <row r="563" spans="2:28" s="216" customFormat="1" x14ac:dyDescent="0.25">
      <c r="B563" s="336"/>
      <c r="AB563" s="339"/>
    </row>
    <row r="564" spans="2:28" s="216" customFormat="1" x14ac:dyDescent="0.25">
      <c r="B564" s="336"/>
      <c r="AB564" s="339"/>
    </row>
    <row r="565" spans="2:28" s="216" customFormat="1" x14ac:dyDescent="0.25">
      <c r="B565" s="336"/>
      <c r="AB565" s="339"/>
    </row>
    <row r="566" spans="2:28" s="216" customFormat="1" x14ac:dyDescent="0.25">
      <c r="B566" s="336"/>
      <c r="AB566" s="339"/>
    </row>
    <row r="567" spans="2:28" s="216" customFormat="1" x14ac:dyDescent="0.25">
      <c r="B567" s="336"/>
      <c r="AB567" s="339"/>
    </row>
    <row r="568" spans="2:28" s="216" customFormat="1" x14ac:dyDescent="0.25">
      <c r="B568" s="336"/>
      <c r="AB568" s="339"/>
    </row>
    <row r="569" spans="2:28" s="216" customFormat="1" x14ac:dyDescent="0.25">
      <c r="B569" s="336"/>
      <c r="AB569" s="339"/>
    </row>
    <row r="570" spans="2:28" s="216" customFormat="1" x14ac:dyDescent="0.25">
      <c r="B570" s="336"/>
      <c r="AB570" s="339"/>
    </row>
    <row r="571" spans="2:28" s="216" customFormat="1" x14ac:dyDescent="0.25">
      <c r="B571" s="336"/>
      <c r="AB571" s="339"/>
    </row>
    <row r="572" spans="2:28" s="216" customFormat="1" x14ac:dyDescent="0.25">
      <c r="B572" s="336"/>
      <c r="AB572" s="339"/>
    </row>
    <row r="573" spans="2:28" s="216" customFormat="1" x14ac:dyDescent="0.25">
      <c r="B573" s="336"/>
      <c r="AB573" s="339"/>
    </row>
    <row r="574" spans="2:28" s="216" customFormat="1" x14ac:dyDescent="0.25">
      <c r="B574" s="336"/>
      <c r="AB574" s="339"/>
    </row>
    <row r="575" spans="2:28" s="216" customFormat="1" x14ac:dyDescent="0.25">
      <c r="B575" s="336"/>
      <c r="AB575" s="339"/>
    </row>
    <row r="576" spans="2:28" s="216" customFormat="1" x14ac:dyDescent="0.25">
      <c r="B576" s="336"/>
      <c r="AB576" s="339"/>
    </row>
    <row r="577" spans="2:28" s="216" customFormat="1" x14ac:dyDescent="0.25">
      <c r="B577" s="336"/>
      <c r="AB577" s="339"/>
    </row>
    <row r="578" spans="2:28" s="216" customFormat="1" x14ac:dyDescent="0.25">
      <c r="B578" s="336"/>
      <c r="AB578" s="339"/>
    </row>
    <row r="579" spans="2:28" s="216" customFormat="1" x14ac:dyDescent="0.25">
      <c r="B579" s="336"/>
      <c r="AB579" s="339"/>
    </row>
    <row r="580" spans="2:28" s="216" customFormat="1" x14ac:dyDescent="0.25">
      <c r="B580" s="336"/>
      <c r="AB580" s="339"/>
    </row>
    <row r="581" spans="2:28" s="216" customFormat="1" x14ac:dyDescent="0.25">
      <c r="B581" s="336"/>
      <c r="AB581" s="339"/>
    </row>
    <row r="582" spans="2:28" s="216" customFormat="1" x14ac:dyDescent="0.25">
      <c r="B582" s="336"/>
      <c r="AB582" s="339"/>
    </row>
    <row r="583" spans="2:28" s="216" customFormat="1" x14ac:dyDescent="0.25">
      <c r="B583" s="336"/>
      <c r="AB583" s="339"/>
    </row>
    <row r="584" spans="2:28" s="216" customFormat="1" x14ac:dyDescent="0.25">
      <c r="B584" s="336"/>
      <c r="AB584" s="339"/>
    </row>
    <row r="585" spans="2:28" s="216" customFormat="1" x14ac:dyDescent="0.25">
      <c r="B585" s="336"/>
      <c r="AB585" s="339"/>
    </row>
    <row r="586" spans="2:28" s="216" customFormat="1" x14ac:dyDescent="0.25">
      <c r="B586" s="336"/>
      <c r="AB586" s="339"/>
    </row>
    <row r="587" spans="2:28" s="216" customFormat="1" x14ac:dyDescent="0.25">
      <c r="B587" s="336"/>
      <c r="AB587" s="339"/>
    </row>
    <row r="588" spans="2:28" s="216" customFormat="1" x14ac:dyDescent="0.25">
      <c r="B588" s="336"/>
      <c r="AB588" s="339"/>
    </row>
    <row r="589" spans="2:28" s="216" customFormat="1" x14ac:dyDescent="0.25">
      <c r="B589" s="336"/>
      <c r="AB589" s="339"/>
    </row>
    <row r="590" spans="2:28" s="216" customFormat="1" x14ac:dyDescent="0.25">
      <c r="B590" s="336"/>
      <c r="AB590" s="339"/>
    </row>
    <row r="591" spans="2:28" s="216" customFormat="1" x14ac:dyDescent="0.25">
      <c r="B591" s="336"/>
      <c r="AB591" s="339"/>
    </row>
    <row r="592" spans="2:28" s="216" customFormat="1" x14ac:dyDescent="0.25">
      <c r="B592" s="336"/>
      <c r="AB592" s="339"/>
    </row>
    <row r="593" spans="2:28" s="216" customFormat="1" x14ac:dyDescent="0.25">
      <c r="B593" s="336"/>
      <c r="AB593" s="339"/>
    </row>
    <row r="594" spans="2:28" s="216" customFormat="1" x14ac:dyDescent="0.25">
      <c r="B594" s="336"/>
      <c r="AB594" s="339"/>
    </row>
    <row r="595" spans="2:28" s="216" customFormat="1" x14ac:dyDescent="0.25">
      <c r="B595" s="336"/>
      <c r="AB595" s="339"/>
    </row>
    <row r="596" spans="2:28" s="216" customFormat="1" x14ac:dyDescent="0.25">
      <c r="B596" s="336"/>
      <c r="AB596" s="339"/>
    </row>
    <row r="597" spans="2:28" s="216" customFormat="1" x14ac:dyDescent="0.25">
      <c r="B597" s="336"/>
      <c r="AB597" s="339"/>
    </row>
    <row r="598" spans="2:28" s="216" customFormat="1" x14ac:dyDescent="0.25">
      <c r="B598" s="336"/>
      <c r="AB598" s="339"/>
    </row>
    <row r="599" spans="2:28" s="216" customFormat="1" x14ac:dyDescent="0.25">
      <c r="B599" s="336"/>
      <c r="AB599" s="339"/>
    </row>
    <row r="600" spans="2:28" s="216" customFormat="1" x14ac:dyDescent="0.25">
      <c r="B600" s="336"/>
      <c r="AB600" s="339"/>
    </row>
    <row r="601" spans="2:28" s="216" customFormat="1" x14ac:dyDescent="0.25">
      <c r="B601" s="336"/>
      <c r="AB601" s="339"/>
    </row>
    <row r="602" spans="2:28" s="216" customFormat="1" x14ac:dyDescent="0.25">
      <c r="B602" s="336"/>
      <c r="AB602" s="339"/>
    </row>
    <row r="603" spans="2:28" s="216" customFormat="1" x14ac:dyDescent="0.25">
      <c r="B603" s="336"/>
      <c r="AB603" s="339"/>
    </row>
    <row r="604" spans="2:28" s="216" customFormat="1" x14ac:dyDescent="0.25">
      <c r="B604" s="336"/>
      <c r="AB604" s="339"/>
    </row>
    <row r="605" spans="2:28" s="216" customFormat="1" x14ac:dyDescent="0.25">
      <c r="B605" s="336"/>
      <c r="AB605" s="339"/>
    </row>
    <row r="606" spans="2:28" s="216" customFormat="1" x14ac:dyDescent="0.25">
      <c r="B606" s="336"/>
      <c r="AB606" s="339"/>
    </row>
    <row r="607" spans="2:28" s="216" customFormat="1" x14ac:dyDescent="0.25">
      <c r="B607" s="336"/>
      <c r="AB607" s="339"/>
    </row>
    <row r="608" spans="2:28" s="216" customFormat="1" x14ac:dyDescent="0.25">
      <c r="B608" s="336"/>
      <c r="AB608" s="339"/>
    </row>
    <row r="609" spans="2:28" s="216" customFormat="1" x14ac:dyDescent="0.25">
      <c r="B609" s="336"/>
      <c r="AB609" s="339"/>
    </row>
    <row r="610" spans="2:28" s="216" customFormat="1" x14ac:dyDescent="0.25">
      <c r="B610" s="336"/>
      <c r="AB610" s="339"/>
    </row>
    <row r="611" spans="2:28" s="216" customFormat="1" x14ac:dyDescent="0.25">
      <c r="B611" s="336"/>
      <c r="AB611" s="339"/>
    </row>
    <row r="612" spans="2:28" s="216" customFormat="1" x14ac:dyDescent="0.25">
      <c r="B612" s="336"/>
      <c r="AB612" s="339"/>
    </row>
    <row r="613" spans="2:28" s="216" customFormat="1" x14ac:dyDescent="0.25">
      <c r="B613" s="336"/>
      <c r="AB613" s="339"/>
    </row>
    <row r="614" spans="2:28" s="216" customFormat="1" x14ac:dyDescent="0.25">
      <c r="B614" s="336"/>
      <c r="AB614" s="339"/>
    </row>
    <row r="615" spans="2:28" s="216" customFormat="1" x14ac:dyDescent="0.25">
      <c r="B615" s="336"/>
      <c r="AB615" s="339"/>
    </row>
    <row r="616" spans="2:28" s="216" customFormat="1" x14ac:dyDescent="0.25">
      <c r="B616" s="336"/>
      <c r="AB616" s="339"/>
    </row>
    <row r="617" spans="2:28" s="216" customFormat="1" x14ac:dyDescent="0.25">
      <c r="B617" s="336"/>
      <c r="AB617" s="339"/>
    </row>
    <row r="618" spans="2:28" s="216" customFormat="1" x14ac:dyDescent="0.25">
      <c r="B618" s="336"/>
      <c r="AB618" s="339"/>
    </row>
    <row r="619" spans="2:28" s="216" customFormat="1" x14ac:dyDescent="0.25">
      <c r="B619" s="336"/>
      <c r="AB619" s="339"/>
    </row>
    <row r="620" spans="2:28" s="216" customFormat="1" x14ac:dyDescent="0.25">
      <c r="B620" s="336"/>
      <c r="AB620" s="339"/>
    </row>
    <row r="621" spans="2:28" s="216" customFormat="1" x14ac:dyDescent="0.25">
      <c r="B621" s="336"/>
      <c r="AB621" s="339"/>
    </row>
    <row r="622" spans="2:28" s="216" customFormat="1" x14ac:dyDescent="0.25">
      <c r="B622" s="336"/>
      <c r="AB622" s="339"/>
    </row>
    <row r="623" spans="2:28" s="216" customFormat="1" x14ac:dyDescent="0.25">
      <c r="B623" s="336"/>
      <c r="AB623" s="339"/>
    </row>
    <row r="624" spans="2:28" s="216" customFormat="1" x14ac:dyDescent="0.25">
      <c r="B624" s="336"/>
      <c r="AB624" s="339"/>
    </row>
    <row r="625" spans="2:28" s="216" customFormat="1" x14ac:dyDescent="0.25">
      <c r="B625" s="336"/>
      <c r="AB625" s="339"/>
    </row>
    <row r="626" spans="2:28" s="216" customFormat="1" x14ac:dyDescent="0.25">
      <c r="B626" s="336"/>
      <c r="AB626" s="339"/>
    </row>
    <row r="627" spans="2:28" s="216" customFormat="1" x14ac:dyDescent="0.25">
      <c r="B627" s="336"/>
      <c r="AB627" s="339"/>
    </row>
    <row r="628" spans="2:28" s="216" customFormat="1" x14ac:dyDescent="0.25">
      <c r="B628" s="336"/>
      <c r="AB628" s="339"/>
    </row>
    <row r="629" spans="2:28" s="216" customFormat="1" x14ac:dyDescent="0.25">
      <c r="B629" s="336"/>
      <c r="AB629" s="339"/>
    </row>
    <row r="630" spans="2:28" s="216" customFormat="1" x14ac:dyDescent="0.25">
      <c r="B630" s="336"/>
      <c r="AB630" s="339"/>
    </row>
    <row r="631" spans="2:28" s="216" customFormat="1" x14ac:dyDescent="0.25">
      <c r="B631" s="336"/>
      <c r="AB631" s="339"/>
    </row>
    <row r="632" spans="2:28" s="216" customFormat="1" x14ac:dyDescent="0.25">
      <c r="B632" s="336"/>
      <c r="AB632" s="339"/>
    </row>
    <row r="633" spans="2:28" s="216" customFormat="1" x14ac:dyDescent="0.25">
      <c r="B633" s="336"/>
      <c r="AB633" s="339"/>
    </row>
    <row r="634" spans="2:28" s="216" customFormat="1" x14ac:dyDescent="0.25">
      <c r="B634" s="336"/>
      <c r="AB634" s="339"/>
    </row>
    <row r="635" spans="2:28" s="216" customFormat="1" x14ac:dyDescent="0.25">
      <c r="B635" s="336"/>
      <c r="AB635" s="339"/>
    </row>
    <row r="636" spans="2:28" s="216" customFormat="1" x14ac:dyDescent="0.25">
      <c r="B636" s="336"/>
      <c r="AB636" s="339"/>
    </row>
    <row r="637" spans="2:28" s="216" customFormat="1" x14ac:dyDescent="0.25">
      <c r="B637" s="336"/>
      <c r="AB637" s="339"/>
    </row>
    <row r="638" spans="2:28" s="216" customFormat="1" x14ac:dyDescent="0.25">
      <c r="B638" s="336"/>
      <c r="AB638" s="339"/>
    </row>
    <row r="639" spans="2:28" s="216" customFormat="1" x14ac:dyDescent="0.25">
      <c r="B639" s="336"/>
      <c r="AB639" s="339"/>
    </row>
    <row r="640" spans="2:28" s="216" customFormat="1" x14ac:dyDescent="0.25">
      <c r="B640" s="336"/>
      <c r="AB640" s="339"/>
    </row>
    <row r="641" spans="2:28" s="216" customFormat="1" x14ac:dyDescent="0.25">
      <c r="B641" s="336"/>
      <c r="AB641" s="339"/>
    </row>
    <row r="642" spans="2:28" s="216" customFormat="1" x14ac:dyDescent="0.25">
      <c r="B642" s="336"/>
      <c r="AB642" s="339"/>
    </row>
    <row r="643" spans="2:28" s="216" customFormat="1" x14ac:dyDescent="0.25">
      <c r="B643" s="336"/>
      <c r="AB643" s="339"/>
    </row>
    <row r="644" spans="2:28" s="216" customFormat="1" x14ac:dyDescent="0.25">
      <c r="B644" s="336"/>
      <c r="AB644" s="339"/>
    </row>
    <row r="645" spans="2:28" s="216" customFormat="1" x14ac:dyDescent="0.25">
      <c r="B645" s="336"/>
      <c r="AB645" s="339"/>
    </row>
    <row r="646" spans="2:28" s="216" customFormat="1" x14ac:dyDescent="0.25">
      <c r="B646" s="336"/>
      <c r="AB646" s="339"/>
    </row>
    <row r="647" spans="2:28" s="216" customFormat="1" x14ac:dyDescent="0.25">
      <c r="B647" s="336"/>
      <c r="AB647" s="339"/>
    </row>
    <row r="648" spans="2:28" s="216" customFormat="1" x14ac:dyDescent="0.25">
      <c r="B648" s="336"/>
      <c r="AB648" s="339"/>
    </row>
    <row r="649" spans="2:28" s="216" customFormat="1" x14ac:dyDescent="0.25">
      <c r="B649" s="336"/>
      <c r="AB649" s="339"/>
    </row>
    <row r="650" spans="2:28" s="216" customFormat="1" x14ac:dyDescent="0.25">
      <c r="B650" s="336"/>
      <c r="AB650" s="339"/>
    </row>
    <row r="651" spans="2:28" s="216" customFormat="1" x14ac:dyDescent="0.25">
      <c r="B651" s="336"/>
      <c r="AB651" s="339"/>
    </row>
    <row r="652" spans="2:28" s="216" customFormat="1" x14ac:dyDescent="0.25">
      <c r="B652" s="336"/>
      <c r="AB652" s="339"/>
    </row>
    <row r="653" spans="2:28" s="216" customFormat="1" x14ac:dyDescent="0.25">
      <c r="B653" s="336"/>
      <c r="AB653" s="339"/>
    </row>
    <row r="654" spans="2:28" s="216" customFormat="1" x14ac:dyDescent="0.25">
      <c r="B654" s="336"/>
      <c r="AB654" s="339"/>
    </row>
    <row r="655" spans="2:28" s="216" customFormat="1" x14ac:dyDescent="0.25">
      <c r="B655" s="336"/>
      <c r="AB655" s="339"/>
    </row>
    <row r="656" spans="2:28" s="216" customFormat="1" x14ac:dyDescent="0.25">
      <c r="B656" s="336"/>
      <c r="AB656" s="339"/>
    </row>
    <row r="657" spans="2:28" s="216" customFormat="1" x14ac:dyDescent="0.25">
      <c r="B657" s="336"/>
      <c r="AB657" s="339"/>
    </row>
    <row r="658" spans="2:28" s="216" customFormat="1" x14ac:dyDescent="0.25">
      <c r="B658" s="336"/>
      <c r="AB658" s="339"/>
    </row>
    <row r="659" spans="2:28" s="216" customFormat="1" x14ac:dyDescent="0.25">
      <c r="B659" s="336"/>
      <c r="AB659" s="339"/>
    </row>
    <row r="660" spans="2:28" s="216" customFormat="1" x14ac:dyDescent="0.25">
      <c r="B660" s="336"/>
      <c r="AB660" s="339"/>
    </row>
    <row r="661" spans="2:28" s="216" customFormat="1" x14ac:dyDescent="0.25">
      <c r="B661" s="336"/>
      <c r="AB661" s="339"/>
    </row>
    <row r="662" spans="2:28" s="216" customFormat="1" x14ac:dyDescent="0.25">
      <c r="B662" s="336"/>
      <c r="AB662" s="339"/>
    </row>
    <row r="663" spans="2:28" s="216" customFormat="1" x14ac:dyDescent="0.25">
      <c r="B663" s="336"/>
      <c r="AB663" s="339"/>
    </row>
    <row r="664" spans="2:28" s="216" customFormat="1" x14ac:dyDescent="0.25">
      <c r="B664" s="336"/>
      <c r="AB664" s="339"/>
    </row>
    <row r="665" spans="2:28" s="216" customFormat="1" x14ac:dyDescent="0.25">
      <c r="B665" s="336"/>
      <c r="AB665" s="339"/>
    </row>
    <row r="666" spans="2:28" s="216" customFormat="1" x14ac:dyDescent="0.25">
      <c r="B666" s="336"/>
      <c r="AB666" s="339"/>
    </row>
    <row r="667" spans="2:28" s="216" customFormat="1" x14ac:dyDescent="0.25">
      <c r="B667" s="336"/>
      <c r="AB667" s="339"/>
    </row>
    <row r="668" spans="2:28" s="216" customFormat="1" x14ac:dyDescent="0.25">
      <c r="B668" s="336"/>
      <c r="AB668" s="339"/>
    </row>
    <row r="669" spans="2:28" s="216" customFormat="1" x14ac:dyDescent="0.25">
      <c r="B669" s="336"/>
      <c r="AB669" s="339"/>
    </row>
    <row r="670" spans="2:28" s="216" customFormat="1" x14ac:dyDescent="0.25">
      <c r="B670" s="336"/>
      <c r="AB670" s="339"/>
    </row>
    <row r="671" spans="2:28" s="216" customFormat="1" x14ac:dyDescent="0.25">
      <c r="B671" s="336"/>
      <c r="AB671" s="339"/>
    </row>
    <row r="672" spans="2:28" s="216" customFormat="1" x14ac:dyDescent="0.25">
      <c r="B672" s="336"/>
      <c r="AB672" s="339"/>
    </row>
    <row r="673" spans="2:28" s="216" customFormat="1" x14ac:dyDescent="0.25">
      <c r="B673" s="336"/>
      <c r="AB673" s="339"/>
    </row>
    <row r="674" spans="2:28" s="216" customFormat="1" x14ac:dyDescent="0.25">
      <c r="B674" s="336"/>
      <c r="AB674" s="339"/>
    </row>
    <row r="675" spans="2:28" s="216" customFormat="1" x14ac:dyDescent="0.25">
      <c r="B675" s="336"/>
      <c r="AB675" s="339"/>
    </row>
    <row r="676" spans="2:28" s="216" customFormat="1" x14ac:dyDescent="0.25">
      <c r="B676" s="336"/>
      <c r="AB676" s="339"/>
    </row>
    <row r="677" spans="2:28" s="216" customFormat="1" x14ac:dyDescent="0.25">
      <c r="B677" s="336"/>
      <c r="AB677" s="339"/>
    </row>
    <row r="678" spans="2:28" s="216" customFormat="1" x14ac:dyDescent="0.25">
      <c r="B678" s="336"/>
      <c r="AB678" s="339"/>
    </row>
    <row r="679" spans="2:28" s="216" customFormat="1" x14ac:dyDescent="0.25">
      <c r="B679" s="336"/>
      <c r="AB679" s="339"/>
    </row>
    <row r="680" spans="2:28" s="216" customFormat="1" x14ac:dyDescent="0.25">
      <c r="B680" s="336"/>
      <c r="AB680" s="339"/>
    </row>
    <row r="681" spans="2:28" s="216" customFormat="1" x14ac:dyDescent="0.25">
      <c r="B681" s="336"/>
      <c r="AB681" s="339"/>
    </row>
    <row r="682" spans="2:28" s="216" customFormat="1" x14ac:dyDescent="0.25">
      <c r="B682" s="336"/>
      <c r="AB682" s="339"/>
    </row>
    <row r="683" spans="2:28" s="216" customFormat="1" x14ac:dyDescent="0.25">
      <c r="B683" s="336"/>
      <c r="AB683" s="339"/>
    </row>
    <row r="684" spans="2:28" s="216" customFormat="1" x14ac:dyDescent="0.25">
      <c r="B684" s="336"/>
      <c r="AB684" s="339"/>
    </row>
    <row r="685" spans="2:28" s="216" customFormat="1" x14ac:dyDescent="0.25">
      <c r="B685" s="336"/>
      <c r="AB685" s="339"/>
    </row>
    <row r="686" spans="2:28" s="216" customFormat="1" x14ac:dyDescent="0.25">
      <c r="B686" s="336"/>
      <c r="AB686" s="339"/>
    </row>
    <row r="687" spans="2:28" s="216" customFormat="1" x14ac:dyDescent="0.25">
      <c r="B687" s="336"/>
      <c r="AB687" s="339"/>
    </row>
    <row r="688" spans="2:28" s="216" customFormat="1" x14ac:dyDescent="0.25">
      <c r="B688" s="336"/>
      <c r="AB688" s="339"/>
    </row>
    <row r="689" spans="2:28" s="216" customFormat="1" x14ac:dyDescent="0.25">
      <c r="B689" s="336"/>
      <c r="AB689" s="339"/>
    </row>
    <row r="690" spans="2:28" s="216" customFormat="1" x14ac:dyDescent="0.25">
      <c r="B690" s="336"/>
      <c r="AB690" s="339"/>
    </row>
    <row r="691" spans="2:28" s="216" customFormat="1" x14ac:dyDescent="0.25">
      <c r="B691" s="336"/>
      <c r="AB691" s="339"/>
    </row>
    <row r="692" spans="2:28" s="216" customFormat="1" x14ac:dyDescent="0.25">
      <c r="B692" s="336"/>
      <c r="AB692" s="339"/>
    </row>
    <row r="693" spans="2:28" s="216" customFormat="1" x14ac:dyDescent="0.25">
      <c r="B693" s="336"/>
      <c r="AB693" s="339"/>
    </row>
    <row r="694" spans="2:28" s="216" customFormat="1" x14ac:dyDescent="0.25">
      <c r="B694" s="336"/>
      <c r="AB694" s="339"/>
    </row>
    <row r="695" spans="2:28" s="216" customFormat="1" x14ac:dyDescent="0.25">
      <c r="B695" s="336"/>
      <c r="AB695" s="339"/>
    </row>
    <row r="696" spans="2:28" s="216" customFormat="1" x14ac:dyDescent="0.25">
      <c r="B696" s="336"/>
      <c r="AB696" s="339"/>
    </row>
    <row r="697" spans="2:28" s="216" customFormat="1" x14ac:dyDescent="0.25">
      <c r="B697" s="336"/>
      <c r="AB697" s="339"/>
    </row>
    <row r="698" spans="2:28" s="216" customFormat="1" x14ac:dyDescent="0.25">
      <c r="B698" s="336"/>
      <c r="AB698" s="339"/>
    </row>
    <row r="699" spans="2:28" s="216" customFormat="1" x14ac:dyDescent="0.25">
      <c r="B699" s="336"/>
      <c r="AB699" s="339"/>
    </row>
    <row r="700" spans="2:28" s="216" customFormat="1" x14ac:dyDescent="0.25">
      <c r="B700" s="336"/>
      <c r="AB700" s="339"/>
    </row>
    <row r="701" spans="2:28" s="216" customFormat="1" x14ac:dyDescent="0.25">
      <c r="B701" s="336"/>
      <c r="AB701" s="339"/>
    </row>
    <row r="702" spans="2:28" s="216" customFormat="1" x14ac:dyDescent="0.25">
      <c r="B702" s="336"/>
      <c r="AB702" s="339"/>
    </row>
    <row r="703" spans="2:28" s="216" customFormat="1" x14ac:dyDescent="0.25">
      <c r="B703" s="336"/>
      <c r="AB703" s="339"/>
    </row>
    <row r="704" spans="2:28" s="216" customFormat="1" x14ac:dyDescent="0.25">
      <c r="B704" s="336"/>
      <c r="AB704" s="339"/>
    </row>
    <row r="705" spans="2:28" s="216" customFormat="1" x14ac:dyDescent="0.25">
      <c r="B705" s="336"/>
      <c r="AB705" s="339"/>
    </row>
    <row r="706" spans="2:28" s="216" customFormat="1" x14ac:dyDescent="0.25">
      <c r="B706" s="336"/>
      <c r="AB706" s="339"/>
    </row>
    <row r="707" spans="2:28" s="216" customFormat="1" x14ac:dyDescent="0.25">
      <c r="B707" s="336"/>
      <c r="AB707" s="339"/>
    </row>
    <row r="708" spans="2:28" s="216" customFormat="1" x14ac:dyDescent="0.25">
      <c r="B708" s="336"/>
      <c r="AB708" s="339"/>
    </row>
    <row r="709" spans="2:28" s="216" customFormat="1" x14ac:dyDescent="0.25">
      <c r="B709" s="336"/>
      <c r="AB709" s="339"/>
    </row>
    <row r="710" spans="2:28" s="216" customFormat="1" x14ac:dyDescent="0.25">
      <c r="B710" s="336"/>
      <c r="AB710" s="339"/>
    </row>
    <row r="711" spans="2:28" s="216" customFormat="1" x14ac:dyDescent="0.25">
      <c r="B711" s="336"/>
      <c r="AB711" s="339"/>
    </row>
    <row r="712" spans="2:28" s="216" customFormat="1" x14ac:dyDescent="0.25">
      <c r="B712" s="336"/>
      <c r="AB712" s="339"/>
    </row>
    <row r="713" spans="2:28" s="216" customFormat="1" x14ac:dyDescent="0.25">
      <c r="B713" s="336"/>
      <c r="AB713" s="339"/>
    </row>
    <row r="714" spans="2:28" s="216" customFormat="1" x14ac:dyDescent="0.25">
      <c r="B714" s="336"/>
      <c r="AB714" s="339"/>
    </row>
    <row r="715" spans="2:28" s="216" customFormat="1" x14ac:dyDescent="0.25">
      <c r="B715" s="336"/>
      <c r="AB715" s="339"/>
    </row>
    <row r="716" spans="2:28" s="216" customFormat="1" x14ac:dyDescent="0.25">
      <c r="B716" s="336"/>
      <c r="AB716" s="339"/>
    </row>
    <row r="717" spans="2:28" s="216" customFormat="1" x14ac:dyDescent="0.25">
      <c r="B717" s="336"/>
      <c r="AB717" s="339"/>
    </row>
    <row r="718" spans="2:28" s="216" customFormat="1" x14ac:dyDescent="0.25">
      <c r="B718" s="336"/>
      <c r="AB718" s="339"/>
    </row>
    <row r="719" spans="2:28" s="216" customFormat="1" x14ac:dyDescent="0.25">
      <c r="B719" s="336"/>
      <c r="AB719" s="339"/>
    </row>
    <row r="720" spans="2:28" s="216" customFormat="1" x14ac:dyDescent="0.25">
      <c r="B720" s="336"/>
      <c r="AB720" s="339"/>
    </row>
    <row r="721" spans="2:28" s="216" customFormat="1" x14ac:dyDescent="0.25">
      <c r="B721" s="336"/>
      <c r="AB721" s="339"/>
    </row>
    <row r="722" spans="2:28" s="216" customFormat="1" x14ac:dyDescent="0.25">
      <c r="B722" s="336"/>
      <c r="AB722" s="339"/>
    </row>
    <row r="723" spans="2:28" s="216" customFormat="1" x14ac:dyDescent="0.25">
      <c r="B723" s="336"/>
      <c r="AB723" s="339"/>
    </row>
    <row r="724" spans="2:28" s="216" customFormat="1" x14ac:dyDescent="0.25">
      <c r="B724" s="336"/>
      <c r="AB724" s="339"/>
    </row>
    <row r="725" spans="2:28" s="216" customFormat="1" x14ac:dyDescent="0.25">
      <c r="B725" s="336"/>
      <c r="AB725" s="339"/>
    </row>
    <row r="726" spans="2:28" s="216" customFormat="1" x14ac:dyDescent="0.25">
      <c r="B726" s="336"/>
      <c r="AB726" s="339"/>
    </row>
    <row r="727" spans="2:28" s="216" customFormat="1" x14ac:dyDescent="0.25">
      <c r="B727" s="336"/>
      <c r="AB727" s="339"/>
    </row>
    <row r="728" spans="2:28" s="216" customFormat="1" x14ac:dyDescent="0.25">
      <c r="B728" s="336"/>
      <c r="AB728" s="339"/>
    </row>
    <row r="729" spans="2:28" s="216" customFormat="1" x14ac:dyDescent="0.25">
      <c r="B729" s="336"/>
      <c r="AB729" s="339"/>
    </row>
    <row r="730" spans="2:28" s="216" customFormat="1" x14ac:dyDescent="0.25">
      <c r="B730" s="336"/>
      <c r="AB730" s="339"/>
    </row>
    <row r="731" spans="2:28" s="216" customFormat="1" x14ac:dyDescent="0.25">
      <c r="B731" s="336"/>
      <c r="AB731" s="339"/>
    </row>
    <row r="732" spans="2:28" s="216" customFormat="1" x14ac:dyDescent="0.25">
      <c r="B732" s="336"/>
      <c r="AB732" s="339"/>
    </row>
    <row r="733" spans="2:28" s="216" customFormat="1" x14ac:dyDescent="0.25">
      <c r="B733" s="336"/>
      <c r="AB733" s="339"/>
    </row>
    <row r="734" spans="2:28" s="216" customFormat="1" x14ac:dyDescent="0.25">
      <c r="B734" s="336"/>
      <c r="AB734" s="339"/>
    </row>
    <row r="735" spans="2:28" s="216" customFormat="1" x14ac:dyDescent="0.25">
      <c r="B735" s="336"/>
      <c r="AB735" s="339"/>
    </row>
    <row r="736" spans="2:28" s="216" customFormat="1" x14ac:dyDescent="0.25">
      <c r="B736" s="336"/>
      <c r="AB736" s="339"/>
    </row>
    <row r="737" spans="2:28" s="216" customFormat="1" x14ac:dyDescent="0.25">
      <c r="B737" s="336"/>
      <c r="AB737" s="339"/>
    </row>
    <row r="738" spans="2:28" s="216" customFormat="1" x14ac:dyDescent="0.25">
      <c r="B738" s="336"/>
      <c r="AB738" s="339"/>
    </row>
    <row r="739" spans="2:28" s="216" customFormat="1" x14ac:dyDescent="0.25">
      <c r="B739" s="336"/>
      <c r="AB739" s="339"/>
    </row>
    <row r="740" spans="2:28" s="216" customFormat="1" x14ac:dyDescent="0.25">
      <c r="B740" s="336"/>
      <c r="AB740" s="339"/>
    </row>
    <row r="741" spans="2:28" s="216" customFormat="1" x14ac:dyDescent="0.25">
      <c r="B741" s="336"/>
      <c r="AB741" s="339"/>
    </row>
    <row r="742" spans="2:28" s="216" customFormat="1" x14ac:dyDescent="0.25">
      <c r="B742" s="336"/>
      <c r="AB742" s="339"/>
    </row>
    <row r="743" spans="2:28" s="216" customFormat="1" x14ac:dyDescent="0.25">
      <c r="B743" s="336"/>
      <c r="AB743" s="339"/>
    </row>
    <row r="744" spans="2:28" s="216" customFormat="1" x14ac:dyDescent="0.25">
      <c r="B744" s="336"/>
      <c r="AB744" s="339"/>
    </row>
    <row r="745" spans="2:28" s="216" customFormat="1" x14ac:dyDescent="0.25">
      <c r="B745" s="336"/>
      <c r="AB745" s="339"/>
    </row>
    <row r="746" spans="2:28" s="216" customFormat="1" x14ac:dyDescent="0.25">
      <c r="B746" s="336"/>
      <c r="AB746" s="339"/>
    </row>
    <row r="747" spans="2:28" s="216" customFormat="1" x14ac:dyDescent="0.25">
      <c r="B747" s="336"/>
      <c r="AB747" s="339"/>
    </row>
    <row r="748" spans="2:28" s="216" customFormat="1" x14ac:dyDescent="0.25">
      <c r="B748" s="336"/>
      <c r="AB748" s="339"/>
    </row>
    <row r="749" spans="2:28" s="216" customFormat="1" x14ac:dyDescent="0.25">
      <c r="B749" s="336"/>
      <c r="AB749" s="339"/>
    </row>
    <row r="750" spans="2:28" s="216" customFormat="1" x14ac:dyDescent="0.25">
      <c r="B750" s="336"/>
      <c r="AB750" s="339"/>
    </row>
    <row r="751" spans="2:28" s="216" customFormat="1" x14ac:dyDescent="0.25">
      <c r="B751" s="336"/>
      <c r="AB751" s="339"/>
    </row>
    <row r="752" spans="2:28" s="216" customFormat="1" x14ac:dyDescent="0.25">
      <c r="B752" s="336"/>
      <c r="AB752" s="339"/>
    </row>
    <row r="753" spans="2:28" s="216" customFormat="1" x14ac:dyDescent="0.25">
      <c r="B753" s="336"/>
      <c r="AB753" s="339"/>
    </row>
    <row r="754" spans="2:28" s="216" customFormat="1" x14ac:dyDescent="0.25">
      <c r="B754" s="336"/>
      <c r="AB754" s="339"/>
    </row>
    <row r="755" spans="2:28" s="216" customFormat="1" x14ac:dyDescent="0.25">
      <c r="B755" s="336"/>
      <c r="AB755" s="339"/>
    </row>
    <row r="756" spans="2:28" s="216" customFormat="1" x14ac:dyDescent="0.25">
      <c r="B756" s="336"/>
      <c r="AB756" s="339"/>
    </row>
    <row r="757" spans="2:28" s="216" customFormat="1" x14ac:dyDescent="0.25">
      <c r="B757" s="336"/>
      <c r="AB757" s="339"/>
    </row>
    <row r="758" spans="2:28" s="216" customFormat="1" x14ac:dyDescent="0.25">
      <c r="B758" s="336"/>
      <c r="AB758" s="339"/>
    </row>
    <row r="759" spans="2:28" s="216" customFormat="1" x14ac:dyDescent="0.25">
      <c r="B759" s="336"/>
      <c r="AB759" s="339"/>
    </row>
    <row r="760" spans="2:28" s="216" customFormat="1" x14ac:dyDescent="0.25">
      <c r="B760" s="336"/>
      <c r="AB760" s="339"/>
    </row>
    <row r="761" spans="2:28" s="216" customFormat="1" x14ac:dyDescent="0.25">
      <c r="B761" s="336"/>
      <c r="AB761" s="339"/>
    </row>
    <row r="762" spans="2:28" s="216" customFormat="1" x14ac:dyDescent="0.25">
      <c r="B762" s="336"/>
      <c r="AB762" s="339"/>
    </row>
    <row r="763" spans="2:28" s="216" customFormat="1" x14ac:dyDescent="0.25">
      <c r="B763" s="336"/>
      <c r="AB763" s="339"/>
    </row>
    <row r="764" spans="2:28" s="216" customFormat="1" x14ac:dyDescent="0.25">
      <c r="B764" s="336"/>
      <c r="AB764" s="339"/>
    </row>
    <row r="765" spans="2:28" s="216" customFormat="1" x14ac:dyDescent="0.25">
      <c r="B765" s="336"/>
      <c r="AB765" s="339"/>
    </row>
    <row r="766" spans="2:28" s="216" customFormat="1" x14ac:dyDescent="0.25">
      <c r="B766" s="336"/>
      <c r="AB766" s="339"/>
    </row>
    <row r="767" spans="2:28" s="216" customFormat="1" x14ac:dyDescent="0.25">
      <c r="B767" s="336"/>
      <c r="AB767" s="339"/>
    </row>
    <row r="768" spans="2:28" s="216" customFormat="1" x14ac:dyDescent="0.25">
      <c r="B768" s="336"/>
      <c r="AB768" s="339"/>
    </row>
    <row r="769" spans="2:28" s="216" customFormat="1" x14ac:dyDescent="0.25">
      <c r="B769" s="336"/>
      <c r="AB769" s="339"/>
    </row>
    <row r="770" spans="2:28" s="216" customFormat="1" x14ac:dyDescent="0.25">
      <c r="B770" s="336"/>
      <c r="AB770" s="339"/>
    </row>
    <row r="771" spans="2:28" s="216" customFormat="1" x14ac:dyDescent="0.25">
      <c r="B771" s="336"/>
      <c r="AB771" s="339"/>
    </row>
    <row r="772" spans="2:28" s="216" customFormat="1" x14ac:dyDescent="0.25">
      <c r="B772" s="336"/>
      <c r="AB772" s="339"/>
    </row>
    <row r="773" spans="2:28" s="216" customFormat="1" x14ac:dyDescent="0.25">
      <c r="B773" s="336"/>
      <c r="AB773" s="339"/>
    </row>
    <row r="774" spans="2:28" s="216" customFormat="1" x14ac:dyDescent="0.25">
      <c r="B774" s="336"/>
      <c r="AB774" s="339"/>
    </row>
    <row r="775" spans="2:28" s="216" customFormat="1" x14ac:dyDescent="0.25">
      <c r="B775" s="336"/>
      <c r="AB775" s="339"/>
    </row>
    <row r="776" spans="2:28" s="216" customFormat="1" x14ac:dyDescent="0.25">
      <c r="B776" s="336"/>
      <c r="AB776" s="339"/>
    </row>
    <row r="777" spans="2:28" s="216" customFormat="1" x14ac:dyDescent="0.25">
      <c r="B777" s="336"/>
      <c r="AB777" s="339"/>
    </row>
    <row r="778" spans="2:28" s="216" customFormat="1" x14ac:dyDescent="0.25">
      <c r="B778" s="336"/>
      <c r="AB778" s="339"/>
    </row>
    <row r="779" spans="2:28" s="216" customFormat="1" x14ac:dyDescent="0.25">
      <c r="B779" s="336"/>
      <c r="AB779" s="339"/>
    </row>
    <row r="780" spans="2:28" s="216" customFormat="1" x14ac:dyDescent="0.25">
      <c r="B780" s="336"/>
      <c r="AB780" s="339"/>
    </row>
    <row r="781" spans="2:28" s="216" customFormat="1" x14ac:dyDescent="0.25">
      <c r="B781" s="336"/>
      <c r="AB781" s="339"/>
    </row>
    <row r="782" spans="2:28" s="216" customFormat="1" x14ac:dyDescent="0.25">
      <c r="B782" s="336"/>
      <c r="AB782" s="339"/>
    </row>
    <row r="783" spans="2:28" s="216" customFormat="1" x14ac:dyDescent="0.25">
      <c r="B783" s="336"/>
      <c r="AB783" s="339"/>
    </row>
    <row r="784" spans="2:28" s="216" customFormat="1" x14ac:dyDescent="0.25">
      <c r="B784" s="336"/>
      <c r="AB784" s="339"/>
    </row>
    <row r="785" spans="2:28" s="216" customFormat="1" x14ac:dyDescent="0.25">
      <c r="B785" s="336"/>
      <c r="AB785" s="339"/>
    </row>
    <row r="786" spans="2:28" s="216" customFormat="1" x14ac:dyDescent="0.25">
      <c r="B786" s="336"/>
      <c r="AB786" s="339"/>
    </row>
    <row r="787" spans="2:28" s="216" customFormat="1" x14ac:dyDescent="0.25">
      <c r="B787" s="336"/>
      <c r="AB787" s="339"/>
    </row>
    <row r="788" spans="2:28" s="216" customFormat="1" x14ac:dyDescent="0.25">
      <c r="B788" s="336"/>
      <c r="AB788" s="339"/>
    </row>
    <row r="789" spans="2:28" s="216" customFormat="1" x14ac:dyDescent="0.25">
      <c r="B789" s="336"/>
      <c r="AB789" s="339"/>
    </row>
    <row r="790" spans="2:28" s="216" customFormat="1" x14ac:dyDescent="0.25">
      <c r="B790" s="336"/>
      <c r="AB790" s="339"/>
    </row>
    <row r="791" spans="2:28" s="216" customFormat="1" x14ac:dyDescent="0.25">
      <c r="B791" s="336"/>
      <c r="AB791" s="339"/>
    </row>
    <row r="792" spans="2:28" s="216" customFormat="1" x14ac:dyDescent="0.25">
      <c r="B792" s="336"/>
      <c r="AB792" s="339"/>
    </row>
    <row r="793" spans="2:28" s="216" customFormat="1" x14ac:dyDescent="0.25">
      <c r="B793" s="336"/>
      <c r="AB793" s="339"/>
    </row>
    <row r="794" spans="2:28" s="216" customFormat="1" x14ac:dyDescent="0.25">
      <c r="B794" s="336"/>
      <c r="AB794" s="339"/>
    </row>
    <row r="795" spans="2:28" s="216" customFormat="1" x14ac:dyDescent="0.25">
      <c r="B795" s="336"/>
      <c r="AB795" s="339"/>
    </row>
    <row r="796" spans="2:28" s="216" customFormat="1" x14ac:dyDescent="0.25">
      <c r="B796" s="336"/>
      <c r="AB796" s="339"/>
    </row>
    <row r="797" spans="2:28" s="216" customFormat="1" x14ac:dyDescent="0.25">
      <c r="B797" s="336"/>
      <c r="AB797" s="339"/>
    </row>
    <row r="798" spans="2:28" s="216" customFormat="1" x14ac:dyDescent="0.25">
      <c r="B798" s="336"/>
      <c r="AB798" s="339"/>
    </row>
    <row r="799" spans="2:28" s="216" customFormat="1" x14ac:dyDescent="0.25">
      <c r="B799" s="336"/>
      <c r="AB799" s="339"/>
    </row>
    <row r="800" spans="2:28" s="216" customFormat="1" x14ac:dyDescent="0.25">
      <c r="B800" s="336"/>
      <c r="AB800" s="339"/>
    </row>
    <row r="801" spans="2:28" s="216" customFormat="1" x14ac:dyDescent="0.25">
      <c r="B801" s="336"/>
      <c r="AB801" s="339"/>
    </row>
    <row r="802" spans="2:28" s="216" customFormat="1" x14ac:dyDescent="0.25">
      <c r="B802" s="336"/>
      <c r="AB802" s="339"/>
    </row>
    <row r="803" spans="2:28" s="216" customFormat="1" x14ac:dyDescent="0.25">
      <c r="B803" s="336"/>
      <c r="AB803" s="339"/>
    </row>
    <row r="804" spans="2:28" s="216" customFormat="1" x14ac:dyDescent="0.25">
      <c r="B804" s="336"/>
      <c r="AB804" s="339"/>
    </row>
    <row r="805" spans="2:28" s="216" customFormat="1" x14ac:dyDescent="0.25">
      <c r="B805" s="336"/>
      <c r="AB805" s="339"/>
    </row>
    <row r="806" spans="2:28" s="216" customFormat="1" x14ac:dyDescent="0.25">
      <c r="B806" s="336"/>
      <c r="AB806" s="339"/>
    </row>
    <row r="807" spans="2:28" s="216" customFormat="1" x14ac:dyDescent="0.25">
      <c r="B807" s="336"/>
      <c r="AB807" s="339"/>
    </row>
    <row r="808" spans="2:28" s="216" customFormat="1" x14ac:dyDescent="0.25">
      <c r="B808" s="336"/>
      <c r="AB808" s="339"/>
    </row>
    <row r="809" spans="2:28" s="216" customFormat="1" x14ac:dyDescent="0.25">
      <c r="B809" s="336"/>
      <c r="AB809" s="339"/>
    </row>
    <row r="810" spans="2:28" s="216" customFormat="1" x14ac:dyDescent="0.25">
      <c r="B810" s="336"/>
      <c r="AB810" s="339"/>
    </row>
    <row r="811" spans="2:28" s="216" customFormat="1" x14ac:dyDescent="0.25">
      <c r="B811" s="336"/>
      <c r="AB811" s="339"/>
    </row>
    <row r="812" spans="2:28" s="216" customFormat="1" x14ac:dyDescent="0.25">
      <c r="B812" s="336"/>
      <c r="AB812" s="339"/>
    </row>
    <row r="813" spans="2:28" s="216" customFormat="1" x14ac:dyDescent="0.25">
      <c r="B813" s="336"/>
      <c r="AB813" s="339"/>
    </row>
    <row r="814" spans="2:28" s="216" customFormat="1" x14ac:dyDescent="0.25">
      <c r="B814" s="336"/>
      <c r="AB814" s="339"/>
    </row>
    <row r="815" spans="2:28" s="216" customFormat="1" x14ac:dyDescent="0.25">
      <c r="B815" s="336"/>
      <c r="AB815" s="339"/>
    </row>
    <row r="816" spans="2:28" s="216" customFormat="1" x14ac:dyDescent="0.25">
      <c r="B816" s="336"/>
      <c r="AB816" s="339"/>
    </row>
    <row r="817" spans="2:28" s="216" customFormat="1" x14ac:dyDescent="0.25">
      <c r="B817" s="336"/>
      <c r="AB817" s="339"/>
    </row>
    <row r="818" spans="2:28" s="216" customFormat="1" x14ac:dyDescent="0.25">
      <c r="B818" s="336"/>
      <c r="AB818" s="339"/>
    </row>
    <row r="819" spans="2:28" s="216" customFormat="1" x14ac:dyDescent="0.25">
      <c r="B819" s="336"/>
      <c r="AB819" s="339"/>
    </row>
    <row r="820" spans="2:28" s="216" customFormat="1" x14ac:dyDescent="0.25">
      <c r="B820" s="336"/>
      <c r="AB820" s="339"/>
    </row>
    <row r="821" spans="2:28" s="216" customFormat="1" x14ac:dyDescent="0.25">
      <c r="B821" s="336"/>
      <c r="AB821" s="339"/>
    </row>
    <row r="822" spans="2:28" s="216" customFormat="1" x14ac:dyDescent="0.25">
      <c r="B822" s="336"/>
      <c r="AB822" s="339"/>
    </row>
    <row r="823" spans="2:28" s="216" customFormat="1" x14ac:dyDescent="0.25">
      <c r="B823" s="336"/>
      <c r="AB823" s="339"/>
    </row>
    <row r="824" spans="2:28" s="216" customFormat="1" x14ac:dyDescent="0.25">
      <c r="B824" s="336"/>
      <c r="AB824" s="339"/>
    </row>
    <row r="825" spans="2:28" s="216" customFormat="1" x14ac:dyDescent="0.25">
      <c r="B825" s="336"/>
      <c r="AB825" s="339"/>
    </row>
    <row r="826" spans="2:28" s="216" customFormat="1" x14ac:dyDescent="0.25">
      <c r="B826" s="336"/>
      <c r="AB826" s="339"/>
    </row>
    <row r="827" spans="2:28" s="216" customFormat="1" x14ac:dyDescent="0.25">
      <c r="B827" s="336"/>
      <c r="AB827" s="339"/>
    </row>
    <row r="828" spans="2:28" s="216" customFormat="1" x14ac:dyDescent="0.25">
      <c r="B828" s="336"/>
      <c r="AB828" s="339"/>
    </row>
    <row r="829" spans="2:28" s="216" customFormat="1" x14ac:dyDescent="0.25">
      <c r="B829" s="336"/>
      <c r="AB829" s="339"/>
    </row>
    <row r="830" spans="2:28" s="216" customFormat="1" x14ac:dyDescent="0.25">
      <c r="B830" s="336"/>
      <c r="AB830" s="339"/>
    </row>
    <row r="831" spans="2:28" s="216" customFormat="1" x14ac:dyDescent="0.25">
      <c r="B831" s="336"/>
      <c r="AB831" s="339"/>
    </row>
    <row r="832" spans="2:28" s="216" customFormat="1" x14ac:dyDescent="0.25">
      <c r="B832" s="336"/>
      <c r="AB832" s="339"/>
    </row>
    <row r="833" spans="2:28" s="216" customFormat="1" x14ac:dyDescent="0.25">
      <c r="B833" s="336"/>
      <c r="AB833" s="339"/>
    </row>
    <row r="834" spans="2:28" s="216" customFormat="1" x14ac:dyDescent="0.25">
      <c r="B834" s="336"/>
      <c r="AB834" s="339"/>
    </row>
    <row r="835" spans="2:28" s="216" customFormat="1" x14ac:dyDescent="0.25">
      <c r="B835" s="336"/>
      <c r="AB835" s="339"/>
    </row>
    <row r="836" spans="2:28" s="216" customFormat="1" x14ac:dyDescent="0.25">
      <c r="B836" s="336"/>
      <c r="AB836" s="339"/>
    </row>
    <row r="837" spans="2:28" s="216" customFormat="1" x14ac:dyDescent="0.25">
      <c r="B837" s="336"/>
      <c r="AB837" s="339"/>
    </row>
    <row r="838" spans="2:28" s="216" customFormat="1" x14ac:dyDescent="0.25">
      <c r="B838" s="336"/>
      <c r="AB838" s="339"/>
    </row>
    <row r="839" spans="2:28" s="216" customFormat="1" x14ac:dyDescent="0.25">
      <c r="B839" s="336"/>
      <c r="AB839" s="339"/>
    </row>
    <row r="840" spans="2:28" s="216" customFormat="1" x14ac:dyDescent="0.25">
      <c r="B840" s="336"/>
      <c r="AB840" s="339"/>
    </row>
    <row r="841" spans="2:28" s="216" customFormat="1" x14ac:dyDescent="0.25">
      <c r="B841" s="336"/>
      <c r="AB841" s="339"/>
    </row>
    <row r="842" spans="2:28" s="216" customFormat="1" x14ac:dyDescent="0.25">
      <c r="B842" s="336"/>
      <c r="AB842" s="339"/>
    </row>
    <row r="843" spans="2:28" s="216" customFormat="1" x14ac:dyDescent="0.25">
      <c r="B843" s="336"/>
      <c r="AB843" s="339"/>
    </row>
    <row r="844" spans="2:28" s="216" customFormat="1" x14ac:dyDescent="0.25">
      <c r="B844" s="336"/>
      <c r="AB844" s="339"/>
    </row>
    <row r="845" spans="2:28" s="216" customFormat="1" x14ac:dyDescent="0.25">
      <c r="B845" s="336"/>
      <c r="AB845" s="339"/>
    </row>
    <row r="846" spans="2:28" s="216" customFormat="1" x14ac:dyDescent="0.25">
      <c r="B846" s="336"/>
      <c r="AB846" s="339"/>
    </row>
    <row r="847" spans="2:28" s="216" customFormat="1" x14ac:dyDescent="0.25">
      <c r="B847" s="336"/>
      <c r="AB847" s="339"/>
    </row>
    <row r="848" spans="2:28" s="216" customFormat="1" x14ac:dyDescent="0.25">
      <c r="B848" s="336"/>
      <c r="AB848" s="339"/>
    </row>
    <row r="849" spans="2:28" s="216" customFormat="1" x14ac:dyDescent="0.25">
      <c r="B849" s="336"/>
      <c r="AB849" s="339"/>
    </row>
    <row r="850" spans="2:28" s="216" customFormat="1" x14ac:dyDescent="0.25">
      <c r="B850" s="336"/>
      <c r="AB850" s="339"/>
    </row>
    <row r="851" spans="2:28" s="216" customFormat="1" x14ac:dyDescent="0.25">
      <c r="B851" s="336"/>
      <c r="AB851" s="339"/>
    </row>
    <row r="852" spans="2:28" s="216" customFormat="1" x14ac:dyDescent="0.25">
      <c r="B852" s="336"/>
      <c r="AB852" s="339"/>
    </row>
    <row r="853" spans="2:28" s="216" customFormat="1" x14ac:dyDescent="0.25">
      <c r="B853" s="336"/>
      <c r="AB853" s="339"/>
    </row>
    <row r="854" spans="2:28" s="216" customFormat="1" x14ac:dyDescent="0.25">
      <c r="B854" s="336"/>
      <c r="AB854" s="339"/>
    </row>
    <row r="855" spans="2:28" s="216" customFormat="1" x14ac:dyDescent="0.25">
      <c r="B855" s="336"/>
      <c r="AB855" s="339"/>
    </row>
    <row r="856" spans="2:28" s="216" customFormat="1" x14ac:dyDescent="0.25">
      <c r="B856" s="336"/>
      <c r="AB856" s="339"/>
    </row>
    <row r="857" spans="2:28" s="216" customFormat="1" x14ac:dyDescent="0.25">
      <c r="B857" s="336"/>
      <c r="AB857" s="339"/>
    </row>
    <row r="858" spans="2:28" s="216" customFormat="1" x14ac:dyDescent="0.25">
      <c r="B858" s="336"/>
      <c r="AB858" s="339"/>
    </row>
    <row r="859" spans="2:28" s="216" customFormat="1" x14ac:dyDescent="0.25">
      <c r="B859" s="336"/>
      <c r="AB859" s="339"/>
    </row>
    <row r="860" spans="2:28" s="216" customFormat="1" x14ac:dyDescent="0.25">
      <c r="B860" s="336"/>
      <c r="AB860" s="339"/>
    </row>
    <row r="861" spans="2:28" s="216" customFormat="1" x14ac:dyDescent="0.25">
      <c r="B861" s="336"/>
      <c r="AB861" s="339"/>
    </row>
    <row r="862" spans="2:28" s="216" customFormat="1" x14ac:dyDescent="0.25">
      <c r="B862" s="336"/>
      <c r="AB862" s="339"/>
    </row>
    <row r="863" spans="2:28" s="216" customFormat="1" x14ac:dyDescent="0.25">
      <c r="B863" s="336"/>
      <c r="AB863" s="339"/>
    </row>
    <row r="864" spans="2:28" s="216" customFormat="1" x14ac:dyDescent="0.25">
      <c r="B864" s="336"/>
      <c r="AB864" s="339"/>
    </row>
    <row r="865" spans="2:28" s="216" customFormat="1" x14ac:dyDescent="0.25">
      <c r="B865" s="336"/>
      <c r="AB865" s="339"/>
    </row>
    <row r="866" spans="2:28" s="216" customFormat="1" x14ac:dyDescent="0.25">
      <c r="B866" s="336"/>
      <c r="AB866" s="339"/>
    </row>
    <row r="867" spans="2:28" s="216" customFormat="1" x14ac:dyDescent="0.25">
      <c r="B867" s="336"/>
      <c r="AB867" s="339"/>
    </row>
    <row r="868" spans="2:28" s="216" customFormat="1" x14ac:dyDescent="0.25">
      <c r="B868" s="336"/>
      <c r="AB868" s="339"/>
    </row>
    <row r="869" spans="2:28" s="216" customFormat="1" x14ac:dyDescent="0.25">
      <c r="B869" s="336"/>
      <c r="AB869" s="339"/>
    </row>
    <row r="870" spans="2:28" s="216" customFormat="1" x14ac:dyDescent="0.25">
      <c r="B870" s="336"/>
      <c r="AB870" s="339"/>
    </row>
    <row r="871" spans="2:28" s="216" customFormat="1" x14ac:dyDescent="0.25">
      <c r="B871" s="336"/>
      <c r="AB871" s="339"/>
    </row>
    <row r="872" spans="2:28" s="216" customFormat="1" x14ac:dyDescent="0.25">
      <c r="B872" s="336"/>
      <c r="AB872" s="339"/>
    </row>
    <row r="873" spans="2:28" s="216" customFormat="1" x14ac:dyDescent="0.25">
      <c r="B873" s="336"/>
      <c r="AB873" s="339"/>
    </row>
    <row r="874" spans="2:28" s="216" customFormat="1" x14ac:dyDescent="0.25">
      <c r="B874" s="336"/>
      <c r="AB874" s="339"/>
    </row>
    <row r="875" spans="2:28" s="216" customFormat="1" x14ac:dyDescent="0.25">
      <c r="B875" s="336"/>
      <c r="AB875" s="339"/>
    </row>
    <row r="876" spans="2:28" s="216" customFormat="1" x14ac:dyDescent="0.25">
      <c r="B876" s="336"/>
      <c r="AB876" s="339"/>
    </row>
    <row r="877" spans="2:28" s="216" customFormat="1" x14ac:dyDescent="0.25">
      <c r="B877" s="336"/>
      <c r="AB877" s="339"/>
    </row>
    <row r="878" spans="2:28" s="216" customFormat="1" x14ac:dyDescent="0.25">
      <c r="B878" s="336"/>
      <c r="AB878" s="339"/>
    </row>
    <row r="879" spans="2:28" s="216" customFormat="1" x14ac:dyDescent="0.25">
      <c r="B879" s="336"/>
      <c r="AB879" s="339"/>
    </row>
    <row r="880" spans="2:28" s="216" customFormat="1" x14ac:dyDescent="0.25">
      <c r="B880" s="336"/>
      <c r="AB880" s="339"/>
    </row>
    <row r="881" spans="2:28" s="216" customFormat="1" x14ac:dyDescent="0.25">
      <c r="B881" s="336"/>
      <c r="AB881" s="339"/>
    </row>
    <row r="882" spans="2:28" s="216" customFormat="1" x14ac:dyDescent="0.25">
      <c r="B882" s="336"/>
      <c r="AB882" s="339"/>
    </row>
    <row r="883" spans="2:28" s="216" customFormat="1" x14ac:dyDescent="0.25">
      <c r="B883" s="336"/>
      <c r="AB883" s="339"/>
    </row>
    <row r="884" spans="2:28" s="216" customFormat="1" x14ac:dyDescent="0.25">
      <c r="B884" s="336"/>
      <c r="AB884" s="339"/>
    </row>
    <row r="885" spans="2:28" s="216" customFormat="1" x14ac:dyDescent="0.25">
      <c r="B885" s="336"/>
      <c r="AB885" s="339"/>
    </row>
    <row r="886" spans="2:28" s="216" customFormat="1" x14ac:dyDescent="0.25">
      <c r="B886" s="336"/>
      <c r="AB886" s="339"/>
    </row>
    <row r="887" spans="2:28" s="216" customFormat="1" x14ac:dyDescent="0.25">
      <c r="B887" s="336"/>
      <c r="AB887" s="339"/>
    </row>
    <row r="888" spans="2:28" s="216" customFormat="1" x14ac:dyDescent="0.25">
      <c r="B888" s="336"/>
      <c r="AB888" s="339"/>
    </row>
    <row r="889" spans="2:28" s="216" customFormat="1" x14ac:dyDescent="0.25">
      <c r="B889" s="336"/>
      <c r="AB889" s="339"/>
    </row>
    <row r="890" spans="2:28" s="216" customFormat="1" x14ac:dyDescent="0.25">
      <c r="B890" s="336"/>
      <c r="AB890" s="339"/>
    </row>
    <row r="891" spans="2:28" s="216" customFormat="1" x14ac:dyDescent="0.25">
      <c r="B891" s="336"/>
      <c r="AB891" s="339"/>
    </row>
    <row r="892" spans="2:28" s="216" customFormat="1" x14ac:dyDescent="0.25">
      <c r="B892" s="336"/>
      <c r="AB892" s="339"/>
    </row>
    <row r="893" spans="2:28" s="216" customFormat="1" x14ac:dyDescent="0.25">
      <c r="B893" s="336"/>
      <c r="AB893" s="339"/>
    </row>
    <row r="894" spans="2:28" s="216" customFormat="1" x14ac:dyDescent="0.25">
      <c r="B894" s="336"/>
      <c r="AB894" s="339"/>
    </row>
    <row r="895" spans="2:28" s="216" customFormat="1" x14ac:dyDescent="0.25">
      <c r="B895" s="336"/>
      <c r="AB895" s="339"/>
    </row>
    <row r="896" spans="2:28" s="216" customFormat="1" x14ac:dyDescent="0.25">
      <c r="B896" s="336"/>
      <c r="AB896" s="339"/>
    </row>
    <row r="897" spans="2:28" s="216" customFormat="1" x14ac:dyDescent="0.25">
      <c r="B897" s="336"/>
      <c r="AB897" s="339"/>
    </row>
    <row r="898" spans="2:28" s="216" customFormat="1" x14ac:dyDescent="0.25">
      <c r="B898" s="336"/>
      <c r="AB898" s="339"/>
    </row>
    <row r="899" spans="2:28" s="216" customFormat="1" x14ac:dyDescent="0.25">
      <c r="B899" s="336"/>
      <c r="AB899" s="339"/>
    </row>
    <row r="900" spans="2:28" s="216" customFormat="1" x14ac:dyDescent="0.25">
      <c r="B900" s="336"/>
      <c r="AB900" s="339"/>
    </row>
    <row r="901" spans="2:28" s="216" customFormat="1" x14ac:dyDescent="0.25">
      <c r="B901" s="336"/>
      <c r="AB901" s="339"/>
    </row>
    <row r="902" spans="2:28" s="216" customFormat="1" x14ac:dyDescent="0.25">
      <c r="B902" s="336"/>
      <c r="AB902" s="339"/>
    </row>
    <row r="903" spans="2:28" s="216" customFormat="1" x14ac:dyDescent="0.25">
      <c r="B903" s="336"/>
      <c r="AB903" s="339"/>
    </row>
    <row r="904" spans="2:28" s="216" customFormat="1" x14ac:dyDescent="0.25">
      <c r="B904" s="336"/>
      <c r="AB904" s="339"/>
    </row>
    <row r="905" spans="2:28" s="216" customFormat="1" x14ac:dyDescent="0.25">
      <c r="B905" s="336"/>
      <c r="AB905" s="339"/>
    </row>
    <row r="906" spans="2:28" s="216" customFormat="1" x14ac:dyDescent="0.25">
      <c r="B906" s="336"/>
      <c r="AB906" s="339"/>
    </row>
    <row r="907" spans="2:28" s="216" customFormat="1" x14ac:dyDescent="0.25">
      <c r="B907" s="336"/>
      <c r="AB907" s="339"/>
    </row>
    <row r="908" spans="2:28" s="216" customFormat="1" x14ac:dyDescent="0.25">
      <c r="B908" s="336"/>
      <c r="AB908" s="339"/>
    </row>
    <row r="909" spans="2:28" s="216" customFormat="1" x14ac:dyDescent="0.25">
      <c r="B909" s="336"/>
      <c r="AB909" s="339"/>
    </row>
    <row r="910" spans="2:28" s="216" customFormat="1" x14ac:dyDescent="0.25">
      <c r="B910" s="336"/>
      <c r="AB910" s="339"/>
    </row>
    <row r="911" spans="2:28" s="216" customFormat="1" x14ac:dyDescent="0.25">
      <c r="B911" s="336"/>
      <c r="AB911" s="339"/>
    </row>
    <row r="912" spans="2:28" s="216" customFormat="1" x14ac:dyDescent="0.25">
      <c r="B912" s="336"/>
      <c r="AB912" s="339"/>
    </row>
    <row r="913" spans="2:28" s="216" customFormat="1" x14ac:dyDescent="0.25">
      <c r="B913" s="336"/>
      <c r="AB913" s="339"/>
    </row>
    <row r="914" spans="2:28" s="216" customFormat="1" x14ac:dyDescent="0.25">
      <c r="B914" s="336"/>
      <c r="AB914" s="339"/>
    </row>
    <row r="915" spans="2:28" s="216" customFormat="1" x14ac:dyDescent="0.25">
      <c r="B915" s="336"/>
      <c r="AB915" s="339"/>
    </row>
    <row r="916" spans="2:28" s="216" customFormat="1" x14ac:dyDescent="0.25">
      <c r="B916" s="336"/>
      <c r="AB916" s="339"/>
    </row>
    <row r="917" spans="2:28" s="216" customFormat="1" x14ac:dyDescent="0.25">
      <c r="B917" s="336"/>
      <c r="AB917" s="339"/>
    </row>
    <row r="918" spans="2:28" s="216" customFormat="1" x14ac:dyDescent="0.25">
      <c r="B918" s="336"/>
      <c r="AB918" s="339"/>
    </row>
    <row r="919" spans="2:28" s="216" customFormat="1" x14ac:dyDescent="0.25">
      <c r="B919" s="336"/>
      <c r="AB919" s="339"/>
    </row>
    <row r="920" spans="2:28" s="216" customFormat="1" x14ac:dyDescent="0.25">
      <c r="B920" s="336"/>
      <c r="AB920" s="339"/>
    </row>
    <row r="921" spans="2:28" s="216" customFormat="1" x14ac:dyDescent="0.25">
      <c r="B921" s="336"/>
      <c r="AB921" s="339"/>
    </row>
    <row r="922" spans="2:28" s="216" customFormat="1" x14ac:dyDescent="0.25">
      <c r="B922" s="336"/>
      <c r="AB922" s="339"/>
    </row>
    <row r="923" spans="2:28" s="216" customFormat="1" x14ac:dyDescent="0.25">
      <c r="B923" s="336"/>
      <c r="AB923" s="339"/>
    </row>
    <row r="924" spans="2:28" s="216" customFormat="1" x14ac:dyDescent="0.25">
      <c r="B924" s="336"/>
      <c r="AB924" s="339"/>
    </row>
    <row r="925" spans="2:28" s="216" customFormat="1" x14ac:dyDescent="0.25">
      <c r="B925" s="336"/>
      <c r="AB925" s="339"/>
    </row>
    <row r="926" spans="2:28" s="216" customFormat="1" x14ac:dyDescent="0.25">
      <c r="B926" s="336"/>
      <c r="AB926" s="339"/>
    </row>
    <row r="927" spans="2:28" s="216" customFormat="1" x14ac:dyDescent="0.25">
      <c r="B927" s="336"/>
      <c r="AB927" s="339"/>
    </row>
    <row r="928" spans="2:28" s="216" customFormat="1" x14ac:dyDescent="0.25">
      <c r="B928" s="336"/>
      <c r="AB928" s="339"/>
    </row>
    <row r="929" spans="2:28" s="216" customFormat="1" x14ac:dyDescent="0.25">
      <c r="B929" s="336"/>
      <c r="AB929" s="339"/>
    </row>
    <row r="930" spans="2:28" s="216" customFormat="1" x14ac:dyDescent="0.25">
      <c r="B930" s="336"/>
      <c r="AB930" s="339"/>
    </row>
    <row r="931" spans="2:28" s="216" customFormat="1" x14ac:dyDescent="0.25">
      <c r="B931" s="336"/>
      <c r="AB931" s="339"/>
    </row>
    <row r="932" spans="2:28" s="216" customFormat="1" x14ac:dyDescent="0.25">
      <c r="B932" s="336"/>
      <c r="AB932" s="339"/>
    </row>
    <row r="933" spans="2:28" s="216" customFormat="1" x14ac:dyDescent="0.25">
      <c r="B933" s="336"/>
      <c r="AB933" s="339"/>
    </row>
    <row r="934" spans="2:28" s="216" customFormat="1" x14ac:dyDescent="0.25">
      <c r="B934" s="336"/>
      <c r="AB934" s="339"/>
    </row>
    <row r="935" spans="2:28" s="216" customFormat="1" x14ac:dyDescent="0.25">
      <c r="B935" s="336"/>
      <c r="AB935" s="339"/>
    </row>
    <row r="936" spans="2:28" s="216" customFormat="1" x14ac:dyDescent="0.25">
      <c r="B936" s="336"/>
      <c r="AB936" s="339"/>
    </row>
    <row r="937" spans="2:28" s="216" customFormat="1" x14ac:dyDescent="0.25">
      <c r="B937" s="336"/>
      <c r="AB937" s="339"/>
    </row>
    <row r="938" spans="2:28" s="216" customFormat="1" x14ac:dyDescent="0.25">
      <c r="B938" s="336"/>
      <c r="AB938" s="339"/>
    </row>
    <row r="939" spans="2:28" s="216" customFormat="1" x14ac:dyDescent="0.25">
      <c r="B939" s="336"/>
      <c r="AB939" s="339"/>
    </row>
    <row r="940" spans="2:28" s="216" customFormat="1" x14ac:dyDescent="0.25">
      <c r="B940" s="336"/>
      <c r="AB940" s="339"/>
    </row>
    <row r="941" spans="2:28" s="216" customFormat="1" x14ac:dyDescent="0.25">
      <c r="B941" s="336"/>
      <c r="AB941" s="339"/>
    </row>
    <row r="942" spans="2:28" s="216" customFormat="1" x14ac:dyDescent="0.25">
      <c r="B942" s="336"/>
      <c r="AB942" s="339"/>
    </row>
    <row r="943" spans="2:28" s="216" customFormat="1" x14ac:dyDescent="0.25">
      <c r="B943" s="336"/>
      <c r="AB943" s="339"/>
    </row>
    <row r="944" spans="2:28" s="216" customFormat="1" x14ac:dyDescent="0.25">
      <c r="B944" s="336"/>
      <c r="AB944" s="339"/>
    </row>
    <row r="945" spans="2:28" s="216" customFormat="1" x14ac:dyDescent="0.25">
      <c r="B945" s="336"/>
      <c r="AB945" s="339"/>
    </row>
    <row r="946" spans="2:28" s="216" customFormat="1" x14ac:dyDescent="0.25">
      <c r="B946" s="336"/>
      <c r="AB946" s="339"/>
    </row>
    <row r="947" spans="2:28" s="216" customFormat="1" x14ac:dyDescent="0.25">
      <c r="B947" s="336"/>
      <c r="AB947" s="339"/>
    </row>
    <row r="948" spans="2:28" s="216" customFormat="1" x14ac:dyDescent="0.25">
      <c r="B948" s="336"/>
      <c r="AB948" s="339"/>
    </row>
    <row r="949" spans="2:28" s="216" customFormat="1" x14ac:dyDescent="0.25">
      <c r="B949" s="336"/>
      <c r="AB949" s="339"/>
    </row>
    <row r="950" spans="2:28" s="216" customFormat="1" x14ac:dyDescent="0.25">
      <c r="B950" s="336"/>
      <c r="AB950" s="339"/>
    </row>
    <row r="951" spans="2:28" s="216" customFormat="1" x14ac:dyDescent="0.25">
      <c r="B951" s="336"/>
      <c r="AB951" s="339"/>
    </row>
    <row r="952" spans="2:28" s="216" customFormat="1" x14ac:dyDescent="0.25">
      <c r="B952" s="336"/>
      <c r="AB952" s="339"/>
    </row>
    <row r="953" spans="2:28" s="216" customFormat="1" x14ac:dyDescent="0.25">
      <c r="B953" s="336"/>
      <c r="AB953" s="339"/>
    </row>
    <row r="954" spans="2:28" s="216" customFormat="1" x14ac:dyDescent="0.25">
      <c r="B954" s="336"/>
      <c r="AB954" s="339"/>
    </row>
    <row r="955" spans="2:28" s="216" customFormat="1" x14ac:dyDescent="0.25">
      <c r="B955" s="336"/>
      <c r="AB955" s="339"/>
    </row>
    <row r="956" spans="2:28" s="216" customFormat="1" x14ac:dyDescent="0.25">
      <c r="B956" s="336"/>
      <c r="AB956" s="339"/>
    </row>
    <row r="957" spans="2:28" s="216" customFormat="1" x14ac:dyDescent="0.25">
      <c r="B957" s="336"/>
      <c r="AB957" s="339"/>
    </row>
    <row r="958" spans="2:28" s="216" customFormat="1" x14ac:dyDescent="0.25">
      <c r="B958" s="336"/>
      <c r="AB958" s="339"/>
    </row>
    <row r="959" spans="2:28" s="216" customFormat="1" x14ac:dyDescent="0.25">
      <c r="B959" s="336"/>
      <c r="AB959" s="339"/>
    </row>
    <row r="960" spans="2:28" s="216" customFormat="1" x14ac:dyDescent="0.25">
      <c r="B960" s="336"/>
      <c r="AB960" s="339"/>
    </row>
    <row r="961" spans="2:28" s="216" customFormat="1" x14ac:dyDescent="0.25">
      <c r="B961" s="336"/>
      <c r="AB961" s="339"/>
    </row>
    <row r="962" spans="2:28" s="216" customFormat="1" x14ac:dyDescent="0.25">
      <c r="B962" s="336"/>
      <c r="AB962" s="339"/>
    </row>
    <row r="963" spans="2:28" s="216" customFormat="1" x14ac:dyDescent="0.25">
      <c r="B963" s="336"/>
      <c r="AB963" s="339"/>
    </row>
    <row r="964" spans="2:28" s="216" customFormat="1" x14ac:dyDescent="0.25">
      <c r="B964" s="336"/>
      <c r="AB964" s="339"/>
    </row>
    <row r="965" spans="2:28" s="216" customFormat="1" x14ac:dyDescent="0.25">
      <c r="B965" s="336"/>
      <c r="AB965" s="339"/>
    </row>
    <row r="966" spans="2:28" s="216" customFormat="1" x14ac:dyDescent="0.25">
      <c r="B966" s="336"/>
      <c r="AB966" s="339"/>
    </row>
    <row r="967" spans="2:28" s="216" customFormat="1" x14ac:dyDescent="0.25">
      <c r="B967" s="336"/>
      <c r="AB967" s="339"/>
    </row>
    <row r="968" spans="2:28" s="216" customFormat="1" x14ac:dyDescent="0.25">
      <c r="B968" s="336"/>
      <c r="AB968" s="339"/>
    </row>
    <row r="969" spans="2:28" s="216" customFormat="1" x14ac:dyDescent="0.25">
      <c r="B969" s="336"/>
      <c r="AB969" s="339"/>
    </row>
    <row r="970" spans="2:28" s="216" customFormat="1" x14ac:dyDescent="0.25">
      <c r="B970" s="336"/>
      <c r="AB970" s="339"/>
    </row>
    <row r="971" spans="2:28" s="216" customFormat="1" x14ac:dyDescent="0.25">
      <c r="B971" s="336"/>
      <c r="AB971" s="339"/>
    </row>
    <row r="972" spans="2:28" s="216" customFormat="1" x14ac:dyDescent="0.25">
      <c r="B972" s="336"/>
      <c r="AB972" s="339"/>
    </row>
    <row r="973" spans="2:28" s="216" customFormat="1" x14ac:dyDescent="0.25">
      <c r="B973" s="336"/>
      <c r="AB973" s="339"/>
    </row>
    <row r="974" spans="2:28" s="216" customFormat="1" x14ac:dyDescent="0.25">
      <c r="B974" s="336"/>
      <c r="AB974" s="339"/>
    </row>
    <row r="975" spans="2:28" s="216" customFormat="1" x14ac:dyDescent="0.25">
      <c r="B975" s="336"/>
      <c r="AB975" s="339"/>
    </row>
    <row r="976" spans="2:28" s="216" customFormat="1" x14ac:dyDescent="0.25">
      <c r="B976" s="336"/>
      <c r="AB976" s="339"/>
    </row>
    <row r="977" spans="2:28" s="216" customFormat="1" x14ac:dyDescent="0.25">
      <c r="B977" s="336"/>
      <c r="AB977" s="339"/>
    </row>
    <row r="978" spans="2:28" s="216" customFormat="1" x14ac:dyDescent="0.25">
      <c r="B978" s="336"/>
      <c r="AB978" s="339"/>
    </row>
    <row r="979" spans="2:28" s="216" customFormat="1" x14ac:dyDescent="0.25">
      <c r="B979" s="336"/>
      <c r="AB979" s="339"/>
    </row>
    <row r="980" spans="2:28" s="216" customFormat="1" x14ac:dyDescent="0.25">
      <c r="B980" s="336"/>
      <c r="AB980" s="339"/>
    </row>
    <row r="981" spans="2:28" s="216" customFormat="1" x14ac:dyDescent="0.25">
      <c r="B981" s="336"/>
      <c r="AB981" s="339"/>
    </row>
    <row r="982" spans="2:28" s="216" customFormat="1" x14ac:dyDescent="0.25">
      <c r="B982" s="336"/>
      <c r="AB982" s="339"/>
    </row>
    <row r="983" spans="2:28" s="216" customFormat="1" x14ac:dyDescent="0.25">
      <c r="B983" s="336"/>
      <c r="AB983" s="339"/>
    </row>
    <row r="984" spans="2:28" s="216" customFormat="1" x14ac:dyDescent="0.25">
      <c r="B984" s="336"/>
      <c r="AB984" s="339"/>
    </row>
    <row r="985" spans="2:28" s="216" customFormat="1" x14ac:dyDescent="0.25">
      <c r="B985" s="336"/>
      <c r="AB985" s="339"/>
    </row>
    <row r="986" spans="2:28" s="216" customFormat="1" x14ac:dyDescent="0.25">
      <c r="B986" s="336"/>
      <c r="AB986" s="339"/>
    </row>
    <row r="987" spans="2:28" s="216" customFormat="1" x14ac:dyDescent="0.25">
      <c r="B987" s="336"/>
      <c r="AB987" s="339"/>
    </row>
    <row r="988" spans="2:28" s="216" customFormat="1" x14ac:dyDescent="0.25">
      <c r="B988" s="336"/>
      <c r="AB988" s="339"/>
    </row>
    <row r="989" spans="2:28" s="216" customFormat="1" x14ac:dyDescent="0.25">
      <c r="B989" s="336"/>
      <c r="AB989" s="339"/>
    </row>
    <row r="990" spans="2:28" s="216" customFormat="1" x14ac:dyDescent="0.25">
      <c r="B990" s="336"/>
      <c r="AB990" s="339"/>
    </row>
    <row r="991" spans="2:28" s="216" customFormat="1" x14ac:dyDescent="0.25">
      <c r="B991" s="336"/>
      <c r="AB991" s="339"/>
    </row>
    <row r="992" spans="2:28" s="216" customFormat="1" x14ac:dyDescent="0.25">
      <c r="B992" s="336"/>
      <c r="AB992" s="339"/>
    </row>
    <row r="993" spans="2:28" s="216" customFormat="1" x14ac:dyDescent="0.25">
      <c r="B993" s="336"/>
      <c r="AB993" s="339"/>
    </row>
    <row r="994" spans="2:28" s="216" customFormat="1" x14ac:dyDescent="0.25">
      <c r="B994" s="336"/>
      <c r="AB994" s="339"/>
    </row>
    <row r="995" spans="2:28" s="216" customFormat="1" x14ac:dyDescent="0.25">
      <c r="B995" s="336"/>
      <c r="AB995" s="339"/>
    </row>
    <row r="996" spans="2:28" s="216" customFormat="1" x14ac:dyDescent="0.25">
      <c r="B996" s="336"/>
      <c r="AB996" s="339"/>
    </row>
    <row r="997" spans="2:28" s="216" customFormat="1" x14ac:dyDescent="0.25">
      <c r="B997" s="336"/>
      <c r="AB997" s="339"/>
    </row>
    <row r="998" spans="2:28" s="216" customFormat="1" x14ac:dyDescent="0.25">
      <c r="B998" s="336"/>
      <c r="AB998" s="339"/>
    </row>
    <row r="999" spans="2:28" s="216" customFormat="1" x14ac:dyDescent="0.25">
      <c r="B999" s="336"/>
      <c r="AB999" s="339"/>
    </row>
    <row r="1000" spans="2:28" s="216" customFormat="1" x14ac:dyDescent="0.25">
      <c r="B1000" s="336"/>
      <c r="AB1000" s="339"/>
    </row>
    <row r="1001" spans="2:28" s="216" customFormat="1" x14ac:dyDescent="0.25">
      <c r="B1001" s="336"/>
      <c r="AB1001" s="339"/>
    </row>
    <row r="1002" spans="2:28" s="216" customFormat="1" x14ac:dyDescent="0.25">
      <c r="B1002" s="336"/>
      <c r="AB1002" s="339"/>
    </row>
    <row r="1003" spans="2:28" s="216" customFormat="1" x14ac:dyDescent="0.25">
      <c r="B1003" s="336"/>
      <c r="AB1003" s="339"/>
    </row>
    <row r="1004" spans="2:28" s="216" customFormat="1" x14ac:dyDescent="0.25">
      <c r="B1004" s="336"/>
      <c r="AB1004" s="339"/>
    </row>
    <row r="1005" spans="2:28" s="216" customFormat="1" x14ac:dyDescent="0.25">
      <c r="B1005" s="336"/>
      <c r="AB1005" s="339"/>
    </row>
    <row r="1006" spans="2:28" s="216" customFormat="1" x14ac:dyDescent="0.25">
      <c r="B1006" s="336"/>
      <c r="AB1006" s="339"/>
    </row>
    <row r="1007" spans="2:28" s="216" customFormat="1" x14ac:dyDescent="0.25">
      <c r="B1007" s="336"/>
      <c r="AB1007" s="339"/>
    </row>
    <row r="1008" spans="2:28" s="216" customFormat="1" x14ac:dyDescent="0.25">
      <c r="B1008" s="336"/>
      <c r="AB1008" s="339"/>
    </row>
    <row r="1009" spans="2:28" s="216" customFormat="1" x14ac:dyDescent="0.25">
      <c r="B1009" s="336"/>
      <c r="AB1009" s="339"/>
    </row>
    <row r="1010" spans="2:28" s="216" customFormat="1" x14ac:dyDescent="0.25">
      <c r="B1010" s="336"/>
      <c r="AB1010" s="339"/>
    </row>
    <row r="1011" spans="2:28" s="216" customFormat="1" x14ac:dyDescent="0.25">
      <c r="B1011" s="336"/>
      <c r="AB1011" s="339"/>
    </row>
    <row r="1012" spans="2:28" s="216" customFormat="1" x14ac:dyDescent="0.25">
      <c r="B1012" s="336"/>
      <c r="AB1012" s="339"/>
    </row>
    <row r="1013" spans="2:28" s="216" customFormat="1" x14ac:dyDescent="0.25">
      <c r="B1013" s="336"/>
      <c r="AB1013" s="339"/>
    </row>
    <row r="1014" spans="2:28" s="216" customFormat="1" x14ac:dyDescent="0.25">
      <c r="B1014" s="336"/>
      <c r="AB1014" s="339"/>
    </row>
    <row r="1015" spans="2:28" s="216" customFormat="1" x14ac:dyDescent="0.25">
      <c r="B1015" s="336"/>
      <c r="AB1015" s="339"/>
    </row>
    <row r="1016" spans="2:28" s="216" customFormat="1" x14ac:dyDescent="0.25">
      <c r="B1016" s="336"/>
      <c r="AB1016" s="339"/>
    </row>
    <row r="1017" spans="2:28" s="216" customFormat="1" x14ac:dyDescent="0.25">
      <c r="B1017" s="336"/>
      <c r="AB1017" s="339"/>
    </row>
    <row r="1018" spans="2:28" s="216" customFormat="1" x14ac:dyDescent="0.25">
      <c r="B1018" s="336"/>
      <c r="AB1018" s="339"/>
    </row>
    <row r="1019" spans="2:28" s="216" customFormat="1" x14ac:dyDescent="0.25">
      <c r="B1019" s="336"/>
      <c r="AB1019" s="339"/>
    </row>
    <row r="1020" spans="2:28" s="216" customFormat="1" x14ac:dyDescent="0.25">
      <c r="B1020" s="336"/>
      <c r="AB1020" s="339"/>
    </row>
    <row r="1021" spans="2:28" s="216" customFormat="1" x14ac:dyDescent="0.25">
      <c r="B1021" s="336"/>
      <c r="AB1021" s="339"/>
    </row>
    <row r="1022" spans="2:28" s="216" customFormat="1" x14ac:dyDescent="0.25">
      <c r="B1022" s="336"/>
      <c r="AB1022" s="339"/>
    </row>
    <row r="1023" spans="2:28" s="216" customFormat="1" x14ac:dyDescent="0.25">
      <c r="B1023" s="336"/>
      <c r="AB1023" s="339"/>
    </row>
    <row r="1024" spans="2:28" s="216" customFormat="1" x14ac:dyDescent="0.25">
      <c r="B1024" s="336"/>
      <c r="AB1024" s="339"/>
    </row>
    <row r="1025" spans="2:28" s="216" customFormat="1" x14ac:dyDescent="0.25">
      <c r="B1025" s="336"/>
      <c r="AB1025" s="339"/>
    </row>
    <row r="1026" spans="2:28" s="216" customFormat="1" x14ac:dyDescent="0.25">
      <c r="B1026" s="336"/>
      <c r="AB1026" s="339"/>
    </row>
    <row r="1027" spans="2:28" s="216" customFormat="1" x14ac:dyDescent="0.25">
      <c r="B1027" s="336"/>
      <c r="AB1027" s="339"/>
    </row>
    <row r="1028" spans="2:28" s="216" customFormat="1" x14ac:dyDescent="0.25">
      <c r="B1028" s="336"/>
      <c r="AB1028" s="339"/>
    </row>
    <row r="1029" spans="2:28" s="216" customFormat="1" x14ac:dyDescent="0.25">
      <c r="B1029" s="336"/>
      <c r="AB1029" s="339"/>
    </row>
    <row r="1030" spans="2:28" s="216" customFormat="1" x14ac:dyDescent="0.25">
      <c r="B1030" s="336"/>
      <c r="AB1030" s="339"/>
    </row>
    <row r="1031" spans="2:28" s="216" customFormat="1" x14ac:dyDescent="0.25">
      <c r="B1031" s="336"/>
      <c r="AB1031" s="339"/>
    </row>
    <row r="1032" spans="2:28" s="216" customFormat="1" x14ac:dyDescent="0.25">
      <c r="B1032" s="336"/>
      <c r="AB1032" s="339"/>
    </row>
    <row r="1033" spans="2:28" s="216" customFormat="1" x14ac:dyDescent="0.25">
      <c r="B1033" s="336"/>
      <c r="AB1033" s="339"/>
    </row>
    <row r="1034" spans="2:28" s="216" customFormat="1" x14ac:dyDescent="0.25">
      <c r="B1034" s="336"/>
      <c r="AB1034" s="339"/>
    </row>
    <row r="1035" spans="2:28" s="216" customFormat="1" x14ac:dyDescent="0.25">
      <c r="B1035" s="336"/>
      <c r="AB1035" s="339"/>
    </row>
    <row r="1036" spans="2:28" s="216" customFormat="1" x14ac:dyDescent="0.25">
      <c r="B1036" s="336"/>
      <c r="AB1036" s="339"/>
    </row>
    <row r="1037" spans="2:28" s="216" customFormat="1" x14ac:dyDescent="0.25">
      <c r="B1037" s="336"/>
      <c r="AB1037" s="339"/>
    </row>
    <row r="1038" spans="2:28" s="216" customFormat="1" x14ac:dyDescent="0.25">
      <c r="B1038" s="336"/>
      <c r="AB1038" s="339"/>
    </row>
    <row r="1039" spans="2:28" s="216" customFormat="1" x14ac:dyDescent="0.25">
      <c r="B1039" s="336"/>
      <c r="AB1039" s="339"/>
    </row>
    <row r="1040" spans="2:28" s="216" customFormat="1" x14ac:dyDescent="0.25">
      <c r="B1040" s="336"/>
      <c r="AB1040" s="339"/>
    </row>
    <row r="1041" spans="2:28" s="216" customFormat="1" x14ac:dyDescent="0.25">
      <c r="B1041" s="336"/>
      <c r="AB1041" s="339"/>
    </row>
    <row r="1042" spans="2:28" s="216" customFormat="1" x14ac:dyDescent="0.25">
      <c r="B1042" s="336"/>
      <c r="AB1042" s="339"/>
    </row>
    <row r="1043" spans="2:28" s="216" customFormat="1" x14ac:dyDescent="0.25">
      <c r="B1043" s="336"/>
      <c r="AB1043" s="339"/>
    </row>
    <row r="1044" spans="2:28" s="216" customFormat="1" x14ac:dyDescent="0.25">
      <c r="B1044" s="336"/>
      <c r="AB1044" s="339"/>
    </row>
    <row r="1045" spans="2:28" s="216" customFormat="1" x14ac:dyDescent="0.25">
      <c r="B1045" s="336"/>
      <c r="AB1045" s="339"/>
    </row>
    <row r="1046" spans="2:28" s="216" customFormat="1" x14ac:dyDescent="0.25">
      <c r="B1046" s="336"/>
      <c r="AB1046" s="339"/>
    </row>
    <row r="1047" spans="2:28" s="216" customFormat="1" x14ac:dyDescent="0.25">
      <c r="B1047" s="336"/>
      <c r="AB1047" s="339"/>
    </row>
    <row r="1048" spans="2:28" s="216" customFormat="1" x14ac:dyDescent="0.25">
      <c r="B1048" s="336"/>
      <c r="AB1048" s="339"/>
    </row>
    <row r="1049" spans="2:28" s="216" customFormat="1" x14ac:dyDescent="0.25">
      <c r="B1049" s="336"/>
      <c r="AB1049" s="339"/>
    </row>
    <row r="1050" spans="2:28" s="216" customFormat="1" x14ac:dyDescent="0.25">
      <c r="B1050" s="336"/>
      <c r="AB1050" s="339"/>
    </row>
    <row r="1051" spans="2:28" s="216" customFormat="1" x14ac:dyDescent="0.25">
      <c r="B1051" s="336"/>
      <c r="AB1051" s="339"/>
    </row>
    <row r="1052" spans="2:28" s="216" customFormat="1" x14ac:dyDescent="0.25">
      <c r="B1052" s="336"/>
      <c r="AB1052" s="339"/>
    </row>
    <row r="1053" spans="2:28" s="216" customFormat="1" x14ac:dyDescent="0.25">
      <c r="B1053" s="336"/>
      <c r="AB1053" s="339"/>
    </row>
    <row r="1054" spans="2:28" s="216" customFormat="1" x14ac:dyDescent="0.25">
      <c r="B1054" s="336"/>
      <c r="AB1054" s="339"/>
    </row>
    <row r="1055" spans="2:28" s="216" customFormat="1" x14ac:dyDescent="0.25">
      <c r="B1055" s="336"/>
      <c r="AB1055" s="339"/>
    </row>
    <row r="1056" spans="2:28" s="216" customFormat="1" x14ac:dyDescent="0.25">
      <c r="B1056" s="336"/>
      <c r="AB1056" s="339"/>
    </row>
    <row r="1057" spans="2:28" s="216" customFormat="1" x14ac:dyDescent="0.25">
      <c r="B1057" s="336"/>
      <c r="AB1057" s="339"/>
    </row>
    <row r="1058" spans="2:28" s="216" customFormat="1" x14ac:dyDescent="0.25">
      <c r="B1058" s="336"/>
      <c r="AB1058" s="339"/>
    </row>
    <row r="1059" spans="2:28" s="216" customFormat="1" x14ac:dyDescent="0.25">
      <c r="B1059" s="336"/>
      <c r="AB1059" s="339"/>
    </row>
    <row r="1060" spans="2:28" s="216" customFormat="1" x14ac:dyDescent="0.25">
      <c r="B1060" s="336"/>
      <c r="AB1060" s="339"/>
    </row>
    <row r="1061" spans="2:28" s="216" customFormat="1" x14ac:dyDescent="0.25">
      <c r="B1061" s="336"/>
      <c r="AB1061" s="339"/>
    </row>
    <row r="1062" spans="2:28" s="216" customFormat="1" x14ac:dyDescent="0.25">
      <c r="B1062" s="336"/>
      <c r="AB1062" s="339"/>
    </row>
    <row r="1063" spans="2:28" s="216" customFormat="1" x14ac:dyDescent="0.25">
      <c r="B1063" s="336"/>
      <c r="AB1063" s="339"/>
    </row>
    <row r="1064" spans="2:28" s="216" customFormat="1" x14ac:dyDescent="0.25">
      <c r="B1064" s="336"/>
      <c r="AB1064" s="339"/>
    </row>
    <row r="1065" spans="2:28" s="216" customFormat="1" x14ac:dyDescent="0.25">
      <c r="B1065" s="336"/>
      <c r="AB1065" s="339"/>
    </row>
    <row r="1066" spans="2:28" s="216" customFormat="1" x14ac:dyDescent="0.25">
      <c r="B1066" s="336"/>
      <c r="AB1066" s="339"/>
    </row>
    <row r="1067" spans="2:28" s="216" customFormat="1" x14ac:dyDescent="0.25">
      <c r="B1067" s="336"/>
      <c r="AB1067" s="339"/>
    </row>
    <row r="1068" spans="2:28" s="216" customFormat="1" x14ac:dyDescent="0.25">
      <c r="B1068" s="336"/>
      <c r="AB1068" s="339"/>
    </row>
    <row r="1069" spans="2:28" s="216" customFormat="1" x14ac:dyDescent="0.25">
      <c r="B1069" s="336"/>
      <c r="AB1069" s="339"/>
    </row>
    <row r="1070" spans="2:28" s="216" customFormat="1" x14ac:dyDescent="0.25">
      <c r="B1070" s="336"/>
      <c r="AB1070" s="339"/>
    </row>
    <row r="1071" spans="2:28" s="216" customFormat="1" x14ac:dyDescent="0.25">
      <c r="B1071" s="336"/>
      <c r="AB1071" s="339"/>
    </row>
    <row r="1072" spans="2:28" s="216" customFormat="1" x14ac:dyDescent="0.25">
      <c r="B1072" s="336"/>
      <c r="AB1072" s="339"/>
    </row>
    <row r="1073" spans="2:28" s="216" customFormat="1" x14ac:dyDescent="0.25">
      <c r="B1073" s="336"/>
      <c r="AB1073" s="339"/>
    </row>
    <row r="1074" spans="2:28" s="216" customFormat="1" x14ac:dyDescent="0.25">
      <c r="B1074" s="336"/>
      <c r="AB1074" s="339"/>
    </row>
    <row r="1075" spans="2:28" s="216" customFormat="1" x14ac:dyDescent="0.25">
      <c r="B1075" s="336"/>
      <c r="AB1075" s="339"/>
    </row>
    <row r="1076" spans="2:28" s="216" customFormat="1" x14ac:dyDescent="0.25">
      <c r="B1076" s="336"/>
      <c r="AB1076" s="339"/>
    </row>
    <row r="1077" spans="2:28" s="216" customFormat="1" x14ac:dyDescent="0.25">
      <c r="B1077" s="336"/>
      <c r="AB1077" s="339"/>
    </row>
    <row r="1078" spans="2:28" s="216" customFormat="1" x14ac:dyDescent="0.25">
      <c r="B1078" s="336"/>
      <c r="AB1078" s="339"/>
    </row>
    <row r="1079" spans="2:28" s="216" customFormat="1" x14ac:dyDescent="0.25">
      <c r="B1079" s="336"/>
      <c r="AB1079" s="339"/>
    </row>
    <row r="1080" spans="2:28" s="216" customFormat="1" x14ac:dyDescent="0.25">
      <c r="B1080" s="336"/>
      <c r="AB1080" s="339"/>
    </row>
    <row r="1081" spans="2:28" s="216" customFormat="1" x14ac:dyDescent="0.25">
      <c r="B1081" s="336"/>
      <c r="AB1081" s="339"/>
    </row>
    <row r="1082" spans="2:28" s="216" customFormat="1" x14ac:dyDescent="0.25">
      <c r="B1082" s="336"/>
      <c r="AB1082" s="339"/>
    </row>
    <row r="1083" spans="2:28" s="216" customFormat="1" x14ac:dyDescent="0.25">
      <c r="B1083" s="336"/>
      <c r="AB1083" s="339"/>
    </row>
    <row r="1084" spans="2:28" s="216" customFormat="1" x14ac:dyDescent="0.25">
      <c r="B1084" s="336"/>
      <c r="AB1084" s="339"/>
    </row>
    <row r="1085" spans="2:28" s="216" customFormat="1" x14ac:dyDescent="0.25">
      <c r="B1085" s="336"/>
      <c r="AB1085" s="339"/>
    </row>
    <row r="1086" spans="2:28" s="216" customFormat="1" x14ac:dyDescent="0.25">
      <c r="B1086" s="336"/>
      <c r="AB1086" s="339"/>
    </row>
    <row r="1087" spans="2:28" s="216" customFormat="1" x14ac:dyDescent="0.25">
      <c r="B1087" s="336"/>
      <c r="AB1087" s="339"/>
    </row>
    <row r="1088" spans="2:28" s="216" customFormat="1" x14ac:dyDescent="0.25">
      <c r="B1088" s="336"/>
      <c r="AB1088" s="339"/>
    </row>
    <row r="1089" spans="2:28" s="216" customFormat="1" x14ac:dyDescent="0.25">
      <c r="B1089" s="336"/>
      <c r="AB1089" s="339"/>
    </row>
    <row r="1090" spans="2:28" s="216" customFormat="1" x14ac:dyDescent="0.25">
      <c r="B1090" s="336"/>
      <c r="AB1090" s="339"/>
    </row>
    <row r="1091" spans="2:28" s="216" customFormat="1" x14ac:dyDescent="0.25">
      <c r="B1091" s="336"/>
      <c r="AB1091" s="339"/>
    </row>
    <row r="1092" spans="2:28" s="216" customFormat="1" x14ac:dyDescent="0.25">
      <c r="B1092" s="336"/>
      <c r="AB1092" s="339"/>
    </row>
    <row r="1093" spans="2:28" s="216" customFormat="1" x14ac:dyDescent="0.25">
      <c r="B1093" s="336"/>
      <c r="AB1093" s="339"/>
    </row>
    <row r="1094" spans="2:28" s="216" customFormat="1" x14ac:dyDescent="0.25">
      <c r="B1094" s="336"/>
      <c r="AB1094" s="339"/>
    </row>
    <row r="1095" spans="2:28" s="216" customFormat="1" x14ac:dyDescent="0.25">
      <c r="B1095" s="336"/>
      <c r="AB1095" s="339"/>
    </row>
    <row r="1096" spans="2:28" s="216" customFormat="1" x14ac:dyDescent="0.25">
      <c r="B1096" s="336"/>
      <c r="AB1096" s="339"/>
    </row>
    <row r="1097" spans="2:28" s="216" customFormat="1" x14ac:dyDescent="0.25">
      <c r="B1097" s="336"/>
      <c r="AB1097" s="339"/>
    </row>
    <row r="1098" spans="2:28" s="216" customFormat="1" x14ac:dyDescent="0.25">
      <c r="B1098" s="336"/>
      <c r="AB1098" s="339"/>
    </row>
    <row r="1099" spans="2:28" s="216" customFormat="1" x14ac:dyDescent="0.25">
      <c r="B1099" s="336"/>
      <c r="AB1099" s="339"/>
    </row>
    <row r="1100" spans="2:28" s="216" customFormat="1" x14ac:dyDescent="0.25">
      <c r="B1100" s="336"/>
      <c r="AB1100" s="339"/>
    </row>
    <row r="1101" spans="2:28" s="216" customFormat="1" x14ac:dyDescent="0.25">
      <c r="B1101" s="336"/>
      <c r="AB1101" s="339"/>
    </row>
    <row r="1102" spans="2:28" s="216" customFormat="1" x14ac:dyDescent="0.25">
      <c r="B1102" s="336"/>
      <c r="AB1102" s="339"/>
    </row>
    <row r="1103" spans="2:28" s="216" customFormat="1" x14ac:dyDescent="0.25">
      <c r="B1103" s="336"/>
      <c r="AB1103" s="339"/>
    </row>
    <row r="1104" spans="2:28" s="216" customFormat="1" x14ac:dyDescent="0.25">
      <c r="B1104" s="336"/>
      <c r="AB1104" s="339"/>
    </row>
    <row r="1105" spans="2:28" s="216" customFormat="1" x14ac:dyDescent="0.25">
      <c r="B1105" s="336"/>
      <c r="AB1105" s="339"/>
    </row>
    <row r="1106" spans="2:28" s="216" customFormat="1" x14ac:dyDescent="0.25">
      <c r="B1106" s="336"/>
      <c r="AB1106" s="339"/>
    </row>
    <row r="1107" spans="2:28" s="216" customFormat="1" x14ac:dyDescent="0.25">
      <c r="B1107" s="336"/>
      <c r="AB1107" s="339"/>
    </row>
    <row r="1108" spans="2:28" s="216" customFormat="1" x14ac:dyDescent="0.25">
      <c r="B1108" s="336"/>
      <c r="AB1108" s="339"/>
    </row>
    <row r="1109" spans="2:28" s="216" customFormat="1" x14ac:dyDescent="0.25">
      <c r="B1109" s="336"/>
      <c r="AB1109" s="339"/>
    </row>
    <row r="1110" spans="2:28" s="216" customFormat="1" x14ac:dyDescent="0.25">
      <c r="B1110" s="336"/>
      <c r="AB1110" s="339"/>
    </row>
    <row r="1111" spans="2:28" s="216" customFormat="1" x14ac:dyDescent="0.25">
      <c r="B1111" s="336"/>
      <c r="AB1111" s="339"/>
    </row>
    <row r="1112" spans="2:28" s="216" customFormat="1" x14ac:dyDescent="0.25">
      <c r="B1112" s="336"/>
      <c r="AB1112" s="339"/>
    </row>
    <row r="1113" spans="2:28" s="216" customFormat="1" x14ac:dyDescent="0.25">
      <c r="B1113" s="336"/>
      <c r="AB1113" s="339"/>
    </row>
    <row r="1114" spans="2:28" s="216" customFormat="1" x14ac:dyDescent="0.25">
      <c r="B1114" s="336"/>
      <c r="AB1114" s="339"/>
    </row>
    <row r="1115" spans="2:28" s="216" customFormat="1" x14ac:dyDescent="0.25">
      <c r="B1115" s="336"/>
      <c r="AB1115" s="339"/>
    </row>
    <row r="1116" spans="2:28" s="216" customFormat="1" x14ac:dyDescent="0.25">
      <c r="B1116" s="336"/>
      <c r="AB1116" s="339"/>
    </row>
    <row r="1117" spans="2:28" s="216" customFormat="1" x14ac:dyDescent="0.25">
      <c r="B1117" s="336"/>
      <c r="AB1117" s="339"/>
    </row>
    <row r="1118" spans="2:28" s="216" customFormat="1" x14ac:dyDescent="0.25">
      <c r="B1118" s="336"/>
      <c r="AB1118" s="339"/>
    </row>
    <row r="1119" spans="2:28" s="216" customFormat="1" x14ac:dyDescent="0.25">
      <c r="B1119" s="336"/>
      <c r="AB1119" s="339"/>
    </row>
    <row r="1120" spans="2:28" s="216" customFormat="1" x14ac:dyDescent="0.25">
      <c r="B1120" s="336"/>
      <c r="AB1120" s="339"/>
    </row>
    <row r="1121" spans="2:28" s="216" customFormat="1" x14ac:dyDescent="0.25">
      <c r="B1121" s="336"/>
      <c r="AB1121" s="339"/>
    </row>
    <row r="1122" spans="2:28" s="216" customFormat="1" x14ac:dyDescent="0.25">
      <c r="B1122" s="336"/>
      <c r="AB1122" s="339"/>
    </row>
    <row r="1123" spans="2:28" s="216" customFormat="1" x14ac:dyDescent="0.25">
      <c r="B1123" s="336"/>
      <c r="AB1123" s="339"/>
    </row>
    <row r="1124" spans="2:28" s="216" customFormat="1" x14ac:dyDescent="0.25">
      <c r="B1124" s="336"/>
      <c r="AB1124" s="339"/>
    </row>
    <row r="1125" spans="2:28" s="216" customFormat="1" x14ac:dyDescent="0.25">
      <c r="B1125" s="336"/>
      <c r="AB1125" s="339"/>
    </row>
    <row r="1126" spans="2:28" s="216" customFormat="1" x14ac:dyDescent="0.25">
      <c r="B1126" s="336"/>
      <c r="AB1126" s="339"/>
    </row>
    <row r="1127" spans="2:28" s="216" customFormat="1" x14ac:dyDescent="0.25">
      <c r="B1127" s="336"/>
      <c r="AB1127" s="339"/>
    </row>
    <row r="1128" spans="2:28" s="216" customFormat="1" x14ac:dyDescent="0.25">
      <c r="B1128" s="336"/>
      <c r="AB1128" s="339"/>
    </row>
    <row r="1129" spans="2:28" s="216" customFormat="1" x14ac:dyDescent="0.25">
      <c r="B1129" s="336"/>
      <c r="AB1129" s="339"/>
    </row>
    <row r="1130" spans="2:28" s="216" customFormat="1" x14ac:dyDescent="0.25">
      <c r="B1130" s="336"/>
      <c r="AB1130" s="339"/>
    </row>
    <row r="1131" spans="2:28" s="216" customFormat="1" x14ac:dyDescent="0.25">
      <c r="B1131" s="336"/>
      <c r="AB1131" s="339"/>
    </row>
    <row r="1132" spans="2:28" s="216" customFormat="1" x14ac:dyDescent="0.25">
      <c r="B1132" s="336"/>
      <c r="AB1132" s="339"/>
    </row>
    <row r="1133" spans="2:28" s="216" customFormat="1" x14ac:dyDescent="0.25">
      <c r="B1133" s="336"/>
      <c r="AB1133" s="339"/>
    </row>
    <row r="1134" spans="2:28" s="216" customFormat="1" x14ac:dyDescent="0.25">
      <c r="B1134" s="336"/>
      <c r="AB1134" s="339"/>
    </row>
    <row r="1135" spans="2:28" s="216" customFormat="1" x14ac:dyDescent="0.25">
      <c r="B1135" s="336"/>
      <c r="AB1135" s="339"/>
    </row>
    <row r="1136" spans="2:28" s="216" customFormat="1" x14ac:dyDescent="0.25">
      <c r="B1136" s="336"/>
      <c r="AB1136" s="339"/>
    </row>
    <row r="1137" spans="2:28" s="216" customFormat="1" x14ac:dyDescent="0.25">
      <c r="B1137" s="336"/>
      <c r="AB1137" s="339"/>
    </row>
    <row r="1138" spans="2:28" s="216" customFormat="1" x14ac:dyDescent="0.25">
      <c r="B1138" s="336"/>
      <c r="AB1138" s="339"/>
    </row>
    <row r="1139" spans="2:28" s="216" customFormat="1" x14ac:dyDescent="0.25">
      <c r="B1139" s="336"/>
      <c r="AB1139" s="339"/>
    </row>
    <row r="1140" spans="2:28" s="216" customFormat="1" x14ac:dyDescent="0.25">
      <c r="B1140" s="336"/>
      <c r="AB1140" s="339"/>
    </row>
    <row r="1141" spans="2:28" s="216" customFormat="1" x14ac:dyDescent="0.25">
      <c r="B1141" s="336"/>
      <c r="AB1141" s="339"/>
    </row>
    <row r="1142" spans="2:28" s="216" customFormat="1" x14ac:dyDescent="0.25">
      <c r="B1142" s="336"/>
      <c r="AB1142" s="339"/>
    </row>
    <row r="1143" spans="2:28" s="216" customFormat="1" x14ac:dyDescent="0.25">
      <c r="B1143" s="336"/>
      <c r="AB1143" s="339"/>
    </row>
    <row r="1144" spans="2:28" s="216" customFormat="1" x14ac:dyDescent="0.25">
      <c r="B1144" s="336"/>
      <c r="AB1144" s="339"/>
    </row>
    <row r="1145" spans="2:28" s="216" customFormat="1" x14ac:dyDescent="0.25">
      <c r="B1145" s="336"/>
      <c r="AB1145" s="339"/>
    </row>
    <row r="1146" spans="2:28" s="216" customFormat="1" x14ac:dyDescent="0.25">
      <c r="B1146" s="336"/>
      <c r="AB1146" s="339"/>
    </row>
    <row r="1147" spans="2:28" s="216" customFormat="1" x14ac:dyDescent="0.25">
      <c r="B1147" s="336"/>
      <c r="AB1147" s="339"/>
    </row>
    <row r="1148" spans="2:28" s="216" customFormat="1" x14ac:dyDescent="0.25">
      <c r="B1148" s="336"/>
      <c r="AB1148" s="339"/>
    </row>
    <row r="1149" spans="2:28" s="216" customFormat="1" x14ac:dyDescent="0.25">
      <c r="B1149" s="336"/>
      <c r="AB1149" s="339"/>
    </row>
    <row r="1150" spans="2:28" s="216" customFormat="1" x14ac:dyDescent="0.25">
      <c r="B1150" s="336"/>
      <c r="AB1150" s="339"/>
    </row>
    <row r="1151" spans="2:28" s="216" customFormat="1" x14ac:dyDescent="0.25">
      <c r="B1151" s="336"/>
      <c r="AB1151" s="339"/>
    </row>
    <row r="1152" spans="2:28" s="216" customFormat="1" x14ac:dyDescent="0.25">
      <c r="B1152" s="336"/>
      <c r="AB1152" s="339"/>
    </row>
    <row r="1153" spans="2:28" s="216" customFormat="1" x14ac:dyDescent="0.25">
      <c r="B1153" s="336"/>
      <c r="AB1153" s="339"/>
    </row>
    <row r="1154" spans="2:28" s="216" customFormat="1" x14ac:dyDescent="0.25">
      <c r="B1154" s="336"/>
      <c r="AB1154" s="339"/>
    </row>
    <row r="1155" spans="2:28" s="216" customFormat="1" x14ac:dyDescent="0.25">
      <c r="B1155" s="336"/>
      <c r="AB1155" s="339"/>
    </row>
    <row r="1156" spans="2:28" s="216" customFormat="1" x14ac:dyDescent="0.25">
      <c r="B1156" s="336"/>
      <c r="AB1156" s="339"/>
    </row>
    <row r="1157" spans="2:28" s="216" customFormat="1" x14ac:dyDescent="0.25">
      <c r="B1157" s="336"/>
      <c r="AB1157" s="339"/>
    </row>
    <row r="1158" spans="2:28" s="216" customFormat="1" x14ac:dyDescent="0.25">
      <c r="B1158" s="336"/>
      <c r="AB1158" s="339"/>
    </row>
    <row r="1159" spans="2:28" s="216" customFormat="1" x14ac:dyDescent="0.25">
      <c r="B1159" s="336"/>
      <c r="AB1159" s="339"/>
    </row>
    <row r="1160" spans="2:28" s="216" customFormat="1" x14ac:dyDescent="0.25">
      <c r="B1160" s="336"/>
      <c r="AB1160" s="339"/>
    </row>
    <row r="1161" spans="2:28" s="216" customFormat="1" x14ac:dyDescent="0.25">
      <c r="B1161" s="336"/>
      <c r="AB1161" s="339"/>
    </row>
    <row r="1162" spans="2:28" s="216" customFormat="1" x14ac:dyDescent="0.25">
      <c r="B1162" s="336"/>
      <c r="AB1162" s="339"/>
    </row>
    <row r="1163" spans="2:28" s="216" customFormat="1" x14ac:dyDescent="0.25">
      <c r="B1163" s="336"/>
      <c r="AB1163" s="339"/>
    </row>
    <row r="1164" spans="2:28" s="216" customFormat="1" x14ac:dyDescent="0.25">
      <c r="B1164" s="336"/>
      <c r="AB1164" s="339"/>
    </row>
    <row r="1165" spans="2:28" s="216" customFormat="1" x14ac:dyDescent="0.25">
      <c r="B1165" s="336"/>
      <c r="AB1165" s="339"/>
    </row>
    <row r="1166" spans="2:28" s="216" customFormat="1" x14ac:dyDescent="0.25">
      <c r="B1166" s="336"/>
      <c r="AB1166" s="339"/>
    </row>
    <row r="1167" spans="2:28" s="216" customFormat="1" x14ac:dyDescent="0.25">
      <c r="B1167" s="336"/>
      <c r="AB1167" s="339"/>
    </row>
    <row r="1168" spans="2:28" s="216" customFormat="1" x14ac:dyDescent="0.25">
      <c r="B1168" s="336"/>
      <c r="AB1168" s="339"/>
    </row>
    <row r="1169" spans="2:28" s="216" customFormat="1" x14ac:dyDescent="0.25">
      <c r="B1169" s="336"/>
      <c r="AB1169" s="339"/>
    </row>
    <row r="1170" spans="2:28" s="216" customFormat="1" x14ac:dyDescent="0.25">
      <c r="B1170" s="336"/>
      <c r="AB1170" s="339"/>
    </row>
    <row r="1171" spans="2:28" s="216" customFormat="1" x14ac:dyDescent="0.25">
      <c r="B1171" s="336"/>
      <c r="AB1171" s="339"/>
    </row>
    <row r="1172" spans="2:28" s="216" customFormat="1" x14ac:dyDescent="0.25">
      <c r="B1172" s="336"/>
      <c r="AB1172" s="339"/>
    </row>
    <row r="1173" spans="2:28" s="216" customFormat="1" x14ac:dyDescent="0.25">
      <c r="B1173" s="336"/>
      <c r="AB1173" s="339"/>
    </row>
    <row r="1174" spans="2:28" s="216" customFormat="1" x14ac:dyDescent="0.25">
      <c r="B1174" s="336"/>
      <c r="AB1174" s="339"/>
    </row>
    <row r="1175" spans="2:28" s="216" customFormat="1" x14ac:dyDescent="0.25">
      <c r="B1175" s="336"/>
      <c r="AB1175" s="339"/>
    </row>
    <row r="1176" spans="2:28" s="216" customFormat="1" x14ac:dyDescent="0.25">
      <c r="B1176" s="336"/>
      <c r="AB1176" s="339"/>
    </row>
    <row r="1177" spans="2:28" s="216" customFormat="1" x14ac:dyDescent="0.25">
      <c r="B1177" s="336"/>
      <c r="AB1177" s="339"/>
    </row>
    <row r="1178" spans="2:28" s="216" customFormat="1" x14ac:dyDescent="0.25">
      <c r="B1178" s="336"/>
      <c r="AB1178" s="339"/>
    </row>
    <row r="1179" spans="2:28" s="216" customFormat="1" x14ac:dyDescent="0.25">
      <c r="B1179" s="336"/>
      <c r="AB1179" s="339"/>
    </row>
    <row r="1180" spans="2:28" s="216" customFormat="1" x14ac:dyDescent="0.25">
      <c r="B1180" s="336"/>
      <c r="AB1180" s="339"/>
    </row>
    <row r="1181" spans="2:28" s="216" customFormat="1" x14ac:dyDescent="0.25">
      <c r="B1181" s="336"/>
      <c r="AB1181" s="339"/>
    </row>
    <row r="1182" spans="2:28" s="216" customFormat="1" x14ac:dyDescent="0.25">
      <c r="B1182" s="336"/>
      <c r="AB1182" s="339"/>
    </row>
    <row r="1183" spans="2:28" s="216" customFormat="1" x14ac:dyDescent="0.25">
      <c r="B1183" s="336"/>
      <c r="AB1183" s="339"/>
    </row>
    <row r="1184" spans="2:28" s="216" customFormat="1" x14ac:dyDescent="0.25">
      <c r="B1184" s="336"/>
      <c r="AB1184" s="339"/>
    </row>
    <row r="1185" spans="2:28" s="216" customFormat="1" x14ac:dyDescent="0.25">
      <c r="B1185" s="336"/>
      <c r="AB1185" s="339"/>
    </row>
    <row r="1186" spans="2:28" s="216" customFormat="1" x14ac:dyDescent="0.25">
      <c r="B1186" s="336"/>
      <c r="AB1186" s="339"/>
    </row>
    <row r="1187" spans="2:28" s="216" customFormat="1" x14ac:dyDescent="0.25">
      <c r="B1187" s="336"/>
      <c r="AB1187" s="339"/>
    </row>
    <row r="1188" spans="2:28" s="216" customFormat="1" x14ac:dyDescent="0.25">
      <c r="B1188" s="336"/>
      <c r="AB1188" s="339"/>
    </row>
    <row r="1189" spans="2:28" s="216" customFormat="1" x14ac:dyDescent="0.25">
      <c r="B1189" s="336"/>
      <c r="AB1189" s="339"/>
    </row>
    <row r="1190" spans="2:28" s="216" customFormat="1" x14ac:dyDescent="0.25">
      <c r="B1190" s="336"/>
      <c r="AB1190" s="339"/>
    </row>
    <row r="1191" spans="2:28" s="216" customFormat="1" x14ac:dyDescent="0.25">
      <c r="B1191" s="336"/>
      <c r="AB1191" s="339"/>
    </row>
    <row r="1192" spans="2:28" s="216" customFormat="1" x14ac:dyDescent="0.25">
      <c r="B1192" s="336"/>
      <c r="AB1192" s="339"/>
    </row>
    <row r="1193" spans="2:28" s="216" customFormat="1" x14ac:dyDescent="0.25">
      <c r="B1193" s="336"/>
      <c r="AB1193" s="339"/>
    </row>
    <row r="1194" spans="2:28" s="216" customFormat="1" x14ac:dyDescent="0.25">
      <c r="B1194" s="336"/>
      <c r="AB1194" s="339"/>
    </row>
    <row r="1195" spans="2:28" s="216" customFormat="1" x14ac:dyDescent="0.25">
      <c r="B1195" s="336"/>
      <c r="AB1195" s="339"/>
    </row>
    <row r="1196" spans="2:28" s="216" customFormat="1" x14ac:dyDescent="0.25">
      <c r="B1196" s="336"/>
      <c r="AB1196" s="339"/>
    </row>
    <row r="1197" spans="2:28" s="216" customFormat="1" x14ac:dyDescent="0.25">
      <c r="B1197" s="336"/>
      <c r="AB1197" s="339"/>
    </row>
    <row r="1198" spans="2:28" s="216" customFormat="1" x14ac:dyDescent="0.25">
      <c r="B1198" s="336"/>
      <c r="AB1198" s="339"/>
    </row>
    <row r="1199" spans="2:28" s="216" customFormat="1" x14ac:dyDescent="0.25">
      <c r="B1199" s="336"/>
      <c r="AB1199" s="339"/>
    </row>
    <row r="1200" spans="2:28" s="216" customFormat="1" x14ac:dyDescent="0.25">
      <c r="B1200" s="336"/>
      <c r="AB1200" s="339"/>
    </row>
    <row r="1201" spans="2:28" s="216" customFormat="1" x14ac:dyDescent="0.25">
      <c r="B1201" s="336"/>
      <c r="AB1201" s="339"/>
    </row>
    <row r="1202" spans="2:28" s="216" customFormat="1" x14ac:dyDescent="0.25">
      <c r="B1202" s="336"/>
      <c r="AB1202" s="339"/>
    </row>
    <row r="1203" spans="2:28" s="216" customFormat="1" x14ac:dyDescent="0.25">
      <c r="B1203" s="336"/>
      <c r="AB1203" s="339"/>
    </row>
    <row r="1204" spans="2:28" s="216" customFormat="1" x14ac:dyDescent="0.25">
      <c r="B1204" s="336"/>
      <c r="AB1204" s="339"/>
    </row>
    <row r="1205" spans="2:28" s="216" customFormat="1" x14ac:dyDescent="0.25">
      <c r="B1205" s="336"/>
      <c r="AB1205" s="339"/>
    </row>
    <row r="1206" spans="2:28" s="216" customFormat="1" x14ac:dyDescent="0.25">
      <c r="B1206" s="336"/>
      <c r="AB1206" s="339"/>
    </row>
    <row r="1207" spans="2:28" s="216" customFormat="1" x14ac:dyDescent="0.25">
      <c r="B1207" s="336"/>
      <c r="AB1207" s="339"/>
    </row>
    <row r="1208" spans="2:28" s="216" customFormat="1" x14ac:dyDescent="0.25">
      <c r="B1208" s="336"/>
      <c r="AB1208" s="339"/>
    </row>
    <row r="1209" spans="2:28" s="216" customFormat="1" x14ac:dyDescent="0.25">
      <c r="B1209" s="336"/>
      <c r="AB1209" s="339"/>
    </row>
    <row r="1210" spans="2:28" s="216" customFormat="1" x14ac:dyDescent="0.25">
      <c r="B1210" s="336"/>
      <c r="AB1210" s="339"/>
    </row>
    <row r="1211" spans="2:28" s="216" customFormat="1" x14ac:dyDescent="0.25">
      <c r="B1211" s="336"/>
      <c r="AB1211" s="339"/>
    </row>
    <row r="1212" spans="2:28" s="216" customFormat="1" x14ac:dyDescent="0.25">
      <c r="B1212" s="336"/>
      <c r="AB1212" s="339"/>
    </row>
    <row r="1213" spans="2:28" s="216" customFormat="1" x14ac:dyDescent="0.25">
      <c r="B1213" s="336"/>
      <c r="AB1213" s="339"/>
    </row>
    <row r="1214" spans="2:28" s="216" customFormat="1" x14ac:dyDescent="0.25">
      <c r="B1214" s="336"/>
      <c r="AB1214" s="339"/>
    </row>
    <row r="1215" spans="2:28" s="216" customFormat="1" x14ac:dyDescent="0.25">
      <c r="B1215" s="336"/>
      <c r="AB1215" s="339"/>
    </row>
    <row r="1216" spans="2:28" s="216" customFormat="1" x14ac:dyDescent="0.25">
      <c r="B1216" s="336"/>
      <c r="AB1216" s="339"/>
    </row>
    <row r="1217" spans="2:28" s="216" customFormat="1" x14ac:dyDescent="0.25">
      <c r="B1217" s="336"/>
      <c r="AB1217" s="339"/>
    </row>
    <row r="1218" spans="2:28" s="216" customFormat="1" x14ac:dyDescent="0.25">
      <c r="B1218" s="336"/>
      <c r="AB1218" s="339"/>
    </row>
    <row r="1219" spans="2:28" s="216" customFormat="1" x14ac:dyDescent="0.25">
      <c r="B1219" s="336"/>
      <c r="AB1219" s="339"/>
    </row>
    <row r="1220" spans="2:28" s="216" customFormat="1" x14ac:dyDescent="0.25">
      <c r="B1220" s="336"/>
      <c r="AB1220" s="339"/>
    </row>
    <row r="1221" spans="2:28" s="216" customFormat="1" x14ac:dyDescent="0.25">
      <c r="B1221" s="336"/>
      <c r="AB1221" s="339"/>
    </row>
    <row r="1222" spans="2:28" s="216" customFormat="1" x14ac:dyDescent="0.25">
      <c r="B1222" s="336"/>
      <c r="AB1222" s="339"/>
    </row>
    <row r="1223" spans="2:28" s="216" customFormat="1" x14ac:dyDescent="0.25">
      <c r="B1223" s="336"/>
      <c r="AB1223" s="339"/>
    </row>
    <row r="1224" spans="2:28" s="216" customFormat="1" x14ac:dyDescent="0.25">
      <c r="B1224" s="336"/>
      <c r="AB1224" s="339"/>
    </row>
    <row r="1225" spans="2:28" s="216" customFormat="1" x14ac:dyDescent="0.25">
      <c r="B1225" s="336"/>
      <c r="AB1225" s="339"/>
    </row>
    <row r="1226" spans="2:28" s="216" customFormat="1" x14ac:dyDescent="0.25">
      <c r="B1226" s="336"/>
      <c r="AB1226" s="339"/>
    </row>
    <row r="1227" spans="2:28" s="216" customFormat="1" x14ac:dyDescent="0.25">
      <c r="B1227" s="336"/>
      <c r="AB1227" s="339"/>
    </row>
    <row r="1228" spans="2:28" s="216" customFormat="1" x14ac:dyDescent="0.25">
      <c r="B1228" s="336"/>
      <c r="AB1228" s="339"/>
    </row>
    <row r="1229" spans="2:28" s="216" customFormat="1" x14ac:dyDescent="0.25">
      <c r="B1229" s="336"/>
      <c r="AB1229" s="339"/>
    </row>
    <row r="1230" spans="2:28" s="216" customFormat="1" x14ac:dyDescent="0.25">
      <c r="B1230" s="336"/>
      <c r="AB1230" s="339"/>
    </row>
    <row r="1231" spans="2:28" s="216" customFormat="1" x14ac:dyDescent="0.25">
      <c r="B1231" s="336"/>
      <c r="AB1231" s="339"/>
    </row>
    <row r="1232" spans="2:28" s="216" customFormat="1" x14ac:dyDescent="0.25">
      <c r="B1232" s="336"/>
      <c r="AB1232" s="339"/>
    </row>
    <row r="1233" spans="2:28" s="216" customFormat="1" x14ac:dyDescent="0.25">
      <c r="B1233" s="336"/>
      <c r="AB1233" s="339"/>
    </row>
    <row r="1234" spans="2:28" s="216" customFormat="1" x14ac:dyDescent="0.25">
      <c r="B1234" s="336"/>
      <c r="AB1234" s="339"/>
    </row>
    <row r="1235" spans="2:28" s="216" customFormat="1" x14ac:dyDescent="0.25">
      <c r="B1235" s="336"/>
      <c r="AB1235" s="339"/>
    </row>
    <row r="1236" spans="2:28" s="216" customFormat="1" x14ac:dyDescent="0.25">
      <c r="B1236" s="336"/>
      <c r="AB1236" s="339"/>
    </row>
    <row r="1237" spans="2:28" s="216" customFormat="1" x14ac:dyDescent="0.25">
      <c r="B1237" s="336"/>
      <c r="AB1237" s="339"/>
    </row>
    <row r="1238" spans="2:28" s="216" customFormat="1" x14ac:dyDescent="0.25">
      <c r="B1238" s="336"/>
      <c r="AB1238" s="339"/>
    </row>
    <row r="1239" spans="2:28" s="216" customFormat="1" x14ac:dyDescent="0.25">
      <c r="B1239" s="336"/>
      <c r="AB1239" s="339"/>
    </row>
    <row r="1240" spans="2:28" s="216" customFormat="1" x14ac:dyDescent="0.25">
      <c r="B1240" s="336"/>
      <c r="AB1240" s="339"/>
    </row>
    <row r="1241" spans="2:28" s="216" customFormat="1" x14ac:dyDescent="0.25">
      <c r="B1241" s="336"/>
      <c r="AB1241" s="339"/>
    </row>
    <row r="1242" spans="2:28" s="216" customFormat="1" x14ac:dyDescent="0.25">
      <c r="B1242" s="336"/>
      <c r="AB1242" s="339"/>
    </row>
    <row r="1243" spans="2:28" s="216" customFormat="1" x14ac:dyDescent="0.25">
      <c r="B1243" s="336"/>
      <c r="AB1243" s="339"/>
    </row>
    <row r="1244" spans="2:28" s="216" customFormat="1" x14ac:dyDescent="0.25">
      <c r="B1244" s="336"/>
      <c r="AB1244" s="339"/>
    </row>
    <row r="1245" spans="2:28" s="216" customFormat="1" x14ac:dyDescent="0.25">
      <c r="B1245" s="336"/>
      <c r="AB1245" s="339"/>
    </row>
    <row r="1246" spans="2:28" s="216" customFormat="1" x14ac:dyDescent="0.25">
      <c r="B1246" s="336"/>
      <c r="AB1246" s="339"/>
    </row>
    <row r="1247" spans="2:28" s="216" customFormat="1" x14ac:dyDescent="0.25">
      <c r="B1247" s="336"/>
      <c r="AB1247" s="339"/>
    </row>
    <row r="1248" spans="2:28" s="216" customFormat="1" x14ac:dyDescent="0.25">
      <c r="B1248" s="336"/>
      <c r="AB1248" s="339"/>
    </row>
    <row r="1249" spans="2:28" s="216" customFormat="1" x14ac:dyDescent="0.25">
      <c r="B1249" s="336"/>
      <c r="AB1249" s="339"/>
    </row>
    <row r="1250" spans="2:28" s="216" customFormat="1" x14ac:dyDescent="0.25">
      <c r="B1250" s="336"/>
      <c r="AB1250" s="339"/>
    </row>
    <row r="1251" spans="2:28" s="216" customFormat="1" x14ac:dyDescent="0.25">
      <c r="B1251" s="336"/>
      <c r="AB1251" s="339"/>
    </row>
    <row r="1252" spans="2:28" s="216" customFormat="1" x14ac:dyDescent="0.25">
      <c r="B1252" s="336"/>
      <c r="AB1252" s="339"/>
    </row>
    <row r="1253" spans="2:28" s="216" customFormat="1" x14ac:dyDescent="0.25">
      <c r="B1253" s="336"/>
      <c r="AB1253" s="339"/>
    </row>
    <row r="1254" spans="2:28" s="216" customFormat="1" x14ac:dyDescent="0.25">
      <c r="B1254" s="336"/>
      <c r="AB1254" s="339"/>
    </row>
    <row r="1255" spans="2:28" s="216" customFormat="1" x14ac:dyDescent="0.25">
      <c r="B1255" s="336"/>
      <c r="AB1255" s="339"/>
    </row>
    <row r="1256" spans="2:28" s="216" customFormat="1" x14ac:dyDescent="0.25">
      <c r="B1256" s="336"/>
      <c r="AB1256" s="339"/>
    </row>
    <row r="1257" spans="2:28" s="216" customFormat="1" x14ac:dyDescent="0.25">
      <c r="B1257" s="336"/>
      <c r="AB1257" s="339"/>
    </row>
    <row r="1258" spans="2:28" s="216" customFormat="1" x14ac:dyDescent="0.25">
      <c r="B1258" s="336"/>
      <c r="AB1258" s="339"/>
    </row>
    <row r="1259" spans="2:28" s="216" customFormat="1" x14ac:dyDescent="0.25">
      <c r="B1259" s="336"/>
      <c r="AB1259" s="339"/>
    </row>
    <row r="1260" spans="2:28" s="216" customFormat="1" x14ac:dyDescent="0.25">
      <c r="B1260" s="336"/>
      <c r="AB1260" s="339"/>
    </row>
    <row r="1261" spans="2:28" s="216" customFormat="1" x14ac:dyDescent="0.25">
      <c r="B1261" s="336"/>
      <c r="AB1261" s="339"/>
    </row>
    <row r="1262" spans="2:28" s="216" customFormat="1" x14ac:dyDescent="0.25">
      <c r="B1262" s="336"/>
      <c r="AB1262" s="339"/>
    </row>
    <row r="1263" spans="2:28" s="216" customFormat="1" x14ac:dyDescent="0.25">
      <c r="B1263" s="336"/>
      <c r="AB1263" s="339"/>
    </row>
    <row r="1264" spans="2:28" s="216" customFormat="1" x14ac:dyDescent="0.25">
      <c r="B1264" s="336"/>
      <c r="AB1264" s="339"/>
    </row>
    <row r="1265" spans="2:28" s="216" customFormat="1" x14ac:dyDescent="0.25">
      <c r="B1265" s="336"/>
      <c r="AB1265" s="339"/>
    </row>
    <row r="1266" spans="2:28" s="216" customFormat="1" x14ac:dyDescent="0.25">
      <c r="B1266" s="336"/>
      <c r="AB1266" s="339"/>
    </row>
    <row r="1267" spans="2:28" s="216" customFormat="1" x14ac:dyDescent="0.25">
      <c r="B1267" s="336"/>
      <c r="AB1267" s="339"/>
    </row>
    <row r="1268" spans="2:28" s="216" customFormat="1" x14ac:dyDescent="0.25">
      <c r="B1268" s="336"/>
      <c r="AB1268" s="339"/>
    </row>
    <row r="1269" spans="2:28" s="216" customFormat="1" x14ac:dyDescent="0.25">
      <c r="B1269" s="336"/>
      <c r="AB1269" s="339"/>
    </row>
    <row r="1270" spans="2:28" s="216" customFormat="1" x14ac:dyDescent="0.25">
      <c r="B1270" s="336"/>
      <c r="AB1270" s="339"/>
    </row>
    <row r="1271" spans="2:28" s="216" customFormat="1" x14ac:dyDescent="0.25">
      <c r="B1271" s="336"/>
      <c r="AB1271" s="339"/>
    </row>
    <row r="1272" spans="2:28" s="216" customFormat="1" x14ac:dyDescent="0.25">
      <c r="B1272" s="336"/>
      <c r="AB1272" s="339"/>
    </row>
    <row r="1273" spans="2:28" s="216" customFormat="1" x14ac:dyDescent="0.25">
      <c r="B1273" s="336"/>
      <c r="AB1273" s="339"/>
    </row>
    <row r="1274" spans="2:28" s="216" customFormat="1" x14ac:dyDescent="0.25">
      <c r="B1274" s="336"/>
      <c r="AB1274" s="339"/>
    </row>
    <row r="1275" spans="2:28" s="216" customFormat="1" x14ac:dyDescent="0.25">
      <c r="B1275" s="336"/>
      <c r="AB1275" s="339"/>
    </row>
    <row r="1276" spans="2:28" s="216" customFormat="1" x14ac:dyDescent="0.25">
      <c r="B1276" s="336"/>
      <c r="AB1276" s="339"/>
    </row>
    <row r="1277" spans="2:28" s="216" customFormat="1" x14ac:dyDescent="0.25">
      <c r="B1277" s="336"/>
      <c r="AB1277" s="339"/>
    </row>
    <row r="1278" spans="2:28" s="216" customFormat="1" x14ac:dyDescent="0.25">
      <c r="B1278" s="336"/>
      <c r="AB1278" s="339"/>
    </row>
    <row r="1279" spans="2:28" s="216" customFormat="1" x14ac:dyDescent="0.25">
      <c r="B1279" s="336"/>
      <c r="AB1279" s="339"/>
    </row>
    <row r="1280" spans="2:28" s="216" customFormat="1" x14ac:dyDescent="0.25">
      <c r="B1280" s="336"/>
      <c r="AB1280" s="339"/>
    </row>
    <row r="1281" spans="2:28" s="216" customFormat="1" x14ac:dyDescent="0.25">
      <c r="B1281" s="336"/>
      <c r="AB1281" s="339"/>
    </row>
    <row r="1282" spans="2:28" s="216" customFormat="1" x14ac:dyDescent="0.25">
      <c r="B1282" s="336"/>
      <c r="AB1282" s="339"/>
    </row>
    <row r="1283" spans="2:28" s="216" customFormat="1" x14ac:dyDescent="0.25">
      <c r="B1283" s="336"/>
      <c r="AB1283" s="339"/>
    </row>
    <row r="1284" spans="2:28" s="216" customFormat="1" x14ac:dyDescent="0.25">
      <c r="B1284" s="336"/>
      <c r="AB1284" s="339"/>
    </row>
    <row r="1285" spans="2:28" s="216" customFormat="1" x14ac:dyDescent="0.25">
      <c r="B1285" s="336"/>
      <c r="AB1285" s="339"/>
    </row>
    <row r="1286" spans="2:28" s="216" customFormat="1" x14ac:dyDescent="0.25">
      <c r="B1286" s="336"/>
      <c r="AB1286" s="339"/>
    </row>
    <row r="1287" spans="2:28" s="216" customFormat="1" x14ac:dyDescent="0.25">
      <c r="B1287" s="336"/>
      <c r="AB1287" s="339"/>
    </row>
    <row r="1288" spans="2:28" s="216" customFormat="1" x14ac:dyDescent="0.25">
      <c r="B1288" s="336"/>
      <c r="AB1288" s="339"/>
    </row>
    <row r="1289" spans="2:28" s="216" customFormat="1" x14ac:dyDescent="0.25">
      <c r="B1289" s="336"/>
      <c r="AB1289" s="339"/>
    </row>
    <row r="1290" spans="2:28" s="216" customFormat="1" x14ac:dyDescent="0.25">
      <c r="B1290" s="336"/>
      <c r="AB1290" s="339"/>
    </row>
    <row r="1291" spans="2:28" s="216" customFormat="1" x14ac:dyDescent="0.25">
      <c r="B1291" s="336"/>
      <c r="AB1291" s="339"/>
    </row>
    <row r="1292" spans="2:28" s="216" customFormat="1" x14ac:dyDescent="0.25">
      <c r="B1292" s="336"/>
      <c r="AB1292" s="339"/>
    </row>
    <row r="1293" spans="2:28" s="216" customFormat="1" x14ac:dyDescent="0.25">
      <c r="B1293" s="336"/>
      <c r="AB1293" s="339"/>
    </row>
    <row r="1294" spans="2:28" s="216" customFormat="1" x14ac:dyDescent="0.25">
      <c r="B1294" s="336"/>
      <c r="AB1294" s="339"/>
    </row>
    <row r="1295" spans="2:28" s="216" customFormat="1" x14ac:dyDescent="0.25">
      <c r="B1295" s="336"/>
      <c r="AB1295" s="339"/>
    </row>
    <row r="1296" spans="2:28" s="216" customFormat="1" x14ac:dyDescent="0.25">
      <c r="B1296" s="336"/>
      <c r="AB1296" s="339"/>
    </row>
    <row r="1297" spans="2:28" s="216" customFormat="1" x14ac:dyDescent="0.25">
      <c r="B1297" s="336"/>
      <c r="AB1297" s="339"/>
    </row>
    <row r="1298" spans="2:28" s="216" customFormat="1" x14ac:dyDescent="0.25">
      <c r="B1298" s="336"/>
      <c r="AB1298" s="339"/>
    </row>
    <row r="1299" spans="2:28" s="216" customFormat="1" x14ac:dyDescent="0.25">
      <c r="B1299" s="336"/>
      <c r="AB1299" s="339"/>
    </row>
    <row r="1300" spans="2:28" s="216" customFormat="1" x14ac:dyDescent="0.25">
      <c r="B1300" s="336"/>
      <c r="AB1300" s="339"/>
    </row>
    <row r="1301" spans="2:28" s="216" customFormat="1" x14ac:dyDescent="0.25">
      <c r="B1301" s="336"/>
      <c r="AB1301" s="339"/>
    </row>
    <row r="1302" spans="2:28" s="216" customFormat="1" x14ac:dyDescent="0.25">
      <c r="B1302" s="336"/>
      <c r="AB1302" s="339"/>
    </row>
    <row r="1303" spans="2:28" s="216" customFormat="1" x14ac:dyDescent="0.25">
      <c r="B1303" s="336"/>
      <c r="AB1303" s="339"/>
    </row>
    <row r="1304" spans="2:28" s="216" customFormat="1" x14ac:dyDescent="0.25">
      <c r="B1304" s="336"/>
      <c r="AB1304" s="339"/>
    </row>
    <row r="1305" spans="2:28" s="216" customFormat="1" x14ac:dyDescent="0.25">
      <c r="B1305" s="336"/>
      <c r="AB1305" s="339"/>
    </row>
    <row r="1306" spans="2:28" s="216" customFormat="1" x14ac:dyDescent="0.25">
      <c r="B1306" s="336"/>
      <c r="AB1306" s="339"/>
    </row>
    <row r="1307" spans="2:28" s="216" customFormat="1" x14ac:dyDescent="0.25">
      <c r="B1307" s="336"/>
      <c r="AB1307" s="339"/>
    </row>
    <row r="1308" spans="2:28" s="216" customFormat="1" x14ac:dyDescent="0.25">
      <c r="B1308" s="336"/>
      <c r="AB1308" s="339"/>
    </row>
    <row r="1309" spans="2:28" s="216" customFormat="1" x14ac:dyDescent="0.25">
      <c r="B1309" s="336"/>
      <c r="AB1309" s="339"/>
    </row>
    <row r="1310" spans="2:28" s="216" customFormat="1" x14ac:dyDescent="0.25">
      <c r="B1310" s="336"/>
      <c r="AB1310" s="339"/>
    </row>
    <row r="1311" spans="2:28" s="216" customFormat="1" x14ac:dyDescent="0.25">
      <c r="B1311" s="336"/>
      <c r="AB1311" s="339"/>
    </row>
    <row r="1312" spans="2:28" s="216" customFormat="1" x14ac:dyDescent="0.25">
      <c r="B1312" s="336"/>
      <c r="AB1312" s="339"/>
    </row>
    <row r="1313" spans="2:28" s="216" customFormat="1" x14ac:dyDescent="0.25">
      <c r="B1313" s="336"/>
      <c r="AB1313" s="339"/>
    </row>
    <row r="1314" spans="2:28" s="216" customFormat="1" x14ac:dyDescent="0.25">
      <c r="B1314" s="336"/>
      <c r="AB1314" s="339"/>
    </row>
    <row r="1315" spans="2:28" s="216" customFormat="1" x14ac:dyDescent="0.25">
      <c r="B1315" s="336"/>
      <c r="AB1315" s="339"/>
    </row>
    <row r="1316" spans="2:28" s="216" customFormat="1" x14ac:dyDescent="0.25">
      <c r="B1316" s="336"/>
      <c r="AB1316" s="339"/>
    </row>
    <row r="1317" spans="2:28" s="216" customFormat="1" x14ac:dyDescent="0.25">
      <c r="B1317" s="336"/>
      <c r="AB1317" s="339"/>
    </row>
    <row r="1318" spans="2:28" s="216" customFormat="1" x14ac:dyDescent="0.25">
      <c r="B1318" s="336"/>
      <c r="AB1318" s="339"/>
    </row>
    <row r="1319" spans="2:28" s="216" customFormat="1" x14ac:dyDescent="0.25">
      <c r="B1319" s="336"/>
      <c r="AB1319" s="339"/>
    </row>
    <row r="1320" spans="2:28" s="216" customFormat="1" x14ac:dyDescent="0.25">
      <c r="B1320" s="336"/>
      <c r="AB1320" s="339"/>
    </row>
    <row r="1321" spans="2:28" s="216" customFormat="1" x14ac:dyDescent="0.25">
      <c r="B1321" s="336"/>
      <c r="AB1321" s="339"/>
    </row>
    <row r="1322" spans="2:28" s="216" customFormat="1" x14ac:dyDescent="0.25">
      <c r="B1322" s="336"/>
      <c r="AB1322" s="339"/>
    </row>
    <row r="1323" spans="2:28" s="216" customFormat="1" x14ac:dyDescent="0.25">
      <c r="B1323" s="336"/>
      <c r="AB1323" s="339"/>
    </row>
    <row r="1324" spans="2:28" s="216" customFormat="1" x14ac:dyDescent="0.25">
      <c r="B1324" s="336"/>
      <c r="AB1324" s="339"/>
    </row>
    <row r="1325" spans="2:28" s="216" customFormat="1" x14ac:dyDescent="0.25">
      <c r="B1325" s="336"/>
      <c r="AB1325" s="339"/>
    </row>
    <row r="1326" spans="2:28" s="216" customFormat="1" x14ac:dyDescent="0.25">
      <c r="B1326" s="336"/>
      <c r="AB1326" s="339"/>
    </row>
    <row r="1327" spans="2:28" s="216" customFormat="1" x14ac:dyDescent="0.25">
      <c r="B1327" s="336"/>
      <c r="AB1327" s="339"/>
    </row>
    <row r="1328" spans="2:28" s="216" customFormat="1" x14ac:dyDescent="0.25">
      <c r="B1328" s="336"/>
      <c r="AB1328" s="339"/>
    </row>
    <row r="1329" spans="2:28" s="216" customFormat="1" x14ac:dyDescent="0.25">
      <c r="B1329" s="336"/>
      <c r="AB1329" s="339"/>
    </row>
    <row r="1330" spans="2:28" s="216" customFormat="1" x14ac:dyDescent="0.25">
      <c r="B1330" s="336"/>
      <c r="AB1330" s="339"/>
    </row>
    <row r="1331" spans="2:28" s="216" customFormat="1" x14ac:dyDescent="0.25">
      <c r="B1331" s="336"/>
      <c r="AB1331" s="339"/>
    </row>
    <row r="1332" spans="2:28" s="216" customFormat="1" x14ac:dyDescent="0.25">
      <c r="B1332" s="336"/>
      <c r="AB1332" s="339"/>
    </row>
    <row r="1333" spans="2:28" s="216" customFormat="1" x14ac:dyDescent="0.25">
      <c r="B1333" s="336"/>
      <c r="AB1333" s="339"/>
    </row>
    <row r="1334" spans="2:28" s="216" customFormat="1" x14ac:dyDescent="0.25">
      <c r="B1334" s="336"/>
      <c r="AB1334" s="339"/>
    </row>
    <row r="1335" spans="2:28" s="216" customFormat="1" x14ac:dyDescent="0.25">
      <c r="B1335" s="336"/>
      <c r="AB1335" s="339"/>
    </row>
    <row r="1336" spans="2:28" s="216" customFormat="1" x14ac:dyDescent="0.25">
      <c r="B1336" s="336"/>
      <c r="AB1336" s="339"/>
    </row>
    <row r="1337" spans="2:28" s="216" customFormat="1" x14ac:dyDescent="0.25">
      <c r="B1337" s="336"/>
      <c r="AB1337" s="339"/>
    </row>
    <row r="1338" spans="2:28" s="216" customFormat="1" x14ac:dyDescent="0.25">
      <c r="B1338" s="336"/>
      <c r="AB1338" s="339"/>
    </row>
    <row r="1339" spans="2:28" s="216" customFormat="1" x14ac:dyDescent="0.25">
      <c r="B1339" s="336"/>
      <c r="AB1339" s="339"/>
    </row>
    <row r="1340" spans="2:28" s="216" customFormat="1" x14ac:dyDescent="0.25">
      <c r="B1340" s="336"/>
      <c r="AB1340" s="339"/>
    </row>
    <row r="1341" spans="2:28" s="216" customFormat="1" x14ac:dyDescent="0.25">
      <c r="B1341" s="336"/>
      <c r="AB1341" s="339"/>
    </row>
    <row r="1342" spans="2:28" s="216" customFormat="1" x14ac:dyDescent="0.25">
      <c r="B1342" s="336"/>
      <c r="AB1342" s="339"/>
    </row>
    <row r="1343" spans="2:28" s="216" customFormat="1" x14ac:dyDescent="0.25">
      <c r="B1343" s="336"/>
      <c r="AB1343" s="339"/>
    </row>
    <row r="1344" spans="2:28" s="216" customFormat="1" x14ac:dyDescent="0.25">
      <c r="B1344" s="336"/>
      <c r="AB1344" s="339"/>
    </row>
    <row r="1345" spans="2:28" s="216" customFormat="1" x14ac:dyDescent="0.25">
      <c r="B1345" s="336"/>
      <c r="AB1345" s="339"/>
    </row>
    <row r="1346" spans="2:28" s="216" customFormat="1" x14ac:dyDescent="0.25">
      <c r="B1346" s="336"/>
      <c r="AB1346" s="339"/>
    </row>
    <row r="1347" spans="2:28" s="216" customFormat="1" x14ac:dyDescent="0.25">
      <c r="B1347" s="336"/>
      <c r="AB1347" s="339"/>
    </row>
    <row r="1348" spans="2:28" s="216" customFormat="1" x14ac:dyDescent="0.25">
      <c r="B1348" s="336"/>
      <c r="AB1348" s="339"/>
    </row>
    <row r="1349" spans="2:28" s="216" customFormat="1" x14ac:dyDescent="0.25">
      <c r="B1349" s="336"/>
      <c r="AB1349" s="339"/>
    </row>
    <row r="1350" spans="2:28" s="216" customFormat="1" x14ac:dyDescent="0.25">
      <c r="B1350" s="336"/>
      <c r="AB1350" s="339"/>
    </row>
    <row r="1351" spans="2:28" s="216" customFormat="1" x14ac:dyDescent="0.25">
      <c r="B1351" s="336"/>
      <c r="AB1351" s="339"/>
    </row>
    <row r="1352" spans="2:28" s="216" customFormat="1" x14ac:dyDescent="0.25">
      <c r="B1352" s="336"/>
      <c r="AB1352" s="339"/>
    </row>
    <row r="1353" spans="2:28" s="216" customFormat="1" x14ac:dyDescent="0.25">
      <c r="B1353" s="336"/>
      <c r="AB1353" s="339"/>
    </row>
    <row r="1354" spans="2:28" s="216" customFormat="1" x14ac:dyDescent="0.25">
      <c r="B1354" s="336"/>
      <c r="AB1354" s="339"/>
    </row>
    <row r="1355" spans="2:28" s="216" customFormat="1" x14ac:dyDescent="0.25">
      <c r="B1355" s="336"/>
      <c r="AB1355" s="339"/>
    </row>
    <row r="1356" spans="2:28" s="216" customFormat="1" x14ac:dyDescent="0.25">
      <c r="B1356" s="336"/>
      <c r="AB1356" s="339"/>
    </row>
    <row r="1357" spans="2:28" s="216" customFormat="1" x14ac:dyDescent="0.25">
      <c r="B1357" s="336"/>
      <c r="AB1357" s="339"/>
    </row>
    <row r="1358" spans="2:28" s="216" customFormat="1" x14ac:dyDescent="0.25">
      <c r="B1358" s="336"/>
      <c r="AB1358" s="339"/>
    </row>
    <row r="1359" spans="2:28" s="216" customFormat="1" x14ac:dyDescent="0.25">
      <c r="B1359" s="336"/>
      <c r="AB1359" s="339"/>
    </row>
    <row r="1360" spans="2:28" s="216" customFormat="1" x14ac:dyDescent="0.25">
      <c r="B1360" s="336"/>
      <c r="AB1360" s="339"/>
    </row>
    <row r="1361" spans="2:28" s="216" customFormat="1" x14ac:dyDescent="0.25">
      <c r="B1361" s="336"/>
      <c r="AB1361" s="339"/>
    </row>
    <row r="1362" spans="2:28" s="216" customFormat="1" x14ac:dyDescent="0.25">
      <c r="B1362" s="336"/>
      <c r="AB1362" s="339"/>
    </row>
    <row r="1363" spans="2:28" s="216" customFormat="1" x14ac:dyDescent="0.25">
      <c r="B1363" s="336"/>
      <c r="AB1363" s="339"/>
    </row>
    <row r="1364" spans="2:28" s="216" customFormat="1" x14ac:dyDescent="0.25">
      <c r="B1364" s="336"/>
      <c r="AB1364" s="339"/>
    </row>
    <row r="1365" spans="2:28" s="216" customFormat="1" x14ac:dyDescent="0.25">
      <c r="B1365" s="336"/>
      <c r="AB1365" s="339"/>
    </row>
    <row r="1366" spans="2:28" s="216" customFormat="1" x14ac:dyDescent="0.25">
      <c r="B1366" s="336"/>
      <c r="AB1366" s="339"/>
    </row>
    <row r="1367" spans="2:28" s="216" customFormat="1" x14ac:dyDescent="0.25">
      <c r="B1367" s="336"/>
      <c r="AB1367" s="339"/>
    </row>
    <row r="1368" spans="2:28" s="216" customFormat="1" x14ac:dyDescent="0.25">
      <c r="B1368" s="336"/>
      <c r="AB1368" s="339"/>
    </row>
    <row r="1369" spans="2:28" s="216" customFormat="1" x14ac:dyDescent="0.25">
      <c r="B1369" s="336"/>
      <c r="AB1369" s="339"/>
    </row>
    <row r="1370" spans="2:28" s="216" customFormat="1" x14ac:dyDescent="0.25">
      <c r="B1370" s="336"/>
      <c r="AB1370" s="339"/>
    </row>
    <row r="1371" spans="2:28" s="216" customFormat="1" x14ac:dyDescent="0.25">
      <c r="B1371" s="336"/>
      <c r="AB1371" s="339"/>
    </row>
    <row r="1372" spans="2:28" s="216" customFormat="1" x14ac:dyDescent="0.25">
      <c r="B1372" s="336"/>
      <c r="AB1372" s="339"/>
    </row>
    <row r="1373" spans="2:28" s="216" customFormat="1" x14ac:dyDescent="0.25">
      <c r="B1373" s="336"/>
      <c r="AB1373" s="339"/>
    </row>
    <row r="1374" spans="2:28" s="216" customFormat="1" x14ac:dyDescent="0.25">
      <c r="B1374" s="336"/>
      <c r="AB1374" s="339"/>
    </row>
    <row r="1375" spans="2:28" s="216" customFormat="1" x14ac:dyDescent="0.25">
      <c r="B1375" s="336"/>
      <c r="AB1375" s="339"/>
    </row>
    <row r="1376" spans="2:28" s="216" customFormat="1" x14ac:dyDescent="0.25">
      <c r="B1376" s="336"/>
      <c r="AB1376" s="339"/>
    </row>
    <row r="1377" spans="2:28" s="216" customFormat="1" x14ac:dyDescent="0.25">
      <c r="B1377" s="336"/>
      <c r="AB1377" s="339"/>
    </row>
    <row r="1378" spans="2:28" s="216" customFormat="1" x14ac:dyDescent="0.25">
      <c r="B1378" s="336"/>
      <c r="AB1378" s="339"/>
    </row>
    <row r="1379" spans="2:28" s="216" customFormat="1" x14ac:dyDescent="0.25">
      <c r="B1379" s="336"/>
      <c r="AB1379" s="339"/>
    </row>
    <row r="1380" spans="2:28" s="216" customFormat="1" x14ac:dyDescent="0.25">
      <c r="B1380" s="336"/>
      <c r="AB1380" s="339"/>
    </row>
    <row r="1381" spans="2:28" s="216" customFormat="1" x14ac:dyDescent="0.25">
      <c r="B1381" s="336"/>
      <c r="AB1381" s="339"/>
    </row>
    <row r="1382" spans="2:28" s="216" customFormat="1" x14ac:dyDescent="0.25">
      <c r="B1382" s="336"/>
      <c r="AB1382" s="339"/>
    </row>
    <row r="1383" spans="2:28" s="216" customFormat="1" x14ac:dyDescent="0.25">
      <c r="B1383" s="336"/>
      <c r="AB1383" s="339"/>
    </row>
    <row r="1384" spans="2:28" s="216" customFormat="1" x14ac:dyDescent="0.25">
      <c r="B1384" s="336"/>
      <c r="AB1384" s="339"/>
    </row>
    <row r="1385" spans="2:28" s="216" customFormat="1" x14ac:dyDescent="0.25">
      <c r="B1385" s="336"/>
      <c r="AB1385" s="339"/>
    </row>
    <row r="1386" spans="2:28" s="216" customFormat="1" x14ac:dyDescent="0.25">
      <c r="B1386" s="336"/>
      <c r="AB1386" s="339"/>
    </row>
    <row r="1387" spans="2:28" s="216" customFormat="1" x14ac:dyDescent="0.25">
      <c r="B1387" s="336"/>
      <c r="AB1387" s="339"/>
    </row>
    <row r="1388" spans="2:28" s="216" customFormat="1" x14ac:dyDescent="0.25">
      <c r="B1388" s="336"/>
      <c r="AB1388" s="339"/>
    </row>
    <row r="1389" spans="2:28" s="216" customFormat="1" x14ac:dyDescent="0.25">
      <c r="B1389" s="336"/>
      <c r="AB1389" s="339"/>
    </row>
    <row r="1390" spans="2:28" s="216" customFormat="1" x14ac:dyDescent="0.25">
      <c r="B1390" s="336"/>
      <c r="AB1390" s="339"/>
    </row>
    <row r="1391" spans="2:28" s="216" customFormat="1" x14ac:dyDescent="0.25">
      <c r="B1391" s="336"/>
      <c r="AB1391" s="339"/>
    </row>
    <row r="1392" spans="2:28" s="216" customFormat="1" x14ac:dyDescent="0.25">
      <c r="B1392" s="336"/>
      <c r="AB1392" s="339"/>
    </row>
    <row r="1393" spans="2:28" s="216" customFormat="1" x14ac:dyDescent="0.25">
      <c r="B1393" s="336"/>
      <c r="AB1393" s="339"/>
    </row>
    <row r="1394" spans="2:28" s="216" customFormat="1" x14ac:dyDescent="0.25">
      <c r="B1394" s="336"/>
      <c r="AB1394" s="339"/>
    </row>
    <row r="1395" spans="2:28" s="216" customFormat="1" x14ac:dyDescent="0.25">
      <c r="B1395" s="336"/>
      <c r="AB1395" s="339"/>
    </row>
    <row r="1396" spans="2:28" s="216" customFormat="1" x14ac:dyDescent="0.25">
      <c r="B1396" s="336"/>
      <c r="AB1396" s="339"/>
    </row>
    <row r="1397" spans="2:28" s="216" customFormat="1" x14ac:dyDescent="0.25">
      <c r="B1397" s="336"/>
      <c r="AB1397" s="339"/>
    </row>
    <row r="1398" spans="2:28" s="216" customFormat="1" x14ac:dyDescent="0.25">
      <c r="B1398" s="336"/>
      <c r="AB1398" s="339"/>
    </row>
    <row r="1399" spans="2:28" s="216" customFormat="1" x14ac:dyDescent="0.25">
      <c r="B1399" s="336"/>
      <c r="AB1399" s="339"/>
    </row>
    <row r="1400" spans="2:28" s="216" customFormat="1" x14ac:dyDescent="0.25">
      <c r="B1400" s="336"/>
      <c r="AB1400" s="339"/>
    </row>
    <row r="1401" spans="2:28" s="216" customFormat="1" x14ac:dyDescent="0.25">
      <c r="B1401" s="336"/>
      <c r="AB1401" s="339"/>
    </row>
    <row r="1402" spans="2:28" s="216" customFormat="1" x14ac:dyDescent="0.25">
      <c r="B1402" s="336"/>
      <c r="AB1402" s="339"/>
    </row>
    <row r="1403" spans="2:28" s="216" customFormat="1" x14ac:dyDescent="0.25">
      <c r="B1403" s="336"/>
      <c r="AB1403" s="339"/>
    </row>
    <row r="1404" spans="2:28" s="216" customFormat="1" x14ac:dyDescent="0.25">
      <c r="B1404" s="336"/>
      <c r="AB1404" s="339"/>
    </row>
    <row r="1405" spans="2:28" s="216" customFormat="1" x14ac:dyDescent="0.25">
      <c r="B1405" s="336"/>
      <c r="AB1405" s="339"/>
    </row>
    <row r="1406" spans="2:28" s="216" customFormat="1" x14ac:dyDescent="0.25">
      <c r="B1406" s="336"/>
      <c r="AB1406" s="339"/>
    </row>
    <row r="1407" spans="2:28" s="216" customFormat="1" x14ac:dyDescent="0.25">
      <c r="B1407" s="336"/>
      <c r="AB1407" s="339"/>
    </row>
    <row r="1408" spans="2:28" s="216" customFormat="1" x14ac:dyDescent="0.25">
      <c r="B1408" s="336"/>
      <c r="AB1408" s="339"/>
    </row>
    <row r="1409" spans="2:28" s="216" customFormat="1" x14ac:dyDescent="0.25">
      <c r="B1409" s="336"/>
      <c r="AB1409" s="339"/>
    </row>
    <row r="1410" spans="2:28" s="216" customFormat="1" x14ac:dyDescent="0.25">
      <c r="B1410" s="336"/>
      <c r="AB1410" s="339"/>
    </row>
    <row r="1411" spans="2:28" s="216" customFormat="1" x14ac:dyDescent="0.25">
      <c r="B1411" s="336"/>
      <c r="AB1411" s="339"/>
    </row>
    <row r="1412" spans="2:28" s="216" customFormat="1" x14ac:dyDescent="0.25">
      <c r="B1412" s="336"/>
      <c r="AB1412" s="339"/>
    </row>
    <row r="1413" spans="2:28" s="216" customFormat="1" x14ac:dyDescent="0.25">
      <c r="B1413" s="336"/>
      <c r="AB1413" s="339"/>
    </row>
    <row r="1414" spans="2:28" s="216" customFormat="1" x14ac:dyDescent="0.25">
      <c r="B1414" s="336"/>
      <c r="AB1414" s="339"/>
    </row>
    <row r="1415" spans="2:28" s="216" customFormat="1" x14ac:dyDescent="0.25">
      <c r="B1415" s="336"/>
      <c r="AB1415" s="339"/>
    </row>
    <row r="1416" spans="2:28" s="216" customFormat="1" x14ac:dyDescent="0.25">
      <c r="B1416" s="336"/>
      <c r="AB1416" s="339"/>
    </row>
    <row r="1417" spans="2:28" s="216" customFormat="1" x14ac:dyDescent="0.25">
      <c r="B1417" s="336"/>
      <c r="AB1417" s="339"/>
    </row>
    <row r="1418" spans="2:28" s="216" customFormat="1" x14ac:dyDescent="0.25">
      <c r="B1418" s="336"/>
      <c r="AB1418" s="339"/>
    </row>
    <row r="1419" spans="2:28" s="216" customFormat="1" x14ac:dyDescent="0.25">
      <c r="B1419" s="336"/>
      <c r="AB1419" s="339"/>
    </row>
    <row r="1420" spans="2:28" s="216" customFormat="1" x14ac:dyDescent="0.25">
      <c r="B1420" s="336"/>
      <c r="AB1420" s="339"/>
    </row>
    <row r="1421" spans="2:28" s="216" customFormat="1" x14ac:dyDescent="0.25">
      <c r="B1421" s="336"/>
      <c r="AB1421" s="339"/>
    </row>
    <row r="1422" spans="2:28" s="216" customFormat="1" x14ac:dyDescent="0.25">
      <c r="B1422" s="336"/>
      <c r="AB1422" s="339"/>
    </row>
    <row r="1423" spans="2:28" s="216" customFormat="1" x14ac:dyDescent="0.25">
      <c r="B1423" s="336"/>
      <c r="AB1423" s="339"/>
    </row>
    <row r="1424" spans="2:28" s="216" customFormat="1" x14ac:dyDescent="0.25">
      <c r="B1424" s="336"/>
      <c r="AB1424" s="339"/>
    </row>
    <row r="1425" spans="2:28" s="216" customFormat="1" x14ac:dyDescent="0.25">
      <c r="B1425" s="336"/>
      <c r="AB1425" s="339"/>
    </row>
    <row r="1426" spans="2:28" s="216" customFormat="1" x14ac:dyDescent="0.25">
      <c r="B1426" s="336"/>
      <c r="AB1426" s="339"/>
    </row>
    <row r="1427" spans="2:28" s="216" customFormat="1" x14ac:dyDescent="0.25">
      <c r="B1427" s="336"/>
      <c r="AB1427" s="339"/>
    </row>
    <row r="1428" spans="2:28" s="216" customFormat="1" x14ac:dyDescent="0.25">
      <c r="B1428" s="336"/>
      <c r="AB1428" s="339"/>
    </row>
    <row r="1429" spans="2:28" s="216" customFormat="1" x14ac:dyDescent="0.25">
      <c r="B1429" s="336"/>
      <c r="AB1429" s="339"/>
    </row>
    <row r="1430" spans="2:28" s="216" customFormat="1" x14ac:dyDescent="0.25">
      <c r="B1430" s="336"/>
      <c r="AB1430" s="339"/>
    </row>
    <row r="1431" spans="2:28" s="216" customFormat="1" x14ac:dyDescent="0.25">
      <c r="B1431" s="336"/>
      <c r="AB1431" s="339"/>
    </row>
    <row r="1432" spans="2:28" s="216" customFormat="1" x14ac:dyDescent="0.25">
      <c r="B1432" s="336"/>
      <c r="AB1432" s="339"/>
    </row>
    <row r="1433" spans="2:28" s="216" customFormat="1" x14ac:dyDescent="0.25">
      <c r="B1433" s="336"/>
      <c r="AB1433" s="339"/>
    </row>
    <row r="1434" spans="2:28" s="216" customFormat="1" x14ac:dyDescent="0.25">
      <c r="B1434" s="336"/>
      <c r="AB1434" s="339"/>
    </row>
    <row r="1435" spans="2:28" s="216" customFormat="1" x14ac:dyDescent="0.25">
      <c r="B1435" s="336"/>
      <c r="AB1435" s="339"/>
    </row>
    <row r="1436" spans="2:28" s="216" customFormat="1" x14ac:dyDescent="0.25">
      <c r="B1436" s="336"/>
      <c r="AB1436" s="339"/>
    </row>
    <row r="1437" spans="2:28" s="216" customFormat="1" x14ac:dyDescent="0.25">
      <c r="B1437" s="336"/>
      <c r="AB1437" s="339"/>
    </row>
    <row r="1438" spans="2:28" s="216" customFormat="1" x14ac:dyDescent="0.25">
      <c r="B1438" s="336"/>
      <c r="AB1438" s="339"/>
    </row>
    <row r="1439" spans="2:28" s="216" customFormat="1" x14ac:dyDescent="0.25">
      <c r="B1439" s="336"/>
      <c r="AB1439" s="339"/>
    </row>
    <row r="1440" spans="2:28" s="216" customFormat="1" x14ac:dyDescent="0.25">
      <c r="B1440" s="336"/>
      <c r="AB1440" s="339"/>
    </row>
    <row r="1441" spans="2:28" s="216" customFormat="1" x14ac:dyDescent="0.25">
      <c r="B1441" s="336"/>
      <c r="AB1441" s="339"/>
    </row>
    <row r="1442" spans="2:28" s="216" customFormat="1" x14ac:dyDescent="0.25">
      <c r="B1442" s="336"/>
      <c r="AB1442" s="339"/>
    </row>
    <row r="1443" spans="2:28" s="216" customFormat="1" x14ac:dyDescent="0.25">
      <c r="B1443" s="336"/>
      <c r="AB1443" s="339"/>
    </row>
    <row r="1444" spans="2:28" s="216" customFormat="1" x14ac:dyDescent="0.25">
      <c r="B1444" s="336"/>
      <c r="AB1444" s="339"/>
    </row>
    <row r="1445" spans="2:28" s="216" customFormat="1" x14ac:dyDescent="0.25">
      <c r="B1445" s="336"/>
      <c r="AB1445" s="339"/>
    </row>
    <row r="1446" spans="2:28" s="216" customFormat="1" x14ac:dyDescent="0.25">
      <c r="B1446" s="336"/>
      <c r="AB1446" s="339"/>
    </row>
    <row r="1447" spans="2:28" s="216" customFormat="1" x14ac:dyDescent="0.25">
      <c r="B1447" s="336"/>
      <c r="AB1447" s="339"/>
    </row>
    <row r="1448" spans="2:28" s="216" customFormat="1" x14ac:dyDescent="0.25">
      <c r="B1448" s="336"/>
      <c r="AB1448" s="339"/>
    </row>
    <row r="1449" spans="2:28" s="216" customFormat="1" x14ac:dyDescent="0.25">
      <c r="B1449" s="336"/>
      <c r="AB1449" s="339"/>
    </row>
    <row r="1450" spans="2:28" s="216" customFormat="1" x14ac:dyDescent="0.25">
      <c r="B1450" s="336"/>
      <c r="AB1450" s="339"/>
    </row>
    <row r="1451" spans="2:28" s="216" customFormat="1" x14ac:dyDescent="0.25">
      <c r="B1451" s="336"/>
      <c r="AB1451" s="339"/>
    </row>
    <row r="1452" spans="2:28" s="216" customFormat="1" x14ac:dyDescent="0.25">
      <c r="B1452" s="336"/>
      <c r="AB1452" s="339"/>
    </row>
    <row r="1453" spans="2:28" s="216" customFormat="1" x14ac:dyDescent="0.25">
      <c r="B1453" s="336"/>
      <c r="AB1453" s="339"/>
    </row>
    <row r="1454" spans="2:28" s="216" customFormat="1" x14ac:dyDescent="0.25">
      <c r="B1454" s="336"/>
      <c r="AB1454" s="339"/>
    </row>
    <row r="1455" spans="2:28" s="216" customFormat="1" x14ac:dyDescent="0.25">
      <c r="B1455" s="336"/>
      <c r="AB1455" s="339"/>
    </row>
    <row r="1456" spans="2:28" s="216" customFormat="1" x14ac:dyDescent="0.25">
      <c r="B1456" s="336"/>
      <c r="AB1456" s="339"/>
    </row>
    <row r="1457" spans="2:28" s="216" customFormat="1" x14ac:dyDescent="0.25">
      <c r="B1457" s="336"/>
      <c r="AB1457" s="339"/>
    </row>
    <row r="1458" spans="2:28" s="216" customFormat="1" x14ac:dyDescent="0.25">
      <c r="B1458" s="336"/>
      <c r="AB1458" s="339"/>
    </row>
    <row r="1459" spans="2:28" s="216" customFormat="1" x14ac:dyDescent="0.25">
      <c r="B1459" s="336"/>
      <c r="AB1459" s="339"/>
    </row>
    <row r="1460" spans="2:28" s="216" customFormat="1" x14ac:dyDescent="0.25">
      <c r="B1460" s="336"/>
      <c r="AB1460" s="339"/>
    </row>
    <row r="1461" spans="2:28" s="216" customFormat="1" x14ac:dyDescent="0.25">
      <c r="B1461" s="336"/>
      <c r="AB1461" s="339"/>
    </row>
    <row r="1462" spans="2:28" s="216" customFormat="1" x14ac:dyDescent="0.25">
      <c r="B1462" s="336"/>
      <c r="AB1462" s="339"/>
    </row>
    <row r="1463" spans="2:28" s="216" customFormat="1" x14ac:dyDescent="0.25">
      <c r="B1463" s="336"/>
      <c r="AB1463" s="339"/>
    </row>
    <row r="1464" spans="2:28" s="216" customFormat="1" x14ac:dyDescent="0.25">
      <c r="B1464" s="336"/>
      <c r="AB1464" s="339"/>
    </row>
    <row r="1465" spans="2:28" s="216" customFormat="1" x14ac:dyDescent="0.25">
      <c r="B1465" s="336"/>
      <c r="AB1465" s="339"/>
    </row>
    <row r="1466" spans="2:28" s="216" customFormat="1" x14ac:dyDescent="0.25">
      <c r="B1466" s="336"/>
      <c r="AB1466" s="339"/>
    </row>
    <row r="1467" spans="2:28" s="216" customFormat="1" x14ac:dyDescent="0.25">
      <c r="B1467" s="336"/>
      <c r="AB1467" s="339"/>
    </row>
    <row r="1468" spans="2:28" s="216" customFormat="1" x14ac:dyDescent="0.25">
      <c r="B1468" s="336"/>
      <c r="AB1468" s="339"/>
    </row>
    <row r="1469" spans="2:28" s="216" customFormat="1" x14ac:dyDescent="0.25">
      <c r="B1469" s="336"/>
      <c r="AB1469" s="339"/>
    </row>
    <row r="1470" spans="2:28" s="216" customFormat="1" x14ac:dyDescent="0.25">
      <c r="B1470" s="336"/>
      <c r="AB1470" s="339"/>
    </row>
    <row r="1471" spans="2:28" s="216" customFormat="1" x14ac:dyDescent="0.25">
      <c r="B1471" s="336"/>
      <c r="AB1471" s="339"/>
    </row>
    <row r="1472" spans="2:28" s="216" customFormat="1" x14ac:dyDescent="0.25">
      <c r="B1472" s="336"/>
      <c r="AB1472" s="339"/>
    </row>
    <row r="1473" spans="2:28" s="216" customFormat="1" x14ac:dyDescent="0.25">
      <c r="B1473" s="336"/>
      <c r="AB1473" s="339"/>
    </row>
    <row r="1474" spans="2:28" s="216" customFormat="1" x14ac:dyDescent="0.25">
      <c r="B1474" s="336"/>
      <c r="AB1474" s="339"/>
    </row>
    <row r="1475" spans="2:28" s="216" customFormat="1" x14ac:dyDescent="0.25">
      <c r="B1475" s="336"/>
      <c r="AB1475" s="339"/>
    </row>
    <row r="1476" spans="2:28" s="216" customFormat="1" x14ac:dyDescent="0.25">
      <c r="B1476" s="336"/>
      <c r="AB1476" s="339"/>
    </row>
    <row r="1477" spans="2:28" s="216" customFormat="1" x14ac:dyDescent="0.25">
      <c r="B1477" s="336"/>
      <c r="AB1477" s="339"/>
    </row>
    <row r="1478" spans="2:28" s="216" customFormat="1" x14ac:dyDescent="0.25">
      <c r="B1478" s="336"/>
      <c r="AB1478" s="339"/>
    </row>
    <row r="1479" spans="2:28" s="216" customFormat="1" x14ac:dyDescent="0.25">
      <c r="B1479" s="336"/>
      <c r="AB1479" s="339"/>
    </row>
    <row r="1480" spans="2:28" s="216" customFormat="1" x14ac:dyDescent="0.25">
      <c r="B1480" s="336"/>
      <c r="AB1480" s="339"/>
    </row>
    <row r="1481" spans="2:28" s="216" customFormat="1" x14ac:dyDescent="0.25">
      <c r="B1481" s="336"/>
      <c r="AB1481" s="339"/>
    </row>
    <row r="1482" spans="2:28" s="216" customFormat="1" x14ac:dyDescent="0.25">
      <c r="B1482" s="336"/>
      <c r="AB1482" s="339"/>
    </row>
    <row r="1483" spans="2:28" s="216" customFormat="1" x14ac:dyDescent="0.25">
      <c r="B1483" s="336"/>
      <c r="AB1483" s="339"/>
    </row>
    <row r="1484" spans="2:28" s="216" customFormat="1" x14ac:dyDescent="0.25">
      <c r="B1484" s="336"/>
      <c r="AB1484" s="339"/>
    </row>
    <row r="1485" spans="2:28" s="216" customFormat="1" x14ac:dyDescent="0.25">
      <c r="B1485" s="336"/>
      <c r="AB1485" s="339"/>
    </row>
    <row r="1486" spans="2:28" s="216" customFormat="1" x14ac:dyDescent="0.25">
      <c r="B1486" s="336"/>
      <c r="AB1486" s="339"/>
    </row>
    <row r="1487" spans="2:28" s="216" customFormat="1" x14ac:dyDescent="0.25">
      <c r="B1487" s="336"/>
      <c r="AB1487" s="339"/>
    </row>
    <row r="1488" spans="2:28" s="216" customFormat="1" x14ac:dyDescent="0.25">
      <c r="B1488" s="336"/>
      <c r="AB1488" s="339"/>
    </row>
    <row r="1489" spans="2:28" s="216" customFormat="1" x14ac:dyDescent="0.25">
      <c r="B1489" s="336"/>
      <c r="AB1489" s="339"/>
    </row>
    <row r="1490" spans="2:28" s="216" customFormat="1" x14ac:dyDescent="0.25">
      <c r="B1490" s="336"/>
      <c r="AB1490" s="339"/>
    </row>
    <row r="1491" spans="2:28" s="216" customFormat="1" x14ac:dyDescent="0.25">
      <c r="B1491" s="336"/>
      <c r="AB1491" s="339"/>
    </row>
    <row r="1492" spans="2:28" s="216" customFormat="1" x14ac:dyDescent="0.25">
      <c r="B1492" s="336"/>
      <c r="AB1492" s="339"/>
    </row>
    <row r="1493" spans="2:28" s="216" customFormat="1" x14ac:dyDescent="0.25">
      <c r="B1493" s="336"/>
      <c r="AB1493" s="339"/>
    </row>
    <row r="1494" spans="2:28" s="216" customFormat="1" x14ac:dyDescent="0.25">
      <c r="B1494" s="336"/>
      <c r="AB1494" s="339"/>
    </row>
    <row r="1495" spans="2:28" s="216" customFormat="1" x14ac:dyDescent="0.25">
      <c r="B1495" s="336"/>
      <c r="AB1495" s="339"/>
    </row>
    <row r="1496" spans="2:28" s="216" customFormat="1" x14ac:dyDescent="0.25">
      <c r="B1496" s="336"/>
      <c r="AB1496" s="339"/>
    </row>
    <row r="1497" spans="2:28" s="216" customFormat="1" x14ac:dyDescent="0.25">
      <c r="B1497" s="336"/>
      <c r="AB1497" s="339"/>
    </row>
    <row r="1498" spans="2:28" s="216" customFormat="1" x14ac:dyDescent="0.25">
      <c r="B1498" s="336"/>
      <c r="AB1498" s="339"/>
    </row>
    <row r="1499" spans="2:28" s="216" customFormat="1" x14ac:dyDescent="0.25">
      <c r="B1499" s="336"/>
      <c r="AB1499" s="339"/>
    </row>
    <row r="1500" spans="2:28" s="216" customFormat="1" x14ac:dyDescent="0.25">
      <c r="B1500" s="336"/>
      <c r="AB1500" s="339"/>
    </row>
    <row r="1501" spans="2:28" s="216" customFormat="1" x14ac:dyDescent="0.25">
      <c r="B1501" s="336"/>
      <c r="AB1501" s="339"/>
    </row>
    <row r="1502" spans="2:28" s="216" customFormat="1" x14ac:dyDescent="0.25">
      <c r="B1502" s="336"/>
      <c r="AB1502" s="339"/>
    </row>
    <row r="1503" spans="2:28" s="216" customFormat="1" x14ac:dyDescent="0.25">
      <c r="B1503" s="336"/>
      <c r="AB1503" s="339"/>
    </row>
    <row r="1504" spans="2:28" s="216" customFormat="1" x14ac:dyDescent="0.25">
      <c r="B1504" s="336"/>
      <c r="AB1504" s="339"/>
    </row>
    <row r="1505" spans="2:28" s="216" customFormat="1" x14ac:dyDescent="0.25">
      <c r="B1505" s="336"/>
      <c r="AB1505" s="339"/>
    </row>
    <row r="1506" spans="2:28" s="216" customFormat="1" x14ac:dyDescent="0.25">
      <c r="B1506" s="336"/>
      <c r="AB1506" s="339"/>
    </row>
    <row r="1507" spans="2:28" s="216" customFormat="1" x14ac:dyDescent="0.25">
      <c r="B1507" s="336"/>
      <c r="AB1507" s="339"/>
    </row>
    <row r="1508" spans="2:28" s="216" customFormat="1" x14ac:dyDescent="0.25">
      <c r="B1508" s="336"/>
      <c r="AB1508" s="339"/>
    </row>
    <row r="1509" spans="2:28" s="216" customFormat="1" x14ac:dyDescent="0.25">
      <c r="B1509" s="336"/>
      <c r="AB1509" s="339"/>
    </row>
    <row r="1510" spans="2:28" s="216" customFormat="1" x14ac:dyDescent="0.25">
      <c r="B1510" s="336"/>
      <c r="AB1510" s="339"/>
    </row>
    <row r="1511" spans="2:28" s="216" customFormat="1" x14ac:dyDescent="0.25">
      <c r="B1511" s="336"/>
      <c r="AB1511" s="339"/>
    </row>
    <row r="1512" spans="2:28" s="216" customFormat="1" x14ac:dyDescent="0.25">
      <c r="B1512" s="336"/>
      <c r="AB1512" s="339"/>
    </row>
    <row r="1513" spans="2:28" s="216" customFormat="1" x14ac:dyDescent="0.25">
      <c r="B1513" s="336"/>
      <c r="AB1513" s="339"/>
    </row>
    <row r="1514" spans="2:28" s="216" customFormat="1" x14ac:dyDescent="0.25">
      <c r="B1514" s="336"/>
      <c r="AB1514" s="339"/>
    </row>
    <row r="1515" spans="2:28" s="216" customFormat="1" x14ac:dyDescent="0.25">
      <c r="B1515" s="336"/>
      <c r="AB1515" s="339"/>
    </row>
    <row r="1516" spans="2:28" s="216" customFormat="1" x14ac:dyDescent="0.25">
      <c r="B1516" s="336"/>
      <c r="AB1516" s="339"/>
    </row>
    <row r="1517" spans="2:28" s="216" customFormat="1" x14ac:dyDescent="0.25">
      <c r="B1517" s="336"/>
      <c r="AB1517" s="339"/>
    </row>
    <row r="1518" spans="2:28" s="216" customFormat="1" x14ac:dyDescent="0.25">
      <c r="B1518" s="336"/>
      <c r="AB1518" s="339"/>
    </row>
    <row r="1519" spans="2:28" s="216" customFormat="1" x14ac:dyDescent="0.25">
      <c r="B1519" s="336"/>
      <c r="AB1519" s="339"/>
    </row>
    <row r="1520" spans="2:28" s="216" customFormat="1" x14ac:dyDescent="0.25">
      <c r="B1520" s="336"/>
      <c r="AB1520" s="339"/>
    </row>
    <row r="1521" spans="2:28" s="216" customFormat="1" x14ac:dyDescent="0.25">
      <c r="B1521" s="336"/>
      <c r="AB1521" s="339"/>
    </row>
    <row r="1522" spans="2:28" s="216" customFormat="1" x14ac:dyDescent="0.25">
      <c r="B1522" s="336"/>
      <c r="AB1522" s="339"/>
    </row>
    <row r="1523" spans="2:28" s="216" customFormat="1" x14ac:dyDescent="0.25">
      <c r="B1523" s="336"/>
      <c r="AB1523" s="339"/>
    </row>
    <row r="1524" spans="2:28" s="216" customFormat="1" x14ac:dyDescent="0.25">
      <c r="B1524" s="336"/>
      <c r="AB1524" s="339"/>
    </row>
    <row r="1525" spans="2:28" s="216" customFormat="1" x14ac:dyDescent="0.25">
      <c r="B1525" s="336"/>
      <c r="AB1525" s="339"/>
    </row>
    <row r="1526" spans="2:28" s="216" customFormat="1" x14ac:dyDescent="0.25">
      <c r="B1526" s="336"/>
      <c r="AB1526" s="339"/>
    </row>
    <row r="1527" spans="2:28" s="216" customFormat="1" x14ac:dyDescent="0.25">
      <c r="B1527" s="336"/>
      <c r="AB1527" s="339"/>
    </row>
    <row r="1528" spans="2:28" s="216" customFormat="1" x14ac:dyDescent="0.25">
      <c r="B1528" s="336"/>
      <c r="AB1528" s="339"/>
    </row>
    <row r="1529" spans="2:28" s="216" customFormat="1" x14ac:dyDescent="0.25">
      <c r="B1529" s="336"/>
      <c r="AB1529" s="339"/>
    </row>
    <row r="1530" spans="2:28" s="216" customFormat="1" x14ac:dyDescent="0.25">
      <c r="B1530" s="336"/>
      <c r="AB1530" s="339"/>
    </row>
    <row r="1531" spans="2:28" s="216" customFormat="1" x14ac:dyDescent="0.25">
      <c r="B1531" s="336"/>
      <c r="AB1531" s="339"/>
    </row>
    <row r="1532" spans="2:28" s="216" customFormat="1" x14ac:dyDescent="0.25">
      <c r="B1532" s="336"/>
      <c r="AB1532" s="339"/>
    </row>
    <row r="1533" spans="2:28" s="216" customFormat="1" x14ac:dyDescent="0.25">
      <c r="B1533" s="336"/>
      <c r="AB1533" s="339"/>
    </row>
    <row r="1534" spans="2:28" s="216" customFormat="1" x14ac:dyDescent="0.25">
      <c r="B1534" s="336"/>
      <c r="AB1534" s="339"/>
    </row>
    <row r="1535" spans="2:28" s="216" customFormat="1" x14ac:dyDescent="0.25">
      <c r="B1535" s="336"/>
      <c r="AB1535" s="339"/>
    </row>
    <row r="1536" spans="2:28" s="216" customFormat="1" x14ac:dyDescent="0.25">
      <c r="B1536" s="336"/>
      <c r="AB1536" s="339"/>
    </row>
    <row r="1537" spans="2:28" s="216" customFormat="1" x14ac:dyDescent="0.25">
      <c r="B1537" s="336"/>
      <c r="AB1537" s="339"/>
    </row>
    <row r="1538" spans="2:28" s="216" customFormat="1" x14ac:dyDescent="0.25">
      <c r="B1538" s="336"/>
      <c r="AB1538" s="339"/>
    </row>
    <row r="1539" spans="2:28" s="216" customFormat="1" x14ac:dyDescent="0.25">
      <c r="B1539" s="336"/>
      <c r="AB1539" s="339"/>
    </row>
    <row r="1540" spans="2:28" s="216" customFormat="1" x14ac:dyDescent="0.25">
      <c r="B1540" s="336"/>
      <c r="AB1540" s="339"/>
    </row>
    <row r="1541" spans="2:28" s="216" customFormat="1" x14ac:dyDescent="0.25">
      <c r="B1541" s="336"/>
      <c r="AB1541" s="339"/>
    </row>
    <row r="1542" spans="2:28" s="216" customFormat="1" x14ac:dyDescent="0.25">
      <c r="B1542" s="336"/>
      <c r="AB1542" s="339"/>
    </row>
    <row r="1543" spans="2:28" s="216" customFormat="1" x14ac:dyDescent="0.25">
      <c r="B1543" s="336"/>
      <c r="AB1543" s="339"/>
    </row>
    <row r="1544" spans="2:28" s="216" customFormat="1" x14ac:dyDescent="0.25">
      <c r="B1544" s="336"/>
      <c r="AB1544" s="339"/>
    </row>
    <row r="1545" spans="2:28" s="216" customFormat="1" x14ac:dyDescent="0.25">
      <c r="B1545" s="336"/>
      <c r="AB1545" s="339"/>
    </row>
    <row r="1546" spans="2:28" s="216" customFormat="1" x14ac:dyDescent="0.25">
      <c r="B1546" s="336"/>
      <c r="AB1546" s="339"/>
    </row>
    <row r="1547" spans="2:28" s="216" customFormat="1" x14ac:dyDescent="0.25">
      <c r="B1547" s="336"/>
      <c r="AB1547" s="339"/>
    </row>
    <row r="1548" spans="2:28" s="216" customFormat="1" x14ac:dyDescent="0.25">
      <c r="B1548" s="336"/>
      <c r="AB1548" s="339"/>
    </row>
    <row r="1549" spans="2:28" s="216" customFormat="1" x14ac:dyDescent="0.25">
      <c r="B1549" s="336"/>
      <c r="AB1549" s="339"/>
    </row>
    <row r="1550" spans="2:28" s="216" customFormat="1" x14ac:dyDescent="0.25">
      <c r="B1550" s="336"/>
      <c r="AB1550" s="339"/>
    </row>
    <row r="1551" spans="2:28" s="216" customFormat="1" x14ac:dyDescent="0.25">
      <c r="B1551" s="336"/>
      <c r="AB1551" s="339"/>
    </row>
    <row r="1552" spans="2:28" s="216" customFormat="1" x14ac:dyDescent="0.25">
      <c r="B1552" s="336"/>
      <c r="AB1552" s="339"/>
    </row>
    <row r="1553" spans="2:28" s="216" customFormat="1" x14ac:dyDescent="0.25">
      <c r="B1553" s="336"/>
      <c r="AB1553" s="339"/>
    </row>
    <row r="1554" spans="2:28" s="216" customFormat="1" x14ac:dyDescent="0.25">
      <c r="B1554" s="336"/>
      <c r="AB1554" s="339"/>
    </row>
    <row r="1555" spans="2:28" s="216" customFormat="1" x14ac:dyDescent="0.25">
      <c r="B1555" s="336"/>
      <c r="AB1555" s="339"/>
    </row>
    <row r="1556" spans="2:28" s="216" customFormat="1" x14ac:dyDescent="0.25">
      <c r="B1556" s="336"/>
      <c r="AB1556" s="339"/>
    </row>
    <row r="1557" spans="2:28" s="216" customFormat="1" x14ac:dyDescent="0.25">
      <c r="B1557" s="336"/>
      <c r="AB1557" s="339"/>
    </row>
    <row r="1558" spans="2:28" s="216" customFormat="1" x14ac:dyDescent="0.25">
      <c r="B1558" s="336"/>
      <c r="AB1558" s="339"/>
    </row>
    <row r="1559" spans="2:28" s="216" customFormat="1" x14ac:dyDescent="0.25">
      <c r="B1559" s="336"/>
      <c r="AB1559" s="339"/>
    </row>
    <row r="1560" spans="2:28" s="216" customFormat="1" x14ac:dyDescent="0.25">
      <c r="B1560" s="336"/>
      <c r="AB1560" s="339"/>
    </row>
    <row r="1561" spans="2:28" s="216" customFormat="1" x14ac:dyDescent="0.25">
      <c r="B1561" s="336"/>
      <c r="AB1561" s="339"/>
    </row>
    <row r="1562" spans="2:28" s="216" customFormat="1" x14ac:dyDescent="0.25">
      <c r="B1562" s="336"/>
      <c r="AB1562" s="339"/>
    </row>
    <row r="1563" spans="2:28" s="216" customFormat="1" x14ac:dyDescent="0.25">
      <c r="B1563" s="336"/>
      <c r="AB1563" s="339"/>
    </row>
    <row r="1564" spans="2:28" s="216" customFormat="1" x14ac:dyDescent="0.25">
      <c r="B1564" s="336"/>
      <c r="AB1564" s="339"/>
    </row>
    <row r="1565" spans="2:28" s="216" customFormat="1" x14ac:dyDescent="0.25">
      <c r="B1565" s="336"/>
      <c r="AB1565" s="339"/>
    </row>
    <row r="1566" spans="2:28" s="216" customFormat="1" x14ac:dyDescent="0.25">
      <c r="B1566" s="336"/>
      <c r="AB1566" s="339"/>
    </row>
    <row r="1567" spans="2:28" s="216" customFormat="1" x14ac:dyDescent="0.25">
      <c r="B1567" s="336"/>
      <c r="AB1567" s="339"/>
    </row>
    <row r="1568" spans="2:28" s="216" customFormat="1" x14ac:dyDescent="0.25">
      <c r="B1568" s="336"/>
      <c r="AB1568" s="339"/>
    </row>
    <row r="1569" spans="2:28" s="216" customFormat="1" x14ac:dyDescent="0.25">
      <c r="B1569" s="336"/>
      <c r="AB1569" s="339"/>
    </row>
    <row r="1570" spans="2:28" s="216" customFormat="1" x14ac:dyDescent="0.25">
      <c r="B1570" s="336"/>
      <c r="AB1570" s="339"/>
    </row>
    <row r="1571" spans="2:28" s="216" customFormat="1" x14ac:dyDescent="0.25">
      <c r="B1571" s="336"/>
      <c r="AB1571" s="339"/>
    </row>
    <row r="1572" spans="2:28" s="216" customFormat="1" x14ac:dyDescent="0.25">
      <c r="B1572" s="336"/>
      <c r="AB1572" s="339"/>
    </row>
    <row r="1573" spans="2:28" s="216" customFormat="1" x14ac:dyDescent="0.25">
      <c r="B1573" s="336"/>
      <c r="AB1573" s="339"/>
    </row>
    <row r="1574" spans="2:28" s="216" customFormat="1" x14ac:dyDescent="0.25">
      <c r="B1574" s="336"/>
      <c r="AB1574" s="339"/>
    </row>
    <row r="1575" spans="2:28" s="216" customFormat="1" x14ac:dyDescent="0.25">
      <c r="B1575" s="336"/>
      <c r="AB1575" s="339"/>
    </row>
    <row r="1576" spans="2:28" s="216" customFormat="1" x14ac:dyDescent="0.25">
      <c r="B1576" s="336"/>
      <c r="AB1576" s="339"/>
    </row>
    <row r="1577" spans="2:28" s="216" customFormat="1" x14ac:dyDescent="0.25">
      <c r="B1577" s="336"/>
      <c r="AB1577" s="339"/>
    </row>
    <row r="1578" spans="2:28" s="216" customFormat="1" x14ac:dyDescent="0.25">
      <c r="B1578" s="336"/>
      <c r="AB1578" s="339"/>
    </row>
    <row r="1579" spans="2:28" s="216" customFormat="1" x14ac:dyDescent="0.25">
      <c r="B1579" s="336"/>
      <c r="AB1579" s="339"/>
    </row>
    <row r="1580" spans="2:28" s="216" customFormat="1" x14ac:dyDescent="0.25">
      <c r="B1580" s="336"/>
      <c r="AB1580" s="339"/>
    </row>
    <row r="1581" spans="2:28" s="216" customFormat="1" x14ac:dyDescent="0.25">
      <c r="B1581" s="336"/>
      <c r="AB1581" s="339"/>
    </row>
    <row r="1582" spans="2:28" s="216" customFormat="1" x14ac:dyDescent="0.25">
      <c r="B1582" s="336"/>
      <c r="AB1582" s="339"/>
    </row>
    <row r="1583" spans="2:28" s="216" customFormat="1" x14ac:dyDescent="0.25">
      <c r="B1583" s="336"/>
      <c r="AB1583" s="339"/>
    </row>
    <row r="1584" spans="2:28" s="216" customFormat="1" x14ac:dyDescent="0.25">
      <c r="B1584" s="336"/>
      <c r="AB1584" s="339"/>
    </row>
    <row r="1585" spans="2:28" s="216" customFormat="1" x14ac:dyDescent="0.25">
      <c r="B1585" s="336"/>
      <c r="AB1585" s="339"/>
    </row>
    <row r="1586" spans="2:28" s="216" customFormat="1" x14ac:dyDescent="0.25">
      <c r="B1586" s="336"/>
      <c r="AB1586" s="339"/>
    </row>
    <row r="1587" spans="2:28" s="216" customFormat="1" x14ac:dyDescent="0.25">
      <c r="B1587" s="336"/>
      <c r="AB1587" s="339"/>
    </row>
    <row r="1588" spans="2:28" s="216" customFormat="1" x14ac:dyDescent="0.25">
      <c r="B1588" s="336"/>
      <c r="AB1588" s="339"/>
    </row>
    <row r="1589" spans="2:28" s="216" customFormat="1" x14ac:dyDescent="0.25">
      <c r="B1589" s="336"/>
      <c r="AB1589" s="339"/>
    </row>
    <row r="1590" spans="2:28" s="216" customFormat="1" x14ac:dyDescent="0.25">
      <c r="B1590" s="336"/>
      <c r="AB1590" s="339"/>
    </row>
    <row r="1591" spans="2:28" s="216" customFormat="1" x14ac:dyDescent="0.25">
      <c r="B1591" s="336"/>
      <c r="AB1591" s="339"/>
    </row>
    <row r="1592" spans="2:28" s="216" customFormat="1" x14ac:dyDescent="0.25">
      <c r="B1592" s="336"/>
      <c r="AB1592" s="339"/>
    </row>
    <row r="1593" spans="2:28" s="216" customFormat="1" x14ac:dyDescent="0.25">
      <c r="B1593" s="336"/>
      <c r="AB1593" s="339"/>
    </row>
    <row r="1594" spans="2:28" s="216" customFormat="1" x14ac:dyDescent="0.25">
      <c r="B1594" s="336"/>
      <c r="AB1594" s="339"/>
    </row>
    <row r="1595" spans="2:28" s="216" customFormat="1" x14ac:dyDescent="0.25">
      <c r="B1595" s="336"/>
      <c r="AB1595" s="339"/>
    </row>
    <row r="1596" spans="2:28" s="216" customFormat="1" x14ac:dyDescent="0.25">
      <c r="B1596" s="336"/>
      <c r="AB1596" s="339"/>
    </row>
    <row r="1597" spans="2:28" s="216" customFormat="1" x14ac:dyDescent="0.25">
      <c r="B1597" s="336"/>
      <c r="AB1597" s="339"/>
    </row>
    <row r="1598" spans="2:28" s="216" customFormat="1" x14ac:dyDescent="0.25">
      <c r="B1598" s="336"/>
      <c r="AB1598" s="339"/>
    </row>
    <row r="1599" spans="2:28" s="216" customFormat="1" x14ac:dyDescent="0.25">
      <c r="B1599" s="336"/>
      <c r="AB1599" s="339"/>
    </row>
    <row r="1600" spans="2:28" s="216" customFormat="1" x14ac:dyDescent="0.25">
      <c r="B1600" s="336"/>
      <c r="AB1600" s="339"/>
    </row>
    <row r="1601" spans="2:28" s="216" customFormat="1" x14ac:dyDescent="0.25">
      <c r="B1601" s="336"/>
      <c r="AB1601" s="339"/>
    </row>
    <row r="1602" spans="2:28" s="216" customFormat="1" x14ac:dyDescent="0.25">
      <c r="B1602" s="336"/>
      <c r="AB1602" s="339"/>
    </row>
    <row r="1603" spans="2:28" s="216" customFormat="1" x14ac:dyDescent="0.25">
      <c r="B1603" s="336"/>
      <c r="AB1603" s="339"/>
    </row>
    <row r="1604" spans="2:28" s="216" customFormat="1" x14ac:dyDescent="0.25">
      <c r="B1604" s="336"/>
      <c r="AB1604" s="339"/>
    </row>
    <row r="1605" spans="2:28" s="216" customFormat="1" x14ac:dyDescent="0.25">
      <c r="B1605" s="336"/>
      <c r="AB1605" s="339"/>
    </row>
    <row r="1606" spans="2:28" s="216" customFormat="1" x14ac:dyDescent="0.25">
      <c r="B1606" s="336"/>
      <c r="AB1606" s="339"/>
    </row>
    <row r="1607" spans="2:28" s="216" customFormat="1" x14ac:dyDescent="0.25">
      <c r="B1607" s="336"/>
      <c r="AB1607" s="339"/>
    </row>
    <row r="1608" spans="2:28" s="216" customFormat="1" x14ac:dyDescent="0.25">
      <c r="B1608" s="336"/>
      <c r="AB1608" s="339"/>
    </row>
    <row r="1609" spans="2:28" s="216" customFormat="1" x14ac:dyDescent="0.25">
      <c r="B1609" s="336"/>
      <c r="AB1609" s="339"/>
    </row>
    <row r="1610" spans="2:28" s="216" customFormat="1" x14ac:dyDescent="0.25">
      <c r="B1610" s="336"/>
      <c r="AB1610" s="339"/>
    </row>
    <row r="1611" spans="2:28" s="216" customFormat="1" x14ac:dyDescent="0.25">
      <c r="B1611" s="336"/>
      <c r="AB1611" s="339"/>
    </row>
    <row r="1612" spans="2:28" s="216" customFormat="1" x14ac:dyDescent="0.25">
      <c r="B1612" s="336"/>
      <c r="AB1612" s="339"/>
    </row>
    <row r="1613" spans="2:28" s="216" customFormat="1" x14ac:dyDescent="0.25">
      <c r="B1613" s="336"/>
      <c r="AB1613" s="339"/>
    </row>
    <row r="1614" spans="2:28" s="216" customFormat="1" x14ac:dyDescent="0.25">
      <c r="B1614" s="336"/>
      <c r="AB1614" s="339"/>
    </row>
    <row r="1615" spans="2:28" s="216" customFormat="1" x14ac:dyDescent="0.25">
      <c r="B1615" s="336"/>
      <c r="AB1615" s="339"/>
    </row>
    <row r="1616" spans="2:28" s="216" customFormat="1" x14ac:dyDescent="0.25">
      <c r="B1616" s="336"/>
      <c r="AB1616" s="339"/>
    </row>
    <row r="1617" spans="2:28" s="216" customFormat="1" x14ac:dyDescent="0.25">
      <c r="B1617" s="336"/>
      <c r="AB1617" s="339"/>
    </row>
    <row r="1618" spans="2:28" s="216" customFormat="1" x14ac:dyDescent="0.25">
      <c r="B1618" s="336"/>
      <c r="AB1618" s="339"/>
    </row>
    <row r="1619" spans="2:28" s="216" customFormat="1" x14ac:dyDescent="0.25">
      <c r="B1619" s="336"/>
      <c r="AB1619" s="339"/>
    </row>
    <row r="1620" spans="2:28" s="216" customFormat="1" x14ac:dyDescent="0.25">
      <c r="B1620" s="336"/>
      <c r="AB1620" s="339"/>
    </row>
    <row r="1621" spans="2:28" s="216" customFormat="1" x14ac:dyDescent="0.25">
      <c r="B1621" s="336"/>
      <c r="AB1621" s="339"/>
    </row>
    <row r="1622" spans="2:28" s="216" customFormat="1" x14ac:dyDescent="0.25">
      <c r="B1622" s="336"/>
      <c r="AB1622" s="339"/>
    </row>
    <row r="1623" spans="2:28" s="216" customFormat="1" x14ac:dyDescent="0.25">
      <c r="B1623" s="336"/>
      <c r="AB1623" s="339"/>
    </row>
    <row r="1624" spans="2:28" s="216" customFormat="1" x14ac:dyDescent="0.25">
      <c r="B1624" s="336"/>
      <c r="AB1624" s="339"/>
    </row>
    <row r="1625" spans="2:28" s="216" customFormat="1" x14ac:dyDescent="0.25">
      <c r="B1625" s="336"/>
      <c r="AB1625" s="339"/>
    </row>
    <row r="1626" spans="2:28" s="216" customFormat="1" x14ac:dyDescent="0.25">
      <c r="B1626" s="336"/>
      <c r="AB1626" s="339"/>
    </row>
    <row r="1627" spans="2:28" s="216" customFormat="1" x14ac:dyDescent="0.25">
      <c r="B1627" s="336"/>
      <c r="AB1627" s="339"/>
    </row>
    <row r="1628" spans="2:28" s="216" customFormat="1" x14ac:dyDescent="0.25">
      <c r="B1628" s="336"/>
      <c r="AB1628" s="339"/>
    </row>
    <row r="1629" spans="2:28" s="216" customFormat="1" x14ac:dyDescent="0.25">
      <c r="B1629" s="336"/>
      <c r="AB1629" s="339"/>
    </row>
    <row r="1630" spans="2:28" s="216" customFormat="1" x14ac:dyDescent="0.25">
      <c r="B1630" s="336"/>
      <c r="AB1630" s="339"/>
    </row>
    <row r="1631" spans="2:28" s="216" customFormat="1" x14ac:dyDescent="0.25">
      <c r="B1631" s="336"/>
      <c r="AB1631" s="339"/>
    </row>
    <row r="1632" spans="2:28" s="216" customFormat="1" x14ac:dyDescent="0.25">
      <c r="B1632" s="336"/>
      <c r="AB1632" s="339"/>
    </row>
    <row r="1633" spans="2:28" s="216" customFormat="1" x14ac:dyDescent="0.25">
      <c r="B1633" s="336"/>
      <c r="AB1633" s="339"/>
    </row>
    <row r="1634" spans="2:28" s="216" customFormat="1" x14ac:dyDescent="0.25">
      <c r="B1634" s="336"/>
      <c r="AB1634" s="339"/>
    </row>
    <row r="1635" spans="2:28" s="216" customFormat="1" x14ac:dyDescent="0.25">
      <c r="B1635" s="336"/>
      <c r="AB1635" s="339"/>
    </row>
    <row r="1636" spans="2:28" s="216" customFormat="1" x14ac:dyDescent="0.25">
      <c r="B1636" s="336"/>
      <c r="AB1636" s="339"/>
    </row>
    <row r="1637" spans="2:28" s="216" customFormat="1" x14ac:dyDescent="0.25">
      <c r="B1637" s="336"/>
      <c r="AB1637" s="339"/>
    </row>
    <row r="1638" spans="2:28" s="216" customFormat="1" x14ac:dyDescent="0.25">
      <c r="B1638" s="336"/>
      <c r="AB1638" s="339"/>
    </row>
    <row r="1639" spans="2:28" s="216" customFormat="1" x14ac:dyDescent="0.25">
      <c r="B1639" s="336"/>
      <c r="AB1639" s="339"/>
    </row>
    <row r="1640" spans="2:28" s="216" customFormat="1" x14ac:dyDescent="0.25">
      <c r="B1640" s="336"/>
      <c r="AB1640" s="339"/>
    </row>
    <row r="1641" spans="2:28" s="216" customFormat="1" x14ac:dyDescent="0.25">
      <c r="B1641" s="336"/>
      <c r="AB1641" s="339"/>
    </row>
    <row r="1642" spans="2:28" s="216" customFormat="1" x14ac:dyDescent="0.25">
      <c r="B1642" s="336"/>
      <c r="AB1642" s="339"/>
    </row>
    <row r="1643" spans="2:28" s="216" customFormat="1" x14ac:dyDescent="0.25">
      <c r="B1643" s="336"/>
      <c r="AB1643" s="339"/>
    </row>
    <row r="1644" spans="2:28" s="216" customFormat="1" x14ac:dyDescent="0.25">
      <c r="B1644" s="336"/>
      <c r="AB1644" s="339"/>
    </row>
    <row r="1645" spans="2:28" s="216" customFormat="1" x14ac:dyDescent="0.25">
      <c r="B1645" s="336"/>
      <c r="AB1645" s="339"/>
    </row>
    <row r="1646" spans="2:28" s="216" customFormat="1" x14ac:dyDescent="0.25">
      <c r="B1646" s="336"/>
      <c r="AB1646" s="339"/>
    </row>
    <row r="1647" spans="2:28" s="216" customFormat="1" x14ac:dyDescent="0.25">
      <c r="B1647" s="336"/>
      <c r="AB1647" s="339"/>
    </row>
    <row r="1648" spans="2:28" s="216" customFormat="1" x14ac:dyDescent="0.25">
      <c r="B1648" s="336"/>
      <c r="AB1648" s="339"/>
    </row>
    <row r="1649" spans="2:28" s="216" customFormat="1" x14ac:dyDescent="0.25">
      <c r="B1649" s="336"/>
      <c r="AB1649" s="339"/>
    </row>
    <row r="1650" spans="2:28" s="216" customFormat="1" x14ac:dyDescent="0.25">
      <c r="B1650" s="336"/>
      <c r="AB1650" s="339"/>
    </row>
    <row r="1651" spans="2:28" s="216" customFormat="1" x14ac:dyDescent="0.25">
      <c r="B1651" s="336"/>
      <c r="AB1651" s="339"/>
    </row>
    <row r="1652" spans="2:28" s="216" customFormat="1" x14ac:dyDescent="0.25">
      <c r="B1652" s="336"/>
      <c r="AB1652" s="339"/>
    </row>
    <row r="1653" spans="2:28" s="216" customFormat="1" x14ac:dyDescent="0.25">
      <c r="B1653" s="336"/>
      <c r="AB1653" s="339"/>
    </row>
    <row r="1654" spans="2:28" s="216" customFormat="1" x14ac:dyDescent="0.25">
      <c r="B1654" s="336"/>
      <c r="AB1654" s="339"/>
    </row>
    <row r="1655" spans="2:28" s="216" customFormat="1" x14ac:dyDescent="0.25">
      <c r="B1655" s="336"/>
      <c r="AB1655" s="339"/>
    </row>
    <row r="1656" spans="2:28" s="216" customFormat="1" x14ac:dyDescent="0.25">
      <c r="B1656" s="336"/>
      <c r="AB1656" s="339"/>
    </row>
    <row r="1657" spans="2:28" s="216" customFormat="1" x14ac:dyDescent="0.25">
      <c r="B1657" s="336"/>
      <c r="AB1657" s="339"/>
    </row>
    <row r="1658" spans="2:28" s="216" customFormat="1" x14ac:dyDescent="0.25">
      <c r="B1658" s="336"/>
      <c r="AB1658" s="339"/>
    </row>
    <row r="1659" spans="2:28" s="216" customFormat="1" x14ac:dyDescent="0.25">
      <c r="B1659" s="336"/>
      <c r="AB1659" s="339"/>
    </row>
    <row r="1660" spans="2:28" s="216" customFormat="1" x14ac:dyDescent="0.25">
      <c r="B1660" s="336"/>
      <c r="AB1660" s="339"/>
    </row>
    <row r="1661" spans="2:28" s="216" customFormat="1" x14ac:dyDescent="0.25">
      <c r="B1661" s="336"/>
      <c r="AB1661" s="339"/>
    </row>
    <row r="1662" spans="2:28" s="216" customFormat="1" x14ac:dyDescent="0.25">
      <c r="B1662" s="336"/>
      <c r="AB1662" s="339"/>
    </row>
    <row r="1663" spans="2:28" s="216" customFormat="1" x14ac:dyDescent="0.25">
      <c r="B1663" s="336"/>
      <c r="AB1663" s="339"/>
    </row>
    <row r="1664" spans="2:28" s="216" customFormat="1" x14ac:dyDescent="0.25">
      <c r="B1664" s="336"/>
      <c r="AB1664" s="339"/>
    </row>
    <row r="1665" spans="2:28" s="216" customFormat="1" x14ac:dyDescent="0.25">
      <c r="B1665" s="336"/>
      <c r="AB1665" s="339"/>
    </row>
    <row r="1666" spans="2:28" s="216" customFormat="1" x14ac:dyDescent="0.25">
      <c r="B1666" s="336"/>
      <c r="AB1666" s="339"/>
    </row>
    <row r="1667" spans="2:28" s="216" customFormat="1" x14ac:dyDescent="0.25">
      <c r="B1667" s="336"/>
      <c r="AB1667" s="339"/>
    </row>
    <row r="1668" spans="2:28" s="216" customFormat="1" x14ac:dyDescent="0.25">
      <c r="B1668" s="336"/>
      <c r="AB1668" s="339"/>
    </row>
    <row r="1669" spans="2:28" s="216" customFormat="1" x14ac:dyDescent="0.25">
      <c r="B1669" s="336"/>
      <c r="AB1669" s="339"/>
    </row>
    <row r="1670" spans="2:28" s="216" customFormat="1" x14ac:dyDescent="0.25">
      <c r="B1670" s="336"/>
      <c r="AB1670" s="339"/>
    </row>
    <row r="1671" spans="2:28" s="216" customFormat="1" x14ac:dyDescent="0.25">
      <c r="B1671" s="336"/>
      <c r="AB1671" s="339"/>
    </row>
    <row r="1672" spans="2:28" s="216" customFormat="1" x14ac:dyDescent="0.25">
      <c r="B1672" s="336"/>
      <c r="AB1672" s="339"/>
    </row>
    <row r="1673" spans="2:28" s="216" customFormat="1" x14ac:dyDescent="0.25">
      <c r="B1673" s="336"/>
      <c r="AB1673" s="339"/>
    </row>
    <row r="1674" spans="2:28" s="216" customFormat="1" x14ac:dyDescent="0.25">
      <c r="B1674" s="336"/>
      <c r="AB1674" s="339"/>
    </row>
    <row r="1675" spans="2:28" s="216" customFormat="1" x14ac:dyDescent="0.25">
      <c r="B1675" s="336"/>
      <c r="AB1675" s="339"/>
    </row>
    <row r="1676" spans="2:28" s="216" customFormat="1" x14ac:dyDescent="0.25">
      <c r="B1676" s="336"/>
      <c r="AB1676" s="339"/>
    </row>
    <row r="1677" spans="2:28" s="216" customFormat="1" x14ac:dyDescent="0.25">
      <c r="B1677" s="336"/>
      <c r="AB1677" s="339"/>
    </row>
    <row r="1678" spans="2:28" s="216" customFormat="1" x14ac:dyDescent="0.25">
      <c r="B1678" s="336"/>
      <c r="AB1678" s="339"/>
    </row>
    <row r="1679" spans="2:28" s="216" customFormat="1" x14ac:dyDescent="0.25">
      <c r="B1679" s="336"/>
      <c r="AB1679" s="339"/>
    </row>
    <row r="1680" spans="2:28" s="216" customFormat="1" x14ac:dyDescent="0.25">
      <c r="B1680" s="336"/>
      <c r="AB1680" s="339"/>
    </row>
    <row r="1681" spans="2:28" s="216" customFormat="1" x14ac:dyDescent="0.25">
      <c r="B1681" s="336"/>
      <c r="AB1681" s="339"/>
    </row>
    <row r="1682" spans="2:28" s="216" customFormat="1" x14ac:dyDescent="0.25">
      <c r="B1682" s="336"/>
      <c r="AB1682" s="339"/>
    </row>
    <row r="1683" spans="2:28" s="216" customFormat="1" x14ac:dyDescent="0.25">
      <c r="B1683" s="336"/>
      <c r="AB1683" s="339"/>
    </row>
    <row r="1684" spans="2:28" s="216" customFormat="1" x14ac:dyDescent="0.25">
      <c r="B1684" s="336"/>
      <c r="AB1684" s="339"/>
    </row>
    <row r="1685" spans="2:28" s="216" customFormat="1" x14ac:dyDescent="0.25">
      <c r="B1685" s="336"/>
      <c r="AB1685" s="339"/>
    </row>
    <row r="1686" spans="2:28" s="216" customFormat="1" x14ac:dyDescent="0.25">
      <c r="B1686" s="336"/>
      <c r="AB1686" s="339"/>
    </row>
    <row r="1687" spans="2:28" s="216" customFormat="1" x14ac:dyDescent="0.25">
      <c r="B1687" s="336"/>
      <c r="AB1687" s="339"/>
    </row>
    <row r="1688" spans="2:28" s="216" customFormat="1" x14ac:dyDescent="0.25">
      <c r="B1688" s="336"/>
      <c r="AB1688" s="339"/>
    </row>
    <row r="1689" spans="2:28" s="216" customFormat="1" x14ac:dyDescent="0.25">
      <c r="B1689" s="336"/>
      <c r="AB1689" s="339"/>
    </row>
    <row r="1690" spans="2:28" s="216" customFormat="1" x14ac:dyDescent="0.25">
      <c r="B1690" s="336"/>
      <c r="AB1690" s="339"/>
    </row>
    <row r="1691" spans="2:28" s="216" customFormat="1" x14ac:dyDescent="0.25">
      <c r="B1691" s="336"/>
      <c r="AB1691" s="339"/>
    </row>
    <row r="1692" spans="2:28" s="216" customFormat="1" x14ac:dyDescent="0.25">
      <c r="B1692" s="336"/>
      <c r="AB1692" s="339"/>
    </row>
    <row r="1693" spans="2:28" s="216" customFormat="1" x14ac:dyDescent="0.25">
      <c r="B1693" s="336"/>
      <c r="AB1693" s="339"/>
    </row>
    <row r="1694" spans="2:28" s="216" customFormat="1" x14ac:dyDescent="0.25">
      <c r="B1694" s="336"/>
      <c r="AB1694" s="339"/>
    </row>
    <row r="1695" spans="2:28" s="216" customFormat="1" x14ac:dyDescent="0.25">
      <c r="B1695" s="336"/>
      <c r="AB1695" s="339"/>
    </row>
    <row r="1696" spans="2:28" s="216" customFormat="1" x14ac:dyDescent="0.25">
      <c r="B1696" s="336"/>
      <c r="AB1696" s="339"/>
    </row>
    <row r="1697" spans="2:28" s="216" customFormat="1" x14ac:dyDescent="0.25">
      <c r="B1697" s="336"/>
      <c r="AB1697" s="339"/>
    </row>
    <row r="1698" spans="2:28" s="216" customFormat="1" x14ac:dyDescent="0.25">
      <c r="B1698" s="336"/>
      <c r="AB1698" s="339"/>
    </row>
    <row r="1699" spans="2:28" s="216" customFormat="1" x14ac:dyDescent="0.25">
      <c r="B1699" s="336"/>
      <c r="AB1699" s="339"/>
    </row>
    <row r="1700" spans="2:28" s="216" customFormat="1" x14ac:dyDescent="0.25">
      <c r="B1700" s="336"/>
      <c r="AB1700" s="339"/>
    </row>
    <row r="1701" spans="2:28" s="216" customFormat="1" x14ac:dyDescent="0.25">
      <c r="B1701" s="336"/>
      <c r="AB1701" s="339"/>
    </row>
    <row r="1702" spans="2:28" s="216" customFormat="1" x14ac:dyDescent="0.25">
      <c r="B1702" s="336"/>
      <c r="AB1702" s="339"/>
    </row>
    <row r="1703" spans="2:28" s="216" customFormat="1" x14ac:dyDescent="0.25">
      <c r="B1703" s="336"/>
      <c r="AB1703" s="339"/>
    </row>
    <row r="1704" spans="2:28" s="216" customFormat="1" x14ac:dyDescent="0.25">
      <c r="B1704" s="336"/>
      <c r="AB1704" s="339"/>
    </row>
    <row r="1705" spans="2:28" s="216" customFormat="1" x14ac:dyDescent="0.25">
      <c r="B1705" s="336"/>
      <c r="AB1705" s="339"/>
    </row>
    <row r="1706" spans="2:28" s="216" customFormat="1" x14ac:dyDescent="0.25">
      <c r="B1706" s="336"/>
      <c r="AB1706" s="339"/>
    </row>
    <row r="1707" spans="2:28" s="216" customFormat="1" x14ac:dyDescent="0.25">
      <c r="B1707" s="336"/>
      <c r="AB1707" s="339"/>
    </row>
    <row r="1708" spans="2:28" s="216" customFormat="1" x14ac:dyDescent="0.25">
      <c r="B1708" s="336"/>
      <c r="AB1708" s="339"/>
    </row>
    <row r="1709" spans="2:28" s="216" customFormat="1" x14ac:dyDescent="0.25">
      <c r="B1709" s="336"/>
      <c r="AB1709" s="339"/>
    </row>
    <row r="1710" spans="2:28" s="216" customFormat="1" x14ac:dyDescent="0.25">
      <c r="B1710" s="336"/>
      <c r="AB1710" s="339"/>
    </row>
    <row r="1711" spans="2:28" s="216" customFormat="1" x14ac:dyDescent="0.25">
      <c r="B1711" s="336"/>
      <c r="AB1711" s="339"/>
    </row>
    <row r="1712" spans="2:28" s="216" customFormat="1" x14ac:dyDescent="0.25">
      <c r="B1712" s="336"/>
      <c r="AB1712" s="339"/>
    </row>
    <row r="1713" spans="2:28" s="216" customFormat="1" x14ac:dyDescent="0.25">
      <c r="B1713" s="336"/>
      <c r="AB1713" s="339"/>
    </row>
    <row r="1714" spans="2:28" s="216" customFormat="1" x14ac:dyDescent="0.25">
      <c r="B1714" s="336"/>
      <c r="AB1714" s="339"/>
    </row>
    <row r="1715" spans="2:28" s="216" customFormat="1" x14ac:dyDescent="0.25">
      <c r="B1715" s="336"/>
      <c r="AB1715" s="339"/>
    </row>
    <row r="1716" spans="2:28" s="216" customFormat="1" x14ac:dyDescent="0.25">
      <c r="B1716" s="336"/>
      <c r="AB1716" s="339"/>
    </row>
    <row r="1717" spans="2:28" s="216" customFormat="1" x14ac:dyDescent="0.25">
      <c r="B1717" s="336"/>
      <c r="AB1717" s="339"/>
    </row>
    <row r="1718" spans="2:28" s="216" customFormat="1" x14ac:dyDescent="0.25">
      <c r="B1718" s="336"/>
      <c r="AB1718" s="339"/>
    </row>
    <row r="1719" spans="2:28" s="216" customFormat="1" x14ac:dyDescent="0.25">
      <c r="B1719" s="336"/>
      <c r="AB1719" s="339"/>
    </row>
    <row r="1720" spans="2:28" s="216" customFormat="1" x14ac:dyDescent="0.25">
      <c r="B1720" s="336"/>
      <c r="AB1720" s="339"/>
    </row>
    <row r="1721" spans="2:28" s="216" customFormat="1" x14ac:dyDescent="0.25">
      <c r="B1721" s="336"/>
      <c r="AB1721" s="339"/>
    </row>
    <row r="1722" spans="2:28" s="216" customFormat="1" x14ac:dyDescent="0.25">
      <c r="B1722" s="336"/>
      <c r="AB1722" s="339"/>
    </row>
    <row r="1723" spans="2:28" s="216" customFormat="1" x14ac:dyDescent="0.25">
      <c r="B1723" s="336"/>
      <c r="AB1723" s="339"/>
    </row>
    <row r="1724" spans="2:28" s="216" customFormat="1" x14ac:dyDescent="0.25">
      <c r="B1724" s="336"/>
      <c r="AB1724" s="339"/>
    </row>
    <row r="1725" spans="2:28" s="216" customFormat="1" x14ac:dyDescent="0.25">
      <c r="B1725" s="336"/>
      <c r="AB1725" s="339"/>
    </row>
    <row r="1726" spans="2:28" s="216" customFormat="1" x14ac:dyDescent="0.25">
      <c r="B1726" s="336"/>
      <c r="AB1726" s="339"/>
    </row>
    <row r="1727" spans="2:28" s="216" customFormat="1" x14ac:dyDescent="0.25">
      <c r="B1727" s="336"/>
      <c r="AB1727" s="339"/>
    </row>
    <row r="1728" spans="2:28" s="216" customFormat="1" x14ac:dyDescent="0.25">
      <c r="B1728" s="336"/>
      <c r="AB1728" s="339"/>
    </row>
    <row r="1729" spans="2:28" s="216" customFormat="1" x14ac:dyDescent="0.25">
      <c r="B1729" s="336"/>
      <c r="AB1729" s="339"/>
    </row>
    <row r="1730" spans="2:28" s="216" customFormat="1" x14ac:dyDescent="0.25">
      <c r="B1730" s="336"/>
      <c r="AB1730" s="339"/>
    </row>
    <row r="1731" spans="2:28" s="216" customFormat="1" x14ac:dyDescent="0.25">
      <c r="B1731" s="336"/>
      <c r="AB1731" s="339"/>
    </row>
    <row r="1732" spans="2:28" s="216" customFormat="1" x14ac:dyDescent="0.25">
      <c r="B1732" s="336"/>
      <c r="AB1732" s="339"/>
    </row>
    <row r="1733" spans="2:28" s="216" customFormat="1" x14ac:dyDescent="0.25">
      <c r="B1733" s="336"/>
      <c r="AB1733" s="339"/>
    </row>
    <row r="1734" spans="2:28" s="216" customFormat="1" x14ac:dyDescent="0.25">
      <c r="B1734" s="336"/>
      <c r="AB1734" s="339"/>
    </row>
    <row r="1735" spans="2:28" s="216" customFormat="1" x14ac:dyDescent="0.25">
      <c r="B1735" s="336"/>
      <c r="AB1735" s="339"/>
    </row>
    <row r="1736" spans="2:28" s="216" customFormat="1" x14ac:dyDescent="0.25">
      <c r="B1736" s="336"/>
      <c r="AB1736" s="339"/>
    </row>
    <row r="1737" spans="2:28" s="216" customFormat="1" x14ac:dyDescent="0.25">
      <c r="B1737" s="336"/>
      <c r="AB1737" s="339"/>
    </row>
    <row r="1738" spans="2:28" s="216" customFormat="1" x14ac:dyDescent="0.25">
      <c r="B1738" s="336"/>
      <c r="AB1738" s="339"/>
    </row>
    <row r="1739" spans="2:28" s="216" customFormat="1" x14ac:dyDescent="0.25">
      <c r="B1739" s="336"/>
      <c r="AB1739" s="339"/>
    </row>
    <row r="1740" spans="2:28" s="216" customFormat="1" x14ac:dyDescent="0.25">
      <c r="B1740" s="336"/>
      <c r="AB1740" s="339"/>
    </row>
    <row r="1741" spans="2:28" s="216" customFormat="1" x14ac:dyDescent="0.25">
      <c r="B1741" s="336"/>
      <c r="AB1741" s="339"/>
    </row>
    <row r="1742" spans="2:28" s="216" customFormat="1" x14ac:dyDescent="0.25">
      <c r="B1742" s="336"/>
      <c r="AB1742" s="339"/>
    </row>
    <row r="1743" spans="2:28" s="216" customFormat="1" x14ac:dyDescent="0.25">
      <c r="B1743" s="336"/>
      <c r="AB1743" s="339"/>
    </row>
    <row r="1744" spans="2:28" s="216" customFormat="1" x14ac:dyDescent="0.25">
      <c r="B1744" s="336"/>
      <c r="AB1744" s="339"/>
    </row>
    <row r="1745" spans="2:28" s="216" customFormat="1" x14ac:dyDescent="0.25">
      <c r="B1745" s="336"/>
      <c r="AB1745" s="339"/>
    </row>
    <row r="1746" spans="2:28" s="216" customFormat="1" x14ac:dyDescent="0.25">
      <c r="B1746" s="336"/>
      <c r="AB1746" s="339"/>
    </row>
    <row r="1747" spans="2:28" s="216" customFormat="1" x14ac:dyDescent="0.25">
      <c r="B1747" s="336"/>
      <c r="AB1747" s="339"/>
    </row>
    <row r="1748" spans="2:28" s="216" customFormat="1" x14ac:dyDescent="0.25">
      <c r="B1748" s="336"/>
      <c r="AB1748" s="339"/>
    </row>
    <row r="1749" spans="2:28" s="216" customFormat="1" x14ac:dyDescent="0.25">
      <c r="B1749" s="336"/>
      <c r="AB1749" s="339"/>
    </row>
    <row r="1750" spans="2:28" s="216" customFormat="1" x14ac:dyDescent="0.25">
      <c r="B1750" s="336"/>
      <c r="AB1750" s="339"/>
    </row>
    <row r="1751" spans="2:28" s="216" customFormat="1" x14ac:dyDescent="0.25">
      <c r="B1751" s="336"/>
      <c r="AB1751" s="339"/>
    </row>
    <row r="1752" spans="2:28" s="216" customFormat="1" x14ac:dyDescent="0.25">
      <c r="B1752" s="336"/>
      <c r="AB1752" s="339"/>
    </row>
    <row r="1753" spans="2:28" s="216" customFormat="1" x14ac:dyDescent="0.25">
      <c r="B1753" s="336"/>
      <c r="AB1753" s="339"/>
    </row>
    <row r="1754" spans="2:28" s="216" customFormat="1" x14ac:dyDescent="0.25">
      <c r="B1754" s="336"/>
      <c r="AB1754" s="339"/>
    </row>
    <row r="1755" spans="2:28" s="216" customFormat="1" x14ac:dyDescent="0.25">
      <c r="B1755" s="336"/>
      <c r="AB1755" s="339"/>
    </row>
    <row r="1756" spans="2:28" s="216" customFormat="1" x14ac:dyDescent="0.25">
      <c r="B1756" s="336"/>
      <c r="AB1756" s="339"/>
    </row>
    <row r="1757" spans="2:28" s="216" customFormat="1" x14ac:dyDescent="0.25">
      <c r="B1757" s="336"/>
      <c r="AB1757" s="339"/>
    </row>
    <row r="1758" spans="2:28" s="216" customFormat="1" x14ac:dyDescent="0.25">
      <c r="B1758" s="336"/>
      <c r="AB1758" s="339"/>
    </row>
    <row r="1759" spans="2:28" s="216" customFormat="1" x14ac:dyDescent="0.25">
      <c r="B1759" s="336"/>
      <c r="AB1759" s="339"/>
    </row>
    <row r="1760" spans="2:28" s="216" customFormat="1" x14ac:dyDescent="0.25">
      <c r="B1760" s="336"/>
      <c r="AB1760" s="339"/>
    </row>
    <row r="1761" spans="2:28" s="216" customFormat="1" x14ac:dyDescent="0.25">
      <c r="B1761" s="336"/>
      <c r="AB1761" s="339"/>
    </row>
    <row r="1762" spans="2:28" s="216" customFormat="1" x14ac:dyDescent="0.25">
      <c r="B1762" s="336"/>
      <c r="AB1762" s="339"/>
    </row>
    <row r="1763" spans="2:28" s="216" customFormat="1" x14ac:dyDescent="0.25">
      <c r="B1763" s="336"/>
      <c r="AB1763" s="339"/>
    </row>
    <row r="1764" spans="2:28" s="216" customFormat="1" x14ac:dyDescent="0.25">
      <c r="B1764" s="336"/>
      <c r="AB1764" s="339"/>
    </row>
    <row r="1765" spans="2:28" s="216" customFormat="1" x14ac:dyDescent="0.25">
      <c r="B1765" s="336"/>
      <c r="AB1765" s="339"/>
    </row>
    <row r="1766" spans="2:28" s="216" customFormat="1" x14ac:dyDescent="0.25">
      <c r="B1766" s="336"/>
      <c r="AB1766" s="339"/>
    </row>
    <row r="1767" spans="2:28" s="216" customFormat="1" x14ac:dyDescent="0.25">
      <c r="B1767" s="336"/>
      <c r="AB1767" s="339"/>
    </row>
    <row r="1768" spans="2:28" s="216" customFormat="1" x14ac:dyDescent="0.25">
      <c r="B1768" s="336"/>
      <c r="AB1768" s="339"/>
    </row>
    <row r="1769" spans="2:28" s="216" customFormat="1" x14ac:dyDescent="0.25">
      <c r="B1769" s="336"/>
      <c r="AB1769" s="339"/>
    </row>
    <row r="1770" spans="2:28" s="216" customFormat="1" x14ac:dyDescent="0.25">
      <c r="B1770" s="336"/>
      <c r="AB1770" s="339"/>
    </row>
    <row r="1771" spans="2:28" s="216" customFormat="1" x14ac:dyDescent="0.25">
      <c r="B1771" s="336"/>
      <c r="AB1771" s="339"/>
    </row>
    <row r="1772" spans="2:28" s="216" customFormat="1" x14ac:dyDescent="0.25">
      <c r="B1772" s="336"/>
      <c r="AB1772" s="339"/>
    </row>
    <row r="1773" spans="2:28" s="216" customFormat="1" x14ac:dyDescent="0.25">
      <c r="B1773" s="336"/>
      <c r="AB1773" s="339"/>
    </row>
    <row r="1774" spans="2:28" s="216" customFormat="1" x14ac:dyDescent="0.25">
      <c r="B1774" s="336"/>
      <c r="AB1774" s="339"/>
    </row>
    <row r="1775" spans="2:28" s="216" customFormat="1" x14ac:dyDescent="0.25">
      <c r="B1775" s="336"/>
      <c r="AB1775" s="339"/>
    </row>
    <row r="1776" spans="2:28" s="216" customFormat="1" x14ac:dyDescent="0.25">
      <c r="B1776" s="336"/>
      <c r="AB1776" s="339"/>
    </row>
    <row r="1777" spans="2:28" s="216" customFormat="1" x14ac:dyDescent="0.25">
      <c r="B1777" s="336"/>
      <c r="AB1777" s="339"/>
    </row>
    <row r="1778" spans="2:28" s="216" customFormat="1" x14ac:dyDescent="0.25">
      <c r="B1778" s="336"/>
      <c r="AB1778" s="339"/>
    </row>
    <row r="1779" spans="2:28" s="216" customFormat="1" x14ac:dyDescent="0.25">
      <c r="B1779" s="336"/>
      <c r="AB1779" s="339"/>
    </row>
    <row r="1780" spans="2:28" s="216" customFormat="1" x14ac:dyDescent="0.25">
      <c r="B1780" s="336"/>
      <c r="AB1780" s="339"/>
    </row>
    <row r="1781" spans="2:28" s="216" customFormat="1" x14ac:dyDescent="0.25">
      <c r="B1781" s="336"/>
      <c r="AB1781" s="339"/>
    </row>
    <row r="1782" spans="2:28" s="216" customFormat="1" x14ac:dyDescent="0.25">
      <c r="B1782" s="336"/>
      <c r="AB1782" s="339"/>
    </row>
    <row r="1783" spans="2:28" s="216" customFormat="1" x14ac:dyDescent="0.25">
      <c r="B1783" s="336"/>
      <c r="AB1783" s="339"/>
    </row>
    <row r="1784" spans="2:28" s="216" customFormat="1" x14ac:dyDescent="0.25">
      <c r="B1784" s="336"/>
      <c r="AB1784" s="339"/>
    </row>
    <row r="1785" spans="2:28" s="216" customFormat="1" x14ac:dyDescent="0.25">
      <c r="B1785" s="336"/>
      <c r="AB1785" s="339"/>
    </row>
    <row r="1786" spans="2:28" s="216" customFormat="1" x14ac:dyDescent="0.25">
      <c r="B1786" s="336"/>
      <c r="AB1786" s="339"/>
    </row>
    <row r="1787" spans="2:28" s="216" customFormat="1" x14ac:dyDescent="0.25">
      <c r="B1787" s="336"/>
      <c r="AB1787" s="339"/>
    </row>
    <row r="1788" spans="2:28" s="216" customFormat="1" x14ac:dyDescent="0.25">
      <c r="B1788" s="336"/>
      <c r="AB1788" s="339"/>
    </row>
    <row r="1789" spans="2:28" s="216" customFormat="1" x14ac:dyDescent="0.25">
      <c r="B1789" s="336"/>
      <c r="AB1789" s="339"/>
    </row>
    <row r="1790" spans="2:28" s="216" customFormat="1" x14ac:dyDescent="0.25">
      <c r="B1790" s="336"/>
      <c r="AB1790" s="339"/>
    </row>
    <row r="1791" spans="2:28" s="216" customFormat="1" x14ac:dyDescent="0.25">
      <c r="B1791" s="336"/>
      <c r="AB1791" s="339"/>
    </row>
    <row r="1792" spans="2:28" s="216" customFormat="1" x14ac:dyDescent="0.25">
      <c r="B1792" s="336"/>
      <c r="AB1792" s="339"/>
    </row>
    <row r="1793" spans="2:28" s="216" customFormat="1" x14ac:dyDescent="0.25">
      <c r="B1793" s="336"/>
      <c r="AB1793" s="339"/>
    </row>
    <row r="1794" spans="2:28" s="216" customFormat="1" x14ac:dyDescent="0.25">
      <c r="B1794" s="336"/>
      <c r="AB1794" s="339"/>
    </row>
    <row r="1795" spans="2:28" s="216" customFormat="1" x14ac:dyDescent="0.25">
      <c r="B1795" s="336"/>
      <c r="AB1795" s="339"/>
    </row>
    <row r="1796" spans="2:28" s="216" customFormat="1" x14ac:dyDescent="0.25">
      <c r="B1796" s="336"/>
      <c r="AB1796" s="339"/>
    </row>
    <row r="1797" spans="2:28" s="216" customFormat="1" x14ac:dyDescent="0.25">
      <c r="B1797" s="336"/>
      <c r="AB1797" s="339"/>
    </row>
    <row r="1798" spans="2:28" s="216" customFormat="1" x14ac:dyDescent="0.25">
      <c r="B1798" s="336"/>
      <c r="AB1798" s="339"/>
    </row>
    <row r="1799" spans="2:28" s="216" customFormat="1" x14ac:dyDescent="0.25">
      <c r="B1799" s="336"/>
      <c r="AB1799" s="339"/>
    </row>
    <row r="1800" spans="2:28" s="216" customFormat="1" x14ac:dyDescent="0.25">
      <c r="B1800" s="336"/>
      <c r="AB1800" s="339"/>
    </row>
    <row r="1801" spans="2:28" s="216" customFormat="1" x14ac:dyDescent="0.25">
      <c r="B1801" s="336"/>
      <c r="AB1801" s="339"/>
    </row>
    <row r="1802" spans="2:28" s="216" customFormat="1" x14ac:dyDescent="0.25">
      <c r="B1802" s="336"/>
      <c r="AB1802" s="339"/>
    </row>
    <row r="1803" spans="2:28" s="216" customFormat="1" x14ac:dyDescent="0.25">
      <c r="B1803" s="336"/>
      <c r="AB1803" s="339"/>
    </row>
    <row r="1804" spans="2:28" s="216" customFormat="1" x14ac:dyDescent="0.25">
      <c r="B1804" s="336"/>
      <c r="AB1804" s="339"/>
    </row>
    <row r="1805" spans="2:28" s="216" customFormat="1" x14ac:dyDescent="0.25">
      <c r="B1805" s="336"/>
      <c r="AB1805" s="339"/>
    </row>
    <row r="1806" spans="2:28" s="216" customFormat="1" x14ac:dyDescent="0.25">
      <c r="B1806" s="336"/>
      <c r="AB1806" s="339"/>
    </row>
    <row r="1807" spans="2:28" s="216" customFormat="1" x14ac:dyDescent="0.25">
      <c r="B1807" s="336"/>
      <c r="AB1807" s="339"/>
    </row>
    <row r="1808" spans="2:28" s="216" customFormat="1" x14ac:dyDescent="0.25">
      <c r="B1808" s="336"/>
      <c r="AB1808" s="339"/>
    </row>
    <row r="1809" spans="2:28" s="216" customFormat="1" x14ac:dyDescent="0.25">
      <c r="B1809" s="336"/>
      <c r="AB1809" s="339"/>
    </row>
    <row r="1810" spans="2:28" s="216" customFormat="1" x14ac:dyDescent="0.25">
      <c r="B1810" s="336"/>
      <c r="AB1810" s="339"/>
    </row>
    <row r="1811" spans="2:28" s="216" customFormat="1" x14ac:dyDescent="0.25">
      <c r="B1811" s="336"/>
      <c r="AB1811" s="339"/>
    </row>
    <row r="1812" spans="2:28" s="216" customFormat="1" x14ac:dyDescent="0.25">
      <c r="B1812" s="336"/>
      <c r="AB1812" s="339"/>
    </row>
    <row r="1813" spans="2:28" s="216" customFormat="1" x14ac:dyDescent="0.25">
      <c r="B1813" s="336"/>
      <c r="AB1813" s="339"/>
    </row>
    <row r="1814" spans="2:28" s="216" customFormat="1" x14ac:dyDescent="0.25">
      <c r="B1814" s="336"/>
      <c r="AB1814" s="339"/>
    </row>
    <row r="1815" spans="2:28" s="216" customFormat="1" x14ac:dyDescent="0.25">
      <c r="B1815" s="336"/>
      <c r="AB1815" s="339"/>
    </row>
    <row r="1816" spans="2:28" s="216" customFormat="1" x14ac:dyDescent="0.25">
      <c r="B1816" s="336"/>
      <c r="AB1816" s="339"/>
    </row>
    <row r="1817" spans="2:28" s="216" customFormat="1" x14ac:dyDescent="0.25">
      <c r="B1817" s="336"/>
      <c r="AB1817" s="339"/>
    </row>
    <row r="1818" spans="2:28" s="216" customFormat="1" x14ac:dyDescent="0.25">
      <c r="B1818" s="336"/>
      <c r="AB1818" s="339"/>
    </row>
    <row r="1819" spans="2:28" s="216" customFormat="1" x14ac:dyDescent="0.25">
      <c r="B1819" s="336"/>
      <c r="AB1819" s="339"/>
    </row>
    <row r="1820" spans="2:28" s="216" customFormat="1" x14ac:dyDescent="0.25">
      <c r="B1820" s="336"/>
      <c r="AB1820" s="339"/>
    </row>
    <row r="1821" spans="2:28" s="216" customFormat="1" x14ac:dyDescent="0.25">
      <c r="B1821" s="336"/>
      <c r="AB1821" s="339"/>
    </row>
    <row r="1822" spans="2:28" s="216" customFormat="1" x14ac:dyDescent="0.25">
      <c r="B1822" s="336"/>
      <c r="AB1822" s="339"/>
    </row>
    <row r="1823" spans="2:28" s="216" customFormat="1" x14ac:dyDescent="0.25">
      <c r="B1823" s="336"/>
      <c r="AB1823" s="339"/>
    </row>
    <row r="1824" spans="2:28" s="216" customFormat="1" x14ac:dyDescent="0.25">
      <c r="B1824" s="336"/>
      <c r="AB1824" s="339"/>
    </row>
    <row r="1825" spans="2:28" s="216" customFormat="1" x14ac:dyDescent="0.25">
      <c r="B1825" s="336"/>
      <c r="AB1825" s="339"/>
    </row>
    <row r="1826" spans="2:28" s="216" customFormat="1" x14ac:dyDescent="0.25">
      <c r="B1826" s="336"/>
      <c r="AB1826" s="339"/>
    </row>
    <row r="1827" spans="2:28" s="216" customFormat="1" x14ac:dyDescent="0.25">
      <c r="B1827" s="336"/>
      <c r="AB1827" s="339"/>
    </row>
    <row r="1828" spans="2:28" s="216" customFormat="1" x14ac:dyDescent="0.25">
      <c r="B1828" s="336"/>
      <c r="AB1828" s="339"/>
    </row>
    <row r="1829" spans="2:28" s="216" customFormat="1" x14ac:dyDescent="0.25">
      <c r="B1829" s="336"/>
      <c r="AB1829" s="339"/>
    </row>
    <row r="1830" spans="2:28" s="216" customFormat="1" x14ac:dyDescent="0.25">
      <c r="B1830" s="336"/>
      <c r="AB1830" s="339"/>
    </row>
    <row r="1831" spans="2:28" s="216" customFormat="1" x14ac:dyDescent="0.25">
      <c r="B1831" s="336"/>
      <c r="AB1831" s="339"/>
    </row>
    <row r="1832" spans="2:28" s="216" customFormat="1" x14ac:dyDescent="0.25">
      <c r="B1832" s="336"/>
      <c r="AB1832" s="339"/>
    </row>
    <row r="1833" spans="2:28" s="216" customFormat="1" x14ac:dyDescent="0.25">
      <c r="B1833" s="336"/>
      <c r="AB1833" s="339"/>
    </row>
    <row r="1834" spans="2:28" s="216" customFormat="1" x14ac:dyDescent="0.25">
      <c r="B1834" s="336"/>
      <c r="AB1834" s="339"/>
    </row>
    <row r="1835" spans="2:28" s="216" customFormat="1" x14ac:dyDescent="0.25">
      <c r="B1835" s="336"/>
      <c r="AB1835" s="339"/>
    </row>
    <row r="1836" spans="2:28" s="216" customFormat="1" x14ac:dyDescent="0.25">
      <c r="B1836" s="336"/>
      <c r="AB1836" s="339"/>
    </row>
    <row r="1837" spans="2:28" s="216" customFormat="1" x14ac:dyDescent="0.25">
      <c r="B1837" s="336"/>
      <c r="AB1837" s="339"/>
    </row>
    <row r="1838" spans="2:28" s="216" customFormat="1" x14ac:dyDescent="0.25">
      <c r="B1838" s="336"/>
      <c r="AB1838" s="339"/>
    </row>
    <row r="1839" spans="2:28" s="216" customFormat="1" x14ac:dyDescent="0.25">
      <c r="B1839" s="336"/>
      <c r="AB1839" s="339"/>
    </row>
    <row r="1840" spans="2:28" s="216" customFormat="1" x14ac:dyDescent="0.25">
      <c r="B1840" s="336"/>
      <c r="AB1840" s="339"/>
    </row>
    <row r="1841" spans="2:28" s="216" customFormat="1" x14ac:dyDescent="0.25">
      <c r="B1841" s="336"/>
      <c r="AB1841" s="339"/>
    </row>
    <row r="1842" spans="2:28" s="216" customFormat="1" x14ac:dyDescent="0.25">
      <c r="B1842" s="336"/>
      <c r="AB1842" s="339"/>
    </row>
    <row r="1843" spans="2:28" s="216" customFormat="1" x14ac:dyDescent="0.25">
      <c r="B1843" s="336"/>
      <c r="AB1843" s="339"/>
    </row>
    <row r="1844" spans="2:28" s="216" customFormat="1" x14ac:dyDescent="0.25">
      <c r="B1844" s="336"/>
      <c r="AB1844" s="339"/>
    </row>
    <row r="1845" spans="2:28" s="216" customFormat="1" x14ac:dyDescent="0.25">
      <c r="B1845" s="336"/>
      <c r="AB1845" s="339"/>
    </row>
    <row r="1846" spans="2:28" s="216" customFormat="1" x14ac:dyDescent="0.25">
      <c r="B1846" s="336"/>
      <c r="AB1846" s="339"/>
    </row>
    <row r="1847" spans="2:28" s="216" customFormat="1" x14ac:dyDescent="0.25">
      <c r="B1847" s="336"/>
      <c r="AB1847" s="339"/>
    </row>
    <row r="1848" spans="2:28" s="216" customFormat="1" x14ac:dyDescent="0.25">
      <c r="B1848" s="336"/>
      <c r="AB1848" s="339"/>
    </row>
    <row r="1849" spans="2:28" s="216" customFormat="1" x14ac:dyDescent="0.25">
      <c r="B1849" s="336"/>
      <c r="AB1849" s="339"/>
    </row>
    <row r="1850" spans="2:28" s="216" customFormat="1" x14ac:dyDescent="0.25">
      <c r="B1850" s="336"/>
      <c r="AB1850" s="339"/>
    </row>
    <row r="1851" spans="2:28" s="216" customFormat="1" x14ac:dyDescent="0.25">
      <c r="B1851" s="336"/>
      <c r="AB1851" s="339"/>
    </row>
    <row r="1852" spans="2:28" s="216" customFormat="1" x14ac:dyDescent="0.25">
      <c r="B1852" s="336"/>
      <c r="AB1852" s="339"/>
    </row>
    <row r="1853" spans="2:28" s="216" customFormat="1" x14ac:dyDescent="0.25">
      <c r="B1853" s="336"/>
      <c r="AB1853" s="339"/>
    </row>
    <row r="1854" spans="2:28" s="216" customFormat="1" x14ac:dyDescent="0.25">
      <c r="B1854" s="336"/>
      <c r="AB1854" s="339"/>
    </row>
    <row r="1855" spans="2:28" s="216" customFormat="1" x14ac:dyDescent="0.25">
      <c r="B1855" s="336"/>
      <c r="AB1855" s="339"/>
    </row>
    <row r="1856" spans="2:28" s="216" customFormat="1" x14ac:dyDescent="0.25">
      <c r="B1856" s="336"/>
      <c r="AB1856" s="339"/>
    </row>
    <row r="1857" spans="2:28" s="216" customFormat="1" x14ac:dyDescent="0.25">
      <c r="B1857" s="336"/>
      <c r="AB1857" s="339"/>
    </row>
    <row r="1858" spans="2:28" s="216" customFormat="1" x14ac:dyDescent="0.25">
      <c r="B1858" s="336"/>
      <c r="AB1858" s="339"/>
    </row>
    <row r="1859" spans="2:28" s="216" customFormat="1" x14ac:dyDescent="0.25">
      <c r="B1859" s="336"/>
      <c r="AB1859" s="339"/>
    </row>
    <row r="1860" spans="2:28" s="216" customFormat="1" x14ac:dyDescent="0.25">
      <c r="B1860" s="336"/>
      <c r="AB1860" s="339"/>
    </row>
    <row r="1861" spans="2:28" s="216" customFormat="1" x14ac:dyDescent="0.25">
      <c r="B1861" s="336"/>
      <c r="AB1861" s="339"/>
    </row>
    <row r="1862" spans="2:28" s="216" customFormat="1" x14ac:dyDescent="0.25">
      <c r="B1862" s="336"/>
      <c r="AB1862" s="339"/>
    </row>
    <row r="1863" spans="2:28" s="216" customFormat="1" x14ac:dyDescent="0.25">
      <c r="B1863" s="336"/>
      <c r="AB1863" s="339"/>
    </row>
    <row r="1864" spans="2:28" s="216" customFormat="1" x14ac:dyDescent="0.25">
      <c r="B1864" s="336"/>
      <c r="AB1864" s="339"/>
    </row>
    <row r="1865" spans="2:28" s="216" customFormat="1" x14ac:dyDescent="0.25">
      <c r="B1865" s="336"/>
      <c r="AB1865" s="339"/>
    </row>
    <row r="1866" spans="2:28" s="216" customFormat="1" x14ac:dyDescent="0.25">
      <c r="B1866" s="336"/>
      <c r="AB1866" s="339"/>
    </row>
    <row r="1867" spans="2:28" s="216" customFormat="1" x14ac:dyDescent="0.25">
      <c r="B1867" s="336"/>
      <c r="AB1867" s="339"/>
    </row>
    <row r="1868" spans="2:28" s="216" customFormat="1" x14ac:dyDescent="0.25">
      <c r="B1868" s="336"/>
      <c r="AB1868" s="339"/>
    </row>
    <row r="1869" spans="2:28" s="216" customFormat="1" x14ac:dyDescent="0.25">
      <c r="B1869" s="336"/>
      <c r="AB1869" s="339"/>
    </row>
    <row r="1870" spans="2:28" s="216" customFormat="1" x14ac:dyDescent="0.25">
      <c r="B1870" s="336"/>
      <c r="AB1870" s="339"/>
    </row>
    <row r="1871" spans="2:28" s="216" customFormat="1" x14ac:dyDescent="0.25">
      <c r="B1871" s="336"/>
      <c r="AB1871" s="339"/>
    </row>
    <row r="1872" spans="2:28" s="216" customFormat="1" x14ac:dyDescent="0.25">
      <c r="B1872" s="336"/>
      <c r="AB1872" s="339"/>
    </row>
    <row r="1873" spans="2:28" s="216" customFormat="1" x14ac:dyDescent="0.25">
      <c r="B1873" s="336"/>
      <c r="AB1873" s="339"/>
    </row>
    <row r="1874" spans="2:28" s="216" customFormat="1" x14ac:dyDescent="0.25">
      <c r="B1874" s="336"/>
      <c r="AB1874" s="339"/>
    </row>
    <row r="1875" spans="2:28" s="216" customFormat="1" x14ac:dyDescent="0.25">
      <c r="B1875" s="336"/>
      <c r="AB1875" s="339"/>
    </row>
    <row r="1876" spans="2:28" s="216" customFormat="1" x14ac:dyDescent="0.25">
      <c r="B1876" s="336"/>
      <c r="AB1876" s="339"/>
    </row>
    <row r="1877" spans="2:28" s="216" customFormat="1" x14ac:dyDescent="0.25">
      <c r="B1877" s="336"/>
      <c r="AB1877" s="339"/>
    </row>
    <row r="1878" spans="2:28" s="216" customFormat="1" x14ac:dyDescent="0.25">
      <c r="B1878" s="336"/>
      <c r="AB1878" s="339"/>
    </row>
    <row r="1879" spans="2:28" s="216" customFormat="1" x14ac:dyDescent="0.25">
      <c r="B1879" s="336"/>
      <c r="AB1879" s="339"/>
    </row>
    <row r="1880" spans="2:28" s="216" customFormat="1" x14ac:dyDescent="0.25">
      <c r="B1880" s="336"/>
      <c r="AB1880" s="339"/>
    </row>
    <row r="1881" spans="2:28" s="216" customFormat="1" x14ac:dyDescent="0.25">
      <c r="B1881" s="336"/>
      <c r="AB1881" s="339"/>
    </row>
    <row r="1882" spans="2:28" s="216" customFormat="1" x14ac:dyDescent="0.25">
      <c r="B1882" s="336"/>
      <c r="AB1882" s="339"/>
    </row>
    <row r="1883" spans="2:28" s="216" customFormat="1" x14ac:dyDescent="0.25">
      <c r="B1883" s="336"/>
      <c r="AB1883" s="339"/>
    </row>
    <row r="1884" spans="2:28" s="216" customFormat="1" x14ac:dyDescent="0.25">
      <c r="B1884" s="336"/>
      <c r="AB1884" s="339"/>
    </row>
    <row r="1885" spans="2:28" s="216" customFormat="1" x14ac:dyDescent="0.25">
      <c r="B1885" s="336"/>
      <c r="AB1885" s="339"/>
    </row>
    <row r="1886" spans="2:28" s="216" customFormat="1" x14ac:dyDescent="0.25">
      <c r="B1886" s="336"/>
      <c r="AB1886" s="339"/>
    </row>
    <row r="1887" spans="2:28" s="216" customFormat="1" x14ac:dyDescent="0.25">
      <c r="B1887" s="336"/>
      <c r="AB1887" s="339"/>
    </row>
    <row r="1888" spans="2:28" s="216" customFormat="1" x14ac:dyDescent="0.25">
      <c r="B1888" s="336"/>
      <c r="AB1888" s="339"/>
    </row>
    <row r="1889" spans="2:28" s="216" customFormat="1" x14ac:dyDescent="0.25">
      <c r="B1889" s="336"/>
      <c r="AB1889" s="339"/>
    </row>
    <row r="1890" spans="2:28" s="216" customFormat="1" x14ac:dyDescent="0.25">
      <c r="B1890" s="336"/>
      <c r="AB1890" s="339"/>
    </row>
    <row r="1891" spans="2:28" s="216" customFormat="1" x14ac:dyDescent="0.25">
      <c r="B1891" s="336"/>
      <c r="AB1891" s="339"/>
    </row>
    <row r="1892" spans="2:28" s="216" customFormat="1" x14ac:dyDescent="0.25">
      <c r="B1892" s="336"/>
      <c r="AB1892" s="339"/>
    </row>
    <row r="1893" spans="2:28" s="216" customFormat="1" x14ac:dyDescent="0.25">
      <c r="B1893" s="336"/>
      <c r="AB1893" s="339"/>
    </row>
    <row r="1894" spans="2:28" s="216" customFormat="1" x14ac:dyDescent="0.25">
      <c r="B1894" s="336"/>
      <c r="AB1894" s="339"/>
    </row>
    <row r="1895" spans="2:28" s="216" customFormat="1" x14ac:dyDescent="0.25">
      <c r="B1895" s="336"/>
      <c r="AB1895" s="339"/>
    </row>
    <row r="1896" spans="2:28" s="216" customFormat="1" x14ac:dyDescent="0.25">
      <c r="B1896" s="336"/>
      <c r="AB1896" s="339"/>
    </row>
    <row r="1897" spans="2:28" s="216" customFormat="1" x14ac:dyDescent="0.25">
      <c r="B1897" s="336"/>
      <c r="AB1897" s="339"/>
    </row>
    <row r="1898" spans="2:28" s="216" customFormat="1" x14ac:dyDescent="0.25">
      <c r="B1898" s="336"/>
      <c r="AB1898" s="339"/>
    </row>
    <row r="1899" spans="2:28" s="216" customFormat="1" x14ac:dyDescent="0.25">
      <c r="B1899" s="336"/>
      <c r="AB1899" s="339"/>
    </row>
    <row r="1900" spans="2:28" s="216" customFormat="1" x14ac:dyDescent="0.25">
      <c r="B1900" s="336"/>
      <c r="AB1900" s="339"/>
    </row>
    <row r="1901" spans="2:28" s="216" customFormat="1" x14ac:dyDescent="0.25">
      <c r="B1901" s="336"/>
      <c r="AB1901" s="339"/>
    </row>
    <row r="1902" spans="2:28" s="216" customFormat="1" x14ac:dyDescent="0.25">
      <c r="B1902" s="336"/>
      <c r="AB1902" s="339"/>
    </row>
    <row r="1903" spans="2:28" s="216" customFormat="1" x14ac:dyDescent="0.25">
      <c r="B1903" s="336"/>
      <c r="AB1903" s="339"/>
    </row>
    <row r="1904" spans="2:28" s="216" customFormat="1" x14ac:dyDescent="0.25">
      <c r="B1904" s="336"/>
      <c r="AB1904" s="339"/>
    </row>
    <row r="1905" spans="2:28" s="216" customFormat="1" x14ac:dyDescent="0.25">
      <c r="B1905" s="336"/>
      <c r="AB1905" s="339"/>
    </row>
    <row r="1906" spans="2:28" s="216" customFormat="1" x14ac:dyDescent="0.25">
      <c r="B1906" s="336"/>
      <c r="AB1906" s="339"/>
    </row>
    <row r="1907" spans="2:28" s="216" customFormat="1" x14ac:dyDescent="0.25">
      <c r="B1907" s="336"/>
      <c r="AB1907" s="339"/>
    </row>
    <row r="1908" spans="2:28" s="216" customFormat="1" x14ac:dyDescent="0.25">
      <c r="B1908" s="336"/>
      <c r="AB1908" s="339"/>
    </row>
    <row r="1909" spans="2:28" s="216" customFormat="1" x14ac:dyDescent="0.25">
      <c r="B1909" s="336"/>
      <c r="AB1909" s="339"/>
    </row>
    <row r="1910" spans="2:28" s="216" customFormat="1" x14ac:dyDescent="0.25">
      <c r="B1910" s="336"/>
      <c r="AB1910" s="339"/>
    </row>
    <row r="1911" spans="2:28" s="216" customFormat="1" x14ac:dyDescent="0.25">
      <c r="B1911" s="336"/>
      <c r="AB1911" s="339"/>
    </row>
    <row r="1912" spans="2:28" s="216" customFormat="1" x14ac:dyDescent="0.25">
      <c r="B1912" s="336"/>
      <c r="AB1912" s="339"/>
    </row>
    <row r="1913" spans="2:28" s="216" customFormat="1" x14ac:dyDescent="0.25">
      <c r="B1913" s="336"/>
      <c r="AB1913" s="339"/>
    </row>
    <row r="1914" spans="2:28" s="216" customFormat="1" x14ac:dyDescent="0.25">
      <c r="B1914" s="336"/>
      <c r="AB1914" s="339"/>
    </row>
    <row r="1915" spans="2:28" s="216" customFormat="1" x14ac:dyDescent="0.25">
      <c r="B1915" s="336"/>
      <c r="AB1915" s="339"/>
    </row>
    <row r="1916" spans="2:28" s="216" customFormat="1" x14ac:dyDescent="0.25">
      <c r="B1916" s="336"/>
      <c r="AB1916" s="339"/>
    </row>
    <row r="1917" spans="2:28" s="216" customFormat="1" x14ac:dyDescent="0.25">
      <c r="B1917" s="336"/>
      <c r="AB1917" s="339"/>
    </row>
    <row r="1918" spans="2:28" s="216" customFormat="1" x14ac:dyDescent="0.25">
      <c r="B1918" s="336"/>
      <c r="AB1918" s="339"/>
    </row>
    <row r="1919" spans="2:28" s="216" customFormat="1" x14ac:dyDescent="0.25">
      <c r="B1919" s="336"/>
      <c r="AB1919" s="339"/>
    </row>
    <row r="1920" spans="2:28" s="216" customFormat="1" x14ac:dyDescent="0.25">
      <c r="B1920" s="336"/>
      <c r="AB1920" s="339"/>
    </row>
    <row r="1921" spans="2:28" s="216" customFormat="1" x14ac:dyDescent="0.25">
      <c r="B1921" s="336"/>
      <c r="AB1921" s="339"/>
    </row>
    <row r="1922" spans="2:28" s="216" customFormat="1" x14ac:dyDescent="0.25">
      <c r="B1922" s="336"/>
      <c r="AB1922" s="339"/>
    </row>
    <row r="1923" spans="2:28" s="216" customFormat="1" x14ac:dyDescent="0.25">
      <c r="B1923" s="336"/>
      <c r="AB1923" s="339"/>
    </row>
    <row r="1924" spans="2:28" s="216" customFormat="1" x14ac:dyDescent="0.25">
      <c r="B1924" s="336"/>
      <c r="AB1924" s="339"/>
    </row>
    <row r="1925" spans="2:28" s="216" customFormat="1" x14ac:dyDescent="0.25">
      <c r="B1925" s="336"/>
      <c r="AB1925" s="339"/>
    </row>
    <row r="1926" spans="2:28" s="216" customFormat="1" x14ac:dyDescent="0.25">
      <c r="B1926" s="336"/>
      <c r="AB1926" s="339"/>
    </row>
    <row r="1927" spans="2:28" s="216" customFormat="1" x14ac:dyDescent="0.25">
      <c r="B1927" s="336"/>
      <c r="AB1927" s="339"/>
    </row>
    <row r="1928" spans="2:28" s="216" customFormat="1" x14ac:dyDescent="0.25">
      <c r="B1928" s="336"/>
      <c r="AB1928" s="339"/>
    </row>
    <row r="1929" spans="2:28" s="216" customFormat="1" x14ac:dyDescent="0.25">
      <c r="B1929" s="336"/>
      <c r="AB1929" s="339"/>
    </row>
    <row r="1930" spans="2:28" s="216" customFormat="1" x14ac:dyDescent="0.25">
      <c r="B1930" s="336"/>
      <c r="AB1930" s="339"/>
    </row>
    <row r="1931" spans="2:28" s="216" customFormat="1" x14ac:dyDescent="0.25">
      <c r="B1931" s="336"/>
      <c r="AB1931" s="339"/>
    </row>
    <row r="1932" spans="2:28" s="216" customFormat="1" x14ac:dyDescent="0.25">
      <c r="B1932" s="336"/>
      <c r="AB1932" s="339"/>
    </row>
    <row r="1933" spans="2:28" s="216" customFormat="1" x14ac:dyDescent="0.25">
      <c r="B1933" s="336"/>
      <c r="AB1933" s="339"/>
    </row>
    <row r="1934" spans="2:28" s="216" customFormat="1" x14ac:dyDescent="0.25">
      <c r="B1934" s="336"/>
      <c r="AB1934" s="339"/>
    </row>
    <row r="1935" spans="2:28" s="216" customFormat="1" x14ac:dyDescent="0.25">
      <c r="B1935" s="336"/>
      <c r="AB1935" s="339"/>
    </row>
    <row r="1936" spans="2:28" s="216" customFormat="1" x14ac:dyDescent="0.25">
      <c r="B1936" s="336"/>
      <c r="AB1936" s="339"/>
    </row>
    <row r="1937" spans="2:28" s="216" customFormat="1" x14ac:dyDescent="0.25">
      <c r="B1937" s="336"/>
      <c r="AB1937" s="339"/>
    </row>
    <row r="1938" spans="2:28" s="216" customFormat="1" x14ac:dyDescent="0.25">
      <c r="B1938" s="336"/>
      <c r="AB1938" s="339"/>
    </row>
    <row r="1939" spans="2:28" s="216" customFormat="1" x14ac:dyDescent="0.25">
      <c r="B1939" s="336"/>
      <c r="AB1939" s="339"/>
    </row>
    <row r="1940" spans="2:28" s="216" customFormat="1" x14ac:dyDescent="0.25">
      <c r="B1940" s="336"/>
      <c r="AB1940" s="339"/>
    </row>
    <row r="1941" spans="2:28" s="216" customFormat="1" x14ac:dyDescent="0.25">
      <c r="B1941" s="336"/>
      <c r="AB1941" s="339"/>
    </row>
    <row r="1942" spans="2:28" s="216" customFormat="1" x14ac:dyDescent="0.25">
      <c r="B1942" s="336"/>
      <c r="AB1942" s="339"/>
    </row>
    <row r="1943" spans="2:28" s="216" customFormat="1" x14ac:dyDescent="0.25">
      <c r="B1943" s="336"/>
      <c r="AB1943" s="339"/>
    </row>
    <row r="1944" spans="2:28" s="216" customFormat="1" x14ac:dyDescent="0.25">
      <c r="B1944" s="336"/>
      <c r="AB1944" s="339"/>
    </row>
    <row r="1945" spans="2:28" s="216" customFormat="1" x14ac:dyDescent="0.25">
      <c r="B1945" s="336"/>
      <c r="AB1945" s="339"/>
    </row>
    <row r="1946" spans="2:28" s="216" customFormat="1" x14ac:dyDescent="0.25">
      <c r="B1946" s="336"/>
      <c r="AB1946" s="339"/>
    </row>
    <row r="1947" spans="2:28" s="216" customFormat="1" x14ac:dyDescent="0.25">
      <c r="B1947" s="336"/>
      <c r="AB1947" s="339"/>
    </row>
    <row r="1948" spans="2:28" s="216" customFormat="1" x14ac:dyDescent="0.25">
      <c r="B1948" s="336"/>
      <c r="AB1948" s="339"/>
    </row>
    <row r="1949" spans="2:28" s="216" customFormat="1" x14ac:dyDescent="0.25">
      <c r="B1949" s="336"/>
      <c r="AB1949" s="339"/>
    </row>
    <row r="1950" spans="2:28" s="216" customFormat="1" x14ac:dyDescent="0.25">
      <c r="B1950" s="336"/>
      <c r="AB1950" s="339"/>
    </row>
    <row r="1951" spans="2:28" s="216" customFormat="1" x14ac:dyDescent="0.25">
      <c r="B1951" s="336"/>
      <c r="AB1951" s="339"/>
    </row>
    <row r="1952" spans="2:28" s="216" customFormat="1" x14ac:dyDescent="0.25">
      <c r="B1952" s="336"/>
      <c r="AB1952" s="339"/>
    </row>
    <row r="1953" spans="2:28" s="216" customFormat="1" x14ac:dyDescent="0.25">
      <c r="B1953" s="336"/>
      <c r="AB1953" s="339"/>
    </row>
    <row r="1954" spans="2:28" s="216" customFormat="1" x14ac:dyDescent="0.25">
      <c r="B1954" s="336"/>
      <c r="AB1954" s="339"/>
    </row>
    <row r="1955" spans="2:28" s="216" customFormat="1" x14ac:dyDescent="0.25">
      <c r="B1955" s="336"/>
      <c r="AB1955" s="339"/>
    </row>
    <row r="1956" spans="2:28" s="216" customFormat="1" x14ac:dyDescent="0.25">
      <c r="B1956" s="336"/>
      <c r="AB1956" s="339"/>
    </row>
    <row r="1957" spans="2:28" s="216" customFormat="1" x14ac:dyDescent="0.25">
      <c r="B1957" s="336"/>
      <c r="AB1957" s="339"/>
    </row>
    <row r="1958" spans="2:28" s="216" customFormat="1" x14ac:dyDescent="0.25">
      <c r="B1958" s="336"/>
      <c r="AB1958" s="339"/>
    </row>
    <row r="1959" spans="2:28" s="216" customFormat="1" x14ac:dyDescent="0.25">
      <c r="B1959" s="336"/>
      <c r="AB1959" s="339"/>
    </row>
    <row r="1960" spans="2:28" s="216" customFormat="1" x14ac:dyDescent="0.25">
      <c r="B1960" s="336"/>
      <c r="AB1960" s="339"/>
    </row>
    <row r="1961" spans="2:28" s="216" customFormat="1" x14ac:dyDescent="0.25">
      <c r="B1961" s="336"/>
      <c r="AB1961" s="339"/>
    </row>
    <row r="1962" spans="2:28" s="216" customFormat="1" x14ac:dyDescent="0.25">
      <c r="B1962" s="336"/>
      <c r="AB1962" s="339"/>
    </row>
    <row r="1963" spans="2:28" s="216" customFormat="1" x14ac:dyDescent="0.25">
      <c r="B1963" s="336"/>
      <c r="AB1963" s="339"/>
    </row>
    <row r="1964" spans="2:28" s="216" customFormat="1" x14ac:dyDescent="0.25">
      <c r="B1964" s="336"/>
      <c r="AB1964" s="339"/>
    </row>
    <row r="1965" spans="2:28" s="216" customFormat="1" x14ac:dyDescent="0.25">
      <c r="B1965" s="336"/>
      <c r="AB1965" s="339"/>
    </row>
    <row r="1966" spans="2:28" s="216" customFormat="1" x14ac:dyDescent="0.25">
      <c r="B1966" s="336"/>
      <c r="AB1966" s="339"/>
    </row>
    <row r="1967" spans="2:28" s="216" customFormat="1" x14ac:dyDescent="0.25">
      <c r="B1967" s="336"/>
      <c r="AB1967" s="339"/>
    </row>
    <row r="1968" spans="2:28" s="216" customFormat="1" x14ac:dyDescent="0.25">
      <c r="B1968" s="336"/>
      <c r="AB1968" s="339"/>
    </row>
    <row r="1969" spans="2:28" s="216" customFormat="1" x14ac:dyDescent="0.25">
      <c r="B1969" s="336"/>
      <c r="AB1969" s="339"/>
    </row>
    <row r="1970" spans="2:28" s="216" customFormat="1" x14ac:dyDescent="0.25">
      <c r="B1970" s="336"/>
      <c r="AB1970" s="339"/>
    </row>
    <row r="1971" spans="2:28" s="216" customFormat="1" x14ac:dyDescent="0.25">
      <c r="B1971" s="336"/>
      <c r="AB1971" s="339"/>
    </row>
    <row r="1972" spans="2:28" s="216" customFormat="1" x14ac:dyDescent="0.25">
      <c r="B1972" s="336"/>
      <c r="AB1972" s="339"/>
    </row>
    <row r="1973" spans="2:28" s="216" customFormat="1" x14ac:dyDescent="0.25">
      <c r="B1973" s="336"/>
      <c r="AB1973" s="339"/>
    </row>
    <row r="1974" spans="2:28" s="216" customFormat="1" x14ac:dyDescent="0.25">
      <c r="B1974" s="336"/>
      <c r="AB1974" s="339"/>
    </row>
    <row r="1975" spans="2:28" s="216" customFormat="1" x14ac:dyDescent="0.25">
      <c r="B1975" s="336"/>
      <c r="AB1975" s="339"/>
    </row>
    <row r="1976" spans="2:28" s="216" customFormat="1" x14ac:dyDescent="0.25">
      <c r="B1976" s="336"/>
      <c r="AB1976" s="339"/>
    </row>
    <row r="1977" spans="2:28" s="216" customFormat="1" x14ac:dyDescent="0.25">
      <c r="B1977" s="336"/>
      <c r="AB1977" s="339"/>
    </row>
    <row r="1978" spans="2:28" s="216" customFormat="1" x14ac:dyDescent="0.25">
      <c r="B1978" s="336"/>
      <c r="AB1978" s="339"/>
    </row>
    <row r="1979" spans="2:28" s="216" customFormat="1" x14ac:dyDescent="0.25">
      <c r="B1979" s="336"/>
      <c r="AB1979" s="339"/>
    </row>
    <row r="1980" spans="2:28" s="216" customFormat="1" x14ac:dyDescent="0.25">
      <c r="B1980" s="336"/>
      <c r="AB1980" s="339"/>
    </row>
    <row r="1981" spans="2:28" s="216" customFormat="1" x14ac:dyDescent="0.25">
      <c r="B1981" s="336"/>
      <c r="AB1981" s="339"/>
    </row>
    <row r="1982" spans="2:28" s="216" customFormat="1" x14ac:dyDescent="0.25">
      <c r="B1982" s="336"/>
      <c r="AB1982" s="339"/>
    </row>
    <row r="1983" spans="2:28" s="216" customFormat="1" x14ac:dyDescent="0.25">
      <c r="B1983" s="336"/>
      <c r="AB1983" s="339"/>
    </row>
    <row r="1984" spans="2:28" s="216" customFormat="1" x14ac:dyDescent="0.25">
      <c r="B1984" s="336"/>
      <c r="AB1984" s="339"/>
    </row>
    <row r="1985" spans="2:28" s="216" customFormat="1" x14ac:dyDescent="0.25">
      <c r="B1985" s="336"/>
      <c r="AB1985" s="339"/>
    </row>
    <row r="1986" spans="2:28" s="216" customFormat="1" x14ac:dyDescent="0.25">
      <c r="B1986" s="336"/>
      <c r="AB1986" s="339"/>
    </row>
    <row r="1987" spans="2:28" s="216" customFormat="1" x14ac:dyDescent="0.25">
      <c r="B1987" s="336"/>
      <c r="AB1987" s="339"/>
    </row>
    <row r="1988" spans="2:28" s="216" customFormat="1" x14ac:dyDescent="0.25">
      <c r="B1988" s="336"/>
      <c r="AB1988" s="339"/>
    </row>
    <row r="1989" spans="2:28" s="216" customFormat="1" x14ac:dyDescent="0.25">
      <c r="B1989" s="336"/>
      <c r="AB1989" s="339"/>
    </row>
    <row r="1990" spans="2:28" s="216" customFormat="1" x14ac:dyDescent="0.25">
      <c r="B1990" s="336"/>
      <c r="AB1990" s="339"/>
    </row>
    <row r="1991" spans="2:28" s="216" customFormat="1" x14ac:dyDescent="0.25">
      <c r="B1991" s="336"/>
      <c r="AB1991" s="339"/>
    </row>
    <row r="1992" spans="2:28" s="216" customFormat="1" x14ac:dyDescent="0.25">
      <c r="B1992" s="336"/>
      <c r="AB1992" s="339"/>
    </row>
    <row r="1993" spans="2:28" s="216" customFormat="1" x14ac:dyDescent="0.25">
      <c r="B1993" s="336"/>
      <c r="AB1993" s="339"/>
    </row>
    <row r="1994" spans="2:28" s="216" customFormat="1" x14ac:dyDescent="0.25">
      <c r="B1994" s="336"/>
      <c r="AB1994" s="339"/>
    </row>
    <row r="1995" spans="2:28" s="216" customFormat="1" x14ac:dyDescent="0.25">
      <c r="B1995" s="336"/>
      <c r="AB1995" s="339"/>
    </row>
    <row r="1996" spans="2:28" s="216" customFormat="1" x14ac:dyDescent="0.25">
      <c r="B1996" s="336"/>
      <c r="AB1996" s="339"/>
    </row>
    <row r="1997" spans="2:28" s="216" customFormat="1" x14ac:dyDescent="0.25">
      <c r="B1997" s="336"/>
      <c r="AB1997" s="339"/>
    </row>
    <row r="1998" spans="2:28" s="216" customFormat="1" x14ac:dyDescent="0.25">
      <c r="B1998" s="336"/>
      <c r="AB1998" s="339"/>
    </row>
    <row r="1999" spans="2:28" s="216" customFormat="1" x14ac:dyDescent="0.25">
      <c r="B1999" s="336"/>
      <c r="AB1999" s="339"/>
    </row>
    <row r="2000" spans="2:28" s="216" customFormat="1" x14ac:dyDescent="0.25">
      <c r="B2000" s="336"/>
      <c r="AB2000" s="339"/>
    </row>
    <row r="2001" spans="2:28" s="216" customFormat="1" x14ac:dyDescent="0.25">
      <c r="B2001" s="336"/>
      <c r="AB2001" s="339"/>
    </row>
    <row r="2002" spans="2:28" s="216" customFormat="1" x14ac:dyDescent="0.25">
      <c r="B2002" s="336"/>
      <c r="AB2002" s="339"/>
    </row>
    <row r="2003" spans="2:28" s="216" customFormat="1" x14ac:dyDescent="0.25">
      <c r="B2003" s="336"/>
      <c r="AB2003" s="339"/>
    </row>
    <row r="2004" spans="2:28" s="216" customFormat="1" x14ac:dyDescent="0.25">
      <c r="B2004" s="336"/>
      <c r="AB2004" s="339"/>
    </row>
    <row r="2005" spans="2:28" s="216" customFormat="1" x14ac:dyDescent="0.25">
      <c r="B2005" s="336"/>
      <c r="AB2005" s="339"/>
    </row>
    <row r="2006" spans="2:28" s="216" customFormat="1" x14ac:dyDescent="0.25">
      <c r="B2006" s="336"/>
      <c r="AB2006" s="339"/>
    </row>
    <row r="2007" spans="2:28" s="216" customFormat="1" x14ac:dyDescent="0.25">
      <c r="B2007" s="336"/>
      <c r="AB2007" s="339"/>
    </row>
    <row r="2008" spans="2:28" s="216" customFormat="1" x14ac:dyDescent="0.25">
      <c r="B2008" s="336"/>
      <c r="AB2008" s="339"/>
    </row>
    <row r="2009" spans="2:28" s="216" customFormat="1" x14ac:dyDescent="0.25">
      <c r="B2009" s="336"/>
      <c r="AB2009" s="339"/>
    </row>
    <row r="2010" spans="2:28" s="216" customFormat="1" x14ac:dyDescent="0.25">
      <c r="B2010" s="336"/>
      <c r="AB2010" s="339"/>
    </row>
    <row r="2011" spans="2:28" s="216" customFormat="1" x14ac:dyDescent="0.25">
      <c r="B2011" s="336"/>
      <c r="AB2011" s="339"/>
    </row>
    <row r="2012" spans="2:28" s="216" customFormat="1" x14ac:dyDescent="0.25">
      <c r="B2012" s="336"/>
      <c r="AB2012" s="339"/>
    </row>
    <row r="2013" spans="2:28" s="216" customFormat="1" x14ac:dyDescent="0.25">
      <c r="B2013" s="336"/>
      <c r="AB2013" s="339"/>
    </row>
    <row r="2014" spans="2:28" s="216" customFormat="1" x14ac:dyDescent="0.25">
      <c r="B2014" s="336"/>
      <c r="AB2014" s="339"/>
    </row>
    <row r="2015" spans="2:28" s="216" customFormat="1" x14ac:dyDescent="0.25">
      <c r="B2015" s="336"/>
      <c r="AB2015" s="339"/>
    </row>
    <row r="2016" spans="2:28" s="216" customFormat="1" x14ac:dyDescent="0.25">
      <c r="B2016" s="336"/>
      <c r="AB2016" s="339"/>
    </row>
    <row r="2017" spans="2:28" s="216" customFormat="1" x14ac:dyDescent="0.25">
      <c r="B2017" s="336"/>
      <c r="AB2017" s="339"/>
    </row>
    <row r="2018" spans="2:28" s="216" customFormat="1" x14ac:dyDescent="0.25">
      <c r="B2018" s="336"/>
      <c r="AB2018" s="339"/>
    </row>
    <row r="2019" spans="2:28" s="216" customFormat="1" x14ac:dyDescent="0.25">
      <c r="B2019" s="336"/>
      <c r="AB2019" s="339"/>
    </row>
    <row r="2020" spans="2:28" s="216" customFormat="1" x14ac:dyDescent="0.25">
      <c r="B2020" s="336"/>
      <c r="AB2020" s="339"/>
    </row>
    <row r="2021" spans="2:28" s="216" customFormat="1" x14ac:dyDescent="0.25">
      <c r="B2021" s="336"/>
      <c r="AB2021" s="339"/>
    </row>
    <row r="2022" spans="2:28" s="216" customFormat="1" x14ac:dyDescent="0.25">
      <c r="B2022" s="336"/>
      <c r="AB2022" s="339"/>
    </row>
    <row r="2023" spans="2:28" s="216" customFormat="1" x14ac:dyDescent="0.25">
      <c r="B2023" s="336"/>
      <c r="AB2023" s="339"/>
    </row>
    <row r="2024" spans="2:28" s="216" customFormat="1" x14ac:dyDescent="0.25">
      <c r="B2024" s="336"/>
      <c r="AB2024" s="339"/>
    </row>
    <row r="2025" spans="2:28" s="216" customFormat="1" x14ac:dyDescent="0.25">
      <c r="B2025" s="336"/>
      <c r="AB2025" s="339"/>
    </row>
    <row r="2026" spans="2:28" s="216" customFormat="1" x14ac:dyDescent="0.25">
      <c r="B2026" s="336"/>
      <c r="AB2026" s="339"/>
    </row>
    <row r="2027" spans="2:28" s="216" customFormat="1" x14ac:dyDescent="0.25">
      <c r="B2027" s="336"/>
      <c r="AB2027" s="339"/>
    </row>
    <row r="2028" spans="2:28" s="216" customFormat="1" x14ac:dyDescent="0.25">
      <c r="B2028" s="336"/>
      <c r="AB2028" s="339"/>
    </row>
    <row r="2029" spans="2:28" s="216" customFormat="1" x14ac:dyDescent="0.25">
      <c r="B2029" s="336"/>
      <c r="AB2029" s="339"/>
    </row>
    <row r="2030" spans="2:28" s="216" customFormat="1" x14ac:dyDescent="0.25">
      <c r="B2030" s="336"/>
      <c r="AB2030" s="339"/>
    </row>
    <row r="2031" spans="2:28" s="216" customFormat="1" x14ac:dyDescent="0.25">
      <c r="B2031" s="336"/>
      <c r="AB2031" s="339"/>
    </row>
    <row r="2032" spans="2:28" s="216" customFormat="1" x14ac:dyDescent="0.25">
      <c r="B2032" s="336"/>
      <c r="AB2032" s="339"/>
    </row>
    <row r="2033" spans="2:28" s="216" customFormat="1" x14ac:dyDescent="0.25">
      <c r="B2033" s="336"/>
      <c r="AB2033" s="339"/>
    </row>
    <row r="2034" spans="2:28" s="216" customFormat="1" x14ac:dyDescent="0.25">
      <c r="B2034" s="336"/>
      <c r="AB2034" s="339"/>
    </row>
    <row r="2035" spans="2:28" s="216" customFormat="1" x14ac:dyDescent="0.25">
      <c r="B2035" s="336"/>
      <c r="AB2035" s="339"/>
    </row>
    <row r="2036" spans="2:28" s="216" customFormat="1" x14ac:dyDescent="0.25">
      <c r="B2036" s="336"/>
      <c r="AB2036" s="339"/>
    </row>
    <row r="2037" spans="2:28" s="216" customFormat="1" x14ac:dyDescent="0.25">
      <c r="B2037" s="336"/>
      <c r="AB2037" s="339"/>
    </row>
    <row r="2038" spans="2:28" s="216" customFormat="1" x14ac:dyDescent="0.25">
      <c r="B2038" s="336"/>
      <c r="AB2038" s="339"/>
    </row>
    <row r="2039" spans="2:28" s="216" customFormat="1" x14ac:dyDescent="0.25">
      <c r="B2039" s="336"/>
      <c r="AB2039" s="339"/>
    </row>
    <row r="2040" spans="2:28" s="216" customFormat="1" x14ac:dyDescent="0.25">
      <c r="B2040" s="336"/>
      <c r="AB2040" s="339"/>
    </row>
    <row r="2041" spans="2:28" s="216" customFormat="1" x14ac:dyDescent="0.25">
      <c r="B2041" s="336"/>
      <c r="AB2041" s="339"/>
    </row>
    <row r="2042" spans="2:28" s="216" customFormat="1" x14ac:dyDescent="0.25">
      <c r="B2042" s="336"/>
      <c r="AB2042" s="339"/>
    </row>
    <row r="2043" spans="2:28" s="216" customFormat="1" x14ac:dyDescent="0.25">
      <c r="B2043" s="336"/>
      <c r="AB2043" s="339"/>
    </row>
    <row r="2044" spans="2:28" s="216" customFormat="1" x14ac:dyDescent="0.25">
      <c r="B2044" s="336"/>
      <c r="AB2044" s="339"/>
    </row>
    <row r="2045" spans="2:28" s="216" customFormat="1" x14ac:dyDescent="0.25">
      <c r="B2045" s="336"/>
      <c r="AB2045" s="339"/>
    </row>
    <row r="2046" spans="2:28" s="216" customFormat="1" x14ac:dyDescent="0.25">
      <c r="B2046" s="336"/>
      <c r="AB2046" s="339"/>
    </row>
    <row r="2047" spans="2:28" s="216" customFormat="1" x14ac:dyDescent="0.25">
      <c r="B2047" s="336"/>
      <c r="AB2047" s="339"/>
    </row>
    <row r="2048" spans="2:28" s="216" customFormat="1" x14ac:dyDescent="0.25">
      <c r="B2048" s="336"/>
      <c r="AB2048" s="339"/>
    </row>
    <row r="2049" spans="2:28" s="216" customFormat="1" x14ac:dyDescent="0.25">
      <c r="B2049" s="336"/>
      <c r="AB2049" s="339"/>
    </row>
    <row r="2050" spans="2:28" s="216" customFormat="1" x14ac:dyDescent="0.25">
      <c r="B2050" s="336"/>
      <c r="AB2050" s="339"/>
    </row>
    <row r="2051" spans="2:28" s="216" customFormat="1" x14ac:dyDescent="0.25">
      <c r="B2051" s="336"/>
      <c r="AB2051" s="339"/>
    </row>
    <row r="2052" spans="2:28" s="216" customFormat="1" x14ac:dyDescent="0.25">
      <c r="B2052" s="336"/>
      <c r="AB2052" s="339"/>
    </row>
    <row r="2053" spans="2:28" s="216" customFormat="1" x14ac:dyDescent="0.25">
      <c r="B2053" s="336"/>
      <c r="AB2053" s="339"/>
    </row>
    <row r="2054" spans="2:28" s="216" customFormat="1" x14ac:dyDescent="0.25">
      <c r="B2054" s="336"/>
      <c r="AB2054" s="339"/>
    </row>
    <row r="2055" spans="2:28" s="216" customFormat="1" x14ac:dyDescent="0.25">
      <c r="B2055" s="336"/>
      <c r="AB2055" s="339"/>
    </row>
    <row r="2056" spans="2:28" s="216" customFormat="1" x14ac:dyDescent="0.25">
      <c r="B2056" s="336"/>
      <c r="AB2056" s="339"/>
    </row>
    <row r="2057" spans="2:28" s="216" customFormat="1" x14ac:dyDescent="0.25">
      <c r="B2057" s="336"/>
      <c r="AB2057" s="339"/>
    </row>
    <row r="2058" spans="2:28" s="216" customFormat="1" x14ac:dyDescent="0.25">
      <c r="B2058" s="336"/>
      <c r="AB2058" s="339"/>
    </row>
    <row r="2059" spans="2:28" s="216" customFormat="1" x14ac:dyDescent="0.25">
      <c r="B2059" s="336"/>
      <c r="AB2059" s="339"/>
    </row>
    <row r="2060" spans="2:28" s="216" customFormat="1" x14ac:dyDescent="0.25">
      <c r="B2060" s="336"/>
      <c r="AB2060" s="339"/>
    </row>
    <row r="2061" spans="2:28" s="216" customFormat="1" x14ac:dyDescent="0.25">
      <c r="B2061" s="336"/>
      <c r="AB2061" s="339"/>
    </row>
    <row r="2062" spans="2:28" s="216" customFormat="1" x14ac:dyDescent="0.25">
      <c r="B2062" s="336"/>
      <c r="AB2062" s="339"/>
    </row>
    <row r="2063" spans="2:28" s="216" customFormat="1" x14ac:dyDescent="0.25">
      <c r="B2063" s="336"/>
      <c r="AB2063" s="339"/>
    </row>
    <row r="2064" spans="2:28" s="216" customFormat="1" x14ac:dyDescent="0.25">
      <c r="B2064" s="336"/>
      <c r="AB2064" s="339"/>
    </row>
    <row r="2065" spans="2:28" s="216" customFormat="1" x14ac:dyDescent="0.25">
      <c r="B2065" s="336"/>
      <c r="AB2065" s="339"/>
    </row>
    <row r="2066" spans="2:28" s="216" customFormat="1" x14ac:dyDescent="0.25">
      <c r="B2066" s="336"/>
      <c r="AB2066" s="339"/>
    </row>
    <row r="2067" spans="2:28" s="216" customFormat="1" x14ac:dyDescent="0.25">
      <c r="B2067" s="336"/>
      <c r="AB2067" s="339"/>
    </row>
    <row r="2068" spans="2:28" s="216" customFormat="1" x14ac:dyDescent="0.25">
      <c r="B2068" s="336"/>
      <c r="AB2068" s="339"/>
    </row>
    <row r="2069" spans="2:28" s="216" customFormat="1" x14ac:dyDescent="0.25">
      <c r="B2069" s="336"/>
      <c r="AB2069" s="339"/>
    </row>
    <row r="2070" spans="2:28" s="216" customFormat="1" x14ac:dyDescent="0.25">
      <c r="B2070" s="336"/>
      <c r="AB2070" s="339"/>
    </row>
    <row r="2071" spans="2:28" s="216" customFormat="1" x14ac:dyDescent="0.25">
      <c r="B2071" s="336"/>
      <c r="AB2071" s="339"/>
    </row>
    <row r="2072" spans="2:28" s="216" customFormat="1" x14ac:dyDescent="0.25">
      <c r="B2072" s="336"/>
      <c r="AB2072" s="339"/>
    </row>
    <row r="2073" spans="2:28" s="216" customFormat="1" x14ac:dyDescent="0.25">
      <c r="B2073" s="336"/>
      <c r="AB2073" s="339"/>
    </row>
    <row r="2074" spans="2:28" s="216" customFormat="1" x14ac:dyDescent="0.25">
      <c r="B2074" s="336"/>
      <c r="AB2074" s="339"/>
    </row>
    <row r="2075" spans="2:28" s="216" customFormat="1" x14ac:dyDescent="0.25">
      <c r="B2075" s="336"/>
      <c r="AB2075" s="339"/>
    </row>
    <row r="2076" spans="2:28" s="216" customFormat="1" x14ac:dyDescent="0.25">
      <c r="B2076" s="336"/>
      <c r="AB2076" s="339"/>
    </row>
    <row r="2077" spans="2:28" s="216" customFormat="1" x14ac:dyDescent="0.25">
      <c r="B2077" s="336"/>
      <c r="AB2077" s="339"/>
    </row>
    <row r="2078" spans="2:28" s="216" customFormat="1" x14ac:dyDescent="0.25">
      <c r="B2078" s="336"/>
      <c r="AB2078" s="339"/>
    </row>
    <row r="2079" spans="2:28" s="216" customFormat="1" x14ac:dyDescent="0.25">
      <c r="B2079" s="336"/>
      <c r="AB2079" s="339"/>
    </row>
    <row r="2080" spans="2:28" s="216" customFormat="1" x14ac:dyDescent="0.25">
      <c r="B2080" s="336"/>
      <c r="AB2080" s="339"/>
    </row>
    <row r="2081" spans="2:28" s="216" customFormat="1" x14ac:dyDescent="0.25">
      <c r="B2081" s="336"/>
      <c r="AB2081" s="339"/>
    </row>
    <row r="2082" spans="2:28" s="216" customFormat="1" x14ac:dyDescent="0.25">
      <c r="B2082" s="336"/>
      <c r="AB2082" s="339"/>
    </row>
    <row r="2083" spans="2:28" s="216" customFormat="1" x14ac:dyDescent="0.25">
      <c r="B2083" s="336"/>
      <c r="AB2083" s="339"/>
    </row>
    <row r="2084" spans="2:28" s="216" customFormat="1" x14ac:dyDescent="0.25">
      <c r="B2084" s="336"/>
      <c r="AB2084" s="339"/>
    </row>
    <row r="2085" spans="2:28" s="216" customFormat="1" x14ac:dyDescent="0.25">
      <c r="B2085" s="336"/>
      <c r="AB2085" s="339"/>
    </row>
    <row r="2086" spans="2:28" s="216" customFormat="1" x14ac:dyDescent="0.25">
      <c r="B2086" s="336"/>
      <c r="AB2086" s="339"/>
    </row>
    <row r="2087" spans="2:28" s="216" customFormat="1" x14ac:dyDescent="0.25">
      <c r="B2087" s="336"/>
      <c r="AB2087" s="339"/>
    </row>
    <row r="2088" spans="2:28" s="216" customFormat="1" x14ac:dyDescent="0.25">
      <c r="B2088" s="336"/>
      <c r="AB2088" s="339"/>
    </row>
    <row r="2089" spans="2:28" s="216" customFormat="1" x14ac:dyDescent="0.25">
      <c r="B2089" s="336"/>
      <c r="AB2089" s="339"/>
    </row>
    <row r="2090" spans="2:28" s="216" customFormat="1" x14ac:dyDescent="0.25">
      <c r="B2090" s="336"/>
      <c r="AB2090" s="339"/>
    </row>
    <row r="2091" spans="2:28" s="216" customFormat="1" x14ac:dyDescent="0.25">
      <c r="B2091" s="336"/>
      <c r="AB2091" s="339"/>
    </row>
    <row r="2092" spans="2:28" s="216" customFormat="1" x14ac:dyDescent="0.25">
      <c r="B2092" s="336"/>
      <c r="AB2092" s="339"/>
    </row>
    <row r="2093" spans="2:28" s="216" customFormat="1" x14ac:dyDescent="0.25">
      <c r="B2093" s="336"/>
      <c r="AB2093" s="339"/>
    </row>
    <row r="2094" spans="2:28" s="216" customFormat="1" x14ac:dyDescent="0.25">
      <c r="B2094" s="336"/>
      <c r="AB2094" s="339"/>
    </row>
    <row r="2095" spans="2:28" s="216" customFormat="1" x14ac:dyDescent="0.25">
      <c r="B2095" s="336"/>
      <c r="AB2095" s="339"/>
    </row>
    <row r="2096" spans="2:28" s="216" customFormat="1" x14ac:dyDescent="0.25">
      <c r="B2096" s="336"/>
      <c r="AB2096" s="339"/>
    </row>
    <row r="2097" spans="2:28" s="216" customFormat="1" x14ac:dyDescent="0.25">
      <c r="B2097" s="336"/>
      <c r="AB2097" s="339"/>
    </row>
    <row r="2098" spans="2:28" s="216" customFormat="1" x14ac:dyDescent="0.25">
      <c r="B2098" s="336"/>
      <c r="AB2098" s="339"/>
    </row>
    <row r="2099" spans="2:28" s="216" customFormat="1" x14ac:dyDescent="0.25">
      <c r="B2099" s="336"/>
      <c r="AB2099" s="339"/>
    </row>
    <row r="2100" spans="2:28" s="216" customFormat="1" x14ac:dyDescent="0.25">
      <c r="B2100" s="336"/>
      <c r="AB2100" s="339"/>
    </row>
    <row r="2101" spans="2:28" s="216" customFormat="1" x14ac:dyDescent="0.25">
      <c r="B2101" s="336"/>
      <c r="AB2101" s="339"/>
    </row>
    <row r="2102" spans="2:28" s="216" customFormat="1" x14ac:dyDescent="0.25">
      <c r="B2102" s="336"/>
      <c r="AB2102" s="339"/>
    </row>
    <row r="2103" spans="2:28" s="216" customFormat="1" x14ac:dyDescent="0.25">
      <c r="B2103" s="336"/>
      <c r="AB2103" s="339"/>
    </row>
    <row r="2104" spans="2:28" s="216" customFormat="1" x14ac:dyDescent="0.25">
      <c r="B2104" s="336"/>
      <c r="AB2104" s="339"/>
    </row>
    <row r="2105" spans="2:28" s="216" customFormat="1" x14ac:dyDescent="0.25">
      <c r="B2105" s="336"/>
      <c r="AB2105" s="339"/>
    </row>
    <row r="2106" spans="2:28" s="216" customFormat="1" x14ac:dyDescent="0.25">
      <c r="B2106" s="336"/>
      <c r="AB2106" s="339"/>
    </row>
    <row r="2107" spans="2:28" s="216" customFormat="1" x14ac:dyDescent="0.25">
      <c r="B2107" s="336"/>
      <c r="AB2107" s="339"/>
    </row>
    <row r="2108" spans="2:28" s="216" customFormat="1" x14ac:dyDescent="0.25">
      <c r="B2108" s="336"/>
      <c r="AB2108" s="339"/>
    </row>
    <row r="2109" spans="2:28" s="216" customFormat="1" x14ac:dyDescent="0.25">
      <c r="B2109" s="336"/>
      <c r="AB2109" s="339"/>
    </row>
    <row r="2110" spans="2:28" s="216" customFormat="1" x14ac:dyDescent="0.25">
      <c r="B2110" s="336"/>
      <c r="AB2110" s="339"/>
    </row>
    <row r="2111" spans="2:28" s="216" customFormat="1" x14ac:dyDescent="0.25">
      <c r="B2111" s="336"/>
      <c r="AB2111" s="339"/>
    </row>
    <row r="2112" spans="2:28" s="216" customFormat="1" x14ac:dyDescent="0.25">
      <c r="B2112" s="336"/>
      <c r="AB2112" s="339"/>
    </row>
    <row r="2113" spans="2:28" s="216" customFormat="1" x14ac:dyDescent="0.25">
      <c r="B2113" s="336"/>
      <c r="AB2113" s="339"/>
    </row>
    <row r="2114" spans="2:28" s="216" customFormat="1" x14ac:dyDescent="0.25">
      <c r="B2114" s="336"/>
      <c r="AB2114" s="339"/>
    </row>
    <row r="2115" spans="2:28" s="216" customFormat="1" x14ac:dyDescent="0.25">
      <c r="B2115" s="336"/>
      <c r="AB2115" s="339"/>
    </row>
    <row r="2116" spans="2:28" s="216" customFormat="1" x14ac:dyDescent="0.25">
      <c r="B2116" s="336"/>
      <c r="AB2116" s="339"/>
    </row>
    <row r="2117" spans="2:28" s="216" customFormat="1" x14ac:dyDescent="0.25">
      <c r="B2117" s="336"/>
      <c r="AB2117" s="339"/>
    </row>
    <row r="2118" spans="2:28" s="216" customFormat="1" x14ac:dyDescent="0.25">
      <c r="B2118" s="336"/>
      <c r="AB2118" s="339"/>
    </row>
    <row r="2119" spans="2:28" s="216" customFormat="1" x14ac:dyDescent="0.25">
      <c r="B2119" s="336"/>
      <c r="AB2119" s="339"/>
    </row>
    <row r="2120" spans="2:28" s="216" customFormat="1" x14ac:dyDescent="0.25">
      <c r="B2120" s="336"/>
      <c r="AB2120" s="339"/>
    </row>
    <row r="2121" spans="2:28" s="216" customFormat="1" x14ac:dyDescent="0.25">
      <c r="B2121" s="336"/>
      <c r="AB2121" s="339"/>
    </row>
    <row r="2122" spans="2:28" s="216" customFormat="1" x14ac:dyDescent="0.25">
      <c r="B2122" s="336"/>
      <c r="AB2122" s="339"/>
    </row>
    <row r="2123" spans="2:28" s="216" customFormat="1" x14ac:dyDescent="0.25">
      <c r="B2123" s="336"/>
      <c r="AB2123" s="339"/>
    </row>
    <row r="2124" spans="2:28" s="216" customFormat="1" x14ac:dyDescent="0.25">
      <c r="B2124" s="336"/>
      <c r="AB2124" s="339"/>
    </row>
    <row r="2125" spans="2:28" s="216" customFormat="1" x14ac:dyDescent="0.25">
      <c r="B2125" s="336"/>
      <c r="AB2125" s="339"/>
    </row>
    <row r="2126" spans="2:28" s="216" customFormat="1" x14ac:dyDescent="0.25">
      <c r="B2126" s="336"/>
      <c r="AB2126" s="339"/>
    </row>
    <row r="2127" spans="2:28" s="216" customFormat="1" x14ac:dyDescent="0.25">
      <c r="B2127" s="336"/>
      <c r="AB2127" s="339"/>
    </row>
    <row r="2128" spans="2:28" s="216" customFormat="1" x14ac:dyDescent="0.25">
      <c r="B2128" s="336"/>
      <c r="AB2128" s="339"/>
    </row>
    <row r="2129" spans="2:28" s="216" customFormat="1" x14ac:dyDescent="0.25">
      <c r="B2129" s="336"/>
      <c r="AB2129" s="339"/>
    </row>
    <row r="2130" spans="2:28" s="216" customFormat="1" x14ac:dyDescent="0.25">
      <c r="B2130" s="336"/>
      <c r="AB2130" s="339"/>
    </row>
    <row r="2131" spans="2:28" s="216" customFormat="1" x14ac:dyDescent="0.25">
      <c r="B2131" s="336"/>
      <c r="AB2131" s="339"/>
    </row>
    <row r="2132" spans="2:28" s="216" customFormat="1" x14ac:dyDescent="0.25">
      <c r="B2132" s="336"/>
      <c r="AB2132" s="339"/>
    </row>
    <row r="2133" spans="2:28" s="216" customFormat="1" x14ac:dyDescent="0.25">
      <c r="B2133" s="336"/>
      <c r="AB2133" s="339"/>
    </row>
    <row r="2134" spans="2:28" s="216" customFormat="1" x14ac:dyDescent="0.25">
      <c r="B2134" s="336"/>
      <c r="AB2134" s="339"/>
    </row>
    <row r="2135" spans="2:28" s="216" customFormat="1" x14ac:dyDescent="0.25">
      <c r="B2135" s="336"/>
      <c r="AB2135" s="339"/>
    </row>
    <row r="2136" spans="2:28" s="216" customFormat="1" x14ac:dyDescent="0.25">
      <c r="B2136" s="336"/>
      <c r="AB2136" s="339"/>
    </row>
    <row r="2137" spans="2:28" s="216" customFormat="1" x14ac:dyDescent="0.25">
      <c r="B2137" s="336"/>
      <c r="AB2137" s="339"/>
    </row>
    <row r="2138" spans="2:28" s="216" customFormat="1" x14ac:dyDescent="0.25">
      <c r="B2138" s="336"/>
      <c r="AB2138" s="339"/>
    </row>
    <row r="2139" spans="2:28" s="216" customFormat="1" x14ac:dyDescent="0.25">
      <c r="B2139" s="336"/>
      <c r="AB2139" s="339"/>
    </row>
    <row r="2140" spans="2:28" s="216" customFormat="1" x14ac:dyDescent="0.25">
      <c r="B2140" s="336"/>
      <c r="AB2140" s="339"/>
    </row>
    <row r="2141" spans="2:28" s="216" customFormat="1" x14ac:dyDescent="0.25">
      <c r="B2141" s="336"/>
      <c r="AB2141" s="339"/>
    </row>
    <row r="2142" spans="2:28" s="216" customFormat="1" x14ac:dyDescent="0.25">
      <c r="B2142" s="336"/>
      <c r="AB2142" s="339"/>
    </row>
    <row r="2143" spans="2:28" s="216" customFormat="1" x14ac:dyDescent="0.25">
      <c r="B2143" s="336"/>
      <c r="AB2143" s="339"/>
    </row>
    <row r="2144" spans="2:28" s="216" customFormat="1" x14ac:dyDescent="0.25">
      <c r="B2144" s="336"/>
      <c r="AB2144" s="339"/>
    </row>
    <row r="2145" spans="2:28" s="216" customFormat="1" x14ac:dyDescent="0.25">
      <c r="B2145" s="336"/>
      <c r="AB2145" s="339"/>
    </row>
    <row r="2146" spans="2:28" s="216" customFormat="1" x14ac:dyDescent="0.25">
      <c r="B2146" s="336"/>
      <c r="AB2146" s="339"/>
    </row>
    <row r="2147" spans="2:28" s="216" customFormat="1" x14ac:dyDescent="0.25">
      <c r="B2147" s="336"/>
      <c r="AB2147" s="339"/>
    </row>
    <row r="2148" spans="2:28" s="216" customFormat="1" x14ac:dyDescent="0.25">
      <c r="B2148" s="336"/>
      <c r="AB2148" s="339"/>
    </row>
    <row r="2149" spans="2:28" s="216" customFormat="1" x14ac:dyDescent="0.25">
      <c r="B2149" s="336"/>
      <c r="AB2149" s="339"/>
    </row>
    <row r="2150" spans="2:28" s="216" customFormat="1" x14ac:dyDescent="0.25">
      <c r="B2150" s="336"/>
      <c r="AB2150" s="339"/>
    </row>
    <row r="2151" spans="2:28" s="216" customFormat="1" x14ac:dyDescent="0.25">
      <c r="B2151" s="336"/>
      <c r="AB2151" s="339"/>
    </row>
    <row r="2152" spans="2:28" s="216" customFormat="1" x14ac:dyDescent="0.25">
      <c r="B2152" s="336"/>
      <c r="AB2152" s="339"/>
    </row>
    <row r="2153" spans="2:28" s="216" customFormat="1" x14ac:dyDescent="0.25">
      <c r="B2153" s="336"/>
      <c r="AB2153" s="339"/>
    </row>
    <row r="2154" spans="2:28" s="216" customFormat="1" x14ac:dyDescent="0.25">
      <c r="B2154" s="336"/>
      <c r="AB2154" s="339"/>
    </row>
    <row r="2155" spans="2:28" s="216" customFormat="1" x14ac:dyDescent="0.25">
      <c r="B2155" s="336"/>
      <c r="AB2155" s="339"/>
    </row>
    <row r="2156" spans="2:28" s="216" customFormat="1" x14ac:dyDescent="0.25">
      <c r="B2156" s="336"/>
      <c r="AB2156" s="339"/>
    </row>
    <row r="2157" spans="2:28" s="216" customFormat="1" x14ac:dyDescent="0.25">
      <c r="B2157" s="336"/>
      <c r="AB2157" s="339"/>
    </row>
    <row r="2158" spans="2:28" s="216" customFormat="1" x14ac:dyDescent="0.25">
      <c r="B2158" s="336"/>
      <c r="AB2158" s="339"/>
    </row>
    <row r="2159" spans="2:28" s="216" customFormat="1" x14ac:dyDescent="0.25">
      <c r="B2159" s="336"/>
      <c r="AB2159" s="339"/>
    </row>
    <row r="2160" spans="2:28" s="216" customFormat="1" x14ac:dyDescent="0.25">
      <c r="B2160" s="336"/>
      <c r="AB2160" s="339"/>
    </row>
    <row r="2161" spans="2:28" s="216" customFormat="1" x14ac:dyDescent="0.25">
      <c r="B2161" s="336"/>
      <c r="AB2161" s="339"/>
    </row>
    <row r="2162" spans="2:28" s="216" customFormat="1" x14ac:dyDescent="0.25">
      <c r="B2162" s="336"/>
      <c r="AB2162" s="339"/>
    </row>
    <row r="2163" spans="2:28" s="216" customFormat="1" x14ac:dyDescent="0.25">
      <c r="B2163" s="336"/>
      <c r="AB2163" s="339"/>
    </row>
    <row r="2164" spans="2:28" s="216" customFormat="1" x14ac:dyDescent="0.25">
      <c r="B2164" s="336"/>
      <c r="AB2164" s="339"/>
    </row>
    <row r="2165" spans="2:28" s="216" customFormat="1" x14ac:dyDescent="0.25">
      <c r="B2165" s="336"/>
      <c r="AB2165" s="339"/>
    </row>
    <row r="2166" spans="2:28" s="216" customFormat="1" x14ac:dyDescent="0.25">
      <c r="B2166" s="336"/>
      <c r="AB2166" s="339"/>
    </row>
    <row r="2167" spans="2:28" s="216" customFormat="1" x14ac:dyDescent="0.25">
      <c r="B2167" s="336"/>
      <c r="AB2167" s="339"/>
    </row>
    <row r="2168" spans="2:28" s="216" customFormat="1" x14ac:dyDescent="0.25">
      <c r="B2168" s="336"/>
      <c r="AB2168" s="339"/>
    </row>
    <row r="2169" spans="2:28" s="216" customFormat="1" x14ac:dyDescent="0.25">
      <c r="B2169" s="336"/>
      <c r="AB2169" s="339"/>
    </row>
    <row r="2170" spans="2:28" s="216" customFormat="1" x14ac:dyDescent="0.25">
      <c r="B2170" s="336"/>
      <c r="AB2170" s="339"/>
    </row>
    <row r="2171" spans="2:28" s="216" customFormat="1" x14ac:dyDescent="0.25">
      <c r="B2171" s="336"/>
      <c r="AB2171" s="339"/>
    </row>
    <row r="2172" spans="2:28" s="216" customFormat="1" x14ac:dyDescent="0.25">
      <c r="B2172" s="336"/>
      <c r="AB2172" s="339"/>
    </row>
    <row r="2173" spans="2:28" s="216" customFormat="1" x14ac:dyDescent="0.25">
      <c r="B2173" s="336"/>
      <c r="AB2173" s="339"/>
    </row>
    <row r="2174" spans="2:28" s="216" customFormat="1" x14ac:dyDescent="0.25">
      <c r="B2174" s="336"/>
      <c r="AB2174" s="339"/>
    </row>
    <row r="2175" spans="2:28" s="216" customFormat="1" x14ac:dyDescent="0.25">
      <c r="B2175" s="336"/>
      <c r="AB2175" s="339"/>
    </row>
    <row r="2176" spans="2:28" s="216" customFormat="1" x14ac:dyDescent="0.25">
      <c r="B2176" s="336"/>
      <c r="AB2176" s="339"/>
    </row>
    <row r="2177" spans="2:28" s="216" customFormat="1" x14ac:dyDescent="0.25">
      <c r="B2177" s="336"/>
      <c r="AB2177" s="339"/>
    </row>
    <row r="2178" spans="2:28" s="216" customFormat="1" x14ac:dyDescent="0.25">
      <c r="B2178" s="336"/>
      <c r="AB2178" s="339"/>
    </row>
    <row r="2179" spans="2:28" s="216" customFormat="1" x14ac:dyDescent="0.25">
      <c r="B2179" s="336"/>
      <c r="AB2179" s="339"/>
    </row>
    <row r="2180" spans="2:28" s="216" customFormat="1" x14ac:dyDescent="0.25">
      <c r="B2180" s="336"/>
      <c r="AB2180" s="339"/>
    </row>
    <row r="2181" spans="2:28" s="216" customFormat="1" x14ac:dyDescent="0.25">
      <c r="B2181" s="336"/>
      <c r="AB2181" s="339"/>
    </row>
    <row r="2182" spans="2:28" s="216" customFormat="1" x14ac:dyDescent="0.25">
      <c r="B2182" s="336"/>
      <c r="AB2182" s="339"/>
    </row>
    <row r="2183" spans="2:28" s="216" customFormat="1" x14ac:dyDescent="0.25">
      <c r="B2183" s="336"/>
      <c r="AB2183" s="339"/>
    </row>
    <row r="2184" spans="2:28" s="216" customFormat="1" x14ac:dyDescent="0.25">
      <c r="B2184" s="336"/>
      <c r="AB2184" s="339"/>
    </row>
    <row r="2185" spans="2:28" s="216" customFormat="1" x14ac:dyDescent="0.25">
      <c r="B2185" s="336"/>
      <c r="AB2185" s="339"/>
    </row>
    <row r="2186" spans="2:28" s="216" customFormat="1" x14ac:dyDescent="0.25">
      <c r="B2186" s="336"/>
      <c r="AB2186" s="339"/>
    </row>
    <row r="2187" spans="2:28" s="216" customFormat="1" x14ac:dyDescent="0.25">
      <c r="B2187" s="336"/>
      <c r="AB2187" s="339"/>
    </row>
    <row r="2188" spans="2:28" s="216" customFormat="1" x14ac:dyDescent="0.25">
      <c r="B2188" s="336"/>
      <c r="AB2188" s="339"/>
    </row>
    <row r="2189" spans="2:28" s="216" customFormat="1" x14ac:dyDescent="0.25">
      <c r="B2189" s="336"/>
      <c r="AB2189" s="339"/>
    </row>
    <row r="2190" spans="2:28" s="216" customFormat="1" x14ac:dyDescent="0.25">
      <c r="B2190" s="336"/>
      <c r="AB2190" s="339"/>
    </row>
    <row r="2191" spans="2:28" s="216" customFormat="1" x14ac:dyDescent="0.25">
      <c r="B2191" s="336"/>
      <c r="AB2191" s="339"/>
    </row>
    <row r="2192" spans="2:28" s="216" customFormat="1" x14ac:dyDescent="0.25">
      <c r="B2192" s="336"/>
      <c r="AB2192" s="339"/>
    </row>
    <row r="2193" spans="2:28" s="216" customFormat="1" x14ac:dyDescent="0.25">
      <c r="B2193" s="336"/>
      <c r="AB2193" s="339"/>
    </row>
    <row r="2194" spans="2:28" s="216" customFormat="1" x14ac:dyDescent="0.25">
      <c r="B2194" s="336"/>
      <c r="AB2194" s="339"/>
    </row>
    <row r="2195" spans="2:28" s="216" customFormat="1" x14ac:dyDescent="0.25">
      <c r="B2195" s="336"/>
      <c r="AB2195" s="339"/>
    </row>
    <row r="2196" spans="2:28" s="216" customFormat="1" x14ac:dyDescent="0.25">
      <c r="B2196" s="336"/>
      <c r="AB2196" s="339"/>
    </row>
    <row r="2197" spans="2:28" s="216" customFormat="1" x14ac:dyDescent="0.25">
      <c r="B2197" s="336"/>
      <c r="AB2197" s="339"/>
    </row>
    <row r="2198" spans="2:28" s="216" customFormat="1" x14ac:dyDescent="0.25">
      <c r="B2198" s="336"/>
      <c r="AB2198" s="339"/>
    </row>
    <row r="2199" spans="2:28" s="216" customFormat="1" x14ac:dyDescent="0.25">
      <c r="B2199" s="336"/>
      <c r="AB2199" s="339"/>
    </row>
    <row r="2200" spans="2:28" s="216" customFormat="1" x14ac:dyDescent="0.25">
      <c r="B2200" s="336"/>
      <c r="AB2200" s="339"/>
    </row>
    <row r="2201" spans="2:28" s="216" customFormat="1" x14ac:dyDescent="0.25">
      <c r="B2201" s="336"/>
      <c r="AB2201" s="339"/>
    </row>
    <row r="2202" spans="2:28" s="216" customFormat="1" x14ac:dyDescent="0.25">
      <c r="B2202" s="336"/>
      <c r="AB2202" s="339"/>
    </row>
    <row r="2203" spans="2:28" s="216" customFormat="1" x14ac:dyDescent="0.25">
      <c r="B2203" s="336"/>
      <c r="AB2203" s="339"/>
    </row>
    <row r="2204" spans="2:28" s="216" customFormat="1" x14ac:dyDescent="0.25">
      <c r="B2204" s="336"/>
      <c r="AB2204" s="339"/>
    </row>
    <row r="2205" spans="2:28" s="216" customFormat="1" x14ac:dyDescent="0.25">
      <c r="B2205" s="336"/>
      <c r="AB2205" s="339"/>
    </row>
    <row r="2206" spans="2:28" s="216" customFormat="1" x14ac:dyDescent="0.25">
      <c r="B2206" s="336"/>
      <c r="AB2206" s="339"/>
    </row>
    <row r="2207" spans="2:28" s="216" customFormat="1" x14ac:dyDescent="0.25">
      <c r="B2207" s="336"/>
      <c r="AB2207" s="339"/>
    </row>
    <row r="2208" spans="2:28" s="216" customFormat="1" x14ac:dyDescent="0.25">
      <c r="B2208" s="336"/>
      <c r="AB2208" s="339"/>
    </row>
    <row r="2209" spans="2:28" s="216" customFormat="1" x14ac:dyDescent="0.25">
      <c r="B2209" s="336"/>
      <c r="AB2209" s="339"/>
    </row>
    <row r="2210" spans="2:28" s="216" customFormat="1" x14ac:dyDescent="0.25">
      <c r="B2210" s="336"/>
      <c r="AB2210" s="339"/>
    </row>
    <row r="2211" spans="2:28" s="216" customFormat="1" x14ac:dyDescent="0.25">
      <c r="B2211" s="336"/>
      <c r="AB2211" s="339"/>
    </row>
    <row r="2212" spans="2:28" s="216" customFormat="1" x14ac:dyDescent="0.25">
      <c r="B2212" s="336"/>
      <c r="AB2212" s="339"/>
    </row>
    <row r="2213" spans="2:28" s="216" customFormat="1" x14ac:dyDescent="0.25">
      <c r="B2213" s="336"/>
      <c r="AB2213" s="339"/>
    </row>
    <row r="2214" spans="2:28" s="216" customFormat="1" x14ac:dyDescent="0.25">
      <c r="B2214" s="336"/>
      <c r="AB2214" s="339"/>
    </row>
    <row r="2215" spans="2:28" s="216" customFormat="1" x14ac:dyDescent="0.25">
      <c r="B2215" s="336"/>
      <c r="AB2215" s="339"/>
    </row>
    <row r="2216" spans="2:28" s="216" customFormat="1" x14ac:dyDescent="0.25">
      <c r="B2216" s="336"/>
      <c r="AB2216" s="339"/>
    </row>
    <row r="2217" spans="2:28" s="216" customFormat="1" x14ac:dyDescent="0.25">
      <c r="B2217" s="336"/>
      <c r="AB2217" s="339"/>
    </row>
    <row r="2218" spans="2:28" s="216" customFormat="1" x14ac:dyDescent="0.25">
      <c r="B2218" s="336"/>
      <c r="AB2218" s="339"/>
    </row>
    <row r="2219" spans="2:28" s="216" customFormat="1" x14ac:dyDescent="0.25">
      <c r="B2219" s="336"/>
      <c r="AB2219" s="339"/>
    </row>
    <row r="2220" spans="2:28" s="216" customFormat="1" x14ac:dyDescent="0.25">
      <c r="B2220" s="336"/>
      <c r="AB2220" s="339"/>
    </row>
    <row r="2221" spans="2:28" s="216" customFormat="1" x14ac:dyDescent="0.25">
      <c r="B2221" s="336"/>
      <c r="AB2221" s="339"/>
    </row>
    <row r="2222" spans="2:28" s="216" customFormat="1" x14ac:dyDescent="0.25">
      <c r="B2222" s="336"/>
      <c r="AB2222" s="339"/>
    </row>
    <row r="2223" spans="2:28" s="216" customFormat="1" x14ac:dyDescent="0.25">
      <c r="B2223" s="336"/>
      <c r="AB2223" s="339"/>
    </row>
    <row r="2224" spans="2:28" s="216" customFormat="1" x14ac:dyDescent="0.25">
      <c r="B2224" s="336"/>
      <c r="AB2224" s="339"/>
    </row>
    <row r="2225" spans="2:28" s="216" customFormat="1" x14ac:dyDescent="0.25">
      <c r="B2225" s="336"/>
      <c r="AB2225" s="339"/>
    </row>
    <row r="2226" spans="2:28" s="216" customFormat="1" x14ac:dyDescent="0.25">
      <c r="B2226" s="336"/>
      <c r="AB2226" s="339"/>
    </row>
    <row r="2227" spans="2:28" s="216" customFormat="1" x14ac:dyDescent="0.25">
      <c r="B2227" s="336"/>
      <c r="AB2227" s="339"/>
    </row>
    <row r="2228" spans="2:28" s="216" customFormat="1" x14ac:dyDescent="0.25">
      <c r="B2228" s="336"/>
      <c r="AB2228" s="339"/>
    </row>
    <row r="2229" spans="2:28" s="216" customFormat="1" x14ac:dyDescent="0.25">
      <c r="B2229" s="336"/>
      <c r="AB2229" s="339"/>
    </row>
    <row r="2230" spans="2:28" s="216" customFormat="1" x14ac:dyDescent="0.25">
      <c r="B2230" s="336"/>
      <c r="AB2230" s="339"/>
    </row>
    <row r="2231" spans="2:28" s="216" customFormat="1" x14ac:dyDescent="0.25">
      <c r="B2231" s="336"/>
      <c r="AB2231" s="339"/>
    </row>
    <row r="2232" spans="2:28" s="216" customFormat="1" x14ac:dyDescent="0.25">
      <c r="B2232" s="336"/>
      <c r="AB2232" s="339"/>
    </row>
    <row r="2233" spans="2:28" s="216" customFormat="1" x14ac:dyDescent="0.25">
      <c r="B2233" s="336"/>
      <c r="AB2233" s="339"/>
    </row>
    <row r="2234" spans="2:28" s="216" customFormat="1" x14ac:dyDescent="0.25">
      <c r="B2234" s="336"/>
      <c r="AB2234" s="339"/>
    </row>
    <row r="2235" spans="2:28" s="216" customFormat="1" x14ac:dyDescent="0.25">
      <c r="B2235" s="336"/>
      <c r="AB2235" s="339"/>
    </row>
    <row r="2236" spans="2:28" s="216" customFormat="1" x14ac:dyDescent="0.25">
      <c r="B2236" s="336"/>
      <c r="AB2236" s="339"/>
    </row>
    <row r="2237" spans="2:28" s="216" customFormat="1" x14ac:dyDescent="0.25">
      <c r="B2237" s="336"/>
      <c r="AB2237" s="339"/>
    </row>
    <row r="2238" spans="2:28" s="216" customFormat="1" x14ac:dyDescent="0.25">
      <c r="B2238" s="336"/>
      <c r="AB2238" s="339"/>
    </row>
    <row r="2239" spans="2:28" s="216" customFormat="1" x14ac:dyDescent="0.25">
      <c r="B2239" s="336"/>
      <c r="AB2239" s="339"/>
    </row>
    <row r="2240" spans="2:28" s="216" customFormat="1" x14ac:dyDescent="0.25">
      <c r="B2240" s="336"/>
      <c r="AB2240" s="339"/>
    </row>
    <row r="2241" spans="2:28" s="216" customFormat="1" x14ac:dyDescent="0.25">
      <c r="B2241" s="336"/>
      <c r="AB2241" s="339"/>
    </row>
    <row r="2242" spans="2:28" s="216" customFormat="1" x14ac:dyDescent="0.25">
      <c r="B2242" s="336"/>
      <c r="AB2242" s="339"/>
    </row>
    <row r="2243" spans="2:28" s="216" customFormat="1" x14ac:dyDescent="0.25">
      <c r="B2243" s="336"/>
      <c r="AB2243" s="339"/>
    </row>
    <row r="2244" spans="2:28" s="216" customFormat="1" x14ac:dyDescent="0.25">
      <c r="B2244" s="336"/>
      <c r="AB2244" s="339"/>
    </row>
    <row r="2245" spans="2:28" s="216" customFormat="1" x14ac:dyDescent="0.25">
      <c r="B2245" s="336"/>
      <c r="AB2245" s="339"/>
    </row>
    <row r="2246" spans="2:28" s="216" customFormat="1" x14ac:dyDescent="0.25">
      <c r="B2246" s="336"/>
      <c r="AB2246" s="339"/>
    </row>
    <row r="2247" spans="2:28" s="216" customFormat="1" x14ac:dyDescent="0.25">
      <c r="B2247" s="336"/>
      <c r="AB2247" s="339"/>
    </row>
    <row r="2248" spans="2:28" s="216" customFormat="1" x14ac:dyDescent="0.25">
      <c r="B2248" s="336"/>
      <c r="AB2248" s="339"/>
    </row>
    <row r="2249" spans="2:28" s="216" customFormat="1" x14ac:dyDescent="0.25">
      <c r="B2249" s="336"/>
      <c r="AB2249" s="339"/>
    </row>
    <row r="2250" spans="2:28" s="216" customFormat="1" x14ac:dyDescent="0.25">
      <c r="B2250" s="336"/>
      <c r="AB2250" s="339"/>
    </row>
    <row r="2251" spans="2:28" s="216" customFormat="1" x14ac:dyDescent="0.25">
      <c r="B2251" s="336"/>
      <c r="AB2251" s="339"/>
    </row>
    <row r="2252" spans="2:28" s="216" customFormat="1" x14ac:dyDescent="0.25">
      <c r="B2252" s="336"/>
      <c r="AB2252" s="339"/>
    </row>
    <row r="2253" spans="2:28" s="216" customFormat="1" x14ac:dyDescent="0.25">
      <c r="B2253" s="336"/>
      <c r="AB2253" s="339"/>
    </row>
    <row r="2254" spans="2:28" s="216" customFormat="1" x14ac:dyDescent="0.25">
      <c r="B2254" s="336"/>
      <c r="AB2254" s="339"/>
    </row>
    <row r="2255" spans="2:28" s="216" customFormat="1" x14ac:dyDescent="0.25">
      <c r="B2255" s="336"/>
      <c r="AB2255" s="339"/>
    </row>
    <row r="2256" spans="2:28" s="216" customFormat="1" x14ac:dyDescent="0.25">
      <c r="B2256" s="336"/>
      <c r="AB2256" s="339"/>
    </row>
    <row r="2257" spans="2:28" s="216" customFormat="1" x14ac:dyDescent="0.25">
      <c r="B2257" s="336"/>
      <c r="AB2257" s="339"/>
    </row>
    <row r="2258" spans="2:28" s="216" customFormat="1" x14ac:dyDescent="0.25">
      <c r="B2258" s="336"/>
      <c r="AB2258" s="339"/>
    </row>
    <row r="2259" spans="2:28" s="216" customFormat="1" x14ac:dyDescent="0.25">
      <c r="B2259" s="336"/>
      <c r="AB2259" s="339"/>
    </row>
    <row r="2260" spans="2:28" s="216" customFormat="1" x14ac:dyDescent="0.25">
      <c r="B2260" s="336"/>
      <c r="AB2260" s="339"/>
    </row>
    <row r="2261" spans="2:28" s="216" customFormat="1" x14ac:dyDescent="0.25">
      <c r="B2261" s="336"/>
      <c r="AB2261" s="339"/>
    </row>
    <row r="2262" spans="2:28" s="216" customFormat="1" x14ac:dyDescent="0.25">
      <c r="B2262" s="336"/>
      <c r="AB2262" s="339"/>
    </row>
    <row r="2263" spans="2:28" s="216" customFormat="1" x14ac:dyDescent="0.25">
      <c r="B2263" s="336"/>
      <c r="AB2263" s="339"/>
    </row>
    <row r="2264" spans="2:28" s="216" customFormat="1" x14ac:dyDescent="0.25">
      <c r="B2264" s="336"/>
      <c r="AB2264" s="339"/>
    </row>
    <row r="2265" spans="2:28" s="216" customFormat="1" x14ac:dyDescent="0.25">
      <c r="B2265" s="336"/>
      <c r="AB2265" s="339"/>
    </row>
    <row r="2266" spans="2:28" s="216" customFormat="1" x14ac:dyDescent="0.25">
      <c r="B2266" s="336"/>
      <c r="AB2266" s="339"/>
    </row>
    <row r="2267" spans="2:28" s="216" customFormat="1" x14ac:dyDescent="0.25">
      <c r="B2267" s="336"/>
      <c r="AB2267" s="339"/>
    </row>
    <row r="2268" spans="2:28" s="216" customFormat="1" x14ac:dyDescent="0.25">
      <c r="B2268" s="336"/>
      <c r="AB2268" s="339"/>
    </row>
    <row r="2269" spans="2:28" s="216" customFormat="1" x14ac:dyDescent="0.25">
      <c r="B2269" s="336"/>
      <c r="AB2269" s="339"/>
    </row>
    <row r="2270" spans="2:28" s="216" customFormat="1" x14ac:dyDescent="0.25">
      <c r="B2270" s="336"/>
      <c r="AB2270" s="339"/>
    </row>
    <row r="2271" spans="2:28" s="216" customFormat="1" x14ac:dyDescent="0.25">
      <c r="B2271" s="336"/>
      <c r="AB2271" s="339"/>
    </row>
    <row r="2272" spans="2:28" s="216" customFormat="1" x14ac:dyDescent="0.25">
      <c r="B2272" s="336"/>
      <c r="AB2272" s="339"/>
    </row>
    <row r="2273" spans="2:28" s="216" customFormat="1" x14ac:dyDescent="0.25">
      <c r="B2273" s="336"/>
      <c r="AB2273" s="339"/>
    </row>
    <row r="2274" spans="2:28" s="216" customFormat="1" x14ac:dyDescent="0.25">
      <c r="B2274" s="336"/>
      <c r="AB2274" s="339"/>
    </row>
    <row r="2275" spans="2:28" s="216" customFormat="1" x14ac:dyDescent="0.25">
      <c r="B2275" s="336"/>
      <c r="AB2275" s="339"/>
    </row>
    <row r="2276" spans="2:28" s="216" customFormat="1" x14ac:dyDescent="0.25">
      <c r="B2276" s="336"/>
      <c r="AB2276" s="339"/>
    </row>
    <row r="2277" spans="2:28" s="216" customFormat="1" x14ac:dyDescent="0.25">
      <c r="B2277" s="336"/>
      <c r="AB2277" s="339"/>
    </row>
    <row r="2278" spans="2:28" s="216" customFormat="1" x14ac:dyDescent="0.25">
      <c r="B2278" s="336"/>
      <c r="AB2278" s="339"/>
    </row>
    <row r="2279" spans="2:28" s="216" customFormat="1" x14ac:dyDescent="0.25">
      <c r="B2279" s="336"/>
      <c r="AB2279" s="339"/>
    </row>
    <row r="2280" spans="2:28" s="216" customFormat="1" x14ac:dyDescent="0.25">
      <c r="B2280" s="336"/>
      <c r="AB2280" s="339"/>
    </row>
    <row r="2281" spans="2:28" s="216" customFormat="1" x14ac:dyDescent="0.25">
      <c r="B2281" s="336"/>
      <c r="AB2281" s="339"/>
    </row>
    <row r="2282" spans="2:28" s="216" customFormat="1" x14ac:dyDescent="0.25">
      <c r="B2282" s="336"/>
      <c r="AB2282" s="339"/>
    </row>
    <row r="2283" spans="2:28" s="216" customFormat="1" x14ac:dyDescent="0.25">
      <c r="B2283" s="336"/>
      <c r="AB2283" s="339"/>
    </row>
    <row r="2284" spans="2:28" s="216" customFormat="1" x14ac:dyDescent="0.25">
      <c r="B2284" s="336"/>
      <c r="AB2284" s="339"/>
    </row>
    <row r="2285" spans="2:28" s="216" customFormat="1" x14ac:dyDescent="0.25">
      <c r="B2285" s="336"/>
      <c r="AB2285" s="339"/>
    </row>
    <row r="2286" spans="2:28" s="216" customFormat="1" x14ac:dyDescent="0.25">
      <c r="B2286" s="336"/>
      <c r="AB2286" s="339"/>
    </row>
    <row r="2287" spans="2:28" s="216" customFormat="1" x14ac:dyDescent="0.25">
      <c r="B2287" s="336"/>
      <c r="AB2287" s="339"/>
    </row>
    <row r="2288" spans="2:28" s="216" customFormat="1" x14ac:dyDescent="0.25">
      <c r="B2288" s="336"/>
      <c r="AB2288" s="339"/>
    </row>
    <row r="2289" spans="2:28" s="216" customFormat="1" x14ac:dyDescent="0.25">
      <c r="B2289" s="336"/>
      <c r="AB2289" s="339"/>
    </row>
    <row r="2290" spans="2:28" s="216" customFormat="1" x14ac:dyDescent="0.25">
      <c r="B2290" s="336"/>
      <c r="AB2290" s="339"/>
    </row>
    <row r="2291" spans="2:28" s="216" customFormat="1" x14ac:dyDescent="0.25">
      <c r="B2291" s="336"/>
      <c r="AB2291" s="339"/>
    </row>
    <row r="2292" spans="2:28" s="216" customFormat="1" x14ac:dyDescent="0.25">
      <c r="B2292" s="336"/>
      <c r="AB2292" s="339"/>
    </row>
    <row r="2293" spans="2:28" s="216" customFormat="1" x14ac:dyDescent="0.25">
      <c r="B2293" s="336"/>
      <c r="AB2293" s="339"/>
    </row>
    <row r="2294" spans="2:28" s="216" customFormat="1" x14ac:dyDescent="0.25">
      <c r="B2294" s="336"/>
      <c r="AB2294" s="339"/>
    </row>
    <row r="2295" spans="2:28" s="216" customFormat="1" x14ac:dyDescent="0.25">
      <c r="B2295" s="336"/>
      <c r="AB2295" s="339"/>
    </row>
    <row r="2296" spans="2:28" s="216" customFormat="1" x14ac:dyDescent="0.25">
      <c r="B2296" s="336"/>
      <c r="AB2296" s="339"/>
    </row>
    <row r="2297" spans="2:28" s="216" customFormat="1" x14ac:dyDescent="0.25">
      <c r="B2297" s="336"/>
      <c r="AB2297" s="339"/>
    </row>
    <row r="2298" spans="2:28" s="216" customFormat="1" x14ac:dyDescent="0.25">
      <c r="B2298" s="336"/>
      <c r="AB2298" s="339"/>
    </row>
    <row r="2299" spans="2:28" s="216" customFormat="1" x14ac:dyDescent="0.25">
      <c r="B2299" s="336"/>
      <c r="AB2299" s="339"/>
    </row>
    <row r="2300" spans="2:28" s="216" customFormat="1" x14ac:dyDescent="0.25">
      <c r="B2300" s="336"/>
      <c r="AB2300" s="339"/>
    </row>
    <row r="2301" spans="2:28" s="216" customFormat="1" x14ac:dyDescent="0.25">
      <c r="B2301" s="336"/>
      <c r="AB2301" s="339"/>
    </row>
    <row r="2302" spans="2:28" s="216" customFormat="1" x14ac:dyDescent="0.25">
      <c r="B2302" s="336"/>
      <c r="AB2302" s="339"/>
    </row>
    <row r="2303" spans="2:28" s="216" customFormat="1" x14ac:dyDescent="0.25">
      <c r="B2303" s="336"/>
      <c r="AB2303" s="339"/>
    </row>
    <row r="2304" spans="2:28" s="216" customFormat="1" x14ac:dyDescent="0.25">
      <c r="B2304" s="336"/>
      <c r="AB2304" s="339"/>
    </row>
    <row r="2305" spans="2:28" s="216" customFormat="1" x14ac:dyDescent="0.25">
      <c r="B2305" s="336"/>
      <c r="AB2305" s="339"/>
    </row>
    <row r="2306" spans="2:28" s="216" customFormat="1" x14ac:dyDescent="0.25">
      <c r="B2306" s="336"/>
      <c r="AB2306" s="339"/>
    </row>
    <row r="2307" spans="2:28" s="216" customFormat="1" x14ac:dyDescent="0.25">
      <c r="B2307" s="336"/>
      <c r="AB2307" s="339"/>
    </row>
    <row r="2308" spans="2:28" s="216" customFormat="1" x14ac:dyDescent="0.25">
      <c r="B2308" s="336"/>
      <c r="AB2308" s="339"/>
    </row>
    <row r="2309" spans="2:28" s="216" customFormat="1" x14ac:dyDescent="0.25">
      <c r="B2309" s="336"/>
      <c r="AB2309" s="339"/>
    </row>
    <row r="2310" spans="2:28" s="216" customFormat="1" x14ac:dyDescent="0.25">
      <c r="B2310" s="336"/>
      <c r="AB2310" s="339"/>
    </row>
    <row r="2311" spans="2:28" s="216" customFormat="1" x14ac:dyDescent="0.25">
      <c r="B2311" s="336"/>
      <c r="AB2311" s="339"/>
    </row>
    <row r="2312" spans="2:28" s="216" customFormat="1" x14ac:dyDescent="0.25">
      <c r="B2312" s="336"/>
      <c r="AB2312" s="339"/>
    </row>
    <row r="2313" spans="2:28" s="216" customFormat="1" x14ac:dyDescent="0.25">
      <c r="B2313" s="336"/>
      <c r="AB2313" s="339"/>
    </row>
    <row r="2314" spans="2:28" s="216" customFormat="1" x14ac:dyDescent="0.25">
      <c r="B2314" s="336"/>
      <c r="AB2314" s="339"/>
    </row>
    <row r="2315" spans="2:28" s="216" customFormat="1" x14ac:dyDescent="0.25">
      <c r="B2315" s="336"/>
      <c r="AB2315" s="339"/>
    </row>
    <row r="2316" spans="2:28" s="216" customFormat="1" x14ac:dyDescent="0.25">
      <c r="B2316" s="336"/>
      <c r="AB2316" s="339"/>
    </row>
    <row r="2317" spans="2:28" s="216" customFormat="1" x14ac:dyDescent="0.25">
      <c r="B2317" s="336"/>
      <c r="AB2317" s="339"/>
    </row>
    <row r="2318" spans="2:28" s="216" customFormat="1" x14ac:dyDescent="0.25">
      <c r="B2318" s="336"/>
      <c r="AB2318" s="339"/>
    </row>
    <row r="2319" spans="2:28" s="216" customFormat="1" x14ac:dyDescent="0.25">
      <c r="B2319" s="336"/>
      <c r="AB2319" s="339"/>
    </row>
    <row r="2320" spans="2:28" s="216" customFormat="1" x14ac:dyDescent="0.25">
      <c r="B2320" s="336"/>
      <c r="AB2320" s="339"/>
    </row>
    <row r="2321" spans="2:28" s="216" customFormat="1" x14ac:dyDescent="0.25">
      <c r="B2321" s="336"/>
      <c r="AB2321" s="339"/>
    </row>
    <row r="2322" spans="2:28" s="216" customFormat="1" x14ac:dyDescent="0.25">
      <c r="B2322" s="336"/>
      <c r="AB2322" s="339"/>
    </row>
    <row r="2323" spans="2:28" s="216" customFormat="1" x14ac:dyDescent="0.25">
      <c r="B2323" s="336"/>
      <c r="AB2323" s="339"/>
    </row>
    <row r="2324" spans="2:28" s="216" customFormat="1" x14ac:dyDescent="0.25">
      <c r="B2324" s="336"/>
      <c r="AB2324" s="339"/>
    </row>
    <row r="2325" spans="2:28" s="216" customFormat="1" x14ac:dyDescent="0.25">
      <c r="B2325" s="336"/>
      <c r="AB2325" s="339"/>
    </row>
    <row r="2326" spans="2:28" s="216" customFormat="1" x14ac:dyDescent="0.25">
      <c r="B2326" s="336"/>
      <c r="AB2326" s="339"/>
    </row>
    <row r="2327" spans="2:28" s="216" customFormat="1" x14ac:dyDescent="0.25">
      <c r="B2327" s="336"/>
      <c r="AB2327" s="339"/>
    </row>
    <row r="2328" spans="2:28" s="216" customFormat="1" x14ac:dyDescent="0.25">
      <c r="B2328" s="336"/>
      <c r="AB2328" s="339"/>
    </row>
    <row r="2329" spans="2:28" s="216" customFormat="1" x14ac:dyDescent="0.25">
      <c r="B2329" s="336"/>
      <c r="AB2329" s="339"/>
    </row>
    <row r="2330" spans="2:28" s="216" customFormat="1" x14ac:dyDescent="0.25">
      <c r="B2330" s="336"/>
      <c r="AB2330" s="339"/>
    </row>
    <row r="2331" spans="2:28" s="216" customFormat="1" x14ac:dyDescent="0.25">
      <c r="B2331" s="336"/>
      <c r="AB2331" s="339"/>
    </row>
    <row r="2332" spans="2:28" s="216" customFormat="1" x14ac:dyDescent="0.25">
      <c r="B2332" s="336"/>
      <c r="AB2332" s="339"/>
    </row>
    <row r="2333" spans="2:28" s="216" customFormat="1" x14ac:dyDescent="0.25">
      <c r="B2333" s="336"/>
      <c r="AB2333" s="339"/>
    </row>
    <row r="2334" spans="2:28" s="216" customFormat="1" x14ac:dyDescent="0.25">
      <c r="B2334" s="336"/>
      <c r="AB2334" s="339"/>
    </row>
    <row r="2335" spans="2:28" s="216" customFormat="1" x14ac:dyDescent="0.25">
      <c r="B2335" s="336"/>
      <c r="AB2335" s="339"/>
    </row>
    <row r="2336" spans="2:28" s="216" customFormat="1" x14ac:dyDescent="0.25">
      <c r="B2336" s="336"/>
      <c r="AB2336" s="339"/>
    </row>
    <row r="2337" spans="2:28" s="216" customFormat="1" x14ac:dyDescent="0.25">
      <c r="B2337" s="336"/>
      <c r="AB2337" s="339"/>
    </row>
    <row r="2338" spans="2:28" s="216" customFormat="1" x14ac:dyDescent="0.25">
      <c r="B2338" s="336"/>
      <c r="AB2338" s="339"/>
    </row>
    <row r="2339" spans="2:28" s="216" customFormat="1" x14ac:dyDescent="0.25">
      <c r="B2339" s="336"/>
      <c r="AB2339" s="339"/>
    </row>
    <row r="2340" spans="2:28" s="216" customFormat="1" x14ac:dyDescent="0.25">
      <c r="B2340" s="336"/>
      <c r="AB2340" s="339"/>
    </row>
    <row r="2341" spans="2:28" s="216" customFormat="1" x14ac:dyDescent="0.25">
      <c r="B2341" s="336"/>
      <c r="AB2341" s="339"/>
    </row>
    <row r="2342" spans="2:28" s="216" customFormat="1" x14ac:dyDescent="0.25">
      <c r="B2342" s="336"/>
      <c r="AB2342" s="339"/>
    </row>
    <row r="2343" spans="2:28" s="216" customFormat="1" x14ac:dyDescent="0.25">
      <c r="B2343" s="336"/>
      <c r="AB2343" s="339"/>
    </row>
    <row r="2344" spans="2:28" s="216" customFormat="1" x14ac:dyDescent="0.25">
      <c r="B2344" s="336"/>
      <c r="AB2344" s="339"/>
    </row>
    <row r="2345" spans="2:28" s="216" customFormat="1" x14ac:dyDescent="0.25">
      <c r="B2345" s="336"/>
      <c r="AB2345" s="339"/>
    </row>
    <row r="2346" spans="2:28" s="216" customFormat="1" x14ac:dyDescent="0.25">
      <c r="B2346" s="336"/>
      <c r="AB2346" s="339"/>
    </row>
    <row r="2347" spans="2:28" s="216" customFormat="1" x14ac:dyDescent="0.25">
      <c r="B2347" s="336"/>
      <c r="AB2347" s="339"/>
    </row>
    <row r="2348" spans="2:28" s="216" customFormat="1" x14ac:dyDescent="0.25">
      <c r="B2348" s="336"/>
      <c r="AB2348" s="339"/>
    </row>
    <row r="2349" spans="2:28" s="216" customFormat="1" x14ac:dyDescent="0.25">
      <c r="B2349" s="336"/>
      <c r="AB2349" s="339"/>
    </row>
    <row r="2350" spans="2:28" s="216" customFormat="1" x14ac:dyDescent="0.25">
      <c r="B2350" s="336"/>
      <c r="AB2350" s="339"/>
    </row>
    <row r="2351" spans="2:28" s="216" customFormat="1" x14ac:dyDescent="0.25">
      <c r="B2351" s="336"/>
      <c r="AB2351" s="339"/>
    </row>
    <row r="2352" spans="2:28" s="216" customFormat="1" x14ac:dyDescent="0.25">
      <c r="B2352" s="336"/>
      <c r="AB2352" s="339"/>
    </row>
    <row r="2353" spans="2:28" s="216" customFormat="1" x14ac:dyDescent="0.25">
      <c r="B2353" s="336"/>
      <c r="AB2353" s="339"/>
    </row>
    <row r="2354" spans="2:28" s="216" customFormat="1" x14ac:dyDescent="0.25">
      <c r="B2354" s="336"/>
      <c r="AB2354" s="339"/>
    </row>
    <row r="2355" spans="2:28" s="216" customFormat="1" x14ac:dyDescent="0.25">
      <c r="B2355" s="336"/>
      <c r="AB2355" s="339"/>
    </row>
    <row r="2356" spans="2:28" s="216" customFormat="1" x14ac:dyDescent="0.25">
      <c r="B2356" s="336"/>
      <c r="AB2356" s="339"/>
    </row>
    <row r="2357" spans="2:28" s="216" customFormat="1" x14ac:dyDescent="0.25">
      <c r="B2357" s="336"/>
      <c r="AB2357" s="339"/>
    </row>
    <row r="2358" spans="2:28" s="216" customFormat="1" x14ac:dyDescent="0.25">
      <c r="B2358" s="336"/>
      <c r="AB2358" s="339"/>
    </row>
    <row r="2359" spans="2:28" s="216" customFormat="1" x14ac:dyDescent="0.25">
      <c r="B2359" s="336"/>
      <c r="AB2359" s="339"/>
    </row>
    <row r="2360" spans="2:28" s="216" customFormat="1" x14ac:dyDescent="0.25">
      <c r="B2360" s="336"/>
      <c r="AB2360" s="339"/>
    </row>
    <row r="2361" spans="2:28" s="216" customFormat="1" x14ac:dyDescent="0.25">
      <c r="B2361" s="336"/>
      <c r="AB2361" s="339"/>
    </row>
    <row r="2362" spans="2:28" s="216" customFormat="1" x14ac:dyDescent="0.25">
      <c r="B2362" s="336"/>
      <c r="AB2362" s="339"/>
    </row>
    <row r="2363" spans="2:28" s="216" customFormat="1" x14ac:dyDescent="0.25">
      <c r="B2363" s="336"/>
      <c r="AB2363" s="339"/>
    </row>
    <row r="2364" spans="2:28" s="216" customFormat="1" x14ac:dyDescent="0.25">
      <c r="B2364" s="336"/>
      <c r="AB2364" s="339"/>
    </row>
    <row r="2365" spans="2:28" s="216" customFormat="1" x14ac:dyDescent="0.25">
      <c r="B2365" s="336"/>
      <c r="AB2365" s="339"/>
    </row>
    <row r="2366" spans="2:28" s="216" customFormat="1" x14ac:dyDescent="0.25">
      <c r="B2366" s="336"/>
      <c r="AB2366" s="339"/>
    </row>
    <row r="2367" spans="2:28" s="216" customFormat="1" x14ac:dyDescent="0.25">
      <c r="B2367" s="336"/>
      <c r="AB2367" s="339"/>
    </row>
    <row r="2368" spans="2:28" s="216" customFormat="1" x14ac:dyDescent="0.25">
      <c r="B2368" s="336"/>
      <c r="AB2368" s="339"/>
    </row>
    <row r="2369" spans="2:28" s="216" customFormat="1" x14ac:dyDescent="0.25">
      <c r="B2369" s="336"/>
      <c r="AB2369" s="339"/>
    </row>
    <row r="2370" spans="2:28" s="216" customFormat="1" x14ac:dyDescent="0.25">
      <c r="B2370" s="336"/>
      <c r="AB2370" s="339"/>
    </row>
    <row r="2371" spans="2:28" s="216" customFormat="1" x14ac:dyDescent="0.25">
      <c r="B2371" s="336"/>
      <c r="AB2371" s="339"/>
    </row>
    <row r="2372" spans="2:28" s="216" customFormat="1" x14ac:dyDescent="0.25">
      <c r="B2372" s="336"/>
      <c r="AB2372" s="339"/>
    </row>
    <row r="2373" spans="2:28" s="216" customFormat="1" x14ac:dyDescent="0.25">
      <c r="B2373" s="336"/>
      <c r="AB2373" s="339"/>
    </row>
    <row r="2374" spans="2:28" s="216" customFormat="1" x14ac:dyDescent="0.25">
      <c r="B2374" s="336"/>
      <c r="AB2374" s="339"/>
    </row>
    <row r="2375" spans="2:28" s="216" customFormat="1" x14ac:dyDescent="0.25">
      <c r="B2375" s="336"/>
      <c r="AB2375" s="339"/>
    </row>
    <row r="2376" spans="2:28" s="216" customFormat="1" x14ac:dyDescent="0.25">
      <c r="B2376" s="336"/>
      <c r="AB2376" s="339"/>
    </row>
    <row r="2377" spans="2:28" s="216" customFormat="1" x14ac:dyDescent="0.25">
      <c r="B2377" s="336"/>
      <c r="AB2377" s="339"/>
    </row>
    <row r="2378" spans="2:28" s="216" customFormat="1" x14ac:dyDescent="0.25">
      <c r="B2378" s="336"/>
      <c r="AB2378" s="339"/>
    </row>
    <row r="2379" spans="2:28" s="216" customFormat="1" x14ac:dyDescent="0.25">
      <c r="B2379" s="336"/>
      <c r="AB2379" s="339"/>
    </row>
    <row r="2380" spans="2:28" s="216" customFormat="1" x14ac:dyDescent="0.25">
      <c r="B2380" s="336"/>
      <c r="AB2380" s="339"/>
    </row>
    <row r="2381" spans="2:28" s="216" customFormat="1" x14ac:dyDescent="0.25">
      <c r="B2381" s="336"/>
      <c r="AB2381" s="339"/>
    </row>
    <row r="2382" spans="2:28" s="216" customFormat="1" x14ac:dyDescent="0.25">
      <c r="B2382" s="336"/>
      <c r="AB2382" s="339"/>
    </row>
    <row r="2383" spans="2:28" s="216" customFormat="1" x14ac:dyDescent="0.25">
      <c r="B2383" s="336"/>
      <c r="AB2383" s="339"/>
    </row>
    <row r="2384" spans="2:28" s="216" customFormat="1" x14ac:dyDescent="0.25">
      <c r="B2384" s="336"/>
      <c r="AB2384" s="339"/>
    </row>
    <row r="2385" spans="2:28" s="216" customFormat="1" x14ac:dyDescent="0.25">
      <c r="B2385" s="336"/>
      <c r="AB2385" s="339"/>
    </row>
    <row r="2386" spans="2:28" s="216" customFormat="1" x14ac:dyDescent="0.25">
      <c r="B2386" s="336"/>
      <c r="AB2386" s="339"/>
    </row>
    <row r="2387" spans="2:28" s="216" customFormat="1" x14ac:dyDescent="0.25">
      <c r="B2387" s="336"/>
      <c r="AB2387" s="339"/>
    </row>
    <row r="2388" spans="2:28" s="216" customFormat="1" x14ac:dyDescent="0.25">
      <c r="B2388" s="336"/>
      <c r="AB2388" s="339"/>
    </row>
    <row r="2389" spans="2:28" s="216" customFormat="1" x14ac:dyDescent="0.25">
      <c r="B2389" s="336"/>
      <c r="AB2389" s="339"/>
    </row>
    <row r="2390" spans="2:28" s="216" customFormat="1" x14ac:dyDescent="0.25">
      <c r="B2390" s="336"/>
      <c r="AB2390" s="339"/>
    </row>
    <row r="2391" spans="2:28" s="216" customFormat="1" x14ac:dyDescent="0.25">
      <c r="B2391" s="336"/>
      <c r="AB2391" s="339"/>
    </row>
    <row r="2392" spans="2:28" s="216" customFormat="1" x14ac:dyDescent="0.25">
      <c r="B2392" s="336"/>
      <c r="AB2392" s="339"/>
    </row>
    <row r="2393" spans="2:28" s="216" customFormat="1" x14ac:dyDescent="0.25">
      <c r="B2393" s="336"/>
      <c r="AB2393" s="339"/>
    </row>
    <row r="2394" spans="2:28" s="216" customFormat="1" x14ac:dyDescent="0.25">
      <c r="B2394" s="336"/>
      <c r="AB2394" s="339"/>
    </row>
    <row r="2395" spans="2:28" s="216" customFormat="1" x14ac:dyDescent="0.25">
      <c r="B2395" s="336"/>
      <c r="AB2395" s="339"/>
    </row>
    <row r="2396" spans="2:28" s="216" customFormat="1" x14ac:dyDescent="0.25">
      <c r="B2396" s="336"/>
      <c r="AB2396" s="339"/>
    </row>
    <row r="2397" spans="2:28" s="216" customFormat="1" x14ac:dyDescent="0.25">
      <c r="B2397" s="336"/>
      <c r="AB2397" s="339"/>
    </row>
    <row r="2398" spans="2:28" s="216" customFormat="1" x14ac:dyDescent="0.25">
      <c r="B2398" s="336"/>
      <c r="AB2398" s="339"/>
    </row>
    <row r="2399" spans="2:28" s="216" customFormat="1" x14ac:dyDescent="0.25">
      <c r="B2399" s="336"/>
      <c r="AB2399" s="339"/>
    </row>
    <row r="2400" spans="2:28" s="216" customFormat="1" x14ac:dyDescent="0.25">
      <c r="B2400" s="336"/>
      <c r="AB2400" s="339"/>
    </row>
    <row r="2401" spans="2:28" s="216" customFormat="1" x14ac:dyDescent="0.25">
      <c r="B2401" s="336"/>
      <c r="AB2401" s="339"/>
    </row>
    <row r="2402" spans="2:28" s="216" customFormat="1" x14ac:dyDescent="0.25">
      <c r="B2402" s="336"/>
      <c r="AB2402" s="339"/>
    </row>
    <row r="2403" spans="2:28" s="216" customFormat="1" x14ac:dyDescent="0.25">
      <c r="B2403" s="336"/>
      <c r="AB2403" s="339"/>
    </row>
    <row r="2404" spans="2:28" s="216" customFormat="1" x14ac:dyDescent="0.25">
      <c r="B2404" s="336"/>
      <c r="AB2404" s="339"/>
    </row>
    <row r="2405" spans="2:28" s="216" customFormat="1" x14ac:dyDescent="0.25">
      <c r="B2405" s="336"/>
      <c r="AB2405" s="339"/>
    </row>
    <row r="2406" spans="2:28" s="216" customFormat="1" x14ac:dyDescent="0.25">
      <c r="B2406" s="336"/>
      <c r="AB2406" s="339"/>
    </row>
    <row r="2407" spans="2:28" s="216" customFormat="1" x14ac:dyDescent="0.25">
      <c r="B2407" s="336"/>
      <c r="AB2407" s="339"/>
    </row>
    <row r="2408" spans="2:28" s="216" customFormat="1" x14ac:dyDescent="0.25">
      <c r="B2408" s="336"/>
      <c r="AB2408" s="339"/>
    </row>
    <row r="2409" spans="2:28" s="216" customFormat="1" x14ac:dyDescent="0.25">
      <c r="B2409" s="336"/>
      <c r="AB2409" s="339"/>
    </row>
    <row r="2410" spans="2:28" s="216" customFormat="1" x14ac:dyDescent="0.25">
      <c r="B2410" s="336"/>
      <c r="AB2410" s="339"/>
    </row>
    <row r="2411" spans="2:28" s="216" customFormat="1" x14ac:dyDescent="0.25">
      <c r="B2411" s="336"/>
      <c r="AB2411" s="339"/>
    </row>
    <row r="2412" spans="2:28" s="216" customFormat="1" x14ac:dyDescent="0.25">
      <c r="B2412" s="336"/>
      <c r="AB2412" s="339"/>
    </row>
    <row r="2413" spans="2:28" s="216" customFormat="1" x14ac:dyDescent="0.25">
      <c r="B2413" s="336"/>
      <c r="AB2413" s="339"/>
    </row>
    <row r="2414" spans="2:28" s="216" customFormat="1" x14ac:dyDescent="0.25">
      <c r="B2414" s="336"/>
      <c r="AB2414" s="339"/>
    </row>
    <row r="2415" spans="2:28" s="216" customFormat="1" x14ac:dyDescent="0.25">
      <c r="B2415" s="336"/>
      <c r="AB2415" s="339"/>
    </row>
    <row r="2416" spans="2:28" s="216" customFormat="1" x14ac:dyDescent="0.25">
      <c r="B2416" s="336"/>
      <c r="AB2416" s="339"/>
    </row>
    <row r="2417" spans="2:28" s="216" customFormat="1" x14ac:dyDescent="0.25">
      <c r="B2417" s="336"/>
      <c r="AB2417" s="339"/>
    </row>
    <row r="2418" spans="2:28" s="216" customFormat="1" x14ac:dyDescent="0.25">
      <c r="B2418" s="336"/>
      <c r="AB2418" s="339"/>
    </row>
    <row r="2419" spans="2:28" s="216" customFormat="1" x14ac:dyDescent="0.25">
      <c r="B2419" s="336"/>
      <c r="AB2419" s="339"/>
    </row>
    <row r="2420" spans="2:28" s="216" customFormat="1" x14ac:dyDescent="0.25">
      <c r="B2420" s="336"/>
      <c r="AB2420" s="339"/>
    </row>
    <row r="2421" spans="2:28" s="216" customFormat="1" x14ac:dyDescent="0.25">
      <c r="B2421" s="336"/>
      <c r="AB2421" s="339"/>
    </row>
    <row r="2422" spans="2:28" s="216" customFormat="1" x14ac:dyDescent="0.25">
      <c r="B2422" s="336"/>
      <c r="AB2422" s="339"/>
    </row>
    <row r="2423" spans="2:28" s="216" customFormat="1" x14ac:dyDescent="0.25">
      <c r="B2423" s="336"/>
      <c r="AB2423" s="339"/>
    </row>
    <row r="2424" spans="2:28" s="216" customFormat="1" x14ac:dyDescent="0.25">
      <c r="B2424" s="336"/>
      <c r="AB2424" s="339"/>
    </row>
    <row r="2425" spans="2:28" s="216" customFormat="1" x14ac:dyDescent="0.25">
      <c r="B2425" s="336"/>
      <c r="AB2425" s="339"/>
    </row>
    <row r="2426" spans="2:28" s="216" customFormat="1" x14ac:dyDescent="0.25">
      <c r="B2426" s="336"/>
      <c r="AB2426" s="339"/>
    </row>
    <row r="2427" spans="2:28" s="216" customFormat="1" x14ac:dyDescent="0.25">
      <c r="B2427" s="336"/>
      <c r="AB2427" s="339"/>
    </row>
    <row r="2428" spans="2:28" s="216" customFormat="1" x14ac:dyDescent="0.25">
      <c r="B2428" s="336"/>
      <c r="AB2428" s="339"/>
    </row>
    <row r="2429" spans="2:28" s="216" customFormat="1" x14ac:dyDescent="0.25">
      <c r="B2429" s="336"/>
      <c r="AB2429" s="339"/>
    </row>
    <row r="2430" spans="2:28" s="216" customFormat="1" x14ac:dyDescent="0.25">
      <c r="B2430" s="336"/>
      <c r="AB2430" s="339"/>
    </row>
    <row r="2431" spans="2:28" s="216" customFormat="1" x14ac:dyDescent="0.25">
      <c r="B2431" s="336"/>
      <c r="AB2431" s="339"/>
    </row>
    <row r="2432" spans="2:28" s="216" customFormat="1" x14ac:dyDescent="0.25">
      <c r="B2432" s="336"/>
      <c r="AB2432" s="339"/>
    </row>
    <row r="2433" spans="2:28" s="216" customFormat="1" x14ac:dyDescent="0.25">
      <c r="B2433" s="336"/>
      <c r="AB2433" s="339"/>
    </row>
    <row r="2434" spans="2:28" s="216" customFormat="1" x14ac:dyDescent="0.25">
      <c r="B2434" s="336"/>
      <c r="AB2434" s="339"/>
    </row>
    <row r="2435" spans="2:28" s="216" customFormat="1" x14ac:dyDescent="0.25">
      <c r="B2435" s="336"/>
      <c r="AB2435" s="339"/>
    </row>
    <row r="2436" spans="2:28" s="216" customFormat="1" x14ac:dyDescent="0.25">
      <c r="B2436" s="336"/>
      <c r="AB2436" s="339"/>
    </row>
    <row r="2437" spans="2:28" s="216" customFormat="1" x14ac:dyDescent="0.25">
      <c r="B2437" s="336"/>
      <c r="AB2437" s="339"/>
    </row>
    <row r="2438" spans="2:28" s="216" customFormat="1" x14ac:dyDescent="0.25">
      <c r="B2438" s="336"/>
      <c r="AB2438" s="339"/>
    </row>
    <row r="2439" spans="2:28" s="216" customFormat="1" x14ac:dyDescent="0.25">
      <c r="B2439" s="336"/>
      <c r="AB2439" s="339"/>
    </row>
    <row r="2440" spans="2:28" s="216" customFormat="1" x14ac:dyDescent="0.25">
      <c r="B2440" s="336"/>
      <c r="AB2440" s="339"/>
    </row>
    <row r="2441" spans="2:28" s="216" customFormat="1" x14ac:dyDescent="0.25">
      <c r="B2441" s="336"/>
      <c r="AB2441" s="339"/>
    </row>
    <row r="2442" spans="2:28" s="216" customFormat="1" x14ac:dyDescent="0.25">
      <c r="B2442" s="336"/>
      <c r="AB2442" s="339"/>
    </row>
    <row r="2443" spans="2:28" s="216" customFormat="1" x14ac:dyDescent="0.25">
      <c r="B2443" s="336"/>
      <c r="AB2443" s="339"/>
    </row>
    <row r="2444" spans="2:28" s="216" customFormat="1" x14ac:dyDescent="0.25">
      <c r="B2444" s="336"/>
      <c r="AB2444" s="339"/>
    </row>
    <row r="2445" spans="2:28" s="216" customFormat="1" x14ac:dyDescent="0.25">
      <c r="B2445" s="336"/>
      <c r="AB2445" s="339"/>
    </row>
    <row r="2446" spans="2:28" s="216" customFormat="1" x14ac:dyDescent="0.25">
      <c r="B2446" s="336"/>
      <c r="AB2446" s="339"/>
    </row>
    <row r="2447" spans="2:28" s="216" customFormat="1" x14ac:dyDescent="0.25">
      <c r="B2447" s="336"/>
      <c r="AB2447" s="339"/>
    </row>
    <row r="2448" spans="2:28" s="216" customFormat="1" x14ac:dyDescent="0.25">
      <c r="B2448" s="336"/>
      <c r="AB2448" s="339"/>
    </row>
    <row r="2449" spans="2:28" s="216" customFormat="1" x14ac:dyDescent="0.25">
      <c r="B2449" s="336"/>
      <c r="AB2449" s="339"/>
    </row>
    <row r="2450" spans="2:28" s="216" customFormat="1" x14ac:dyDescent="0.25">
      <c r="B2450" s="336"/>
      <c r="AB2450" s="339"/>
    </row>
    <row r="2451" spans="2:28" s="216" customFormat="1" x14ac:dyDescent="0.25">
      <c r="B2451" s="336"/>
      <c r="AB2451" s="339"/>
    </row>
    <row r="2452" spans="2:28" s="216" customFormat="1" x14ac:dyDescent="0.25">
      <c r="B2452" s="336"/>
      <c r="AB2452" s="339"/>
    </row>
    <row r="2453" spans="2:28" s="216" customFormat="1" x14ac:dyDescent="0.25">
      <c r="B2453" s="336"/>
      <c r="AB2453" s="339"/>
    </row>
    <row r="2454" spans="2:28" s="216" customFormat="1" x14ac:dyDescent="0.25">
      <c r="B2454" s="336"/>
      <c r="AB2454" s="339"/>
    </row>
    <row r="2455" spans="2:28" s="216" customFormat="1" x14ac:dyDescent="0.25">
      <c r="B2455" s="336"/>
      <c r="AB2455" s="339"/>
    </row>
    <row r="2456" spans="2:28" s="216" customFormat="1" x14ac:dyDescent="0.25">
      <c r="B2456" s="336"/>
      <c r="AB2456" s="339"/>
    </row>
    <row r="2457" spans="2:28" s="216" customFormat="1" x14ac:dyDescent="0.25">
      <c r="B2457" s="336"/>
      <c r="AB2457" s="339"/>
    </row>
    <row r="2458" spans="2:28" s="216" customFormat="1" x14ac:dyDescent="0.25">
      <c r="B2458" s="336"/>
      <c r="AB2458" s="339"/>
    </row>
    <row r="2459" spans="2:28" s="216" customFormat="1" x14ac:dyDescent="0.25">
      <c r="B2459" s="336"/>
      <c r="AB2459" s="339"/>
    </row>
    <row r="2460" spans="2:28" s="216" customFormat="1" x14ac:dyDescent="0.25">
      <c r="B2460" s="336"/>
      <c r="AB2460" s="339"/>
    </row>
    <row r="2461" spans="2:28" s="216" customFormat="1" x14ac:dyDescent="0.25">
      <c r="B2461" s="336"/>
      <c r="AB2461" s="339"/>
    </row>
    <row r="2462" spans="2:28" s="216" customFormat="1" x14ac:dyDescent="0.25">
      <c r="B2462" s="336"/>
      <c r="AB2462" s="339"/>
    </row>
    <row r="2463" spans="2:28" s="216" customFormat="1" x14ac:dyDescent="0.25">
      <c r="B2463" s="336"/>
      <c r="AB2463" s="339"/>
    </row>
    <row r="2464" spans="2:28" s="216" customFormat="1" x14ac:dyDescent="0.25">
      <c r="B2464" s="336"/>
      <c r="AB2464" s="339"/>
    </row>
    <row r="2465" spans="2:28" s="216" customFormat="1" x14ac:dyDescent="0.25">
      <c r="B2465" s="336"/>
      <c r="AB2465" s="339"/>
    </row>
    <row r="2466" spans="2:28" s="216" customFormat="1" x14ac:dyDescent="0.25">
      <c r="B2466" s="336"/>
      <c r="AB2466" s="339"/>
    </row>
    <row r="2467" spans="2:28" s="216" customFormat="1" x14ac:dyDescent="0.25">
      <c r="B2467" s="336"/>
      <c r="AB2467" s="339"/>
    </row>
    <row r="2468" spans="2:28" s="216" customFormat="1" x14ac:dyDescent="0.25">
      <c r="B2468" s="336"/>
      <c r="AB2468" s="339"/>
    </row>
    <row r="2469" spans="2:28" s="216" customFormat="1" x14ac:dyDescent="0.25">
      <c r="B2469" s="336"/>
      <c r="AB2469" s="339"/>
    </row>
    <row r="2470" spans="2:28" s="216" customFormat="1" x14ac:dyDescent="0.25">
      <c r="B2470" s="336"/>
      <c r="AB2470" s="339"/>
    </row>
    <row r="2471" spans="2:28" s="216" customFormat="1" x14ac:dyDescent="0.25">
      <c r="B2471" s="336"/>
      <c r="AB2471" s="339"/>
    </row>
    <row r="2472" spans="2:28" s="216" customFormat="1" x14ac:dyDescent="0.25">
      <c r="B2472" s="336"/>
      <c r="AB2472" s="339"/>
    </row>
    <row r="2473" spans="2:28" s="216" customFormat="1" x14ac:dyDescent="0.25">
      <c r="B2473" s="336"/>
      <c r="AB2473" s="339"/>
    </row>
    <row r="2474" spans="2:28" s="216" customFormat="1" x14ac:dyDescent="0.25">
      <c r="B2474" s="336"/>
      <c r="AB2474" s="339"/>
    </row>
    <row r="2475" spans="2:28" s="216" customFormat="1" x14ac:dyDescent="0.25">
      <c r="B2475" s="336"/>
      <c r="AB2475" s="339"/>
    </row>
    <row r="2476" spans="2:28" s="216" customFormat="1" x14ac:dyDescent="0.25">
      <c r="B2476" s="336"/>
      <c r="AB2476" s="339"/>
    </row>
    <row r="2477" spans="2:28" s="216" customFormat="1" x14ac:dyDescent="0.25">
      <c r="B2477" s="336"/>
      <c r="AB2477" s="339"/>
    </row>
    <row r="2478" spans="2:28" s="216" customFormat="1" x14ac:dyDescent="0.25">
      <c r="B2478" s="336"/>
      <c r="AB2478" s="339"/>
    </row>
    <row r="2479" spans="2:28" s="216" customFormat="1" x14ac:dyDescent="0.25">
      <c r="B2479" s="336"/>
      <c r="AB2479" s="339"/>
    </row>
    <row r="2480" spans="2:28" s="216" customFormat="1" x14ac:dyDescent="0.25">
      <c r="B2480" s="336"/>
      <c r="AB2480" s="339"/>
    </row>
    <row r="2481" spans="2:28" s="216" customFormat="1" x14ac:dyDescent="0.25">
      <c r="B2481" s="336"/>
      <c r="AB2481" s="339"/>
    </row>
    <row r="2482" spans="2:28" s="216" customFormat="1" x14ac:dyDescent="0.25">
      <c r="B2482" s="336"/>
      <c r="AB2482" s="339"/>
    </row>
    <row r="2483" spans="2:28" s="216" customFormat="1" x14ac:dyDescent="0.25">
      <c r="B2483" s="336"/>
      <c r="AB2483" s="339"/>
    </row>
    <row r="2484" spans="2:28" s="216" customFormat="1" x14ac:dyDescent="0.25">
      <c r="B2484" s="336"/>
      <c r="AB2484" s="339"/>
    </row>
    <row r="2485" spans="2:28" s="216" customFormat="1" x14ac:dyDescent="0.25">
      <c r="B2485" s="336"/>
      <c r="AB2485" s="339"/>
    </row>
    <row r="2486" spans="2:28" s="216" customFormat="1" x14ac:dyDescent="0.25">
      <c r="B2486" s="336"/>
      <c r="AB2486" s="339"/>
    </row>
    <row r="2487" spans="2:28" s="216" customFormat="1" x14ac:dyDescent="0.25">
      <c r="B2487" s="336"/>
      <c r="AB2487" s="339"/>
    </row>
    <row r="2488" spans="2:28" s="216" customFormat="1" x14ac:dyDescent="0.25">
      <c r="B2488" s="336"/>
      <c r="AB2488" s="339"/>
    </row>
    <row r="2489" spans="2:28" s="216" customFormat="1" x14ac:dyDescent="0.25">
      <c r="B2489" s="336"/>
      <c r="AB2489" s="339"/>
    </row>
    <row r="2490" spans="2:28" s="216" customFormat="1" x14ac:dyDescent="0.25">
      <c r="B2490" s="336"/>
      <c r="AB2490" s="339"/>
    </row>
    <row r="2491" spans="2:28" s="216" customFormat="1" x14ac:dyDescent="0.25">
      <c r="B2491" s="336"/>
      <c r="AB2491" s="339"/>
    </row>
    <row r="2492" spans="2:28" s="216" customFormat="1" x14ac:dyDescent="0.25">
      <c r="B2492" s="336"/>
      <c r="AB2492" s="339"/>
    </row>
    <row r="2493" spans="2:28" s="216" customFormat="1" x14ac:dyDescent="0.25">
      <c r="B2493" s="336"/>
      <c r="AB2493" s="339"/>
    </row>
    <row r="2494" spans="2:28" s="216" customFormat="1" x14ac:dyDescent="0.25">
      <c r="B2494" s="336"/>
      <c r="AB2494" s="339"/>
    </row>
    <row r="2495" spans="2:28" s="216" customFormat="1" x14ac:dyDescent="0.25">
      <c r="B2495" s="336"/>
      <c r="AB2495" s="339"/>
    </row>
    <row r="2496" spans="2:28" s="216" customFormat="1" x14ac:dyDescent="0.25">
      <c r="B2496" s="336"/>
      <c r="AB2496" s="339"/>
    </row>
    <row r="2497" spans="2:28" s="216" customFormat="1" x14ac:dyDescent="0.25">
      <c r="B2497" s="336"/>
      <c r="AB2497" s="339"/>
    </row>
    <row r="2498" spans="2:28" s="216" customFormat="1" x14ac:dyDescent="0.25">
      <c r="B2498" s="336"/>
      <c r="AB2498" s="339"/>
    </row>
    <row r="2499" spans="2:28" s="216" customFormat="1" x14ac:dyDescent="0.25">
      <c r="B2499" s="336"/>
      <c r="AB2499" s="339"/>
    </row>
    <row r="2500" spans="2:28" s="216" customFormat="1" x14ac:dyDescent="0.25">
      <c r="B2500" s="336"/>
      <c r="AB2500" s="339"/>
    </row>
    <row r="2501" spans="2:28" s="216" customFormat="1" x14ac:dyDescent="0.25">
      <c r="B2501" s="336"/>
      <c r="AB2501" s="339"/>
    </row>
    <row r="2502" spans="2:28" s="216" customFormat="1" x14ac:dyDescent="0.25">
      <c r="B2502" s="336"/>
      <c r="AB2502" s="339"/>
    </row>
    <row r="2503" spans="2:28" s="216" customFormat="1" x14ac:dyDescent="0.25">
      <c r="B2503" s="336"/>
      <c r="AB2503" s="339"/>
    </row>
    <row r="2504" spans="2:28" s="216" customFormat="1" x14ac:dyDescent="0.25">
      <c r="B2504" s="336"/>
      <c r="AB2504" s="339"/>
    </row>
    <row r="2505" spans="2:28" s="216" customFormat="1" x14ac:dyDescent="0.25">
      <c r="B2505" s="336"/>
      <c r="AB2505" s="339"/>
    </row>
    <row r="2506" spans="2:28" s="216" customFormat="1" x14ac:dyDescent="0.25">
      <c r="B2506" s="336"/>
      <c r="AB2506" s="339"/>
    </row>
    <row r="2507" spans="2:28" s="216" customFormat="1" x14ac:dyDescent="0.25">
      <c r="B2507" s="336"/>
      <c r="AB2507" s="339"/>
    </row>
    <row r="2508" spans="2:28" s="216" customFormat="1" x14ac:dyDescent="0.25">
      <c r="B2508" s="336"/>
      <c r="AB2508" s="339"/>
    </row>
    <row r="2509" spans="2:28" s="216" customFormat="1" x14ac:dyDescent="0.25">
      <c r="B2509" s="336"/>
      <c r="AB2509" s="339"/>
    </row>
    <row r="2510" spans="2:28" s="216" customFormat="1" x14ac:dyDescent="0.25">
      <c r="B2510" s="336"/>
      <c r="AB2510" s="339"/>
    </row>
    <row r="2511" spans="2:28" s="216" customFormat="1" x14ac:dyDescent="0.25">
      <c r="B2511" s="336"/>
      <c r="AB2511" s="339"/>
    </row>
    <row r="2512" spans="2:28" s="216" customFormat="1" x14ac:dyDescent="0.25">
      <c r="B2512" s="336"/>
      <c r="AB2512" s="339"/>
    </row>
    <row r="2513" spans="2:28" s="216" customFormat="1" x14ac:dyDescent="0.25">
      <c r="B2513" s="336"/>
      <c r="AB2513" s="339"/>
    </row>
    <row r="2514" spans="2:28" s="216" customFormat="1" x14ac:dyDescent="0.25">
      <c r="B2514" s="336"/>
      <c r="AB2514" s="339"/>
    </row>
    <row r="2515" spans="2:28" s="216" customFormat="1" x14ac:dyDescent="0.25">
      <c r="B2515" s="336"/>
      <c r="AB2515" s="339"/>
    </row>
    <row r="2516" spans="2:28" s="216" customFormat="1" x14ac:dyDescent="0.25">
      <c r="B2516" s="336"/>
      <c r="AB2516" s="339"/>
    </row>
    <row r="2517" spans="2:28" s="216" customFormat="1" x14ac:dyDescent="0.25">
      <c r="B2517" s="336"/>
      <c r="AB2517" s="339"/>
    </row>
    <row r="2518" spans="2:28" s="216" customFormat="1" x14ac:dyDescent="0.25">
      <c r="B2518" s="336"/>
      <c r="AB2518" s="339"/>
    </row>
    <row r="2519" spans="2:28" s="216" customFormat="1" x14ac:dyDescent="0.25">
      <c r="B2519" s="336"/>
      <c r="AB2519" s="339"/>
    </row>
    <row r="2520" spans="2:28" s="216" customFormat="1" x14ac:dyDescent="0.25">
      <c r="B2520" s="336"/>
      <c r="AB2520" s="339"/>
    </row>
    <row r="2521" spans="2:28" s="216" customFormat="1" x14ac:dyDescent="0.25">
      <c r="B2521" s="336"/>
      <c r="AB2521" s="339"/>
    </row>
    <row r="2522" spans="2:28" s="216" customFormat="1" x14ac:dyDescent="0.25">
      <c r="B2522" s="336"/>
      <c r="AB2522" s="339"/>
    </row>
    <row r="2523" spans="2:28" s="216" customFormat="1" x14ac:dyDescent="0.25">
      <c r="B2523" s="336"/>
      <c r="AB2523" s="339"/>
    </row>
    <row r="2524" spans="2:28" s="216" customFormat="1" x14ac:dyDescent="0.25">
      <c r="B2524" s="336"/>
      <c r="AB2524" s="339"/>
    </row>
    <row r="2525" spans="2:28" s="216" customFormat="1" x14ac:dyDescent="0.25">
      <c r="B2525" s="336"/>
      <c r="AB2525" s="339"/>
    </row>
    <row r="2526" spans="2:28" s="216" customFormat="1" x14ac:dyDescent="0.25">
      <c r="B2526" s="336"/>
      <c r="AB2526" s="339"/>
    </row>
    <row r="2527" spans="2:28" s="216" customFormat="1" x14ac:dyDescent="0.25">
      <c r="B2527" s="336"/>
      <c r="AB2527" s="339"/>
    </row>
    <row r="2528" spans="2:28" s="216" customFormat="1" x14ac:dyDescent="0.25">
      <c r="B2528" s="336"/>
      <c r="AB2528" s="339"/>
    </row>
    <row r="2529" spans="2:28" s="216" customFormat="1" x14ac:dyDescent="0.25">
      <c r="B2529" s="336"/>
      <c r="AB2529" s="339"/>
    </row>
    <row r="2530" spans="2:28" s="216" customFormat="1" x14ac:dyDescent="0.25">
      <c r="B2530" s="336"/>
      <c r="AB2530" s="339"/>
    </row>
    <row r="2531" spans="2:28" s="216" customFormat="1" x14ac:dyDescent="0.25">
      <c r="B2531" s="336"/>
      <c r="AB2531" s="339"/>
    </row>
    <row r="2532" spans="2:28" s="216" customFormat="1" x14ac:dyDescent="0.25">
      <c r="B2532" s="336"/>
      <c r="AB2532" s="339"/>
    </row>
    <row r="2533" spans="2:28" s="216" customFormat="1" x14ac:dyDescent="0.25">
      <c r="B2533" s="336"/>
      <c r="AB2533" s="339"/>
    </row>
    <row r="2534" spans="2:28" s="216" customFormat="1" x14ac:dyDescent="0.25">
      <c r="B2534" s="336"/>
      <c r="AB2534" s="339"/>
    </row>
    <row r="2535" spans="2:28" s="216" customFormat="1" x14ac:dyDescent="0.25">
      <c r="B2535" s="336"/>
      <c r="AB2535" s="339"/>
    </row>
    <row r="2536" spans="2:28" s="216" customFormat="1" x14ac:dyDescent="0.25">
      <c r="B2536" s="336"/>
      <c r="AB2536" s="339"/>
    </row>
    <row r="2537" spans="2:28" s="216" customFormat="1" x14ac:dyDescent="0.25">
      <c r="B2537" s="336"/>
      <c r="AB2537" s="339"/>
    </row>
    <row r="2538" spans="2:28" s="216" customFormat="1" x14ac:dyDescent="0.25">
      <c r="B2538" s="336"/>
      <c r="AB2538" s="339"/>
    </row>
    <row r="2539" spans="2:28" s="216" customFormat="1" x14ac:dyDescent="0.25">
      <c r="B2539" s="336"/>
      <c r="AB2539" s="339"/>
    </row>
    <row r="2540" spans="2:28" s="216" customFormat="1" x14ac:dyDescent="0.25">
      <c r="B2540" s="336"/>
      <c r="AB2540" s="339"/>
    </row>
    <row r="2541" spans="2:28" s="216" customFormat="1" x14ac:dyDescent="0.25">
      <c r="B2541" s="336"/>
      <c r="AB2541" s="339"/>
    </row>
    <row r="2542" spans="2:28" s="216" customFormat="1" x14ac:dyDescent="0.25">
      <c r="B2542" s="336"/>
      <c r="AB2542" s="339"/>
    </row>
    <row r="2543" spans="2:28" s="216" customFormat="1" x14ac:dyDescent="0.25">
      <c r="B2543" s="336"/>
      <c r="AB2543" s="339"/>
    </row>
    <row r="2544" spans="2:28" s="216" customFormat="1" x14ac:dyDescent="0.25">
      <c r="B2544" s="336"/>
      <c r="AB2544" s="339"/>
    </row>
    <row r="2545" spans="2:28" s="216" customFormat="1" x14ac:dyDescent="0.25">
      <c r="B2545" s="336"/>
      <c r="AB2545" s="339"/>
    </row>
    <row r="2546" spans="2:28" s="216" customFormat="1" x14ac:dyDescent="0.25">
      <c r="B2546" s="336"/>
      <c r="AB2546" s="339"/>
    </row>
    <row r="2547" spans="2:28" s="216" customFormat="1" x14ac:dyDescent="0.25">
      <c r="B2547" s="336"/>
      <c r="AB2547" s="339"/>
    </row>
    <row r="2548" spans="2:28" s="216" customFormat="1" x14ac:dyDescent="0.25">
      <c r="B2548" s="336"/>
      <c r="AB2548" s="339"/>
    </row>
    <row r="2549" spans="2:28" s="216" customFormat="1" x14ac:dyDescent="0.25">
      <c r="B2549" s="336"/>
      <c r="AB2549" s="339"/>
    </row>
    <row r="2550" spans="2:28" s="216" customFormat="1" x14ac:dyDescent="0.25">
      <c r="B2550" s="336"/>
      <c r="AB2550" s="339"/>
    </row>
    <row r="2551" spans="2:28" s="216" customFormat="1" x14ac:dyDescent="0.25">
      <c r="B2551" s="336"/>
      <c r="AB2551" s="339"/>
    </row>
    <row r="2552" spans="2:28" s="216" customFormat="1" x14ac:dyDescent="0.25">
      <c r="B2552" s="336"/>
      <c r="AB2552" s="339"/>
    </row>
    <row r="2553" spans="2:28" s="216" customFormat="1" x14ac:dyDescent="0.25">
      <c r="B2553" s="336"/>
      <c r="AB2553" s="339"/>
    </row>
    <row r="2554" spans="2:28" s="216" customFormat="1" x14ac:dyDescent="0.25">
      <c r="B2554" s="336"/>
      <c r="AB2554" s="339"/>
    </row>
    <row r="2555" spans="2:28" s="216" customFormat="1" x14ac:dyDescent="0.25">
      <c r="B2555" s="336"/>
      <c r="AB2555" s="339"/>
    </row>
    <row r="2556" spans="2:28" s="216" customFormat="1" x14ac:dyDescent="0.25">
      <c r="B2556" s="336"/>
      <c r="AB2556" s="339"/>
    </row>
    <row r="2557" spans="2:28" s="216" customFormat="1" x14ac:dyDescent="0.25">
      <c r="B2557" s="336"/>
      <c r="AB2557" s="339"/>
    </row>
    <row r="2558" spans="2:28" s="216" customFormat="1" x14ac:dyDescent="0.25">
      <c r="B2558" s="336"/>
      <c r="AB2558" s="339"/>
    </row>
    <row r="2559" spans="2:28" s="216" customFormat="1" x14ac:dyDescent="0.25">
      <c r="B2559" s="336"/>
      <c r="AB2559" s="339"/>
    </row>
    <row r="2560" spans="2:28" s="216" customFormat="1" x14ac:dyDescent="0.25">
      <c r="B2560" s="336"/>
      <c r="AB2560" s="339"/>
    </row>
    <row r="2561" spans="2:28" s="216" customFormat="1" x14ac:dyDescent="0.25">
      <c r="B2561" s="336"/>
      <c r="AB2561" s="339"/>
    </row>
    <row r="2562" spans="2:28" s="216" customFormat="1" x14ac:dyDescent="0.25">
      <c r="B2562" s="336"/>
      <c r="AB2562" s="339"/>
    </row>
    <row r="2563" spans="2:28" s="216" customFormat="1" x14ac:dyDescent="0.25">
      <c r="B2563" s="336"/>
      <c r="AB2563" s="339"/>
    </row>
    <row r="2564" spans="2:28" s="216" customFormat="1" x14ac:dyDescent="0.25">
      <c r="B2564" s="336"/>
      <c r="AB2564" s="339"/>
    </row>
    <row r="2565" spans="2:28" s="216" customFormat="1" x14ac:dyDescent="0.25">
      <c r="B2565" s="336"/>
      <c r="AB2565" s="339"/>
    </row>
    <row r="2566" spans="2:28" s="216" customFormat="1" x14ac:dyDescent="0.25">
      <c r="B2566" s="336"/>
      <c r="AB2566" s="339"/>
    </row>
    <row r="2567" spans="2:28" s="216" customFormat="1" x14ac:dyDescent="0.25">
      <c r="B2567" s="336"/>
      <c r="AB2567" s="339"/>
    </row>
    <row r="2568" spans="2:28" s="216" customFormat="1" x14ac:dyDescent="0.25">
      <c r="B2568" s="336"/>
      <c r="AB2568" s="339"/>
    </row>
    <row r="2569" spans="2:28" s="216" customFormat="1" x14ac:dyDescent="0.25">
      <c r="B2569" s="336"/>
      <c r="AB2569" s="339"/>
    </row>
    <row r="2570" spans="2:28" s="216" customFormat="1" x14ac:dyDescent="0.25">
      <c r="B2570" s="336"/>
      <c r="AB2570" s="339"/>
    </row>
    <row r="2571" spans="2:28" s="216" customFormat="1" x14ac:dyDescent="0.25">
      <c r="B2571" s="336"/>
      <c r="AB2571" s="339"/>
    </row>
    <row r="2572" spans="2:28" s="216" customFormat="1" x14ac:dyDescent="0.25">
      <c r="B2572" s="336"/>
      <c r="AB2572" s="339"/>
    </row>
    <row r="2573" spans="2:28" s="216" customFormat="1" x14ac:dyDescent="0.25">
      <c r="B2573" s="336"/>
      <c r="AB2573" s="339"/>
    </row>
    <row r="2574" spans="2:28" s="216" customFormat="1" x14ac:dyDescent="0.25">
      <c r="B2574" s="336"/>
      <c r="AB2574" s="339"/>
    </row>
    <row r="2575" spans="2:28" s="216" customFormat="1" x14ac:dyDescent="0.25">
      <c r="B2575" s="336"/>
      <c r="AB2575" s="339"/>
    </row>
    <row r="2576" spans="2:28" s="216" customFormat="1" x14ac:dyDescent="0.25">
      <c r="B2576" s="336"/>
      <c r="AB2576" s="339"/>
    </row>
    <row r="2577" spans="2:28" s="216" customFormat="1" x14ac:dyDescent="0.25">
      <c r="B2577" s="336"/>
      <c r="AB2577" s="339"/>
    </row>
    <row r="2578" spans="2:28" s="216" customFormat="1" x14ac:dyDescent="0.25">
      <c r="B2578" s="336"/>
      <c r="AB2578" s="339"/>
    </row>
    <row r="2579" spans="2:28" s="216" customFormat="1" x14ac:dyDescent="0.25">
      <c r="B2579" s="336"/>
      <c r="AB2579" s="339"/>
    </row>
    <row r="2580" spans="2:28" s="216" customFormat="1" x14ac:dyDescent="0.25">
      <c r="B2580" s="336"/>
      <c r="AB2580" s="339"/>
    </row>
    <row r="2581" spans="2:28" s="216" customFormat="1" x14ac:dyDescent="0.25">
      <c r="B2581" s="336"/>
      <c r="AB2581" s="339"/>
    </row>
    <row r="2582" spans="2:28" s="216" customFormat="1" x14ac:dyDescent="0.25">
      <c r="B2582" s="336"/>
      <c r="AB2582" s="339"/>
    </row>
    <row r="2583" spans="2:28" s="216" customFormat="1" x14ac:dyDescent="0.25">
      <c r="B2583" s="336"/>
      <c r="AB2583" s="339"/>
    </row>
    <row r="2584" spans="2:28" s="216" customFormat="1" x14ac:dyDescent="0.25">
      <c r="B2584" s="336"/>
      <c r="AB2584" s="339"/>
    </row>
    <row r="2585" spans="2:28" s="216" customFormat="1" x14ac:dyDescent="0.25">
      <c r="B2585" s="336"/>
      <c r="AB2585" s="339"/>
    </row>
    <row r="2586" spans="2:28" s="216" customFormat="1" x14ac:dyDescent="0.25">
      <c r="B2586" s="336"/>
      <c r="AB2586" s="339"/>
    </row>
    <row r="2587" spans="2:28" s="216" customFormat="1" x14ac:dyDescent="0.25">
      <c r="B2587" s="336"/>
      <c r="AB2587" s="339"/>
    </row>
    <row r="2588" spans="2:28" s="216" customFormat="1" x14ac:dyDescent="0.25">
      <c r="B2588" s="336"/>
      <c r="AB2588" s="339"/>
    </row>
    <row r="2589" spans="2:28" s="216" customFormat="1" x14ac:dyDescent="0.25">
      <c r="B2589" s="336"/>
      <c r="AB2589" s="339"/>
    </row>
    <row r="2590" spans="2:28" s="216" customFormat="1" x14ac:dyDescent="0.25">
      <c r="B2590" s="336"/>
      <c r="AB2590" s="339"/>
    </row>
    <row r="2591" spans="2:28" s="216" customFormat="1" x14ac:dyDescent="0.25">
      <c r="B2591" s="336"/>
      <c r="AB2591" s="339"/>
    </row>
    <row r="2592" spans="2:28" s="216" customFormat="1" x14ac:dyDescent="0.25">
      <c r="B2592" s="336"/>
      <c r="AB2592" s="339"/>
    </row>
    <row r="2593" spans="2:28" s="216" customFormat="1" x14ac:dyDescent="0.25">
      <c r="B2593" s="336"/>
      <c r="AB2593" s="339"/>
    </row>
    <row r="2594" spans="2:28" s="216" customFormat="1" x14ac:dyDescent="0.25">
      <c r="B2594" s="336"/>
      <c r="AB2594" s="339"/>
    </row>
    <row r="2595" spans="2:28" s="216" customFormat="1" x14ac:dyDescent="0.25">
      <c r="B2595" s="336"/>
      <c r="AB2595" s="339"/>
    </row>
    <row r="2596" spans="2:28" s="216" customFormat="1" x14ac:dyDescent="0.25">
      <c r="B2596" s="336"/>
      <c r="AB2596" s="339"/>
    </row>
    <row r="2597" spans="2:28" s="216" customFormat="1" x14ac:dyDescent="0.25">
      <c r="B2597" s="336"/>
      <c r="AB2597" s="339"/>
    </row>
    <row r="2598" spans="2:28" s="216" customFormat="1" x14ac:dyDescent="0.25">
      <c r="B2598" s="336"/>
      <c r="AB2598" s="339"/>
    </row>
    <row r="2599" spans="2:28" s="216" customFormat="1" x14ac:dyDescent="0.25">
      <c r="B2599" s="336"/>
      <c r="AB2599" s="339"/>
    </row>
    <row r="2600" spans="2:28" s="216" customFormat="1" x14ac:dyDescent="0.25">
      <c r="B2600" s="336"/>
      <c r="AB2600" s="339"/>
    </row>
    <row r="2601" spans="2:28" s="216" customFormat="1" x14ac:dyDescent="0.25">
      <c r="B2601" s="336"/>
      <c r="AB2601" s="339"/>
    </row>
    <row r="2602" spans="2:28" s="216" customFormat="1" x14ac:dyDescent="0.25">
      <c r="B2602" s="336"/>
      <c r="AB2602" s="339"/>
    </row>
    <row r="2603" spans="2:28" s="216" customFormat="1" x14ac:dyDescent="0.25">
      <c r="B2603" s="336"/>
      <c r="AB2603" s="339"/>
    </row>
    <row r="2604" spans="2:28" s="216" customFormat="1" x14ac:dyDescent="0.25">
      <c r="B2604" s="336"/>
      <c r="AB2604" s="339"/>
    </row>
    <row r="2605" spans="2:28" s="216" customFormat="1" x14ac:dyDescent="0.25">
      <c r="B2605" s="336"/>
      <c r="AB2605" s="339"/>
    </row>
    <row r="2606" spans="2:28" s="216" customFormat="1" x14ac:dyDescent="0.25">
      <c r="B2606" s="336"/>
      <c r="AB2606" s="339"/>
    </row>
    <row r="2607" spans="2:28" s="216" customFormat="1" x14ac:dyDescent="0.25">
      <c r="B2607" s="336"/>
      <c r="AB2607" s="339"/>
    </row>
    <row r="2608" spans="2:28" s="216" customFormat="1" x14ac:dyDescent="0.25">
      <c r="B2608" s="336"/>
      <c r="AB2608" s="339"/>
    </row>
    <row r="2609" spans="2:28" s="216" customFormat="1" x14ac:dyDescent="0.25">
      <c r="B2609" s="336"/>
      <c r="AB2609" s="339"/>
    </row>
    <row r="2610" spans="2:28" s="216" customFormat="1" x14ac:dyDescent="0.25">
      <c r="B2610" s="336"/>
      <c r="AB2610" s="339"/>
    </row>
    <row r="2611" spans="2:28" s="216" customFormat="1" x14ac:dyDescent="0.25">
      <c r="B2611" s="336"/>
      <c r="AB2611" s="339"/>
    </row>
    <row r="2612" spans="2:28" s="216" customFormat="1" x14ac:dyDescent="0.25">
      <c r="B2612" s="336"/>
      <c r="AB2612" s="339"/>
    </row>
    <row r="2613" spans="2:28" s="216" customFormat="1" x14ac:dyDescent="0.25">
      <c r="B2613" s="336"/>
      <c r="AB2613" s="339"/>
    </row>
    <row r="2614" spans="2:28" s="216" customFormat="1" x14ac:dyDescent="0.25">
      <c r="B2614" s="336"/>
      <c r="AB2614" s="339"/>
    </row>
    <row r="2615" spans="2:28" s="216" customFormat="1" x14ac:dyDescent="0.25">
      <c r="B2615" s="336"/>
      <c r="AB2615" s="339"/>
    </row>
    <row r="2616" spans="2:28" s="216" customFormat="1" x14ac:dyDescent="0.25">
      <c r="B2616" s="336"/>
      <c r="AB2616" s="339"/>
    </row>
    <row r="2617" spans="2:28" s="216" customFormat="1" x14ac:dyDescent="0.25">
      <c r="B2617" s="336"/>
      <c r="AB2617" s="339"/>
    </row>
    <row r="2618" spans="2:28" s="216" customFormat="1" x14ac:dyDescent="0.25">
      <c r="B2618" s="336"/>
      <c r="AB2618" s="339"/>
    </row>
    <row r="2619" spans="2:28" s="216" customFormat="1" x14ac:dyDescent="0.25">
      <c r="B2619" s="336"/>
      <c r="AB2619" s="339"/>
    </row>
    <row r="2620" spans="2:28" s="216" customFormat="1" x14ac:dyDescent="0.25">
      <c r="B2620" s="336"/>
      <c r="AB2620" s="339"/>
    </row>
    <row r="2621" spans="2:28" s="216" customFormat="1" x14ac:dyDescent="0.25">
      <c r="B2621" s="336"/>
      <c r="AB2621" s="339"/>
    </row>
    <row r="2622" spans="2:28" s="216" customFormat="1" x14ac:dyDescent="0.25">
      <c r="B2622" s="336"/>
      <c r="AB2622" s="339"/>
    </row>
    <row r="2623" spans="2:28" s="216" customFormat="1" x14ac:dyDescent="0.25">
      <c r="B2623" s="336"/>
      <c r="AB2623" s="339"/>
    </row>
    <row r="2624" spans="2:28" s="216" customFormat="1" x14ac:dyDescent="0.25">
      <c r="B2624" s="336"/>
      <c r="AB2624" s="339"/>
    </row>
    <row r="2625" spans="2:28" s="216" customFormat="1" x14ac:dyDescent="0.25">
      <c r="B2625" s="336"/>
      <c r="AB2625" s="339"/>
    </row>
    <row r="2626" spans="2:28" s="216" customFormat="1" x14ac:dyDescent="0.25">
      <c r="B2626" s="336"/>
      <c r="AB2626" s="339"/>
    </row>
    <row r="2627" spans="2:28" s="216" customFormat="1" x14ac:dyDescent="0.25">
      <c r="B2627" s="336"/>
      <c r="AB2627" s="339"/>
    </row>
    <row r="2628" spans="2:28" s="216" customFormat="1" x14ac:dyDescent="0.25">
      <c r="B2628" s="336"/>
      <c r="AB2628" s="339"/>
    </row>
    <row r="2629" spans="2:28" s="216" customFormat="1" x14ac:dyDescent="0.25">
      <c r="B2629" s="336"/>
      <c r="AB2629" s="339"/>
    </row>
    <row r="2630" spans="2:28" s="216" customFormat="1" x14ac:dyDescent="0.25">
      <c r="B2630" s="336"/>
      <c r="AB2630" s="339"/>
    </row>
    <row r="2631" spans="2:28" s="216" customFormat="1" x14ac:dyDescent="0.25">
      <c r="B2631" s="336"/>
      <c r="AB2631" s="339"/>
    </row>
    <row r="2632" spans="2:28" s="216" customFormat="1" x14ac:dyDescent="0.25">
      <c r="B2632" s="336"/>
      <c r="AB2632" s="339"/>
    </row>
    <row r="2633" spans="2:28" s="216" customFormat="1" x14ac:dyDescent="0.25">
      <c r="B2633" s="336"/>
      <c r="AB2633" s="339"/>
    </row>
    <row r="2634" spans="2:28" s="216" customFormat="1" x14ac:dyDescent="0.25">
      <c r="B2634" s="336"/>
      <c r="AB2634" s="339"/>
    </row>
    <row r="2635" spans="2:28" s="216" customFormat="1" x14ac:dyDescent="0.25">
      <c r="B2635" s="336"/>
      <c r="AB2635" s="339"/>
    </row>
    <row r="2636" spans="2:28" s="216" customFormat="1" x14ac:dyDescent="0.25">
      <c r="B2636" s="336"/>
      <c r="AB2636" s="339"/>
    </row>
    <row r="2637" spans="2:28" s="216" customFormat="1" x14ac:dyDescent="0.25">
      <c r="B2637" s="336"/>
      <c r="AB2637" s="339"/>
    </row>
    <row r="2638" spans="2:28" s="216" customFormat="1" x14ac:dyDescent="0.25">
      <c r="B2638" s="336"/>
      <c r="AB2638" s="339"/>
    </row>
    <row r="2639" spans="2:28" s="216" customFormat="1" x14ac:dyDescent="0.25">
      <c r="B2639" s="336"/>
      <c r="AB2639" s="339"/>
    </row>
    <row r="2640" spans="2:28" s="216" customFormat="1" x14ac:dyDescent="0.25">
      <c r="B2640" s="336"/>
      <c r="AB2640" s="339"/>
    </row>
    <row r="2641" spans="2:28" s="216" customFormat="1" x14ac:dyDescent="0.25">
      <c r="B2641" s="336"/>
      <c r="AB2641" s="339"/>
    </row>
    <row r="2642" spans="2:28" s="216" customFormat="1" x14ac:dyDescent="0.25">
      <c r="B2642" s="336"/>
      <c r="AB2642" s="339"/>
    </row>
    <row r="2643" spans="2:28" s="216" customFormat="1" x14ac:dyDescent="0.25">
      <c r="B2643" s="336"/>
      <c r="AB2643" s="339"/>
    </row>
    <row r="2644" spans="2:28" s="216" customFormat="1" x14ac:dyDescent="0.25">
      <c r="B2644" s="336"/>
      <c r="AB2644" s="339"/>
    </row>
    <row r="2645" spans="2:28" s="216" customFormat="1" x14ac:dyDescent="0.25">
      <c r="B2645" s="336"/>
      <c r="AB2645" s="339"/>
    </row>
    <row r="2646" spans="2:28" s="216" customFormat="1" x14ac:dyDescent="0.25">
      <c r="B2646" s="336"/>
      <c r="AB2646" s="339"/>
    </row>
    <row r="2647" spans="2:28" s="216" customFormat="1" x14ac:dyDescent="0.25">
      <c r="B2647" s="336"/>
      <c r="AB2647" s="339"/>
    </row>
    <row r="2648" spans="2:28" s="216" customFormat="1" x14ac:dyDescent="0.25">
      <c r="B2648" s="336"/>
      <c r="AB2648" s="339"/>
    </row>
    <row r="2649" spans="2:28" s="216" customFormat="1" x14ac:dyDescent="0.25">
      <c r="B2649" s="336"/>
      <c r="AB2649" s="339"/>
    </row>
    <row r="2650" spans="2:28" s="216" customFormat="1" x14ac:dyDescent="0.25">
      <c r="B2650" s="336"/>
      <c r="AB2650" s="339"/>
    </row>
    <row r="2651" spans="2:28" s="216" customFormat="1" x14ac:dyDescent="0.25">
      <c r="B2651" s="336"/>
      <c r="AB2651" s="339"/>
    </row>
    <row r="2652" spans="2:28" s="216" customFormat="1" x14ac:dyDescent="0.25">
      <c r="B2652" s="336"/>
      <c r="AB2652" s="339"/>
    </row>
    <row r="2653" spans="2:28" s="216" customFormat="1" x14ac:dyDescent="0.25">
      <c r="B2653" s="336"/>
      <c r="AB2653" s="339"/>
    </row>
    <row r="2654" spans="2:28" s="216" customFormat="1" x14ac:dyDescent="0.25">
      <c r="B2654" s="336"/>
      <c r="AB2654" s="339"/>
    </row>
    <row r="2655" spans="2:28" s="216" customFormat="1" x14ac:dyDescent="0.25">
      <c r="B2655" s="336"/>
      <c r="AB2655" s="339"/>
    </row>
    <row r="2656" spans="2:28" s="216" customFormat="1" x14ac:dyDescent="0.25">
      <c r="B2656" s="336"/>
      <c r="AB2656" s="339"/>
    </row>
    <row r="2657" spans="2:28" s="216" customFormat="1" x14ac:dyDescent="0.25">
      <c r="B2657" s="336"/>
      <c r="AB2657" s="339"/>
    </row>
    <row r="2658" spans="2:28" s="216" customFormat="1" x14ac:dyDescent="0.25">
      <c r="B2658" s="336"/>
      <c r="AB2658" s="339"/>
    </row>
    <row r="2659" spans="2:28" s="216" customFormat="1" x14ac:dyDescent="0.25">
      <c r="B2659" s="336"/>
      <c r="AB2659" s="339"/>
    </row>
    <row r="2660" spans="2:28" s="216" customFormat="1" x14ac:dyDescent="0.25">
      <c r="B2660" s="336"/>
      <c r="AB2660" s="339"/>
    </row>
    <row r="2661" spans="2:28" s="216" customFormat="1" x14ac:dyDescent="0.25">
      <c r="B2661" s="336"/>
      <c r="AB2661" s="339"/>
    </row>
    <row r="2662" spans="2:28" s="216" customFormat="1" x14ac:dyDescent="0.25">
      <c r="B2662" s="336"/>
      <c r="AB2662" s="339"/>
    </row>
    <row r="2663" spans="2:28" s="216" customFormat="1" x14ac:dyDescent="0.25">
      <c r="B2663" s="336"/>
      <c r="AB2663" s="339"/>
    </row>
    <row r="2664" spans="2:28" s="216" customFormat="1" x14ac:dyDescent="0.25">
      <c r="B2664" s="336"/>
      <c r="AB2664" s="339"/>
    </row>
    <row r="2665" spans="2:28" s="216" customFormat="1" x14ac:dyDescent="0.25">
      <c r="B2665" s="336"/>
      <c r="AB2665" s="339"/>
    </row>
    <row r="2666" spans="2:28" s="216" customFormat="1" x14ac:dyDescent="0.25">
      <c r="B2666" s="336"/>
      <c r="AB2666" s="339"/>
    </row>
    <row r="2667" spans="2:28" s="216" customFormat="1" x14ac:dyDescent="0.25">
      <c r="B2667" s="336"/>
      <c r="AB2667" s="339"/>
    </row>
    <row r="2668" spans="2:28" s="216" customFormat="1" x14ac:dyDescent="0.25">
      <c r="B2668" s="336"/>
      <c r="AB2668" s="339"/>
    </row>
    <row r="2669" spans="2:28" s="216" customFormat="1" x14ac:dyDescent="0.25">
      <c r="B2669" s="336"/>
      <c r="AB2669" s="339"/>
    </row>
    <row r="2670" spans="2:28" s="216" customFormat="1" x14ac:dyDescent="0.25">
      <c r="B2670" s="336"/>
      <c r="AB2670" s="339"/>
    </row>
    <row r="2671" spans="2:28" s="216" customFormat="1" x14ac:dyDescent="0.25">
      <c r="B2671" s="336"/>
      <c r="AB2671" s="339"/>
    </row>
    <row r="2672" spans="2:28" s="216" customFormat="1" x14ac:dyDescent="0.25">
      <c r="B2672" s="336"/>
      <c r="AB2672" s="339"/>
    </row>
    <row r="2673" spans="2:28" s="216" customFormat="1" x14ac:dyDescent="0.25">
      <c r="B2673" s="336"/>
      <c r="AB2673" s="339"/>
    </row>
    <row r="2674" spans="2:28" s="216" customFormat="1" x14ac:dyDescent="0.25">
      <c r="B2674" s="336"/>
      <c r="AB2674" s="339"/>
    </row>
    <row r="2675" spans="2:28" s="216" customFormat="1" x14ac:dyDescent="0.25">
      <c r="B2675" s="336"/>
      <c r="AB2675" s="339"/>
    </row>
    <row r="2676" spans="2:28" s="216" customFormat="1" x14ac:dyDescent="0.25">
      <c r="B2676" s="336"/>
      <c r="AB2676" s="339"/>
    </row>
    <row r="2677" spans="2:28" s="216" customFormat="1" x14ac:dyDescent="0.25">
      <c r="B2677" s="336"/>
      <c r="AB2677" s="339"/>
    </row>
    <row r="2678" spans="2:28" s="216" customFormat="1" x14ac:dyDescent="0.25">
      <c r="B2678" s="336"/>
      <c r="AB2678" s="339"/>
    </row>
    <row r="2679" spans="2:28" s="216" customFormat="1" x14ac:dyDescent="0.25">
      <c r="B2679" s="336"/>
      <c r="AB2679" s="339"/>
    </row>
    <row r="2680" spans="2:28" s="216" customFormat="1" x14ac:dyDescent="0.25">
      <c r="B2680" s="336"/>
      <c r="AB2680" s="339"/>
    </row>
    <row r="2681" spans="2:28" s="216" customFormat="1" x14ac:dyDescent="0.25">
      <c r="B2681" s="336"/>
      <c r="AB2681" s="339"/>
    </row>
    <row r="2682" spans="2:28" s="216" customFormat="1" x14ac:dyDescent="0.25">
      <c r="B2682" s="336"/>
      <c r="AB2682" s="339"/>
    </row>
    <row r="2683" spans="2:28" s="216" customFormat="1" x14ac:dyDescent="0.25">
      <c r="B2683" s="336"/>
      <c r="AB2683" s="339"/>
    </row>
    <row r="2684" spans="2:28" s="216" customFormat="1" x14ac:dyDescent="0.25">
      <c r="B2684" s="336"/>
      <c r="AB2684" s="339"/>
    </row>
    <row r="2685" spans="2:28" s="216" customFormat="1" x14ac:dyDescent="0.25">
      <c r="B2685" s="336"/>
      <c r="AB2685" s="339"/>
    </row>
    <row r="2686" spans="2:28" s="216" customFormat="1" x14ac:dyDescent="0.25">
      <c r="B2686" s="336"/>
      <c r="AB2686" s="339"/>
    </row>
    <row r="2687" spans="2:28" s="216" customFormat="1" x14ac:dyDescent="0.25">
      <c r="B2687" s="336"/>
      <c r="AB2687" s="339"/>
    </row>
    <row r="2688" spans="2:28" s="216" customFormat="1" x14ac:dyDescent="0.25">
      <c r="B2688" s="336"/>
      <c r="AB2688" s="339"/>
    </row>
    <row r="2689" spans="2:28" s="216" customFormat="1" x14ac:dyDescent="0.25">
      <c r="B2689" s="336"/>
      <c r="AB2689" s="339"/>
    </row>
    <row r="2690" spans="2:28" s="216" customFormat="1" x14ac:dyDescent="0.25">
      <c r="B2690" s="336"/>
      <c r="AB2690" s="339"/>
    </row>
    <row r="2691" spans="2:28" s="216" customFormat="1" x14ac:dyDescent="0.25">
      <c r="B2691" s="336"/>
      <c r="AB2691" s="339"/>
    </row>
    <row r="2692" spans="2:28" s="216" customFormat="1" x14ac:dyDescent="0.25">
      <c r="B2692" s="336"/>
      <c r="AB2692" s="339"/>
    </row>
    <row r="2693" spans="2:28" s="216" customFormat="1" x14ac:dyDescent="0.25">
      <c r="B2693" s="336"/>
      <c r="AB2693" s="339"/>
    </row>
    <row r="2694" spans="2:28" s="216" customFormat="1" x14ac:dyDescent="0.25">
      <c r="B2694" s="336"/>
      <c r="AB2694" s="339"/>
    </row>
    <row r="2695" spans="2:28" s="216" customFormat="1" x14ac:dyDescent="0.25">
      <c r="B2695" s="336"/>
      <c r="AB2695" s="339"/>
    </row>
    <row r="2696" spans="2:28" s="216" customFormat="1" x14ac:dyDescent="0.25">
      <c r="B2696" s="336"/>
      <c r="AB2696" s="339"/>
    </row>
    <row r="2697" spans="2:28" s="216" customFormat="1" x14ac:dyDescent="0.25">
      <c r="B2697" s="336"/>
      <c r="AB2697" s="339"/>
    </row>
    <row r="2698" spans="2:28" s="216" customFormat="1" x14ac:dyDescent="0.25">
      <c r="B2698" s="336"/>
      <c r="AB2698" s="339"/>
    </row>
    <row r="2699" spans="2:28" s="216" customFormat="1" x14ac:dyDescent="0.25">
      <c r="B2699" s="336"/>
      <c r="AB2699" s="339"/>
    </row>
    <row r="2700" spans="2:28" s="216" customFormat="1" x14ac:dyDescent="0.25">
      <c r="B2700" s="336"/>
      <c r="AB2700" s="339"/>
    </row>
    <row r="2701" spans="2:28" s="216" customFormat="1" x14ac:dyDescent="0.25">
      <c r="B2701" s="336"/>
      <c r="AB2701" s="339"/>
    </row>
    <row r="2702" spans="2:28" s="216" customFormat="1" x14ac:dyDescent="0.25">
      <c r="B2702" s="336"/>
      <c r="AB2702" s="339"/>
    </row>
    <row r="2703" spans="2:28" s="216" customFormat="1" x14ac:dyDescent="0.25">
      <c r="B2703" s="336"/>
      <c r="AB2703" s="339"/>
    </row>
    <row r="2704" spans="2:28" s="216" customFormat="1" x14ac:dyDescent="0.25">
      <c r="B2704" s="336"/>
      <c r="AB2704" s="339"/>
    </row>
    <row r="2705" spans="2:28" s="216" customFormat="1" x14ac:dyDescent="0.25">
      <c r="B2705" s="336"/>
      <c r="AB2705" s="339"/>
    </row>
    <row r="2706" spans="2:28" s="216" customFormat="1" x14ac:dyDescent="0.25">
      <c r="B2706" s="336"/>
      <c r="AB2706" s="339"/>
    </row>
    <row r="2707" spans="2:28" s="216" customFormat="1" x14ac:dyDescent="0.25">
      <c r="B2707" s="336"/>
      <c r="AB2707" s="339"/>
    </row>
    <row r="2708" spans="2:28" s="216" customFormat="1" x14ac:dyDescent="0.25">
      <c r="B2708" s="336"/>
      <c r="AB2708" s="339"/>
    </row>
    <row r="2709" spans="2:28" s="216" customFormat="1" x14ac:dyDescent="0.25">
      <c r="B2709" s="336"/>
      <c r="AB2709" s="339"/>
    </row>
    <row r="2710" spans="2:28" s="216" customFormat="1" x14ac:dyDescent="0.25">
      <c r="B2710" s="336"/>
      <c r="AB2710" s="339"/>
    </row>
    <row r="2711" spans="2:28" s="216" customFormat="1" x14ac:dyDescent="0.25">
      <c r="B2711" s="336"/>
      <c r="AB2711" s="339"/>
    </row>
    <row r="2712" spans="2:28" s="216" customFormat="1" x14ac:dyDescent="0.25">
      <c r="B2712" s="336"/>
      <c r="AB2712" s="339"/>
    </row>
    <row r="2713" spans="2:28" s="216" customFormat="1" x14ac:dyDescent="0.25">
      <c r="B2713" s="336"/>
      <c r="AB2713" s="339"/>
    </row>
    <row r="2714" spans="2:28" s="216" customFormat="1" x14ac:dyDescent="0.25">
      <c r="B2714" s="336"/>
      <c r="AB2714" s="339"/>
    </row>
    <row r="2715" spans="2:28" s="216" customFormat="1" x14ac:dyDescent="0.25">
      <c r="B2715" s="336"/>
      <c r="AB2715" s="339"/>
    </row>
    <row r="2716" spans="2:28" s="216" customFormat="1" x14ac:dyDescent="0.25">
      <c r="B2716" s="336"/>
      <c r="AB2716" s="339"/>
    </row>
    <row r="2717" spans="2:28" s="216" customFormat="1" x14ac:dyDescent="0.25">
      <c r="B2717" s="336"/>
      <c r="AB2717" s="339"/>
    </row>
    <row r="2718" spans="2:28" s="216" customFormat="1" x14ac:dyDescent="0.25">
      <c r="B2718" s="336"/>
      <c r="AB2718" s="339"/>
    </row>
    <row r="2719" spans="2:28" s="216" customFormat="1" x14ac:dyDescent="0.25">
      <c r="B2719" s="336"/>
      <c r="AB2719" s="339"/>
    </row>
    <row r="2720" spans="2:28" s="216" customFormat="1" x14ac:dyDescent="0.25">
      <c r="B2720" s="336"/>
      <c r="AB2720" s="339"/>
    </row>
    <row r="2721" spans="2:28" s="216" customFormat="1" x14ac:dyDescent="0.25">
      <c r="B2721" s="336"/>
      <c r="AB2721" s="339"/>
    </row>
    <row r="2722" spans="2:28" s="216" customFormat="1" x14ac:dyDescent="0.25">
      <c r="B2722" s="336"/>
      <c r="AB2722" s="339"/>
    </row>
    <row r="2723" spans="2:28" s="216" customFormat="1" x14ac:dyDescent="0.25">
      <c r="B2723" s="336"/>
      <c r="AB2723" s="339"/>
    </row>
    <row r="2724" spans="2:28" s="216" customFormat="1" x14ac:dyDescent="0.25">
      <c r="B2724" s="336"/>
      <c r="AB2724" s="339"/>
    </row>
    <row r="2725" spans="2:28" s="216" customFormat="1" x14ac:dyDescent="0.25">
      <c r="B2725" s="336"/>
      <c r="AB2725" s="339"/>
    </row>
    <row r="2726" spans="2:28" s="216" customFormat="1" x14ac:dyDescent="0.25">
      <c r="B2726" s="336"/>
      <c r="AB2726" s="339"/>
    </row>
    <row r="2727" spans="2:28" s="216" customFormat="1" x14ac:dyDescent="0.25">
      <c r="B2727" s="336"/>
      <c r="AB2727" s="339"/>
    </row>
    <row r="2728" spans="2:28" s="216" customFormat="1" x14ac:dyDescent="0.25">
      <c r="B2728" s="336"/>
      <c r="AB2728" s="339"/>
    </row>
    <row r="2729" spans="2:28" s="216" customFormat="1" x14ac:dyDescent="0.25">
      <c r="B2729" s="336"/>
      <c r="AB2729" s="339"/>
    </row>
    <row r="2730" spans="2:28" s="216" customFormat="1" x14ac:dyDescent="0.25">
      <c r="B2730" s="336"/>
      <c r="AB2730" s="339"/>
    </row>
    <row r="2731" spans="2:28" s="216" customFormat="1" x14ac:dyDescent="0.25">
      <c r="B2731" s="336"/>
      <c r="AB2731" s="339"/>
    </row>
    <row r="2732" spans="2:28" s="216" customFormat="1" x14ac:dyDescent="0.25">
      <c r="B2732" s="336"/>
      <c r="AB2732" s="339"/>
    </row>
    <row r="2733" spans="2:28" s="216" customFormat="1" x14ac:dyDescent="0.25">
      <c r="B2733" s="336"/>
      <c r="AB2733" s="339"/>
    </row>
    <row r="2734" spans="2:28" s="216" customFormat="1" x14ac:dyDescent="0.25">
      <c r="B2734" s="336"/>
      <c r="AB2734" s="339"/>
    </row>
    <row r="2735" spans="2:28" s="216" customFormat="1" x14ac:dyDescent="0.25">
      <c r="B2735" s="336"/>
      <c r="AB2735" s="339"/>
    </row>
    <row r="2736" spans="2:28" s="216" customFormat="1" x14ac:dyDescent="0.25">
      <c r="B2736" s="336"/>
      <c r="AB2736" s="339"/>
    </row>
    <row r="2737" spans="2:28" s="216" customFormat="1" x14ac:dyDescent="0.25">
      <c r="B2737" s="336"/>
      <c r="AB2737" s="339"/>
    </row>
    <row r="2738" spans="2:28" s="216" customFormat="1" x14ac:dyDescent="0.25">
      <c r="B2738" s="336"/>
      <c r="AB2738" s="339"/>
    </row>
    <row r="2739" spans="2:28" s="216" customFormat="1" x14ac:dyDescent="0.25">
      <c r="B2739" s="336"/>
      <c r="AB2739" s="339"/>
    </row>
    <row r="2740" spans="2:28" s="216" customFormat="1" x14ac:dyDescent="0.25">
      <c r="B2740" s="336"/>
      <c r="AB2740" s="339"/>
    </row>
    <row r="2741" spans="2:28" s="216" customFormat="1" x14ac:dyDescent="0.25">
      <c r="B2741" s="336"/>
      <c r="AB2741" s="339"/>
    </row>
    <row r="2742" spans="2:28" s="216" customFormat="1" x14ac:dyDescent="0.25">
      <c r="B2742" s="336"/>
      <c r="AB2742" s="339"/>
    </row>
    <row r="2743" spans="2:28" s="216" customFormat="1" x14ac:dyDescent="0.25">
      <c r="B2743" s="336"/>
      <c r="AB2743" s="339"/>
    </row>
    <row r="2744" spans="2:28" s="216" customFormat="1" x14ac:dyDescent="0.25">
      <c r="B2744" s="336"/>
      <c r="AB2744" s="339"/>
    </row>
    <row r="2745" spans="2:28" s="216" customFormat="1" x14ac:dyDescent="0.25">
      <c r="B2745" s="336"/>
      <c r="AB2745" s="339"/>
    </row>
    <row r="2746" spans="2:28" s="216" customFormat="1" x14ac:dyDescent="0.25">
      <c r="B2746" s="336"/>
      <c r="AB2746" s="339"/>
    </row>
    <row r="2747" spans="2:28" s="216" customFormat="1" x14ac:dyDescent="0.25">
      <c r="B2747" s="336"/>
      <c r="AB2747" s="339"/>
    </row>
    <row r="2748" spans="2:28" s="216" customFormat="1" x14ac:dyDescent="0.25">
      <c r="B2748" s="336"/>
      <c r="AB2748" s="339"/>
    </row>
    <row r="2749" spans="2:28" s="216" customFormat="1" x14ac:dyDescent="0.25">
      <c r="B2749" s="336"/>
      <c r="AB2749" s="339"/>
    </row>
    <row r="2750" spans="2:28" s="216" customFormat="1" x14ac:dyDescent="0.25">
      <c r="B2750" s="336"/>
      <c r="AB2750" s="339"/>
    </row>
    <row r="2751" spans="2:28" s="216" customFormat="1" x14ac:dyDescent="0.25">
      <c r="B2751" s="336"/>
      <c r="AB2751" s="339"/>
    </row>
    <row r="2752" spans="2:28" s="216" customFormat="1" x14ac:dyDescent="0.25">
      <c r="B2752" s="336"/>
      <c r="AB2752" s="339"/>
    </row>
    <row r="2753" spans="2:28" s="216" customFormat="1" x14ac:dyDescent="0.25">
      <c r="B2753" s="336"/>
      <c r="AB2753" s="339"/>
    </row>
    <row r="2754" spans="2:28" s="216" customFormat="1" x14ac:dyDescent="0.25">
      <c r="B2754" s="336"/>
      <c r="AB2754" s="339"/>
    </row>
    <row r="2755" spans="2:28" s="216" customFormat="1" x14ac:dyDescent="0.25">
      <c r="B2755" s="336"/>
      <c r="AB2755" s="339"/>
    </row>
    <row r="2756" spans="2:28" s="216" customFormat="1" x14ac:dyDescent="0.25">
      <c r="B2756" s="336"/>
      <c r="AB2756" s="339"/>
    </row>
    <row r="2757" spans="2:28" s="216" customFormat="1" x14ac:dyDescent="0.25">
      <c r="B2757" s="336"/>
      <c r="AB2757" s="339"/>
    </row>
    <row r="2758" spans="2:28" s="216" customFormat="1" x14ac:dyDescent="0.25">
      <c r="B2758" s="336"/>
      <c r="AB2758" s="339"/>
    </row>
    <row r="2759" spans="2:28" s="216" customFormat="1" x14ac:dyDescent="0.25">
      <c r="B2759" s="336"/>
      <c r="AB2759" s="339"/>
    </row>
    <row r="2760" spans="2:28" s="216" customFormat="1" x14ac:dyDescent="0.25">
      <c r="B2760" s="336"/>
      <c r="AB2760" s="339"/>
    </row>
    <row r="2761" spans="2:28" s="216" customFormat="1" x14ac:dyDescent="0.25">
      <c r="B2761" s="336"/>
      <c r="AB2761" s="339"/>
    </row>
    <row r="2762" spans="2:28" s="216" customFormat="1" x14ac:dyDescent="0.25">
      <c r="B2762" s="336"/>
      <c r="AB2762" s="339"/>
    </row>
    <row r="2763" spans="2:28" s="216" customFormat="1" x14ac:dyDescent="0.25">
      <c r="B2763" s="336"/>
      <c r="AB2763" s="339"/>
    </row>
    <row r="2764" spans="2:28" s="216" customFormat="1" x14ac:dyDescent="0.25">
      <c r="B2764" s="336"/>
      <c r="AB2764" s="339"/>
    </row>
    <row r="2765" spans="2:28" s="216" customFormat="1" x14ac:dyDescent="0.25">
      <c r="B2765" s="336"/>
      <c r="AB2765" s="339"/>
    </row>
    <row r="2766" spans="2:28" s="216" customFormat="1" x14ac:dyDescent="0.25">
      <c r="B2766" s="336"/>
      <c r="AB2766" s="339"/>
    </row>
    <row r="2767" spans="2:28" s="216" customFormat="1" x14ac:dyDescent="0.25">
      <c r="B2767" s="336"/>
      <c r="AB2767" s="339"/>
    </row>
    <row r="2768" spans="2:28" s="216" customFormat="1" x14ac:dyDescent="0.25">
      <c r="B2768" s="336"/>
      <c r="AB2768" s="339"/>
    </row>
    <row r="2769" spans="2:28" s="216" customFormat="1" x14ac:dyDescent="0.25">
      <c r="B2769" s="336"/>
      <c r="AB2769" s="339"/>
    </row>
    <row r="2770" spans="2:28" s="216" customFormat="1" x14ac:dyDescent="0.25">
      <c r="B2770" s="336"/>
      <c r="AB2770" s="339"/>
    </row>
    <row r="2771" spans="2:28" s="216" customFormat="1" x14ac:dyDescent="0.25">
      <c r="B2771" s="336"/>
      <c r="AB2771" s="339"/>
    </row>
    <row r="2772" spans="2:28" s="216" customFormat="1" x14ac:dyDescent="0.25">
      <c r="B2772" s="336"/>
      <c r="AB2772" s="339"/>
    </row>
    <row r="2773" spans="2:28" s="216" customFormat="1" x14ac:dyDescent="0.25">
      <c r="B2773" s="336"/>
      <c r="AB2773" s="339"/>
    </row>
    <row r="2774" spans="2:28" s="216" customFormat="1" x14ac:dyDescent="0.25">
      <c r="B2774" s="336"/>
      <c r="AB2774" s="339"/>
    </row>
    <row r="2775" spans="2:28" s="216" customFormat="1" x14ac:dyDescent="0.25">
      <c r="B2775" s="336"/>
      <c r="AB2775" s="339"/>
    </row>
    <row r="2776" spans="2:28" s="216" customFormat="1" x14ac:dyDescent="0.25">
      <c r="B2776" s="336"/>
      <c r="AB2776" s="339"/>
    </row>
    <row r="2777" spans="2:28" s="216" customFormat="1" x14ac:dyDescent="0.25">
      <c r="B2777" s="336"/>
      <c r="AB2777" s="339"/>
    </row>
    <row r="2778" spans="2:28" s="216" customFormat="1" x14ac:dyDescent="0.25">
      <c r="B2778" s="336"/>
      <c r="AB2778" s="339"/>
    </row>
    <row r="2779" spans="2:28" s="216" customFormat="1" x14ac:dyDescent="0.25">
      <c r="B2779" s="336"/>
      <c r="AB2779" s="339"/>
    </row>
    <row r="2780" spans="2:28" s="216" customFormat="1" x14ac:dyDescent="0.25">
      <c r="B2780" s="336"/>
      <c r="AB2780" s="339"/>
    </row>
    <row r="2781" spans="2:28" s="216" customFormat="1" x14ac:dyDescent="0.25">
      <c r="B2781" s="336"/>
      <c r="AB2781" s="339"/>
    </row>
    <row r="2782" spans="2:28" s="216" customFormat="1" x14ac:dyDescent="0.25">
      <c r="B2782" s="336"/>
      <c r="AB2782" s="339"/>
    </row>
    <row r="2783" spans="2:28" s="216" customFormat="1" x14ac:dyDescent="0.25">
      <c r="B2783" s="336"/>
      <c r="AB2783" s="339"/>
    </row>
    <row r="2784" spans="2:28" s="216" customFormat="1" x14ac:dyDescent="0.25">
      <c r="B2784" s="336"/>
      <c r="AB2784" s="339"/>
    </row>
    <row r="2785" spans="2:28" s="216" customFormat="1" x14ac:dyDescent="0.25">
      <c r="B2785" s="336"/>
      <c r="AB2785" s="339"/>
    </row>
    <row r="2786" spans="2:28" s="216" customFormat="1" x14ac:dyDescent="0.25">
      <c r="B2786" s="336"/>
      <c r="AB2786" s="339"/>
    </row>
    <row r="2787" spans="2:28" s="216" customFormat="1" x14ac:dyDescent="0.25">
      <c r="B2787" s="336"/>
      <c r="AB2787" s="339"/>
    </row>
    <row r="2788" spans="2:28" s="216" customFormat="1" x14ac:dyDescent="0.25">
      <c r="B2788" s="336"/>
      <c r="AB2788" s="339"/>
    </row>
    <row r="2789" spans="2:28" s="216" customFormat="1" x14ac:dyDescent="0.25">
      <c r="B2789" s="336"/>
      <c r="AB2789" s="339"/>
    </row>
    <row r="2790" spans="2:28" s="216" customFormat="1" x14ac:dyDescent="0.25">
      <c r="B2790" s="336"/>
      <c r="AB2790" s="339"/>
    </row>
    <row r="2791" spans="2:28" s="216" customFormat="1" x14ac:dyDescent="0.25">
      <c r="B2791" s="336"/>
      <c r="AB2791" s="339"/>
    </row>
    <row r="2792" spans="2:28" s="216" customFormat="1" x14ac:dyDescent="0.25">
      <c r="B2792" s="336"/>
      <c r="AB2792" s="339"/>
    </row>
    <row r="2793" spans="2:28" s="216" customFormat="1" x14ac:dyDescent="0.25">
      <c r="B2793" s="336"/>
      <c r="AB2793" s="339"/>
    </row>
    <row r="2794" spans="2:28" s="216" customFormat="1" x14ac:dyDescent="0.25">
      <c r="B2794" s="336"/>
      <c r="AB2794" s="339"/>
    </row>
    <row r="2795" spans="2:28" s="216" customFormat="1" x14ac:dyDescent="0.25">
      <c r="B2795" s="336"/>
      <c r="AB2795" s="339"/>
    </row>
    <row r="2796" spans="2:28" s="216" customFormat="1" x14ac:dyDescent="0.25">
      <c r="B2796" s="336"/>
      <c r="AB2796" s="339"/>
    </row>
    <row r="2797" spans="2:28" s="216" customFormat="1" x14ac:dyDescent="0.25">
      <c r="B2797" s="336"/>
      <c r="AB2797" s="339"/>
    </row>
    <row r="2798" spans="2:28" s="216" customFormat="1" x14ac:dyDescent="0.25">
      <c r="B2798" s="336"/>
      <c r="AB2798" s="339"/>
    </row>
    <row r="2799" spans="2:28" s="216" customFormat="1" x14ac:dyDescent="0.25">
      <c r="B2799" s="336"/>
      <c r="AB2799" s="339"/>
    </row>
    <row r="2800" spans="2:28" s="216" customFormat="1" x14ac:dyDescent="0.25">
      <c r="B2800" s="336"/>
      <c r="AB2800" s="339"/>
    </row>
    <row r="2801" spans="2:28" s="216" customFormat="1" x14ac:dyDescent="0.25">
      <c r="B2801" s="336"/>
      <c r="AB2801" s="339"/>
    </row>
    <row r="2802" spans="2:28" s="216" customFormat="1" x14ac:dyDescent="0.25">
      <c r="B2802" s="336"/>
      <c r="AB2802" s="339"/>
    </row>
    <row r="2803" spans="2:28" s="216" customFormat="1" x14ac:dyDescent="0.25">
      <c r="B2803" s="336"/>
      <c r="AB2803" s="339"/>
    </row>
    <row r="2804" spans="2:28" s="216" customFormat="1" x14ac:dyDescent="0.25">
      <c r="B2804" s="336"/>
      <c r="AB2804" s="339"/>
    </row>
    <row r="2805" spans="2:28" s="216" customFormat="1" x14ac:dyDescent="0.25">
      <c r="B2805" s="336"/>
      <c r="AB2805" s="339"/>
    </row>
    <row r="2806" spans="2:28" s="216" customFormat="1" x14ac:dyDescent="0.25">
      <c r="B2806" s="336"/>
      <c r="AB2806" s="339"/>
    </row>
    <row r="2807" spans="2:28" s="216" customFormat="1" x14ac:dyDescent="0.25">
      <c r="B2807" s="336"/>
      <c r="AB2807" s="339"/>
    </row>
    <row r="2808" spans="2:28" s="216" customFormat="1" x14ac:dyDescent="0.25">
      <c r="B2808" s="336"/>
      <c r="AB2808" s="339"/>
    </row>
    <row r="2809" spans="2:28" s="216" customFormat="1" x14ac:dyDescent="0.25">
      <c r="B2809" s="336"/>
      <c r="AB2809" s="339"/>
    </row>
    <row r="2810" spans="2:28" s="216" customFormat="1" x14ac:dyDescent="0.25">
      <c r="B2810" s="336"/>
      <c r="AB2810" s="339"/>
    </row>
    <row r="2811" spans="2:28" s="216" customFormat="1" x14ac:dyDescent="0.25">
      <c r="B2811" s="336"/>
      <c r="AB2811" s="339"/>
    </row>
    <row r="2812" spans="2:28" s="216" customFormat="1" x14ac:dyDescent="0.25">
      <c r="B2812" s="336"/>
      <c r="AB2812" s="339"/>
    </row>
    <row r="2813" spans="2:28" s="216" customFormat="1" x14ac:dyDescent="0.25">
      <c r="B2813" s="336"/>
      <c r="AB2813" s="339"/>
    </row>
    <row r="2814" spans="2:28" s="216" customFormat="1" x14ac:dyDescent="0.25">
      <c r="B2814" s="336"/>
      <c r="AB2814" s="339"/>
    </row>
    <row r="2815" spans="2:28" s="216" customFormat="1" x14ac:dyDescent="0.25">
      <c r="B2815" s="336"/>
      <c r="AB2815" s="339"/>
    </row>
    <row r="2816" spans="2:28" s="216" customFormat="1" x14ac:dyDescent="0.25">
      <c r="B2816" s="336"/>
      <c r="AB2816" s="339"/>
    </row>
    <row r="2817" spans="2:28" s="216" customFormat="1" x14ac:dyDescent="0.25">
      <c r="B2817" s="336"/>
      <c r="AB2817" s="339"/>
    </row>
    <row r="2818" spans="2:28" s="216" customFormat="1" x14ac:dyDescent="0.25">
      <c r="B2818" s="336"/>
      <c r="AB2818" s="339"/>
    </row>
    <row r="2819" spans="2:28" s="216" customFormat="1" x14ac:dyDescent="0.25">
      <c r="B2819" s="336"/>
      <c r="AB2819" s="339"/>
    </row>
    <row r="2820" spans="2:28" s="216" customFormat="1" x14ac:dyDescent="0.25">
      <c r="B2820" s="336"/>
      <c r="AB2820" s="339"/>
    </row>
    <row r="2821" spans="2:28" s="216" customFormat="1" x14ac:dyDescent="0.25">
      <c r="B2821" s="336"/>
      <c r="AB2821" s="339"/>
    </row>
    <row r="2822" spans="2:28" s="216" customFormat="1" x14ac:dyDescent="0.25">
      <c r="B2822" s="336"/>
      <c r="AB2822" s="339"/>
    </row>
    <row r="2823" spans="2:28" s="216" customFormat="1" x14ac:dyDescent="0.25">
      <c r="B2823" s="336"/>
      <c r="AB2823" s="339"/>
    </row>
    <row r="2824" spans="2:28" s="216" customFormat="1" x14ac:dyDescent="0.25">
      <c r="B2824" s="336"/>
      <c r="AB2824" s="339"/>
    </row>
    <row r="2825" spans="2:28" s="216" customFormat="1" x14ac:dyDescent="0.25">
      <c r="B2825" s="336"/>
      <c r="AB2825" s="339"/>
    </row>
    <row r="2826" spans="2:28" s="216" customFormat="1" x14ac:dyDescent="0.25">
      <c r="B2826" s="336"/>
      <c r="AB2826" s="339"/>
    </row>
    <row r="2827" spans="2:28" s="216" customFormat="1" x14ac:dyDescent="0.25">
      <c r="B2827" s="336"/>
      <c r="AB2827" s="339"/>
    </row>
    <row r="2828" spans="2:28" s="216" customFormat="1" x14ac:dyDescent="0.25">
      <c r="B2828" s="336"/>
      <c r="AB2828" s="339"/>
    </row>
    <row r="2829" spans="2:28" s="216" customFormat="1" x14ac:dyDescent="0.25">
      <c r="B2829" s="336"/>
      <c r="AB2829" s="339"/>
    </row>
    <row r="2830" spans="2:28" s="216" customFormat="1" x14ac:dyDescent="0.25">
      <c r="B2830" s="336"/>
      <c r="AB2830" s="339"/>
    </row>
    <row r="2831" spans="2:28" s="216" customFormat="1" x14ac:dyDescent="0.25">
      <c r="B2831" s="336"/>
      <c r="AB2831" s="339"/>
    </row>
    <row r="2832" spans="2:28" s="216" customFormat="1" x14ac:dyDescent="0.25">
      <c r="B2832" s="336"/>
      <c r="AB2832" s="339"/>
    </row>
    <row r="2833" spans="2:28" s="216" customFormat="1" x14ac:dyDescent="0.25">
      <c r="B2833" s="336"/>
      <c r="AB2833" s="339"/>
    </row>
    <row r="2834" spans="2:28" s="216" customFormat="1" x14ac:dyDescent="0.25">
      <c r="B2834" s="336"/>
      <c r="AB2834" s="339"/>
    </row>
    <row r="2835" spans="2:28" s="216" customFormat="1" x14ac:dyDescent="0.25">
      <c r="B2835" s="336"/>
      <c r="AB2835" s="339"/>
    </row>
    <row r="2836" spans="2:28" s="216" customFormat="1" x14ac:dyDescent="0.25">
      <c r="B2836" s="336"/>
      <c r="AB2836" s="339"/>
    </row>
    <row r="2837" spans="2:28" s="216" customFormat="1" x14ac:dyDescent="0.25">
      <c r="B2837" s="336"/>
      <c r="AB2837" s="339"/>
    </row>
    <row r="2838" spans="2:28" s="216" customFormat="1" x14ac:dyDescent="0.25">
      <c r="B2838" s="336"/>
      <c r="AB2838" s="339"/>
    </row>
    <row r="2839" spans="2:28" s="216" customFormat="1" x14ac:dyDescent="0.25">
      <c r="B2839" s="336"/>
      <c r="AB2839" s="339"/>
    </row>
    <row r="2840" spans="2:28" s="216" customFormat="1" x14ac:dyDescent="0.25">
      <c r="B2840" s="336"/>
      <c r="AB2840" s="339"/>
    </row>
    <row r="2841" spans="2:28" s="216" customFormat="1" x14ac:dyDescent="0.25">
      <c r="B2841" s="336"/>
      <c r="AB2841" s="339"/>
    </row>
    <row r="2842" spans="2:28" s="216" customFormat="1" x14ac:dyDescent="0.25">
      <c r="B2842" s="336"/>
      <c r="AB2842" s="339"/>
    </row>
    <row r="2843" spans="2:28" s="216" customFormat="1" x14ac:dyDescent="0.25">
      <c r="B2843" s="336"/>
      <c r="AB2843" s="339"/>
    </row>
    <row r="2844" spans="2:28" s="216" customFormat="1" x14ac:dyDescent="0.25">
      <c r="B2844" s="336"/>
      <c r="AB2844" s="339"/>
    </row>
    <row r="2845" spans="2:28" s="216" customFormat="1" x14ac:dyDescent="0.25">
      <c r="B2845" s="336"/>
      <c r="AB2845" s="339"/>
    </row>
    <row r="2846" spans="2:28" s="216" customFormat="1" x14ac:dyDescent="0.25">
      <c r="B2846" s="336"/>
      <c r="AB2846" s="339"/>
    </row>
    <row r="2847" spans="2:28" s="216" customFormat="1" x14ac:dyDescent="0.25">
      <c r="B2847" s="336"/>
      <c r="AB2847" s="339"/>
    </row>
    <row r="2848" spans="2:28" s="216" customFormat="1" x14ac:dyDescent="0.25">
      <c r="B2848" s="336"/>
      <c r="AB2848" s="339"/>
    </row>
    <row r="2849" spans="2:28" s="216" customFormat="1" x14ac:dyDescent="0.25">
      <c r="B2849" s="336"/>
      <c r="AB2849" s="339"/>
    </row>
    <row r="2850" spans="2:28" s="216" customFormat="1" x14ac:dyDescent="0.25">
      <c r="B2850" s="336"/>
      <c r="AB2850" s="339"/>
    </row>
    <row r="2851" spans="2:28" s="216" customFormat="1" x14ac:dyDescent="0.25">
      <c r="B2851" s="336"/>
      <c r="AB2851" s="339"/>
    </row>
    <row r="2852" spans="2:28" s="216" customFormat="1" x14ac:dyDescent="0.25">
      <c r="B2852" s="336"/>
      <c r="AB2852" s="339"/>
    </row>
    <row r="2853" spans="2:28" s="216" customFormat="1" x14ac:dyDescent="0.25">
      <c r="B2853" s="336"/>
      <c r="AB2853" s="339"/>
    </row>
    <row r="2854" spans="2:28" s="216" customFormat="1" x14ac:dyDescent="0.25">
      <c r="B2854" s="336"/>
      <c r="AB2854" s="339"/>
    </row>
    <row r="2855" spans="2:28" s="216" customFormat="1" x14ac:dyDescent="0.25">
      <c r="B2855" s="336"/>
      <c r="AB2855" s="339"/>
    </row>
    <row r="2856" spans="2:28" s="216" customFormat="1" x14ac:dyDescent="0.25">
      <c r="B2856" s="336"/>
      <c r="AB2856" s="339"/>
    </row>
    <row r="2857" spans="2:28" s="216" customFormat="1" x14ac:dyDescent="0.25">
      <c r="B2857" s="336"/>
      <c r="AB2857" s="339"/>
    </row>
    <row r="2858" spans="2:28" s="216" customFormat="1" x14ac:dyDescent="0.25">
      <c r="B2858" s="336"/>
      <c r="AB2858" s="339"/>
    </row>
    <row r="2859" spans="2:28" s="216" customFormat="1" x14ac:dyDescent="0.25">
      <c r="B2859" s="336"/>
      <c r="AB2859" s="339"/>
    </row>
    <row r="2860" spans="2:28" s="216" customFormat="1" x14ac:dyDescent="0.25">
      <c r="B2860" s="336"/>
      <c r="AB2860" s="339"/>
    </row>
    <row r="2861" spans="2:28" s="216" customFormat="1" x14ac:dyDescent="0.25">
      <c r="B2861" s="336"/>
      <c r="AB2861" s="339"/>
    </row>
    <row r="2862" spans="2:28" s="216" customFormat="1" x14ac:dyDescent="0.25">
      <c r="B2862" s="336"/>
      <c r="AB2862" s="339"/>
    </row>
    <row r="2863" spans="2:28" s="216" customFormat="1" x14ac:dyDescent="0.25">
      <c r="B2863" s="336"/>
      <c r="AB2863" s="339"/>
    </row>
    <row r="2864" spans="2:28" s="216" customFormat="1" x14ac:dyDescent="0.25">
      <c r="B2864" s="336"/>
      <c r="AB2864" s="339"/>
    </row>
    <row r="2865" spans="2:28" s="216" customFormat="1" x14ac:dyDescent="0.25">
      <c r="B2865" s="336"/>
      <c r="AB2865" s="339"/>
    </row>
    <row r="2866" spans="2:28" s="216" customFormat="1" x14ac:dyDescent="0.25">
      <c r="B2866" s="336"/>
      <c r="AB2866" s="339"/>
    </row>
    <row r="2867" spans="2:28" s="216" customFormat="1" x14ac:dyDescent="0.25">
      <c r="B2867" s="336"/>
      <c r="AB2867" s="339"/>
    </row>
    <row r="2868" spans="2:28" s="216" customFormat="1" x14ac:dyDescent="0.25">
      <c r="B2868" s="336"/>
      <c r="AB2868" s="339"/>
    </row>
    <row r="2869" spans="2:28" s="216" customFormat="1" x14ac:dyDescent="0.25">
      <c r="B2869" s="336"/>
      <c r="AB2869" s="339"/>
    </row>
    <row r="2870" spans="2:28" s="216" customFormat="1" x14ac:dyDescent="0.25">
      <c r="B2870" s="336"/>
      <c r="AB2870" s="339"/>
    </row>
    <row r="2871" spans="2:28" s="216" customFormat="1" x14ac:dyDescent="0.25">
      <c r="B2871" s="336"/>
      <c r="AB2871" s="339"/>
    </row>
    <row r="2872" spans="2:28" s="216" customFormat="1" x14ac:dyDescent="0.25">
      <c r="B2872" s="336"/>
      <c r="AB2872" s="339"/>
    </row>
    <row r="2873" spans="2:28" s="216" customFormat="1" x14ac:dyDescent="0.25">
      <c r="B2873" s="336"/>
      <c r="AB2873" s="339"/>
    </row>
    <row r="2874" spans="2:28" s="216" customFormat="1" x14ac:dyDescent="0.25">
      <c r="B2874" s="336"/>
      <c r="AB2874" s="339"/>
    </row>
    <row r="2875" spans="2:28" s="216" customFormat="1" x14ac:dyDescent="0.25">
      <c r="B2875" s="336"/>
      <c r="AB2875" s="339"/>
    </row>
    <row r="2876" spans="2:28" s="216" customFormat="1" x14ac:dyDescent="0.25">
      <c r="B2876" s="336"/>
      <c r="AB2876" s="339"/>
    </row>
    <row r="2877" spans="2:28" s="216" customFormat="1" x14ac:dyDescent="0.25">
      <c r="B2877" s="336"/>
      <c r="AB2877" s="339"/>
    </row>
    <row r="2878" spans="2:28" s="216" customFormat="1" x14ac:dyDescent="0.25">
      <c r="B2878" s="336"/>
      <c r="AB2878" s="339"/>
    </row>
    <row r="2879" spans="2:28" s="216" customFormat="1" x14ac:dyDescent="0.25">
      <c r="B2879" s="336"/>
      <c r="AB2879" s="339"/>
    </row>
    <row r="2880" spans="2:28" s="216" customFormat="1" x14ac:dyDescent="0.25">
      <c r="B2880" s="336"/>
      <c r="AB2880" s="339"/>
    </row>
    <row r="2881" spans="2:28" s="216" customFormat="1" x14ac:dyDescent="0.25">
      <c r="B2881" s="336"/>
      <c r="AB2881" s="339"/>
    </row>
    <row r="2882" spans="2:28" s="216" customFormat="1" x14ac:dyDescent="0.25">
      <c r="B2882" s="336"/>
      <c r="AB2882" s="339"/>
    </row>
    <row r="2883" spans="2:28" s="216" customFormat="1" x14ac:dyDescent="0.25">
      <c r="B2883" s="336"/>
      <c r="AB2883" s="339"/>
    </row>
    <row r="2884" spans="2:28" s="216" customFormat="1" x14ac:dyDescent="0.25">
      <c r="B2884" s="336"/>
      <c r="AB2884" s="339"/>
    </row>
    <row r="2885" spans="2:28" s="216" customFormat="1" x14ac:dyDescent="0.25">
      <c r="B2885" s="336"/>
      <c r="AB2885" s="339"/>
    </row>
    <row r="2886" spans="2:28" s="216" customFormat="1" x14ac:dyDescent="0.25">
      <c r="B2886" s="336"/>
      <c r="AB2886" s="339"/>
    </row>
    <row r="2887" spans="2:28" s="216" customFormat="1" x14ac:dyDescent="0.25">
      <c r="B2887" s="336"/>
      <c r="AB2887" s="339"/>
    </row>
    <row r="2888" spans="2:28" s="216" customFormat="1" x14ac:dyDescent="0.25">
      <c r="B2888" s="336"/>
      <c r="AB2888" s="339"/>
    </row>
    <row r="2889" spans="2:28" s="216" customFormat="1" x14ac:dyDescent="0.25">
      <c r="B2889" s="336"/>
      <c r="AB2889" s="339"/>
    </row>
    <row r="2890" spans="2:28" s="216" customFormat="1" x14ac:dyDescent="0.25">
      <c r="B2890" s="336"/>
      <c r="AB2890" s="339"/>
    </row>
    <row r="2891" spans="2:28" s="216" customFormat="1" x14ac:dyDescent="0.25">
      <c r="B2891" s="336"/>
      <c r="AB2891" s="339"/>
    </row>
    <row r="2892" spans="2:28" s="216" customFormat="1" x14ac:dyDescent="0.25">
      <c r="B2892" s="336"/>
      <c r="AB2892" s="339"/>
    </row>
    <row r="2893" spans="2:28" s="216" customFormat="1" x14ac:dyDescent="0.25">
      <c r="B2893" s="336"/>
      <c r="AB2893" s="339"/>
    </row>
    <row r="2894" spans="2:28" s="216" customFormat="1" x14ac:dyDescent="0.25">
      <c r="B2894" s="336"/>
      <c r="AB2894" s="339"/>
    </row>
    <row r="2895" spans="2:28" s="216" customFormat="1" x14ac:dyDescent="0.25">
      <c r="B2895" s="336"/>
      <c r="AB2895" s="339"/>
    </row>
    <row r="2896" spans="2:28" s="216" customFormat="1" x14ac:dyDescent="0.25">
      <c r="B2896" s="336"/>
      <c r="AB2896" s="339"/>
    </row>
    <row r="2897" spans="2:28" s="216" customFormat="1" x14ac:dyDescent="0.25">
      <c r="B2897" s="336"/>
      <c r="AB2897" s="339"/>
    </row>
    <row r="2898" spans="2:28" s="216" customFormat="1" x14ac:dyDescent="0.25">
      <c r="B2898" s="336"/>
      <c r="AB2898" s="339"/>
    </row>
    <row r="2899" spans="2:28" s="216" customFormat="1" x14ac:dyDescent="0.25">
      <c r="B2899" s="336"/>
      <c r="AB2899" s="339"/>
    </row>
    <row r="2900" spans="2:28" s="216" customFormat="1" x14ac:dyDescent="0.25">
      <c r="B2900" s="336"/>
      <c r="AB2900" s="339"/>
    </row>
    <row r="2901" spans="2:28" s="216" customFormat="1" x14ac:dyDescent="0.25">
      <c r="B2901" s="336"/>
      <c r="AB2901" s="339"/>
    </row>
    <row r="2902" spans="2:28" s="216" customFormat="1" x14ac:dyDescent="0.25">
      <c r="B2902" s="336"/>
      <c r="AB2902" s="339"/>
    </row>
    <row r="2903" spans="2:28" s="216" customFormat="1" x14ac:dyDescent="0.25">
      <c r="B2903" s="336"/>
      <c r="AB2903" s="339"/>
    </row>
    <row r="2904" spans="2:28" s="216" customFormat="1" x14ac:dyDescent="0.25">
      <c r="B2904" s="336"/>
      <c r="AB2904" s="339"/>
    </row>
    <row r="2905" spans="2:28" s="216" customFormat="1" x14ac:dyDescent="0.25">
      <c r="B2905" s="336"/>
      <c r="AB2905" s="339"/>
    </row>
    <row r="2906" spans="2:28" s="216" customFormat="1" x14ac:dyDescent="0.25">
      <c r="B2906" s="336"/>
      <c r="AB2906" s="339"/>
    </row>
    <row r="2907" spans="2:28" s="216" customFormat="1" x14ac:dyDescent="0.25">
      <c r="B2907" s="336"/>
      <c r="AB2907" s="339"/>
    </row>
    <row r="2908" spans="2:28" s="216" customFormat="1" x14ac:dyDescent="0.25">
      <c r="B2908" s="336"/>
      <c r="AB2908" s="339"/>
    </row>
    <row r="2909" spans="2:28" s="216" customFormat="1" x14ac:dyDescent="0.25">
      <c r="B2909" s="336"/>
      <c r="AB2909" s="339"/>
    </row>
    <row r="2910" spans="2:28" s="216" customFormat="1" x14ac:dyDescent="0.25">
      <c r="B2910" s="336"/>
      <c r="AB2910" s="339"/>
    </row>
    <row r="2911" spans="2:28" s="216" customFormat="1" x14ac:dyDescent="0.25">
      <c r="B2911" s="336"/>
      <c r="AB2911" s="339"/>
    </row>
    <row r="2912" spans="2:28" s="216" customFormat="1" x14ac:dyDescent="0.25">
      <c r="B2912" s="336"/>
      <c r="AB2912" s="339"/>
    </row>
    <row r="2913" spans="2:28" s="216" customFormat="1" x14ac:dyDescent="0.25">
      <c r="B2913" s="336"/>
      <c r="AB2913" s="339"/>
    </row>
    <row r="2914" spans="2:28" s="216" customFormat="1" x14ac:dyDescent="0.25">
      <c r="B2914" s="336"/>
      <c r="AB2914" s="339"/>
    </row>
    <row r="2915" spans="2:28" s="216" customFormat="1" x14ac:dyDescent="0.25">
      <c r="B2915" s="336"/>
      <c r="AB2915" s="339"/>
    </row>
    <row r="2916" spans="2:28" s="216" customFormat="1" x14ac:dyDescent="0.25">
      <c r="B2916" s="336"/>
      <c r="AB2916" s="339"/>
    </row>
    <row r="2917" spans="2:28" s="216" customFormat="1" x14ac:dyDescent="0.25">
      <c r="B2917" s="336"/>
      <c r="AB2917" s="339"/>
    </row>
    <row r="2918" spans="2:28" s="216" customFormat="1" x14ac:dyDescent="0.25">
      <c r="B2918" s="336"/>
      <c r="AB2918" s="339"/>
    </row>
    <row r="2919" spans="2:28" s="216" customFormat="1" x14ac:dyDescent="0.25">
      <c r="B2919" s="336"/>
      <c r="AB2919" s="339"/>
    </row>
    <row r="2920" spans="2:28" s="216" customFormat="1" x14ac:dyDescent="0.25">
      <c r="B2920" s="336"/>
      <c r="AB2920" s="339"/>
    </row>
    <row r="2921" spans="2:28" s="216" customFormat="1" x14ac:dyDescent="0.25">
      <c r="B2921" s="336"/>
      <c r="AB2921" s="339"/>
    </row>
    <row r="2922" spans="2:28" s="216" customFormat="1" x14ac:dyDescent="0.25">
      <c r="B2922" s="336"/>
      <c r="AB2922" s="339"/>
    </row>
    <row r="2923" spans="2:28" s="216" customFormat="1" x14ac:dyDescent="0.25">
      <c r="B2923" s="336"/>
      <c r="AB2923" s="339"/>
    </row>
    <row r="2924" spans="2:28" s="216" customFormat="1" x14ac:dyDescent="0.25">
      <c r="B2924" s="336"/>
      <c r="AB2924" s="339"/>
    </row>
    <row r="2925" spans="2:28" s="216" customFormat="1" x14ac:dyDescent="0.25">
      <c r="B2925" s="336"/>
      <c r="AB2925" s="339"/>
    </row>
    <row r="2926" spans="2:28" s="216" customFormat="1" x14ac:dyDescent="0.25">
      <c r="B2926" s="336"/>
      <c r="AB2926" s="339"/>
    </row>
    <row r="2927" spans="2:28" s="216" customFormat="1" x14ac:dyDescent="0.25">
      <c r="B2927" s="336"/>
      <c r="AB2927" s="339"/>
    </row>
    <row r="2928" spans="2:28" s="216" customFormat="1" x14ac:dyDescent="0.25">
      <c r="B2928" s="336"/>
      <c r="AB2928" s="339"/>
    </row>
    <row r="2929" spans="2:28" s="216" customFormat="1" x14ac:dyDescent="0.25">
      <c r="B2929" s="336"/>
      <c r="AB2929" s="339"/>
    </row>
    <row r="2930" spans="2:28" s="216" customFormat="1" x14ac:dyDescent="0.25">
      <c r="B2930" s="336"/>
      <c r="AB2930" s="339"/>
    </row>
    <row r="2931" spans="2:28" s="216" customFormat="1" x14ac:dyDescent="0.25">
      <c r="B2931" s="336"/>
      <c r="AB2931" s="339"/>
    </row>
    <row r="2932" spans="2:28" s="216" customFormat="1" x14ac:dyDescent="0.25">
      <c r="B2932" s="336"/>
      <c r="AB2932" s="339"/>
    </row>
    <row r="2933" spans="2:28" s="216" customFormat="1" x14ac:dyDescent="0.25">
      <c r="B2933" s="336"/>
      <c r="AB2933" s="339"/>
    </row>
    <row r="2934" spans="2:28" s="216" customFormat="1" x14ac:dyDescent="0.25">
      <c r="B2934" s="336"/>
      <c r="AB2934" s="339"/>
    </row>
    <row r="2935" spans="2:28" s="216" customFormat="1" x14ac:dyDescent="0.25">
      <c r="B2935" s="336"/>
      <c r="AB2935" s="339"/>
    </row>
    <row r="2936" spans="2:28" s="216" customFormat="1" x14ac:dyDescent="0.25">
      <c r="B2936" s="336"/>
      <c r="AB2936" s="339"/>
    </row>
    <row r="2937" spans="2:28" s="216" customFormat="1" x14ac:dyDescent="0.25">
      <c r="B2937" s="336"/>
      <c r="AB2937" s="339"/>
    </row>
    <row r="2938" spans="2:28" s="216" customFormat="1" x14ac:dyDescent="0.25">
      <c r="B2938" s="336"/>
      <c r="AB2938" s="339"/>
    </row>
    <row r="2939" spans="2:28" s="216" customFormat="1" x14ac:dyDescent="0.25">
      <c r="B2939" s="336"/>
      <c r="AB2939" s="339"/>
    </row>
    <row r="2940" spans="2:28" s="216" customFormat="1" x14ac:dyDescent="0.25">
      <c r="B2940" s="336"/>
      <c r="AB2940" s="339"/>
    </row>
    <row r="2941" spans="2:28" s="216" customFormat="1" x14ac:dyDescent="0.25">
      <c r="B2941" s="336"/>
      <c r="AB2941" s="339"/>
    </row>
    <row r="2942" spans="2:28" s="216" customFormat="1" x14ac:dyDescent="0.25">
      <c r="B2942" s="336"/>
      <c r="AB2942" s="339"/>
    </row>
    <row r="2943" spans="2:28" s="216" customFormat="1" x14ac:dyDescent="0.25">
      <c r="B2943" s="336"/>
      <c r="AB2943" s="339"/>
    </row>
    <row r="2944" spans="2:28" s="216" customFormat="1" x14ac:dyDescent="0.25">
      <c r="B2944" s="336"/>
      <c r="AB2944" s="339"/>
    </row>
    <row r="2945" spans="2:28" s="216" customFormat="1" x14ac:dyDescent="0.25">
      <c r="B2945" s="336"/>
      <c r="AB2945" s="339"/>
    </row>
    <row r="2946" spans="2:28" s="216" customFormat="1" x14ac:dyDescent="0.25">
      <c r="B2946" s="336"/>
      <c r="AB2946" s="339"/>
    </row>
    <row r="2947" spans="2:28" s="216" customFormat="1" x14ac:dyDescent="0.25">
      <c r="B2947" s="336"/>
      <c r="AB2947" s="339"/>
    </row>
    <row r="2948" spans="2:28" s="216" customFormat="1" x14ac:dyDescent="0.25">
      <c r="B2948" s="336"/>
      <c r="AB2948" s="339"/>
    </row>
    <row r="2949" spans="2:28" s="216" customFormat="1" x14ac:dyDescent="0.25">
      <c r="B2949" s="336"/>
      <c r="AB2949" s="339"/>
    </row>
    <row r="2950" spans="2:28" s="216" customFormat="1" x14ac:dyDescent="0.25">
      <c r="B2950" s="336"/>
      <c r="AB2950" s="339"/>
    </row>
    <row r="2951" spans="2:28" s="216" customFormat="1" x14ac:dyDescent="0.25">
      <c r="B2951" s="336"/>
      <c r="AB2951" s="339"/>
    </row>
    <row r="2952" spans="2:28" s="216" customFormat="1" x14ac:dyDescent="0.25">
      <c r="B2952" s="336"/>
      <c r="AB2952" s="339"/>
    </row>
    <row r="2953" spans="2:28" s="216" customFormat="1" x14ac:dyDescent="0.25">
      <c r="B2953" s="336"/>
      <c r="AB2953" s="339"/>
    </row>
    <row r="2954" spans="2:28" s="216" customFormat="1" x14ac:dyDescent="0.25">
      <c r="B2954" s="336"/>
      <c r="AB2954" s="339"/>
    </row>
    <row r="2955" spans="2:28" s="216" customFormat="1" x14ac:dyDescent="0.25">
      <c r="B2955" s="336"/>
      <c r="AB2955" s="339"/>
    </row>
    <row r="2956" spans="2:28" s="216" customFormat="1" x14ac:dyDescent="0.25">
      <c r="B2956" s="336"/>
      <c r="AB2956" s="339"/>
    </row>
    <row r="2957" spans="2:28" s="216" customFormat="1" x14ac:dyDescent="0.25">
      <c r="B2957" s="336"/>
      <c r="AB2957" s="339"/>
    </row>
    <row r="2958" spans="2:28" s="216" customFormat="1" x14ac:dyDescent="0.25">
      <c r="B2958" s="336"/>
      <c r="AB2958" s="339"/>
    </row>
    <row r="2959" spans="2:28" s="216" customFormat="1" x14ac:dyDescent="0.25">
      <c r="B2959" s="336"/>
      <c r="AB2959" s="339"/>
    </row>
    <row r="2960" spans="2:28" s="216" customFormat="1" x14ac:dyDescent="0.25">
      <c r="B2960" s="336"/>
      <c r="AB2960" s="339"/>
    </row>
    <row r="2961" spans="2:28" s="216" customFormat="1" x14ac:dyDescent="0.25">
      <c r="B2961" s="336"/>
      <c r="AB2961" s="339"/>
    </row>
    <row r="2962" spans="2:28" s="216" customFormat="1" x14ac:dyDescent="0.25">
      <c r="B2962" s="336"/>
      <c r="AB2962" s="339"/>
    </row>
    <row r="2963" spans="2:28" s="216" customFormat="1" x14ac:dyDescent="0.25">
      <c r="B2963" s="336"/>
      <c r="AB2963" s="339"/>
    </row>
    <row r="2964" spans="2:28" s="216" customFormat="1" x14ac:dyDescent="0.25">
      <c r="B2964" s="336"/>
      <c r="AB2964" s="339"/>
    </row>
    <row r="2965" spans="2:28" s="216" customFormat="1" x14ac:dyDescent="0.25">
      <c r="B2965" s="336"/>
      <c r="AB2965" s="339"/>
    </row>
    <row r="2966" spans="2:28" s="216" customFormat="1" x14ac:dyDescent="0.25">
      <c r="B2966" s="336"/>
      <c r="AB2966" s="339"/>
    </row>
    <row r="2967" spans="2:28" s="216" customFormat="1" x14ac:dyDescent="0.25">
      <c r="B2967" s="336"/>
      <c r="AB2967" s="339"/>
    </row>
    <row r="2968" spans="2:28" s="216" customFormat="1" x14ac:dyDescent="0.25">
      <c r="B2968" s="336"/>
      <c r="AB2968" s="339"/>
    </row>
    <row r="2969" spans="2:28" s="216" customFormat="1" x14ac:dyDescent="0.25">
      <c r="B2969" s="336"/>
      <c r="AB2969" s="339"/>
    </row>
    <row r="2970" spans="2:28" s="216" customFormat="1" x14ac:dyDescent="0.25">
      <c r="B2970" s="336"/>
      <c r="AB2970" s="339"/>
    </row>
    <row r="2971" spans="2:28" s="216" customFormat="1" x14ac:dyDescent="0.25">
      <c r="B2971" s="336"/>
      <c r="AB2971" s="339"/>
    </row>
    <row r="2972" spans="2:28" s="216" customFormat="1" x14ac:dyDescent="0.25">
      <c r="B2972" s="336"/>
      <c r="AB2972" s="339"/>
    </row>
    <row r="2973" spans="2:28" s="216" customFormat="1" x14ac:dyDescent="0.25">
      <c r="B2973" s="336"/>
      <c r="AB2973" s="339"/>
    </row>
    <row r="2974" spans="2:28" s="216" customFormat="1" x14ac:dyDescent="0.25">
      <c r="B2974" s="336"/>
      <c r="AB2974" s="339"/>
    </row>
    <row r="2975" spans="2:28" s="216" customFormat="1" x14ac:dyDescent="0.25">
      <c r="B2975" s="336"/>
      <c r="AB2975" s="339"/>
    </row>
    <row r="2976" spans="2:28" s="216" customFormat="1" x14ac:dyDescent="0.25">
      <c r="B2976" s="336"/>
      <c r="AB2976" s="339"/>
    </row>
    <row r="2977" spans="2:28" s="216" customFormat="1" x14ac:dyDescent="0.25">
      <c r="B2977" s="336"/>
      <c r="AB2977" s="339"/>
    </row>
    <row r="2978" spans="2:28" s="216" customFormat="1" x14ac:dyDescent="0.25">
      <c r="B2978" s="336"/>
      <c r="AB2978" s="339"/>
    </row>
    <row r="2979" spans="2:28" s="216" customFormat="1" x14ac:dyDescent="0.25">
      <c r="B2979" s="336"/>
      <c r="AB2979" s="339"/>
    </row>
    <row r="2980" spans="2:28" s="216" customFormat="1" x14ac:dyDescent="0.25">
      <c r="B2980" s="336"/>
      <c r="AB2980" s="339"/>
    </row>
    <row r="2981" spans="2:28" s="216" customFormat="1" x14ac:dyDescent="0.25">
      <c r="B2981" s="336"/>
      <c r="AB2981" s="339"/>
    </row>
    <row r="2982" spans="2:28" s="216" customFormat="1" x14ac:dyDescent="0.25">
      <c r="B2982" s="336"/>
      <c r="AB2982" s="339"/>
    </row>
    <row r="2983" spans="2:28" s="216" customFormat="1" x14ac:dyDescent="0.25">
      <c r="B2983" s="336"/>
      <c r="AB2983" s="339"/>
    </row>
    <row r="2984" spans="2:28" s="216" customFormat="1" x14ac:dyDescent="0.25">
      <c r="B2984" s="336"/>
      <c r="AB2984" s="339"/>
    </row>
    <row r="2985" spans="2:28" s="216" customFormat="1" x14ac:dyDescent="0.25">
      <c r="B2985" s="336"/>
      <c r="AB2985" s="339"/>
    </row>
    <row r="2986" spans="2:28" s="216" customFormat="1" x14ac:dyDescent="0.25">
      <c r="B2986" s="336"/>
      <c r="AB2986" s="339"/>
    </row>
    <row r="2987" spans="2:28" s="216" customFormat="1" x14ac:dyDescent="0.25">
      <c r="B2987" s="336"/>
      <c r="AB2987" s="339"/>
    </row>
    <row r="2988" spans="2:28" s="216" customFormat="1" x14ac:dyDescent="0.25">
      <c r="B2988" s="336"/>
      <c r="AB2988" s="339"/>
    </row>
    <row r="2989" spans="2:28" s="216" customFormat="1" x14ac:dyDescent="0.25">
      <c r="B2989" s="336"/>
      <c r="AB2989" s="339"/>
    </row>
    <row r="2990" spans="2:28" s="216" customFormat="1" x14ac:dyDescent="0.25">
      <c r="B2990" s="336"/>
      <c r="AB2990" s="339"/>
    </row>
    <row r="2991" spans="2:28" s="216" customFormat="1" x14ac:dyDescent="0.25">
      <c r="B2991" s="336"/>
      <c r="AB2991" s="339"/>
    </row>
    <row r="2992" spans="2:28" s="216" customFormat="1" x14ac:dyDescent="0.25">
      <c r="B2992" s="336"/>
      <c r="AB2992" s="339"/>
    </row>
    <row r="2993" spans="2:28" s="216" customFormat="1" x14ac:dyDescent="0.25">
      <c r="B2993" s="336"/>
      <c r="AB2993" s="339"/>
    </row>
    <row r="2994" spans="2:28" s="216" customFormat="1" x14ac:dyDescent="0.25">
      <c r="B2994" s="336"/>
      <c r="AB2994" s="339"/>
    </row>
    <row r="2995" spans="2:28" s="216" customFormat="1" x14ac:dyDescent="0.25">
      <c r="B2995" s="336"/>
      <c r="AB2995" s="339"/>
    </row>
    <row r="2996" spans="2:28" s="216" customFormat="1" x14ac:dyDescent="0.25">
      <c r="B2996" s="336"/>
      <c r="AB2996" s="339"/>
    </row>
    <row r="2997" spans="2:28" s="216" customFormat="1" x14ac:dyDescent="0.25">
      <c r="B2997" s="336"/>
      <c r="AB2997" s="339"/>
    </row>
    <row r="2998" spans="2:28" s="216" customFormat="1" x14ac:dyDescent="0.25">
      <c r="B2998" s="336"/>
      <c r="AB2998" s="339"/>
    </row>
    <row r="2999" spans="2:28" s="216" customFormat="1" x14ac:dyDescent="0.25">
      <c r="B2999" s="336"/>
      <c r="AB2999" s="339"/>
    </row>
    <row r="3000" spans="2:28" s="216" customFormat="1" x14ac:dyDescent="0.25">
      <c r="B3000" s="336"/>
      <c r="AB3000" s="339"/>
    </row>
    <row r="3001" spans="2:28" s="216" customFormat="1" x14ac:dyDescent="0.25">
      <c r="B3001" s="336"/>
      <c r="AB3001" s="339"/>
    </row>
    <row r="3002" spans="2:28" s="216" customFormat="1" x14ac:dyDescent="0.25">
      <c r="B3002" s="336"/>
      <c r="AB3002" s="339"/>
    </row>
    <row r="3003" spans="2:28" s="216" customFormat="1" x14ac:dyDescent="0.25">
      <c r="B3003" s="336"/>
      <c r="AB3003" s="339"/>
    </row>
    <row r="3004" spans="2:28" s="216" customFormat="1" x14ac:dyDescent="0.25">
      <c r="B3004" s="336"/>
      <c r="AB3004" s="339"/>
    </row>
    <row r="3005" spans="2:28" s="216" customFormat="1" x14ac:dyDescent="0.25">
      <c r="B3005" s="336"/>
      <c r="AB3005" s="339"/>
    </row>
    <row r="3006" spans="2:28" s="216" customFormat="1" x14ac:dyDescent="0.25">
      <c r="B3006" s="336"/>
      <c r="AB3006" s="339"/>
    </row>
    <row r="3007" spans="2:28" s="216" customFormat="1" x14ac:dyDescent="0.25">
      <c r="B3007" s="336"/>
      <c r="AB3007" s="339"/>
    </row>
    <row r="3008" spans="2:28" s="216" customFormat="1" x14ac:dyDescent="0.25">
      <c r="B3008" s="336"/>
      <c r="AB3008" s="339"/>
    </row>
    <row r="3009" spans="2:28" s="216" customFormat="1" x14ac:dyDescent="0.25">
      <c r="B3009" s="336"/>
      <c r="AB3009" s="339"/>
    </row>
    <row r="3010" spans="2:28" s="216" customFormat="1" x14ac:dyDescent="0.25">
      <c r="B3010" s="336"/>
      <c r="AB3010" s="339"/>
    </row>
    <row r="3011" spans="2:28" s="216" customFormat="1" x14ac:dyDescent="0.25">
      <c r="B3011" s="336"/>
      <c r="AB3011" s="339"/>
    </row>
    <row r="3012" spans="2:28" s="216" customFormat="1" x14ac:dyDescent="0.25">
      <c r="B3012" s="336"/>
      <c r="AB3012" s="339"/>
    </row>
    <row r="3013" spans="2:28" s="216" customFormat="1" x14ac:dyDescent="0.25">
      <c r="B3013" s="336"/>
      <c r="AB3013" s="339"/>
    </row>
    <row r="3014" spans="2:28" s="216" customFormat="1" x14ac:dyDescent="0.25">
      <c r="B3014" s="336"/>
      <c r="AB3014" s="339"/>
    </row>
    <row r="3015" spans="2:28" s="216" customFormat="1" x14ac:dyDescent="0.25">
      <c r="B3015" s="336"/>
      <c r="AB3015" s="339"/>
    </row>
    <row r="3016" spans="2:28" s="216" customFormat="1" x14ac:dyDescent="0.25">
      <c r="B3016" s="336"/>
      <c r="AB3016" s="339"/>
    </row>
    <row r="3017" spans="2:28" s="216" customFormat="1" x14ac:dyDescent="0.25">
      <c r="B3017" s="336"/>
      <c r="AB3017" s="339"/>
    </row>
    <row r="3018" spans="2:28" s="216" customFormat="1" x14ac:dyDescent="0.25">
      <c r="B3018" s="336"/>
      <c r="AB3018" s="339"/>
    </row>
    <row r="3019" spans="2:28" s="216" customFormat="1" x14ac:dyDescent="0.25">
      <c r="B3019" s="336"/>
      <c r="AB3019" s="339"/>
    </row>
    <row r="3020" spans="2:28" s="216" customFormat="1" x14ac:dyDescent="0.25">
      <c r="B3020" s="336"/>
      <c r="AB3020" s="339"/>
    </row>
    <row r="3021" spans="2:28" s="216" customFormat="1" x14ac:dyDescent="0.25">
      <c r="B3021" s="336"/>
      <c r="AB3021" s="339"/>
    </row>
    <row r="3022" spans="2:28" s="216" customFormat="1" x14ac:dyDescent="0.25">
      <c r="B3022" s="336"/>
      <c r="AB3022" s="339"/>
    </row>
    <row r="3023" spans="2:28" s="216" customFormat="1" x14ac:dyDescent="0.25">
      <c r="B3023" s="336"/>
      <c r="AB3023" s="339"/>
    </row>
    <row r="3024" spans="2:28" s="216" customFormat="1" x14ac:dyDescent="0.25">
      <c r="B3024" s="336"/>
      <c r="AB3024" s="339"/>
    </row>
    <row r="3025" spans="2:28" s="216" customFormat="1" x14ac:dyDescent="0.25">
      <c r="B3025" s="336"/>
      <c r="AB3025" s="339"/>
    </row>
    <row r="3026" spans="2:28" s="216" customFormat="1" x14ac:dyDescent="0.25">
      <c r="B3026" s="336"/>
      <c r="AB3026" s="339"/>
    </row>
    <row r="3027" spans="2:28" s="216" customFormat="1" x14ac:dyDescent="0.25">
      <c r="B3027" s="336"/>
      <c r="AB3027" s="339"/>
    </row>
    <row r="3028" spans="2:28" s="216" customFormat="1" x14ac:dyDescent="0.25">
      <c r="B3028" s="336"/>
      <c r="AB3028" s="339"/>
    </row>
    <row r="3029" spans="2:28" s="216" customFormat="1" x14ac:dyDescent="0.25">
      <c r="B3029" s="336"/>
      <c r="AB3029" s="339"/>
    </row>
    <row r="3030" spans="2:28" s="216" customFormat="1" x14ac:dyDescent="0.25">
      <c r="B3030" s="336"/>
      <c r="AB3030" s="339"/>
    </row>
    <row r="3031" spans="2:28" s="216" customFormat="1" x14ac:dyDescent="0.25">
      <c r="B3031" s="336"/>
      <c r="AB3031" s="339"/>
    </row>
    <row r="3032" spans="2:28" s="216" customFormat="1" x14ac:dyDescent="0.25">
      <c r="B3032" s="336"/>
      <c r="AB3032" s="339"/>
    </row>
    <row r="3033" spans="2:28" s="216" customFormat="1" x14ac:dyDescent="0.25">
      <c r="B3033" s="336"/>
      <c r="AB3033" s="339"/>
    </row>
    <row r="3034" spans="2:28" s="216" customFormat="1" x14ac:dyDescent="0.25">
      <c r="B3034" s="336"/>
      <c r="AB3034" s="339"/>
    </row>
    <row r="3035" spans="2:28" s="216" customFormat="1" x14ac:dyDescent="0.25">
      <c r="B3035" s="336"/>
      <c r="AB3035" s="339"/>
    </row>
    <row r="3036" spans="2:28" s="216" customFormat="1" x14ac:dyDescent="0.25">
      <c r="B3036" s="336"/>
      <c r="AB3036" s="339"/>
    </row>
    <row r="3037" spans="2:28" s="216" customFormat="1" x14ac:dyDescent="0.25">
      <c r="B3037" s="336"/>
      <c r="AB3037" s="339"/>
    </row>
    <row r="3038" spans="2:28" s="216" customFormat="1" x14ac:dyDescent="0.25">
      <c r="B3038" s="336"/>
      <c r="AB3038" s="339"/>
    </row>
    <row r="3039" spans="2:28" s="216" customFormat="1" x14ac:dyDescent="0.25">
      <c r="B3039" s="336"/>
      <c r="AB3039" s="339"/>
    </row>
    <row r="3040" spans="2:28" s="216" customFormat="1" x14ac:dyDescent="0.25">
      <c r="B3040" s="336"/>
      <c r="AB3040" s="339"/>
    </row>
    <row r="3041" spans="2:28" s="216" customFormat="1" x14ac:dyDescent="0.25">
      <c r="B3041" s="336"/>
      <c r="AB3041" s="339"/>
    </row>
    <row r="3042" spans="2:28" s="216" customFormat="1" x14ac:dyDescent="0.25">
      <c r="B3042" s="336"/>
      <c r="AB3042" s="339"/>
    </row>
    <row r="3043" spans="2:28" s="216" customFormat="1" x14ac:dyDescent="0.25">
      <c r="B3043" s="336"/>
      <c r="AB3043" s="339"/>
    </row>
    <row r="3044" spans="2:28" s="216" customFormat="1" x14ac:dyDescent="0.25">
      <c r="B3044" s="336"/>
      <c r="AB3044" s="339"/>
    </row>
    <row r="3045" spans="2:28" s="216" customFormat="1" x14ac:dyDescent="0.25">
      <c r="B3045" s="336"/>
      <c r="AB3045" s="339"/>
    </row>
    <row r="3046" spans="2:28" s="216" customFormat="1" x14ac:dyDescent="0.25">
      <c r="B3046" s="336"/>
      <c r="AB3046" s="339"/>
    </row>
    <row r="3047" spans="2:28" s="216" customFormat="1" x14ac:dyDescent="0.25">
      <c r="B3047" s="336"/>
      <c r="AB3047" s="339"/>
    </row>
    <row r="3048" spans="2:28" s="216" customFormat="1" x14ac:dyDescent="0.25">
      <c r="B3048" s="336"/>
      <c r="AB3048" s="339"/>
    </row>
    <row r="3049" spans="2:28" s="216" customFormat="1" x14ac:dyDescent="0.25">
      <c r="B3049" s="336"/>
      <c r="AB3049" s="339"/>
    </row>
    <row r="3050" spans="2:28" s="216" customFormat="1" x14ac:dyDescent="0.25">
      <c r="B3050" s="336"/>
      <c r="AB3050" s="339"/>
    </row>
    <row r="3051" spans="2:28" s="216" customFormat="1" x14ac:dyDescent="0.25">
      <c r="B3051" s="336"/>
      <c r="AB3051" s="339"/>
    </row>
    <row r="3052" spans="2:28" s="216" customFormat="1" x14ac:dyDescent="0.25">
      <c r="B3052" s="336"/>
      <c r="AB3052" s="339"/>
    </row>
    <row r="3053" spans="2:28" s="216" customFormat="1" x14ac:dyDescent="0.25">
      <c r="B3053" s="336"/>
      <c r="AB3053" s="339"/>
    </row>
    <row r="3054" spans="2:28" s="216" customFormat="1" x14ac:dyDescent="0.25">
      <c r="B3054" s="336"/>
      <c r="AB3054" s="339"/>
    </row>
    <row r="3055" spans="2:28" s="216" customFormat="1" x14ac:dyDescent="0.25">
      <c r="B3055" s="336"/>
      <c r="AB3055" s="339"/>
    </row>
    <row r="3056" spans="2:28" s="216" customFormat="1" x14ac:dyDescent="0.25">
      <c r="B3056" s="336"/>
      <c r="AB3056" s="339"/>
    </row>
    <row r="3057" spans="2:28" s="216" customFormat="1" x14ac:dyDescent="0.25">
      <c r="B3057" s="336"/>
      <c r="AB3057" s="339"/>
    </row>
    <row r="3058" spans="2:28" s="216" customFormat="1" x14ac:dyDescent="0.25">
      <c r="B3058" s="336"/>
      <c r="AB3058" s="339"/>
    </row>
    <row r="3059" spans="2:28" s="216" customFormat="1" x14ac:dyDescent="0.25">
      <c r="B3059" s="336"/>
      <c r="AB3059" s="339"/>
    </row>
    <row r="3060" spans="2:28" s="216" customFormat="1" x14ac:dyDescent="0.25">
      <c r="B3060" s="336"/>
      <c r="AB3060" s="339"/>
    </row>
    <row r="3061" spans="2:28" s="216" customFormat="1" x14ac:dyDescent="0.25">
      <c r="B3061" s="336"/>
      <c r="AB3061" s="339"/>
    </row>
    <row r="3062" spans="2:28" s="216" customFormat="1" x14ac:dyDescent="0.25">
      <c r="B3062" s="336"/>
      <c r="AB3062" s="339"/>
    </row>
    <row r="3063" spans="2:28" s="216" customFormat="1" x14ac:dyDescent="0.25">
      <c r="B3063" s="336"/>
      <c r="AB3063" s="339"/>
    </row>
    <row r="3064" spans="2:28" s="216" customFormat="1" x14ac:dyDescent="0.25">
      <c r="B3064" s="336"/>
      <c r="AB3064" s="339"/>
    </row>
    <row r="3065" spans="2:28" s="216" customFormat="1" x14ac:dyDescent="0.25">
      <c r="B3065" s="336"/>
      <c r="AB3065" s="339"/>
    </row>
    <row r="3066" spans="2:28" s="216" customFormat="1" x14ac:dyDescent="0.25">
      <c r="B3066" s="336"/>
      <c r="AB3066" s="339"/>
    </row>
    <row r="3067" spans="2:28" s="216" customFormat="1" x14ac:dyDescent="0.25">
      <c r="B3067" s="336"/>
      <c r="AB3067" s="339"/>
    </row>
    <row r="3068" spans="2:28" s="216" customFormat="1" x14ac:dyDescent="0.25">
      <c r="B3068" s="336"/>
      <c r="AB3068" s="339"/>
    </row>
    <row r="3069" spans="2:28" s="216" customFormat="1" x14ac:dyDescent="0.25">
      <c r="B3069" s="336"/>
      <c r="AB3069" s="339"/>
    </row>
    <row r="3070" spans="2:28" s="216" customFormat="1" x14ac:dyDescent="0.25">
      <c r="B3070" s="336"/>
      <c r="AB3070" s="339"/>
    </row>
    <row r="3071" spans="2:28" s="216" customFormat="1" x14ac:dyDescent="0.25">
      <c r="B3071" s="336"/>
      <c r="AB3071" s="339"/>
    </row>
    <row r="3072" spans="2:28" s="216" customFormat="1" x14ac:dyDescent="0.25">
      <c r="B3072" s="336"/>
      <c r="AB3072" s="339"/>
    </row>
    <row r="3073" spans="2:28" s="216" customFormat="1" x14ac:dyDescent="0.25">
      <c r="B3073" s="336"/>
      <c r="AB3073" s="339"/>
    </row>
    <row r="3074" spans="2:28" s="216" customFormat="1" x14ac:dyDescent="0.25">
      <c r="B3074" s="336"/>
      <c r="AB3074" s="339"/>
    </row>
    <row r="3075" spans="2:28" s="216" customFormat="1" x14ac:dyDescent="0.25">
      <c r="B3075" s="336"/>
      <c r="AB3075" s="339"/>
    </row>
    <row r="3076" spans="2:28" s="216" customFormat="1" x14ac:dyDescent="0.25">
      <c r="B3076" s="336"/>
      <c r="AB3076" s="339"/>
    </row>
    <row r="3077" spans="2:28" s="216" customFormat="1" x14ac:dyDescent="0.25">
      <c r="B3077" s="336"/>
      <c r="AB3077" s="339"/>
    </row>
    <row r="3078" spans="2:28" s="216" customFormat="1" x14ac:dyDescent="0.25">
      <c r="B3078" s="336"/>
      <c r="AB3078" s="339"/>
    </row>
    <row r="3079" spans="2:28" s="216" customFormat="1" x14ac:dyDescent="0.25">
      <c r="B3079" s="336"/>
      <c r="AB3079" s="339"/>
    </row>
    <row r="3080" spans="2:28" s="216" customFormat="1" x14ac:dyDescent="0.25">
      <c r="B3080" s="336"/>
      <c r="AB3080" s="339"/>
    </row>
    <row r="3081" spans="2:28" s="216" customFormat="1" x14ac:dyDescent="0.25">
      <c r="B3081" s="336"/>
      <c r="AB3081" s="339"/>
    </row>
    <row r="3082" spans="2:28" s="216" customFormat="1" x14ac:dyDescent="0.25">
      <c r="B3082" s="336"/>
      <c r="AB3082" s="339"/>
    </row>
    <row r="3083" spans="2:28" s="216" customFormat="1" x14ac:dyDescent="0.25">
      <c r="B3083" s="336"/>
      <c r="AB3083" s="339"/>
    </row>
    <row r="3084" spans="2:28" s="216" customFormat="1" x14ac:dyDescent="0.25">
      <c r="B3084" s="336"/>
      <c r="AB3084" s="339"/>
    </row>
    <row r="3085" spans="2:28" s="216" customFormat="1" x14ac:dyDescent="0.25">
      <c r="B3085" s="336"/>
      <c r="AB3085" s="339"/>
    </row>
    <row r="3086" spans="2:28" s="216" customFormat="1" x14ac:dyDescent="0.25">
      <c r="B3086" s="336"/>
      <c r="AB3086" s="339"/>
    </row>
    <row r="3087" spans="2:28" s="216" customFormat="1" x14ac:dyDescent="0.25">
      <c r="B3087" s="336"/>
      <c r="AB3087" s="339"/>
    </row>
    <row r="3088" spans="2:28" s="216" customFormat="1" x14ac:dyDescent="0.25">
      <c r="B3088" s="336"/>
      <c r="AB3088" s="339"/>
    </row>
    <row r="3089" spans="2:28" s="216" customFormat="1" x14ac:dyDescent="0.25">
      <c r="B3089" s="336"/>
      <c r="AB3089" s="339"/>
    </row>
    <row r="3090" spans="2:28" s="216" customFormat="1" x14ac:dyDescent="0.25">
      <c r="B3090" s="336"/>
      <c r="AB3090" s="339"/>
    </row>
    <row r="3091" spans="2:28" s="216" customFormat="1" x14ac:dyDescent="0.25">
      <c r="B3091" s="336"/>
      <c r="AB3091" s="339"/>
    </row>
    <row r="3092" spans="2:28" s="216" customFormat="1" x14ac:dyDescent="0.25">
      <c r="B3092" s="336"/>
      <c r="AB3092" s="339"/>
    </row>
    <row r="3093" spans="2:28" s="216" customFormat="1" x14ac:dyDescent="0.25">
      <c r="B3093" s="336"/>
      <c r="AB3093" s="339"/>
    </row>
    <row r="3094" spans="2:28" s="216" customFormat="1" x14ac:dyDescent="0.25">
      <c r="B3094" s="336"/>
      <c r="AB3094" s="339"/>
    </row>
    <row r="3095" spans="2:28" s="216" customFormat="1" x14ac:dyDescent="0.25">
      <c r="B3095" s="336"/>
      <c r="AB3095" s="339"/>
    </row>
    <row r="3096" spans="2:28" s="216" customFormat="1" x14ac:dyDescent="0.25">
      <c r="B3096" s="336"/>
      <c r="AB3096" s="339"/>
    </row>
    <row r="3097" spans="2:28" s="216" customFormat="1" x14ac:dyDescent="0.25">
      <c r="B3097" s="336"/>
      <c r="AB3097" s="339"/>
    </row>
    <row r="3098" spans="2:28" s="216" customFormat="1" x14ac:dyDescent="0.25">
      <c r="B3098" s="336"/>
      <c r="AB3098" s="339"/>
    </row>
    <row r="3099" spans="2:28" s="216" customFormat="1" x14ac:dyDescent="0.25">
      <c r="B3099" s="336"/>
      <c r="AB3099" s="339"/>
    </row>
    <row r="3100" spans="2:28" s="216" customFormat="1" x14ac:dyDescent="0.25">
      <c r="B3100" s="336"/>
      <c r="AB3100" s="339"/>
    </row>
    <row r="3101" spans="2:28" s="216" customFormat="1" x14ac:dyDescent="0.25">
      <c r="B3101" s="336"/>
      <c r="AB3101" s="339"/>
    </row>
    <row r="3102" spans="2:28" s="216" customFormat="1" x14ac:dyDescent="0.25">
      <c r="B3102" s="336"/>
      <c r="AB3102" s="339"/>
    </row>
    <row r="3103" spans="2:28" s="216" customFormat="1" x14ac:dyDescent="0.25">
      <c r="B3103" s="336"/>
      <c r="AB3103" s="339"/>
    </row>
    <row r="3104" spans="2:28" s="216" customFormat="1" x14ac:dyDescent="0.25">
      <c r="B3104" s="336"/>
      <c r="AB3104" s="339"/>
    </row>
    <row r="3105" spans="2:28" s="216" customFormat="1" x14ac:dyDescent="0.25">
      <c r="B3105" s="336"/>
      <c r="AB3105" s="339"/>
    </row>
    <row r="3106" spans="2:28" s="216" customFormat="1" x14ac:dyDescent="0.25">
      <c r="B3106" s="336"/>
      <c r="AB3106" s="339"/>
    </row>
    <row r="3107" spans="2:28" s="216" customFormat="1" x14ac:dyDescent="0.25">
      <c r="B3107" s="336"/>
      <c r="AB3107" s="339"/>
    </row>
    <row r="3108" spans="2:28" s="216" customFormat="1" x14ac:dyDescent="0.25">
      <c r="B3108" s="336"/>
      <c r="AB3108" s="339"/>
    </row>
    <row r="3109" spans="2:28" s="216" customFormat="1" x14ac:dyDescent="0.25">
      <c r="B3109" s="336"/>
      <c r="AB3109" s="339"/>
    </row>
    <row r="3110" spans="2:28" s="216" customFormat="1" x14ac:dyDescent="0.25">
      <c r="B3110" s="336"/>
      <c r="AB3110" s="339"/>
    </row>
    <row r="3111" spans="2:28" s="216" customFormat="1" x14ac:dyDescent="0.25">
      <c r="B3111" s="336"/>
      <c r="AB3111" s="339"/>
    </row>
    <row r="3112" spans="2:28" s="216" customFormat="1" x14ac:dyDescent="0.25">
      <c r="B3112" s="336"/>
      <c r="AB3112" s="339"/>
    </row>
    <row r="3113" spans="2:28" s="216" customFormat="1" x14ac:dyDescent="0.25">
      <c r="B3113" s="336"/>
      <c r="AB3113" s="339"/>
    </row>
    <row r="3114" spans="2:28" s="216" customFormat="1" x14ac:dyDescent="0.25">
      <c r="B3114" s="336"/>
      <c r="AB3114" s="339"/>
    </row>
    <row r="3115" spans="2:28" s="216" customFormat="1" x14ac:dyDescent="0.25">
      <c r="B3115" s="336"/>
      <c r="AB3115" s="339"/>
    </row>
    <row r="3116" spans="2:28" s="216" customFormat="1" x14ac:dyDescent="0.25">
      <c r="B3116" s="336"/>
      <c r="AB3116" s="339"/>
    </row>
    <row r="3117" spans="2:28" s="216" customFormat="1" x14ac:dyDescent="0.25">
      <c r="B3117" s="336"/>
      <c r="AB3117" s="339"/>
    </row>
    <row r="3118" spans="2:28" s="216" customFormat="1" x14ac:dyDescent="0.25">
      <c r="B3118" s="336"/>
      <c r="AB3118" s="339"/>
    </row>
    <row r="3119" spans="2:28" s="216" customFormat="1" x14ac:dyDescent="0.25">
      <c r="B3119" s="336"/>
      <c r="AB3119" s="339"/>
    </row>
    <row r="3120" spans="2:28" s="216" customFormat="1" x14ac:dyDescent="0.25">
      <c r="B3120" s="336"/>
      <c r="AB3120" s="339"/>
    </row>
    <row r="3121" spans="2:28" s="216" customFormat="1" x14ac:dyDescent="0.25">
      <c r="B3121" s="336"/>
      <c r="AB3121" s="339"/>
    </row>
    <row r="3122" spans="2:28" s="216" customFormat="1" x14ac:dyDescent="0.25">
      <c r="B3122" s="336"/>
      <c r="AB3122" s="339"/>
    </row>
    <row r="3123" spans="2:28" s="216" customFormat="1" x14ac:dyDescent="0.25">
      <c r="B3123" s="336"/>
      <c r="AB3123" s="339"/>
    </row>
    <row r="3124" spans="2:28" s="216" customFormat="1" x14ac:dyDescent="0.25">
      <c r="B3124" s="336"/>
      <c r="AB3124" s="339"/>
    </row>
    <row r="3125" spans="2:28" s="216" customFormat="1" x14ac:dyDescent="0.25">
      <c r="B3125" s="336"/>
      <c r="AB3125" s="339"/>
    </row>
    <row r="3126" spans="2:28" s="216" customFormat="1" x14ac:dyDescent="0.25">
      <c r="B3126" s="336"/>
      <c r="AB3126" s="339"/>
    </row>
    <row r="3127" spans="2:28" s="216" customFormat="1" x14ac:dyDescent="0.25">
      <c r="B3127" s="336"/>
      <c r="AB3127" s="339"/>
    </row>
    <row r="3128" spans="2:28" s="216" customFormat="1" x14ac:dyDescent="0.25">
      <c r="B3128" s="336"/>
      <c r="AB3128" s="339"/>
    </row>
    <row r="3129" spans="2:28" s="216" customFormat="1" x14ac:dyDescent="0.25">
      <c r="B3129" s="336"/>
      <c r="AB3129" s="339"/>
    </row>
    <row r="3130" spans="2:28" s="216" customFormat="1" x14ac:dyDescent="0.25">
      <c r="B3130" s="336"/>
      <c r="AB3130" s="339"/>
    </row>
    <row r="3131" spans="2:28" s="216" customFormat="1" x14ac:dyDescent="0.25">
      <c r="B3131" s="336"/>
      <c r="AB3131" s="339"/>
    </row>
    <row r="3132" spans="2:28" s="216" customFormat="1" x14ac:dyDescent="0.25">
      <c r="B3132" s="336"/>
      <c r="AB3132" s="339"/>
    </row>
    <row r="3133" spans="2:28" s="216" customFormat="1" x14ac:dyDescent="0.25">
      <c r="B3133" s="336"/>
      <c r="AB3133" s="339"/>
    </row>
    <row r="3134" spans="2:28" s="216" customFormat="1" x14ac:dyDescent="0.25">
      <c r="B3134" s="336"/>
      <c r="AB3134" s="339"/>
    </row>
    <row r="3135" spans="2:28" s="216" customFormat="1" x14ac:dyDescent="0.25">
      <c r="B3135" s="336"/>
      <c r="AB3135" s="339"/>
    </row>
    <row r="3136" spans="2:28" s="216" customFormat="1" x14ac:dyDescent="0.25">
      <c r="B3136" s="336"/>
      <c r="AB3136" s="339"/>
    </row>
    <row r="3137" spans="2:28" s="216" customFormat="1" x14ac:dyDescent="0.25">
      <c r="B3137" s="336"/>
      <c r="AB3137" s="339"/>
    </row>
    <row r="3138" spans="2:28" s="216" customFormat="1" x14ac:dyDescent="0.25">
      <c r="B3138" s="336"/>
      <c r="AB3138" s="339"/>
    </row>
    <row r="3139" spans="2:28" s="216" customFormat="1" x14ac:dyDescent="0.25">
      <c r="B3139" s="336"/>
      <c r="AB3139" s="339"/>
    </row>
    <row r="3140" spans="2:28" s="216" customFormat="1" x14ac:dyDescent="0.25">
      <c r="B3140" s="336"/>
      <c r="AB3140" s="339"/>
    </row>
    <row r="3141" spans="2:28" s="216" customFormat="1" x14ac:dyDescent="0.25">
      <c r="B3141" s="336"/>
      <c r="AB3141" s="339"/>
    </row>
    <row r="3142" spans="2:28" s="216" customFormat="1" x14ac:dyDescent="0.25">
      <c r="B3142" s="336"/>
      <c r="AB3142" s="339"/>
    </row>
    <row r="3143" spans="2:28" s="216" customFormat="1" x14ac:dyDescent="0.25">
      <c r="B3143" s="336"/>
      <c r="AB3143" s="339"/>
    </row>
    <row r="3144" spans="2:28" s="216" customFormat="1" x14ac:dyDescent="0.25">
      <c r="B3144" s="336"/>
      <c r="AB3144" s="339"/>
    </row>
    <row r="3145" spans="2:28" s="216" customFormat="1" x14ac:dyDescent="0.25">
      <c r="B3145" s="336"/>
      <c r="AB3145" s="339"/>
    </row>
    <row r="3146" spans="2:28" s="216" customFormat="1" x14ac:dyDescent="0.25">
      <c r="B3146" s="336"/>
      <c r="AB3146" s="339"/>
    </row>
    <row r="3147" spans="2:28" s="216" customFormat="1" x14ac:dyDescent="0.25">
      <c r="B3147" s="336"/>
      <c r="AB3147" s="339"/>
    </row>
    <row r="3148" spans="2:28" s="216" customFormat="1" x14ac:dyDescent="0.25">
      <c r="B3148" s="336"/>
      <c r="AB3148" s="339"/>
    </row>
    <row r="3149" spans="2:28" s="216" customFormat="1" x14ac:dyDescent="0.25">
      <c r="B3149" s="336"/>
      <c r="AB3149" s="339"/>
    </row>
    <row r="3150" spans="2:28" s="216" customFormat="1" x14ac:dyDescent="0.25">
      <c r="B3150" s="336"/>
      <c r="AB3150" s="339"/>
    </row>
    <row r="3151" spans="2:28" s="216" customFormat="1" x14ac:dyDescent="0.25">
      <c r="B3151" s="336"/>
      <c r="AB3151" s="339"/>
    </row>
    <row r="3152" spans="2:28" s="216" customFormat="1" x14ac:dyDescent="0.25">
      <c r="B3152" s="336"/>
      <c r="AB3152" s="339"/>
    </row>
    <row r="3153" spans="2:28" s="216" customFormat="1" x14ac:dyDescent="0.25">
      <c r="B3153" s="336"/>
      <c r="AB3153" s="339"/>
    </row>
    <row r="3154" spans="2:28" s="216" customFormat="1" x14ac:dyDescent="0.25">
      <c r="B3154" s="336"/>
      <c r="AB3154" s="339"/>
    </row>
    <row r="3155" spans="2:28" s="216" customFormat="1" x14ac:dyDescent="0.25">
      <c r="B3155" s="336"/>
      <c r="AB3155" s="339"/>
    </row>
    <row r="3156" spans="2:28" s="216" customFormat="1" x14ac:dyDescent="0.25">
      <c r="B3156" s="336"/>
      <c r="AB3156" s="339"/>
    </row>
    <row r="3157" spans="2:28" s="216" customFormat="1" x14ac:dyDescent="0.25">
      <c r="B3157" s="336"/>
      <c r="AB3157" s="339"/>
    </row>
    <row r="3158" spans="2:28" s="216" customFormat="1" x14ac:dyDescent="0.25">
      <c r="B3158" s="336"/>
      <c r="AB3158" s="339"/>
    </row>
    <row r="3159" spans="2:28" s="216" customFormat="1" x14ac:dyDescent="0.25">
      <c r="B3159" s="336"/>
      <c r="AB3159" s="339"/>
    </row>
    <row r="3160" spans="2:28" s="216" customFormat="1" x14ac:dyDescent="0.25">
      <c r="B3160" s="336"/>
      <c r="AB3160" s="339"/>
    </row>
    <row r="3161" spans="2:28" s="216" customFormat="1" x14ac:dyDescent="0.25">
      <c r="B3161" s="336"/>
      <c r="AB3161" s="339"/>
    </row>
    <row r="3162" spans="2:28" s="216" customFormat="1" x14ac:dyDescent="0.25">
      <c r="B3162" s="336"/>
      <c r="AB3162" s="339"/>
    </row>
    <row r="3163" spans="2:28" s="216" customFormat="1" x14ac:dyDescent="0.25">
      <c r="B3163" s="336"/>
      <c r="AB3163" s="339"/>
    </row>
    <row r="3164" spans="2:28" s="216" customFormat="1" x14ac:dyDescent="0.25">
      <c r="B3164" s="336"/>
      <c r="AB3164" s="339"/>
    </row>
    <row r="3165" spans="2:28" s="216" customFormat="1" x14ac:dyDescent="0.25">
      <c r="B3165" s="336"/>
      <c r="AB3165" s="339"/>
    </row>
    <row r="3166" spans="2:28" s="216" customFormat="1" x14ac:dyDescent="0.25">
      <c r="B3166" s="336"/>
      <c r="AB3166" s="339"/>
    </row>
    <row r="3167" spans="2:28" s="216" customFormat="1" x14ac:dyDescent="0.25">
      <c r="B3167" s="336"/>
      <c r="AB3167" s="339"/>
    </row>
    <row r="3168" spans="2:28" s="216" customFormat="1" x14ac:dyDescent="0.25">
      <c r="B3168" s="336"/>
      <c r="AB3168" s="339"/>
    </row>
    <row r="3169" spans="2:28" s="216" customFormat="1" x14ac:dyDescent="0.25">
      <c r="B3169" s="336"/>
      <c r="AB3169" s="339"/>
    </row>
    <row r="3170" spans="2:28" s="216" customFormat="1" x14ac:dyDescent="0.25">
      <c r="B3170" s="336"/>
      <c r="AB3170" s="339"/>
    </row>
    <row r="3171" spans="2:28" s="216" customFormat="1" x14ac:dyDescent="0.25">
      <c r="B3171" s="336"/>
      <c r="AB3171" s="339"/>
    </row>
    <row r="3172" spans="2:28" s="216" customFormat="1" x14ac:dyDescent="0.25">
      <c r="B3172" s="336"/>
      <c r="AB3172" s="339"/>
    </row>
    <row r="3173" spans="2:28" s="216" customFormat="1" x14ac:dyDescent="0.25">
      <c r="B3173" s="336"/>
      <c r="AB3173" s="339"/>
    </row>
    <row r="3174" spans="2:28" s="216" customFormat="1" x14ac:dyDescent="0.25">
      <c r="B3174" s="336"/>
      <c r="AB3174" s="339"/>
    </row>
    <row r="3175" spans="2:28" s="216" customFormat="1" x14ac:dyDescent="0.25">
      <c r="B3175" s="336"/>
      <c r="AB3175" s="339"/>
    </row>
    <row r="3176" spans="2:28" s="216" customFormat="1" x14ac:dyDescent="0.25">
      <c r="B3176" s="336"/>
      <c r="AB3176" s="339"/>
    </row>
    <row r="3177" spans="2:28" s="216" customFormat="1" x14ac:dyDescent="0.25">
      <c r="B3177" s="336"/>
      <c r="AB3177" s="339"/>
    </row>
    <row r="3178" spans="2:28" s="216" customFormat="1" x14ac:dyDescent="0.25">
      <c r="B3178" s="336"/>
      <c r="AB3178" s="339"/>
    </row>
    <row r="3179" spans="2:28" s="216" customFormat="1" x14ac:dyDescent="0.25">
      <c r="B3179" s="336"/>
      <c r="AB3179" s="339"/>
    </row>
    <row r="3180" spans="2:28" s="216" customFormat="1" x14ac:dyDescent="0.25">
      <c r="B3180" s="336"/>
      <c r="AB3180" s="339"/>
    </row>
    <row r="3181" spans="2:28" s="216" customFormat="1" x14ac:dyDescent="0.25">
      <c r="B3181" s="336"/>
      <c r="AB3181" s="339"/>
    </row>
    <row r="3182" spans="2:28" s="216" customFormat="1" x14ac:dyDescent="0.25">
      <c r="B3182" s="336"/>
      <c r="AB3182" s="339"/>
    </row>
    <row r="3183" spans="2:28" s="216" customFormat="1" x14ac:dyDescent="0.25">
      <c r="B3183" s="336"/>
      <c r="AB3183" s="339"/>
    </row>
    <row r="3184" spans="2:28" s="216" customFormat="1" x14ac:dyDescent="0.25">
      <c r="B3184" s="336"/>
      <c r="AB3184" s="339"/>
    </row>
    <row r="3185" spans="2:28" s="216" customFormat="1" x14ac:dyDescent="0.25">
      <c r="B3185" s="336"/>
      <c r="AB3185" s="339"/>
    </row>
    <row r="3186" spans="2:28" s="216" customFormat="1" x14ac:dyDescent="0.25">
      <c r="B3186" s="336"/>
      <c r="AB3186" s="339"/>
    </row>
    <row r="3187" spans="2:28" s="216" customFormat="1" x14ac:dyDescent="0.25">
      <c r="B3187" s="336"/>
      <c r="AB3187" s="339"/>
    </row>
    <row r="3188" spans="2:28" s="216" customFormat="1" x14ac:dyDescent="0.25">
      <c r="B3188" s="336"/>
      <c r="AB3188" s="339"/>
    </row>
    <row r="3189" spans="2:28" s="216" customFormat="1" x14ac:dyDescent="0.25">
      <c r="B3189" s="336"/>
      <c r="AB3189" s="339"/>
    </row>
    <row r="3190" spans="2:28" s="216" customFormat="1" x14ac:dyDescent="0.25">
      <c r="B3190" s="336"/>
      <c r="AB3190" s="339"/>
    </row>
    <row r="3191" spans="2:28" s="216" customFormat="1" x14ac:dyDescent="0.25">
      <c r="B3191" s="336"/>
      <c r="AB3191" s="339"/>
    </row>
    <row r="3192" spans="2:28" s="216" customFormat="1" x14ac:dyDescent="0.25">
      <c r="B3192" s="336"/>
      <c r="AB3192" s="339"/>
    </row>
    <row r="3193" spans="2:28" s="216" customFormat="1" x14ac:dyDescent="0.25">
      <c r="B3193" s="336"/>
      <c r="AB3193" s="339"/>
    </row>
    <row r="3194" spans="2:28" s="216" customFormat="1" x14ac:dyDescent="0.25">
      <c r="B3194" s="336"/>
      <c r="AB3194" s="339"/>
    </row>
    <row r="3195" spans="2:28" s="216" customFormat="1" x14ac:dyDescent="0.25">
      <c r="B3195" s="336"/>
      <c r="AB3195" s="339"/>
    </row>
    <row r="3196" spans="2:28" s="216" customFormat="1" x14ac:dyDescent="0.25">
      <c r="B3196" s="336"/>
      <c r="AB3196" s="339"/>
    </row>
    <row r="3197" spans="2:28" s="216" customFormat="1" x14ac:dyDescent="0.25">
      <c r="B3197" s="336"/>
      <c r="AB3197" s="339"/>
    </row>
    <row r="3198" spans="2:28" s="216" customFormat="1" x14ac:dyDescent="0.25">
      <c r="B3198" s="336"/>
      <c r="AB3198" s="339"/>
    </row>
    <row r="3199" spans="2:28" s="216" customFormat="1" x14ac:dyDescent="0.25">
      <c r="B3199" s="336"/>
      <c r="AB3199" s="339"/>
    </row>
    <row r="3200" spans="2:28" s="216" customFormat="1" x14ac:dyDescent="0.25">
      <c r="B3200" s="336"/>
      <c r="AB3200" s="339"/>
    </row>
    <row r="3201" spans="2:28" s="216" customFormat="1" x14ac:dyDescent="0.25">
      <c r="B3201" s="336"/>
      <c r="AB3201" s="339"/>
    </row>
    <row r="3202" spans="2:28" s="216" customFormat="1" x14ac:dyDescent="0.25">
      <c r="B3202" s="336"/>
      <c r="AB3202" s="339"/>
    </row>
    <row r="3203" spans="2:28" s="216" customFormat="1" x14ac:dyDescent="0.25">
      <c r="B3203" s="336"/>
      <c r="AB3203" s="339"/>
    </row>
    <row r="3204" spans="2:28" s="216" customFormat="1" x14ac:dyDescent="0.25">
      <c r="B3204" s="336"/>
      <c r="AB3204" s="339"/>
    </row>
    <row r="3205" spans="2:28" s="216" customFormat="1" x14ac:dyDescent="0.25">
      <c r="B3205" s="336"/>
      <c r="AB3205" s="339"/>
    </row>
    <row r="3206" spans="2:28" s="216" customFormat="1" x14ac:dyDescent="0.25">
      <c r="B3206" s="336"/>
      <c r="AB3206" s="339"/>
    </row>
    <row r="3207" spans="2:28" s="216" customFormat="1" x14ac:dyDescent="0.25">
      <c r="B3207" s="336"/>
      <c r="AB3207" s="339"/>
    </row>
    <row r="3208" spans="2:28" s="216" customFormat="1" x14ac:dyDescent="0.25">
      <c r="B3208" s="336"/>
      <c r="AB3208" s="339"/>
    </row>
    <row r="3209" spans="2:28" s="216" customFormat="1" x14ac:dyDescent="0.25">
      <c r="B3209" s="336"/>
      <c r="AB3209" s="339"/>
    </row>
    <row r="3210" spans="2:28" s="216" customFormat="1" x14ac:dyDescent="0.25">
      <c r="B3210" s="336"/>
      <c r="AB3210" s="339"/>
    </row>
    <row r="3211" spans="2:28" s="216" customFormat="1" x14ac:dyDescent="0.25">
      <c r="B3211" s="336"/>
      <c r="AB3211" s="339"/>
    </row>
    <row r="3212" spans="2:28" s="216" customFormat="1" x14ac:dyDescent="0.25">
      <c r="B3212" s="336"/>
      <c r="AB3212" s="339"/>
    </row>
    <row r="3213" spans="2:28" s="216" customFormat="1" x14ac:dyDescent="0.25">
      <c r="B3213" s="336"/>
      <c r="AB3213" s="339"/>
    </row>
    <row r="3214" spans="2:28" s="216" customFormat="1" x14ac:dyDescent="0.25">
      <c r="B3214" s="336"/>
      <c r="AB3214" s="339"/>
    </row>
    <row r="3215" spans="2:28" s="216" customFormat="1" x14ac:dyDescent="0.25">
      <c r="B3215" s="336"/>
      <c r="AB3215" s="339"/>
    </row>
    <row r="3216" spans="2:28" s="216" customFormat="1" x14ac:dyDescent="0.25">
      <c r="B3216" s="336"/>
      <c r="AB3216" s="339"/>
    </row>
    <row r="3217" spans="2:28" s="216" customFormat="1" x14ac:dyDescent="0.25">
      <c r="B3217" s="336"/>
      <c r="AB3217" s="339"/>
    </row>
    <row r="3218" spans="2:28" s="216" customFormat="1" x14ac:dyDescent="0.25">
      <c r="B3218" s="336"/>
      <c r="AB3218" s="339"/>
    </row>
    <row r="3219" spans="2:28" s="216" customFormat="1" x14ac:dyDescent="0.25">
      <c r="B3219" s="336"/>
      <c r="AB3219" s="339"/>
    </row>
    <row r="3220" spans="2:28" s="216" customFormat="1" x14ac:dyDescent="0.25">
      <c r="B3220" s="336"/>
      <c r="AB3220" s="339"/>
    </row>
    <row r="3221" spans="2:28" s="216" customFormat="1" x14ac:dyDescent="0.25">
      <c r="B3221" s="336"/>
      <c r="AB3221" s="339"/>
    </row>
    <row r="3222" spans="2:28" s="216" customFormat="1" x14ac:dyDescent="0.25">
      <c r="B3222" s="336"/>
      <c r="AB3222" s="339"/>
    </row>
    <row r="3223" spans="2:28" s="216" customFormat="1" x14ac:dyDescent="0.25">
      <c r="B3223" s="336"/>
      <c r="AB3223" s="339"/>
    </row>
    <row r="3224" spans="2:28" s="216" customFormat="1" x14ac:dyDescent="0.25">
      <c r="B3224" s="336"/>
      <c r="AB3224" s="339"/>
    </row>
    <row r="3225" spans="2:28" s="216" customFormat="1" x14ac:dyDescent="0.25">
      <c r="B3225" s="336"/>
      <c r="AB3225" s="339"/>
    </row>
    <row r="3226" spans="2:28" s="216" customFormat="1" x14ac:dyDescent="0.25">
      <c r="B3226" s="336"/>
      <c r="AB3226" s="339"/>
    </row>
    <row r="3227" spans="2:28" s="216" customFormat="1" x14ac:dyDescent="0.25">
      <c r="B3227" s="336"/>
      <c r="AB3227" s="339"/>
    </row>
    <row r="3228" spans="2:28" s="216" customFormat="1" x14ac:dyDescent="0.25">
      <c r="B3228" s="336"/>
      <c r="AB3228" s="339"/>
    </row>
    <row r="3229" spans="2:28" s="216" customFormat="1" x14ac:dyDescent="0.25">
      <c r="B3229" s="336"/>
      <c r="AB3229" s="339"/>
    </row>
    <row r="3230" spans="2:28" s="216" customFormat="1" x14ac:dyDescent="0.25">
      <c r="B3230" s="336"/>
      <c r="AB3230" s="339"/>
    </row>
    <row r="3231" spans="2:28" s="216" customFormat="1" x14ac:dyDescent="0.25">
      <c r="B3231" s="336"/>
      <c r="AB3231" s="339"/>
    </row>
    <row r="3232" spans="2:28" s="216" customFormat="1" x14ac:dyDescent="0.25">
      <c r="B3232" s="336"/>
      <c r="AB3232" s="339"/>
    </row>
    <row r="3233" spans="2:28" s="216" customFormat="1" x14ac:dyDescent="0.25">
      <c r="B3233" s="336"/>
      <c r="AB3233" s="339"/>
    </row>
    <row r="3234" spans="2:28" s="216" customFormat="1" x14ac:dyDescent="0.25">
      <c r="B3234" s="336"/>
      <c r="AB3234" s="339"/>
    </row>
    <row r="3235" spans="2:28" s="216" customFormat="1" x14ac:dyDescent="0.25">
      <c r="B3235" s="336"/>
      <c r="AB3235" s="339"/>
    </row>
    <row r="3236" spans="2:28" s="216" customFormat="1" x14ac:dyDescent="0.25">
      <c r="B3236" s="336"/>
      <c r="AB3236" s="339"/>
    </row>
    <row r="3237" spans="2:28" s="216" customFormat="1" x14ac:dyDescent="0.25">
      <c r="B3237" s="336"/>
      <c r="AB3237" s="339"/>
    </row>
    <row r="3238" spans="2:28" s="216" customFormat="1" x14ac:dyDescent="0.25">
      <c r="B3238" s="336"/>
      <c r="AB3238" s="339"/>
    </row>
    <row r="3239" spans="2:28" s="216" customFormat="1" x14ac:dyDescent="0.25">
      <c r="B3239" s="336"/>
      <c r="AB3239" s="339"/>
    </row>
    <row r="3240" spans="2:28" s="216" customFormat="1" x14ac:dyDescent="0.25">
      <c r="B3240" s="336"/>
      <c r="AB3240" s="339"/>
    </row>
    <row r="3241" spans="2:28" s="216" customFormat="1" x14ac:dyDescent="0.25">
      <c r="B3241" s="336"/>
      <c r="AB3241" s="339"/>
    </row>
    <row r="3242" spans="2:28" s="216" customFormat="1" x14ac:dyDescent="0.25">
      <c r="B3242" s="336"/>
      <c r="AB3242" s="339"/>
    </row>
    <row r="3243" spans="2:28" s="216" customFormat="1" x14ac:dyDescent="0.25">
      <c r="B3243" s="336"/>
      <c r="AB3243" s="339"/>
    </row>
    <row r="3244" spans="2:28" s="216" customFormat="1" x14ac:dyDescent="0.25">
      <c r="B3244" s="336"/>
      <c r="AB3244" s="339"/>
    </row>
    <row r="3245" spans="2:28" s="216" customFormat="1" x14ac:dyDescent="0.25">
      <c r="B3245" s="336"/>
      <c r="AB3245" s="339"/>
    </row>
    <row r="3246" spans="2:28" s="216" customFormat="1" x14ac:dyDescent="0.25">
      <c r="B3246" s="336"/>
      <c r="AB3246" s="339"/>
    </row>
    <row r="3247" spans="2:28" s="216" customFormat="1" x14ac:dyDescent="0.25">
      <c r="B3247" s="336"/>
      <c r="AB3247" s="339"/>
    </row>
    <row r="3248" spans="2:28" s="216" customFormat="1" x14ac:dyDescent="0.25">
      <c r="B3248" s="336"/>
      <c r="AB3248" s="339"/>
    </row>
    <row r="3249" spans="2:28" s="216" customFormat="1" x14ac:dyDescent="0.25">
      <c r="B3249" s="336"/>
      <c r="AB3249" s="339"/>
    </row>
    <row r="3250" spans="2:28" s="216" customFormat="1" x14ac:dyDescent="0.25">
      <c r="B3250" s="336"/>
      <c r="AB3250" s="339"/>
    </row>
    <row r="3251" spans="2:28" s="216" customFormat="1" x14ac:dyDescent="0.25">
      <c r="B3251" s="336"/>
      <c r="AB3251" s="339"/>
    </row>
    <row r="3252" spans="2:28" s="216" customFormat="1" x14ac:dyDescent="0.25">
      <c r="B3252" s="336"/>
      <c r="AB3252" s="339"/>
    </row>
    <row r="3253" spans="2:28" s="216" customFormat="1" x14ac:dyDescent="0.25">
      <c r="B3253" s="336"/>
      <c r="AB3253" s="339"/>
    </row>
    <row r="3254" spans="2:28" s="216" customFormat="1" x14ac:dyDescent="0.25">
      <c r="B3254" s="336"/>
      <c r="AB3254" s="339"/>
    </row>
    <row r="3255" spans="2:28" s="216" customFormat="1" x14ac:dyDescent="0.25">
      <c r="B3255" s="336"/>
      <c r="AB3255" s="339"/>
    </row>
    <row r="3256" spans="2:28" s="216" customFormat="1" x14ac:dyDescent="0.25">
      <c r="B3256" s="336"/>
      <c r="AB3256" s="339"/>
    </row>
    <row r="3257" spans="2:28" s="216" customFormat="1" x14ac:dyDescent="0.25">
      <c r="B3257" s="336"/>
      <c r="AB3257" s="339"/>
    </row>
    <row r="3258" spans="2:28" s="216" customFormat="1" x14ac:dyDescent="0.25">
      <c r="B3258" s="336"/>
      <c r="AB3258" s="339"/>
    </row>
    <row r="3259" spans="2:28" s="216" customFormat="1" x14ac:dyDescent="0.25">
      <c r="B3259" s="336"/>
      <c r="AB3259" s="339"/>
    </row>
    <row r="3260" spans="2:28" s="216" customFormat="1" x14ac:dyDescent="0.25">
      <c r="B3260" s="336"/>
      <c r="AB3260" s="339"/>
    </row>
    <row r="3261" spans="2:28" s="216" customFormat="1" x14ac:dyDescent="0.25">
      <c r="B3261" s="336"/>
      <c r="AB3261" s="339"/>
    </row>
    <row r="3262" spans="2:28" s="216" customFormat="1" x14ac:dyDescent="0.25">
      <c r="B3262" s="336"/>
      <c r="AB3262" s="339"/>
    </row>
    <row r="3263" spans="2:28" s="216" customFormat="1" x14ac:dyDescent="0.25">
      <c r="B3263" s="336"/>
      <c r="AB3263" s="339"/>
    </row>
    <row r="3264" spans="2:28" s="216" customFormat="1" x14ac:dyDescent="0.25">
      <c r="B3264" s="336"/>
      <c r="AB3264" s="339"/>
    </row>
    <row r="3265" spans="2:28" s="216" customFormat="1" x14ac:dyDescent="0.25">
      <c r="B3265" s="336"/>
      <c r="AB3265" s="339"/>
    </row>
    <row r="3266" spans="2:28" s="216" customFormat="1" x14ac:dyDescent="0.25">
      <c r="B3266" s="336"/>
      <c r="AB3266" s="339"/>
    </row>
    <row r="3267" spans="2:28" s="216" customFormat="1" x14ac:dyDescent="0.25">
      <c r="B3267" s="336"/>
      <c r="AB3267" s="339"/>
    </row>
    <row r="3268" spans="2:28" s="216" customFormat="1" x14ac:dyDescent="0.25">
      <c r="B3268" s="336"/>
      <c r="AB3268" s="339"/>
    </row>
    <row r="3269" spans="2:28" s="216" customFormat="1" x14ac:dyDescent="0.25">
      <c r="B3269" s="336"/>
      <c r="AB3269" s="339"/>
    </row>
    <row r="3270" spans="2:28" s="216" customFormat="1" x14ac:dyDescent="0.25">
      <c r="B3270" s="336"/>
      <c r="AB3270" s="339"/>
    </row>
    <row r="3271" spans="2:28" s="216" customFormat="1" x14ac:dyDescent="0.25">
      <c r="B3271" s="336"/>
      <c r="AB3271" s="339"/>
    </row>
    <row r="3272" spans="2:28" s="216" customFormat="1" x14ac:dyDescent="0.25">
      <c r="B3272" s="336"/>
      <c r="AB3272" s="339"/>
    </row>
    <row r="3273" spans="2:28" s="216" customFormat="1" x14ac:dyDescent="0.25">
      <c r="B3273" s="336"/>
      <c r="AB3273" s="339"/>
    </row>
    <row r="3274" spans="2:28" s="216" customFormat="1" x14ac:dyDescent="0.25">
      <c r="B3274" s="336"/>
      <c r="AB3274" s="339"/>
    </row>
    <row r="3275" spans="2:28" s="216" customFormat="1" x14ac:dyDescent="0.25">
      <c r="B3275" s="336"/>
      <c r="AB3275" s="339"/>
    </row>
    <row r="3276" spans="2:28" s="216" customFormat="1" x14ac:dyDescent="0.25">
      <c r="B3276" s="336"/>
      <c r="AB3276" s="339"/>
    </row>
    <row r="3277" spans="2:28" s="216" customFormat="1" x14ac:dyDescent="0.25">
      <c r="B3277" s="336"/>
      <c r="AB3277" s="339"/>
    </row>
    <row r="3278" spans="2:28" s="216" customFormat="1" x14ac:dyDescent="0.25">
      <c r="B3278" s="336"/>
      <c r="AB3278" s="339"/>
    </row>
    <row r="3279" spans="2:28" s="216" customFormat="1" x14ac:dyDescent="0.25">
      <c r="B3279" s="336"/>
      <c r="AB3279" s="339"/>
    </row>
    <row r="3280" spans="2:28" s="216" customFormat="1" x14ac:dyDescent="0.25">
      <c r="B3280" s="336"/>
      <c r="AB3280" s="339"/>
    </row>
    <row r="3281" spans="2:28" s="216" customFormat="1" x14ac:dyDescent="0.25">
      <c r="B3281" s="336"/>
      <c r="AB3281" s="339"/>
    </row>
    <row r="3282" spans="2:28" s="216" customFormat="1" x14ac:dyDescent="0.25">
      <c r="B3282" s="336"/>
      <c r="AB3282" s="339"/>
    </row>
    <row r="3283" spans="2:28" s="216" customFormat="1" x14ac:dyDescent="0.25">
      <c r="B3283" s="336"/>
      <c r="AB3283" s="339"/>
    </row>
    <row r="3284" spans="2:28" s="216" customFormat="1" x14ac:dyDescent="0.25">
      <c r="B3284" s="336"/>
      <c r="AB3284" s="339"/>
    </row>
    <row r="3285" spans="2:28" s="216" customFormat="1" x14ac:dyDescent="0.25">
      <c r="B3285" s="336"/>
      <c r="AB3285" s="339"/>
    </row>
    <row r="3286" spans="2:28" s="216" customFormat="1" x14ac:dyDescent="0.25">
      <c r="B3286" s="336"/>
      <c r="AB3286" s="339"/>
    </row>
    <row r="3287" spans="2:28" s="216" customFormat="1" x14ac:dyDescent="0.25">
      <c r="B3287" s="336"/>
      <c r="AB3287" s="339"/>
    </row>
    <row r="3288" spans="2:28" s="216" customFormat="1" x14ac:dyDescent="0.25">
      <c r="B3288" s="336"/>
      <c r="AB3288" s="339"/>
    </row>
    <row r="3289" spans="2:28" s="216" customFormat="1" x14ac:dyDescent="0.25">
      <c r="B3289" s="336"/>
      <c r="AB3289" s="339"/>
    </row>
    <row r="3290" spans="2:28" s="216" customFormat="1" x14ac:dyDescent="0.25">
      <c r="B3290" s="336"/>
      <c r="AB3290" s="339"/>
    </row>
    <row r="3291" spans="2:28" s="216" customFormat="1" x14ac:dyDescent="0.25">
      <c r="B3291" s="336"/>
      <c r="AB3291" s="339"/>
    </row>
    <row r="3292" spans="2:28" s="216" customFormat="1" x14ac:dyDescent="0.25">
      <c r="B3292" s="336"/>
      <c r="AB3292" s="339"/>
    </row>
    <row r="3293" spans="2:28" s="216" customFormat="1" x14ac:dyDescent="0.25">
      <c r="B3293" s="336"/>
      <c r="AB3293" s="339"/>
    </row>
    <row r="3294" spans="2:28" s="216" customFormat="1" x14ac:dyDescent="0.25">
      <c r="B3294" s="336"/>
      <c r="AB3294" s="339"/>
    </row>
    <row r="3295" spans="2:28" s="216" customFormat="1" x14ac:dyDescent="0.25">
      <c r="B3295" s="336"/>
      <c r="AB3295" s="339"/>
    </row>
    <row r="3296" spans="2:28" s="216" customFormat="1" x14ac:dyDescent="0.25">
      <c r="B3296" s="336"/>
      <c r="AB3296" s="339"/>
    </row>
    <row r="3297" spans="2:28" s="216" customFormat="1" x14ac:dyDescent="0.25">
      <c r="B3297" s="336"/>
      <c r="AB3297" s="339"/>
    </row>
    <row r="3298" spans="2:28" s="216" customFormat="1" x14ac:dyDescent="0.25">
      <c r="B3298" s="336"/>
      <c r="AB3298" s="339"/>
    </row>
    <row r="3299" spans="2:28" s="216" customFormat="1" x14ac:dyDescent="0.25">
      <c r="B3299" s="336"/>
      <c r="AB3299" s="339"/>
    </row>
    <row r="3300" spans="2:28" s="216" customFormat="1" x14ac:dyDescent="0.25">
      <c r="B3300" s="336"/>
      <c r="AB3300" s="339"/>
    </row>
    <row r="3301" spans="2:28" s="216" customFormat="1" x14ac:dyDescent="0.25">
      <c r="B3301" s="336"/>
      <c r="AB3301" s="339"/>
    </row>
    <row r="3302" spans="2:28" s="216" customFormat="1" x14ac:dyDescent="0.25">
      <c r="B3302" s="336"/>
      <c r="AB3302" s="339"/>
    </row>
    <row r="3303" spans="2:28" s="216" customFormat="1" x14ac:dyDescent="0.25">
      <c r="B3303" s="336"/>
      <c r="AB3303" s="339"/>
    </row>
    <row r="3304" spans="2:28" s="216" customFormat="1" x14ac:dyDescent="0.25">
      <c r="B3304" s="336"/>
      <c r="AB3304" s="339"/>
    </row>
    <row r="3305" spans="2:28" s="216" customFormat="1" x14ac:dyDescent="0.25">
      <c r="B3305" s="336"/>
      <c r="AB3305" s="339"/>
    </row>
    <row r="3306" spans="2:28" s="216" customFormat="1" x14ac:dyDescent="0.25">
      <c r="B3306" s="336"/>
      <c r="AB3306" s="339"/>
    </row>
    <row r="3307" spans="2:28" s="216" customFormat="1" x14ac:dyDescent="0.25">
      <c r="B3307" s="336"/>
      <c r="AB3307" s="339"/>
    </row>
    <row r="3308" spans="2:28" s="216" customFormat="1" x14ac:dyDescent="0.25">
      <c r="B3308" s="336"/>
      <c r="AB3308" s="339"/>
    </row>
    <row r="3309" spans="2:28" s="216" customFormat="1" x14ac:dyDescent="0.25">
      <c r="B3309" s="336"/>
      <c r="AB3309" s="339"/>
    </row>
    <row r="3310" spans="2:28" s="216" customFormat="1" x14ac:dyDescent="0.25">
      <c r="B3310" s="336"/>
      <c r="AB3310" s="339"/>
    </row>
    <row r="3311" spans="2:28" s="216" customFormat="1" x14ac:dyDescent="0.25">
      <c r="B3311" s="336"/>
      <c r="AB3311" s="339"/>
    </row>
    <row r="3312" spans="2:28" s="216" customFormat="1" x14ac:dyDescent="0.25">
      <c r="B3312" s="336"/>
      <c r="AB3312" s="339"/>
    </row>
    <row r="3313" spans="2:28" s="216" customFormat="1" x14ac:dyDescent="0.25">
      <c r="B3313" s="336"/>
      <c r="AB3313" s="339"/>
    </row>
    <row r="3314" spans="2:28" s="216" customFormat="1" x14ac:dyDescent="0.25">
      <c r="B3314" s="336"/>
      <c r="AB3314" s="339"/>
    </row>
    <row r="3315" spans="2:28" s="216" customFormat="1" x14ac:dyDescent="0.25">
      <c r="B3315" s="336"/>
      <c r="AB3315" s="339"/>
    </row>
    <row r="3316" spans="2:28" s="216" customFormat="1" x14ac:dyDescent="0.25">
      <c r="B3316" s="336"/>
      <c r="AB3316" s="339"/>
    </row>
    <row r="3317" spans="2:28" s="216" customFormat="1" x14ac:dyDescent="0.25">
      <c r="B3317" s="336"/>
      <c r="AB3317" s="339"/>
    </row>
    <row r="3318" spans="2:28" s="216" customFormat="1" x14ac:dyDescent="0.25">
      <c r="B3318" s="336"/>
      <c r="AB3318" s="339"/>
    </row>
    <row r="3319" spans="2:28" s="216" customFormat="1" x14ac:dyDescent="0.25">
      <c r="B3319" s="336"/>
      <c r="AB3319" s="339"/>
    </row>
    <row r="3320" spans="2:28" s="216" customFormat="1" x14ac:dyDescent="0.25">
      <c r="B3320" s="336"/>
      <c r="AB3320" s="339"/>
    </row>
    <row r="3321" spans="2:28" s="216" customFormat="1" x14ac:dyDescent="0.25">
      <c r="B3321" s="336"/>
      <c r="AB3321" s="339"/>
    </row>
    <row r="3322" spans="2:28" s="216" customFormat="1" x14ac:dyDescent="0.25">
      <c r="B3322" s="336"/>
      <c r="AB3322" s="339"/>
    </row>
    <row r="3323" spans="2:28" s="216" customFormat="1" x14ac:dyDescent="0.25">
      <c r="B3323" s="336"/>
      <c r="AB3323" s="339"/>
    </row>
    <row r="3324" spans="2:28" s="216" customFormat="1" x14ac:dyDescent="0.25">
      <c r="B3324" s="336"/>
      <c r="AB3324" s="339"/>
    </row>
    <row r="3325" spans="2:28" s="216" customFormat="1" x14ac:dyDescent="0.25">
      <c r="B3325" s="336"/>
      <c r="AB3325" s="339"/>
    </row>
    <row r="3326" spans="2:28" s="216" customFormat="1" x14ac:dyDescent="0.25">
      <c r="B3326" s="336"/>
      <c r="AB3326" s="339"/>
    </row>
    <row r="3327" spans="2:28" s="216" customFormat="1" x14ac:dyDescent="0.25">
      <c r="B3327" s="336"/>
      <c r="AB3327" s="339"/>
    </row>
    <row r="3328" spans="2:28" s="216" customFormat="1" x14ac:dyDescent="0.25">
      <c r="B3328" s="336"/>
      <c r="AB3328" s="339"/>
    </row>
    <row r="3329" spans="2:28" s="216" customFormat="1" x14ac:dyDescent="0.25">
      <c r="B3329" s="336"/>
      <c r="AB3329" s="339"/>
    </row>
    <row r="3330" spans="2:28" s="216" customFormat="1" x14ac:dyDescent="0.25">
      <c r="B3330" s="336"/>
      <c r="AB3330" s="339"/>
    </row>
    <row r="3331" spans="2:28" s="216" customFormat="1" x14ac:dyDescent="0.25">
      <c r="B3331" s="336"/>
      <c r="AB3331" s="339"/>
    </row>
    <row r="3332" spans="2:28" s="216" customFormat="1" x14ac:dyDescent="0.25">
      <c r="B3332" s="336"/>
      <c r="AB3332" s="339"/>
    </row>
    <row r="3333" spans="2:28" s="216" customFormat="1" x14ac:dyDescent="0.25">
      <c r="B3333" s="336"/>
      <c r="AB3333" s="339"/>
    </row>
    <row r="3334" spans="2:28" s="216" customFormat="1" x14ac:dyDescent="0.25">
      <c r="B3334" s="336"/>
      <c r="AB3334" s="339"/>
    </row>
    <row r="3335" spans="2:28" s="216" customFormat="1" x14ac:dyDescent="0.25">
      <c r="B3335" s="336"/>
      <c r="AB3335" s="339"/>
    </row>
    <row r="3336" spans="2:28" s="216" customFormat="1" x14ac:dyDescent="0.25">
      <c r="B3336" s="336"/>
      <c r="AB3336" s="339"/>
    </row>
    <row r="3337" spans="2:28" s="216" customFormat="1" x14ac:dyDescent="0.25">
      <c r="B3337" s="336"/>
      <c r="AB3337" s="339"/>
    </row>
    <row r="3338" spans="2:28" s="216" customFormat="1" x14ac:dyDescent="0.25">
      <c r="B3338" s="336"/>
      <c r="AB3338" s="339"/>
    </row>
    <row r="3339" spans="2:28" s="216" customFormat="1" x14ac:dyDescent="0.25">
      <c r="B3339" s="336"/>
      <c r="AB3339" s="339"/>
    </row>
    <row r="3340" spans="2:28" s="216" customFormat="1" x14ac:dyDescent="0.25">
      <c r="B3340" s="336"/>
      <c r="AB3340" s="339"/>
    </row>
    <row r="3341" spans="2:28" s="216" customFormat="1" x14ac:dyDescent="0.25">
      <c r="B3341" s="336"/>
      <c r="AB3341" s="339"/>
    </row>
    <row r="3342" spans="2:28" s="216" customFormat="1" x14ac:dyDescent="0.25">
      <c r="B3342" s="336"/>
      <c r="AB3342" s="339"/>
    </row>
    <row r="3343" spans="2:28" s="216" customFormat="1" x14ac:dyDescent="0.25">
      <c r="B3343" s="336"/>
      <c r="AB3343" s="339"/>
    </row>
    <row r="3344" spans="2:28" s="216" customFormat="1" x14ac:dyDescent="0.25">
      <c r="B3344" s="336"/>
      <c r="AB3344" s="339"/>
    </row>
    <row r="3345" spans="2:28" s="216" customFormat="1" x14ac:dyDescent="0.25">
      <c r="B3345" s="336"/>
      <c r="AB3345" s="339"/>
    </row>
    <row r="3346" spans="2:28" s="216" customFormat="1" x14ac:dyDescent="0.25">
      <c r="B3346" s="336"/>
      <c r="AB3346" s="339"/>
    </row>
    <row r="3347" spans="2:28" s="216" customFormat="1" x14ac:dyDescent="0.25">
      <c r="B3347" s="336"/>
      <c r="AB3347" s="339"/>
    </row>
    <row r="3348" spans="2:28" s="216" customFormat="1" x14ac:dyDescent="0.25">
      <c r="B3348" s="336"/>
      <c r="AB3348" s="339"/>
    </row>
    <row r="3349" spans="2:28" s="216" customFormat="1" x14ac:dyDescent="0.25">
      <c r="B3349" s="336"/>
      <c r="AB3349" s="339"/>
    </row>
    <row r="3350" spans="2:28" s="216" customFormat="1" x14ac:dyDescent="0.25">
      <c r="B3350" s="336"/>
      <c r="AB3350" s="339"/>
    </row>
    <row r="3351" spans="2:28" s="216" customFormat="1" x14ac:dyDescent="0.25">
      <c r="B3351" s="336"/>
      <c r="AB3351" s="339"/>
    </row>
    <row r="3352" spans="2:28" s="216" customFormat="1" x14ac:dyDescent="0.25">
      <c r="B3352" s="336"/>
      <c r="AB3352" s="339"/>
    </row>
    <row r="3353" spans="2:28" s="216" customFormat="1" x14ac:dyDescent="0.25">
      <c r="B3353" s="336"/>
      <c r="AB3353" s="339"/>
    </row>
    <row r="3354" spans="2:28" s="216" customFormat="1" x14ac:dyDescent="0.25">
      <c r="B3354" s="336"/>
      <c r="AB3354" s="339"/>
    </row>
    <row r="3355" spans="2:28" s="216" customFormat="1" x14ac:dyDescent="0.25">
      <c r="B3355" s="336"/>
      <c r="AB3355" s="339"/>
    </row>
    <row r="3356" spans="2:28" s="216" customFormat="1" x14ac:dyDescent="0.25">
      <c r="B3356" s="336"/>
      <c r="AB3356" s="339"/>
    </row>
    <row r="3357" spans="2:28" s="216" customFormat="1" x14ac:dyDescent="0.25">
      <c r="B3357" s="336"/>
      <c r="AB3357" s="339"/>
    </row>
    <row r="3358" spans="2:28" s="216" customFormat="1" x14ac:dyDescent="0.25">
      <c r="B3358" s="336"/>
      <c r="AB3358" s="339"/>
    </row>
    <row r="3359" spans="2:28" s="216" customFormat="1" x14ac:dyDescent="0.25">
      <c r="B3359" s="336"/>
      <c r="AB3359" s="339"/>
    </row>
    <row r="3360" spans="2:28" s="216" customFormat="1" x14ac:dyDescent="0.25">
      <c r="B3360" s="336"/>
      <c r="AB3360" s="339"/>
    </row>
    <row r="3361" spans="2:28" s="216" customFormat="1" x14ac:dyDescent="0.25">
      <c r="B3361" s="336"/>
      <c r="AB3361" s="339"/>
    </row>
    <row r="3362" spans="2:28" s="216" customFormat="1" x14ac:dyDescent="0.25">
      <c r="B3362" s="336"/>
      <c r="AB3362" s="339"/>
    </row>
    <row r="3363" spans="2:28" s="216" customFormat="1" x14ac:dyDescent="0.25">
      <c r="B3363" s="336"/>
      <c r="AB3363" s="339"/>
    </row>
    <row r="3364" spans="2:28" s="216" customFormat="1" x14ac:dyDescent="0.25">
      <c r="B3364" s="336"/>
      <c r="AB3364" s="339"/>
    </row>
    <row r="3365" spans="2:28" s="216" customFormat="1" x14ac:dyDescent="0.25">
      <c r="B3365" s="336"/>
      <c r="AB3365" s="339"/>
    </row>
    <row r="3366" spans="2:28" s="216" customFormat="1" x14ac:dyDescent="0.25">
      <c r="B3366" s="336"/>
      <c r="AB3366" s="339"/>
    </row>
    <row r="3367" spans="2:28" s="216" customFormat="1" x14ac:dyDescent="0.25">
      <c r="B3367" s="336"/>
      <c r="AB3367" s="339"/>
    </row>
    <row r="3368" spans="2:28" s="216" customFormat="1" x14ac:dyDescent="0.25">
      <c r="B3368" s="336"/>
      <c r="AB3368" s="339"/>
    </row>
    <row r="3369" spans="2:28" s="216" customFormat="1" x14ac:dyDescent="0.25">
      <c r="B3369" s="336"/>
      <c r="AB3369" s="339"/>
    </row>
    <row r="3370" spans="2:28" s="216" customFormat="1" x14ac:dyDescent="0.25">
      <c r="B3370" s="336"/>
      <c r="AB3370" s="339"/>
    </row>
    <row r="3371" spans="2:28" s="216" customFormat="1" x14ac:dyDescent="0.25">
      <c r="B3371" s="336"/>
      <c r="AB3371" s="339"/>
    </row>
    <row r="3372" spans="2:28" s="216" customFormat="1" x14ac:dyDescent="0.25">
      <c r="B3372" s="336"/>
      <c r="AB3372" s="339"/>
    </row>
    <row r="3373" spans="2:28" s="216" customFormat="1" x14ac:dyDescent="0.25">
      <c r="B3373" s="336"/>
      <c r="AB3373" s="339"/>
    </row>
    <row r="3374" spans="2:28" s="216" customFormat="1" x14ac:dyDescent="0.25">
      <c r="B3374" s="336"/>
      <c r="AB3374" s="339"/>
    </row>
    <row r="3375" spans="2:28" s="216" customFormat="1" x14ac:dyDescent="0.25">
      <c r="B3375" s="336"/>
      <c r="AB3375" s="339"/>
    </row>
    <row r="3376" spans="2:28" s="216" customFormat="1" x14ac:dyDescent="0.25">
      <c r="B3376" s="336"/>
      <c r="AB3376" s="339"/>
    </row>
    <row r="3377" spans="2:28" s="216" customFormat="1" x14ac:dyDescent="0.25">
      <c r="B3377" s="336"/>
      <c r="AB3377" s="339"/>
    </row>
    <row r="3378" spans="2:28" s="216" customFormat="1" x14ac:dyDescent="0.25">
      <c r="B3378" s="336"/>
      <c r="AB3378" s="339"/>
    </row>
    <row r="3379" spans="2:28" s="216" customFormat="1" x14ac:dyDescent="0.25">
      <c r="B3379" s="336"/>
      <c r="AB3379" s="339"/>
    </row>
    <row r="3380" spans="2:28" s="216" customFormat="1" x14ac:dyDescent="0.25">
      <c r="B3380" s="336"/>
      <c r="AB3380" s="339"/>
    </row>
    <row r="3381" spans="2:28" s="216" customFormat="1" x14ac:dyDescent="0.25">
      <c r="B3381" s="336"/>
      <c r="AB3381" s="339"/>
    </row>
    <row r="3382" spans="2:28" s="216" customFormat="1" x14ac:dyDescent="0.25">
      <c r="B3382" s="336"/>
      <c r="AB3382" s="339"/>
    </row>
    <row r="3383" spans="2:28" s="216" customFormat="1" x14ac:dyDescent="0.25">
      <c r="B3383" s="336"/>
      <c r="AB3383" s="339"/>
    </row>
    <row r="3384" spans="2:28" s="216" customFormat="1" x14ac:dyDescent="0.25">
      <c r="B3384" s="336"/>
      <c r="AB3384" s="339"/>
    </row>
    <row r="3385" spans="2:28" s="216" customFormat="1" x14ac:dyDescent="0.25">
      <c r="B3385" s="336"/>
      <c r="AB3385" s="339"/>
    </row>
    <row r="3386" spans="2:28" s="216" customFormat="1" x14ac:dyDescent="0.25">
      <c r="B3386" s="336"/>
      <c r="AB3386" s="339"/>
    </row>
    <row r="3387" spans="2:28" s="216" customFormat="1" x14ac:dyDescent="0.25">
      <c r="B3387" s="336"/>
      <c r="AB3387" s="339"/>
    </row>
    <row r="3388" spans="2:28" s="216" customFormat="1" x14ac:dyDescent="0.25">
      <c r="B3388" s="336"/>
      <c r="AB3388" s="339"/>
    </row>
    <row r="3389" spans="2:28" s="216" customFormat="1" x14ac:dyDescent="0.25">
      <c r="B3389" s="336"/>
      <c r="AB3389" s="339"/>
    </row>
    <row r="3390" spans="2:28" s="216" customFormat="1" x14ac:dyDescent="0.25">
      <c r="B3390" s="336"/>
      <c r="AB3390" s="339"/>
    </row>
    <row r="3391" spans="2:28" s="216" customFormat="1" x14ac:dyDescent="0.25">
      <c r="B3391" s="336"/>
      <c r="AB3391" s="339"/>
    </row>
    <row r="3392" spans="2:28" s="216" customFormat="1" x14ac:dyDescent="0.25">
      <c r="B3392" s="336"/>
      <c r="AB3392" s="339"/>
    </row>
    <row r="3393" spans="2:28" s="216" customFormat="1" x14ac:dyDescent="0.25">
      <c r="B3393" s="336"/>
      <c r="AB3393" s="339"/>
    </row>
    <row r="3394" spans="2:28" s="216" customFormat="1" x14ac:dyDescent="0.25">
      <c r="B3394" s="336"/>
      <c r="AB3394" s="339"/>
    </row>
    <row r="3395" spans="2:28" s="216" customFormat="1" x14ac:dyDescent="0.25">
      <c r="B3395" s="336"/>
      <c r="AB3395" s="339"/>
    </row>
    <row r="3396" spans="2:28" s="216" customFormat="1" x14ac:dyDescent="0.25">
      <c r="B3396" s="336"/>
      <c r="AB3396" s="339"/>
    </row>
    <row r="3397" spans="2:28" s="216" customFormat="1" x14ac:dyDescent="0.25">
      <c r="B3397" s="336"/>
      <c r="AB3397" s="339"/>
    </row>
    <row r="3398" spans="2:28" s="216" customFormat="1" x14ac:dyDescent="0.25">
      <c r="B3398" s="336"/>
      <c r="AB3398" s="339"/>
    </row>
    <row r="3399" spans="2:28" s="216" customFormat="1" x14ac:dyDescent="0.25">
      <c r="B3399" s="336"/>
      <c r="AB3399" s="339"/>
    </row>
    <row r="3400" spans="2:28" s="216" customFormat="1" x14ac:dyDescent="0.25">
      <c r="B3400" s="336"/>
      <c r="AB3400" s="339"/>
    </row>
    <row r="3401" spans="2:28" s="216" customFormat="1" x14ac:dyDescent="0.25">
      <c r="B3401" s="336"/>
      <c r="AB3401" s="339"/>
    </row>
    <row r="3402" spans="2:28" s="216" customFormat="1" x14ac:dyDescent="0.25">
      <c r="B3402" s="336"/>
      <c r="AB3402" s="339"/>
    </row>
    <row r="3403" spans="2:28" s="216" customFormat="1" x14ac:dyDescent="0.25">
      <c r="B3403" s="336"/>
      <c r="AB3403" s="339"/>
    </row>
    <row r="3404" spans="2:28" s="216" customFormat="1" x14ac:dyDescent="0.25">
      <c r="B3404" s="336"/>
      <c r="AB3404" s="339"/>
    </row>
    <row r="3405" spans="2:28" s="216" customFormat="1" x14ac:dyDescent="0.25">
      <c r="B3405" s="336"/>
      <c r="AB3405" s="339"/>
    </row>
    <row r="3406" spans="2:28" s="216" customFormat="1" x14ac:dyDescent="0.25">
      <c r="B3406" s="336"/>
      <c r="AB3406" s="339"/>
    </row>
    <row r="3407" spans="2:28" s="216" customFormat="1" x14ac:dyDescent="0.25">
      <c r="B3407" s="336"/>
      <c r="AB3407" s="339"/>
    </row>
    <row r="3408" spans="2:28" s="216" customFormat="1" x14ac:dyDescent="0.25">
      <c r="B3408" s="336"/>
      <c r="AB3408" s="339"/>
    </row>
    <row r="3409" spans="2:28" s="216" customFormat="1" x14ac:dyDescent="0.25">
      <c r="B3409" s="336"/>
      <c r="AB3409" s="339"/>
    </row>
    <row r="3410" spans="2:28" s="216" customFormat="1" x14ac:dyDescent="0.25">
      <c r="B3410" s="336"/>
      <c r="AB3410" s="339"/>
    </row>
    <row r="3411" spans="2:28" s="216" customFormat="1" x14ac:dyDescent="0.25">
      <c r="B3411" s="336"/>
      <c r="AB3411" s="339"/>
    </row>
    <row r="3412" spans="2:28" s="216" customFormat="1" x14ac:dyDescent="0.25">
      <c r="B3412" s="336"/>
      <c r="AB3412" s="339"/>
    </row>
    <row r="3413" spans="2:28" s="216" customFormat="1" x14ac:dyDescent="0.25">
      <c r="B3413" s="336"/>
      <c r="AB3413" s="339"/>
    </row>
    <row r="3414" spans="2:28" s="216" customFormat="1" x14ac:dyDescent="0.25">
      <c r="B3414" s="336"/>
      <c r="AB3414" s="339"/>
    </row>
    <row r="3415" spans="2:28" s="216" customFormat="1" x14ac:dyDescent="0.25">
      <c r="B3415" s="336"/>
      <c r="AB3415" s="339"/>
    </row>
    <row r="3416" spans="2:28" s="216" customFormat="1" x14ac:dyDescent="0.25">
      <c r="B3416" s="336"/>
      <c r="AB3416" s="339"/>
    </row>
    <row r="3417" spans="2:28" s="216" customFormat="1" x14ac:dyDescent="0.25">
      <c r="B3417" s="336"/>
      <c r="AB3417" s="339"/>
    </row>
    <row r="3418" spans="2:28" s="216" customFormat="1" x14ac:dyDescent="0.25">
      <c r="B3418" s="336"/>
      <c r="AB3418" s="339"/>
    </row>
    <row r="3419" spans="2:28" s="216" customFormat="1" x14ac:dyDescent="0.25">
      <c r="B3419" s="336"/>
      <c r="AB3419" s="339"/>
    </row>
    <row r="3420" spans="2:28" s="216" customFormat="1" x14ac:dyDescent="0.25">
      <c r="B3420" s="336"/>
      <c r="AB3420" s="339"/>
    </row>
    <row r="3421" spans="2:28" s="216" customFormat="1" x14ac:dyDescent="0.25">
      <c r="B3421" s="336"/>
      <c r="AB3421" s="339"/>
    </row>
    <row r="3422" spans="2:28" s="216" customFormat="1" x14ac:dyDescent="0.25">
      <c r="B3422" s="336"/>
      <c r="AB3422" s="339"/>
    </row>
    <row r="3423" spans="2:28" s="216" customFormat="1" x14ac:dyDescent="0.25">
      <c r="B3423" s="336"/>
      <c r="AB3423" s="339"/>
    </row>
    <row r="3424" spans="2:28" s="216" customFormat="1" x14ac:dyDescent="0.25">
      <c r="B3424" s="336"/>
      <c r="AB3424" s="339"/>
    </row>
    <row r="3425" spans="2:28" s="216" customFormat="1" x14ac:dyDescent="0.25">
      <c r="B3425" s="336"/>
      <c r="AB3425" s="339"/>
    </row>
    <row r="3426" spans="2:28" s="216" customFormat="1" x14ac:dyDescent="0.25">
      <c r="B3426" s="336"/>
      <c r="AB3426" s="339"/>
    </row>
    <row r="3427" spans="2:28" s="216" customFormat="1" x14ac:dyDescent="0.25">
      <c r="B3427" s="336"/>
      <c r="AB3427" s="339"/>
    </row>
    <row r="3428" spans="2:28" s="216" customFormat="1" x14ac:dyDescent="0.25">
      <c r="B3428" s="336"/>
      <c r="AB3428" s="339"/>
    </row>
    <row r="3429" spans="2:28" s="216" customFormat="1" x14ac:dyDescent="0.25">
      <c r="B3429" s="336"/>
      <c r="AB3429" s="339"/>
    </row>
    <row r="3430" spans="2:28" s="216" customFormat="1" x14ac:dyDescent="0.25">
      <c r="B3430" s="336"/>
      <c r="AB3430" s="339"/>
    </row>
    <row r="3431" spans="2:28" s="216" customFormat="1" x14ac:dyDescent="0.25">
      <c r="B3431" s="336"/>
      <c r="AB3431" s="339"/>
    </row>
    <row r="3432" spans="2:28" s="216" customFormat="1" x14ac:dyDescent="0.25">
      <c r="B3432" s="336"/>
      <c r="AB3432" s="339"/>
    </row>
    <row r="3433" spans="2:28" s="216" customFormat="1" x14ac:dyDescent="0.25">
      <c r="B3433" s="336"/>
      <c r="AB3433" s="339"/>
    </row>
    <row r="3434" spans="2:28" s="216" customFormat="1" x14ac:dyDescent="0.25">
      <c r="B3434" s="336"/>
      <c r="AB3434" s="339"/>
    </row>
    <row r="3435" spans="2:28" s="216" customFormat="1" x14ac:dyDescent="0.25">
      <c r="B3435" s="336"/>
      <c r="AB3435" s="339"/>
    </row>
    <row r="3436" spans="2:28" s="216" customFormat="1" x14ac:dyDescent="0.25">
      <c r="B3436" s="336"/>
      <c r="AB3436" s="339"/>
    </row>
    <row r="3437" spans="2:28" s="216" customFormat="1" x14ac:dyDescent="0.25">
      <c r="B3437" s="336"/>
      <c r="AB3437" s="339"/>
    </row>
    <row r="3438" spans="2:28" s="216" customFormat="1" x14ac:dyDescent="0.25">
      <c r="B3438" s="336"/>
      <c r="AB3438" s="339"/>
    </row>
    <row r="3439" spans="2:28" s="216" customFormat="1" x14ac:dyDescent="0.25">
      <c r="B3439" s="336"/>
      <c r="AB3439" s="339"/>
    </row>
    <row r="3440" spans="2:28" s="216" customFormat="1" x14ac:dyDescent="0.25">
      <c r="B3440" s="336"/>
      <c r="AB3440" s="339"/>
    </row>
    <row r="3441" spans="2:28" s="216" customFormat="1" x14ac:dyDescent="0.25">
      <c r="B3441" s="336"/>
      <c r="AB3441" s="339"/>
    </row>
    <row r="3442" spans="2:28" s="216" customFormat="1" x14ac:dyDescent="0.25">
      <c r="B3442" s="336"/>
      <c r="AB3442" s="339"/>
    </row>
    <row r="3443" spans="2:28" s="216" customFormat="1" x14ac:dyDescent="0.25">
      <c r="B3443" s="336"/>
      <c r="AB3443" s="339"/>
    </row>
    <row r="3444" spans="2:28" s="216" customFormat="1" x14ac:dyDescent="0.25">
      <c r="B3444" s="336"/>
      <c r="AB3444" s="339"/>
    </row>
    <row r="3445" spans="2:28" s="216" customFormat="1" x14ac:dyDescent="0.25">
      <c r="B3445" s="336"/>
      <c r="AB3445" s="339"/>
    </row>
    <row r="3446" spans="2:28" s="216" customFormat="1" x14ac:dyDescent="0.25">
      <c r="B3446" s="336"/>
      <c r="AB3446" s="339"/>
    </row>
    <row r="3447" spans="2:28" s="216" customFormat="1" x14ac:dyDescent="0.25">
      <c r="B3447" s="336"/>
      <c r="AB3447" s="339"/>
    </row>
    <row r="3448" spans="2:28" s="216" customFormat="1" x14ac:dyDescent="0.25">
      <c r="B3448" s="336"/>
      <c r="AB3448" s="339"/>
    </row>
    <row r="3449" spans="2:28" s="216" customFormat="1" x14ac:dyDescent="0.25">
      <c r="B3449" s="336"/>
      <c r="AB3449" s="339"/>
    </row>
  </sheetData>
  <sheetProtection selectLockedCells="1"/>
  <sortState ref="E64:Y78">
    <sortCondition ref="E64"/>
  </sortState>
  <mergeCells count="45">
    <mergeCell ref="AC90:AC91"/>
    <mergeCell ref="B99:B100"/>
    <mergeCell ref="B101:B111"/>
    <mergeCell ref="B57:B58"/>
    <mergeCell ref="B61:B65"/>
    <mergeCell ref="B66:B89"/>
    <mergeCell ref="B90:B91"/>
    <mergeCell ref="B113:B114"/>
    <mergeCell ref="B115:B118"/>
    <mergeCell ref="AC9:AC11"/>
    <mergeCell ref="AC12:AC13"/>
    <mergeCell ref="AC15:AC24"/>
    <mergeCell ref="AC25:AC42"/>
    <mergeCell ref="AC43:AC46"/>
    <mergeCell ref="AC47:AC50"/>
    <mergeCell ref="AC51:AC54"/>
    <mergeCell ref="AC57:AC58"/>
    <mergeCell ref="AC61:AC65"/>
    <mergeCell ref="AC66:AC89"/>
    <mergeCell ref="AC93:AC97"/>
    <mergeCell ref="AC99:AC100"/>
    <mergeCell ref="AC101:AC111"/>
    <mergeCell ref="B93:B97"/>
    <mergeCell ref="B1:AC1"/>
    <mergeCell ref="B6:B8"/>
    <mergeCell ref="C6:C8"/>
    <mergeCell ref="D6:D8"/>
    <mergeCell ref="E6:E8"/>
    <mergeCell ref="F6:AB6"/>
    <mergeCell ref="E140:AB140"/>
    <mergeCell ref="AC140:AC141"/>
    <mergeCell ref="B4:AC4"/>
    <mergeCell ref="B9:B11"/>
    <mergeCell ref="B12:B13"/>
    <mergeCell ref="B15:B24"/>
    <mergeCell ref="B25:B42"/>
    <mergeCell ref="B43:B46"/>
    <mergeCell ref="B47:B50"/>
    <mergeCell ref="B51:B54"/>
    <mergeCell ref="AC113:AC114"/>
    <mergeCell ref="AC115:AC118"/>
    <mergeCell ref="AC119:AC121"/>
    <mergeCell ref="AC122:AC126"/>
    <mergeCell ref="B119:B121"/>
    <mergeCell ref="B122:B126"/>
  </mergeCells>
  <conditionalFormatting sqref="C10:E17 C20:E115">
    <cfRule type="expression" dxfId="54" priority="172" stopIfTrue="1">
      <formula>ISNUMBER($B10)</formula>
    </cfRule>
  </conditionalFormatting>
  <conditionalFormatting sqref="C18:E19">
    <cfRule type="expression" dxfId="53" priority="171" stopIfTrue="1">
      <formula>ISNUMBER($B18)</formula>
    </cfRule>
  </conditionalFormatting>
  <conditionalFormatting sqref="AB12:AB66 AB76:AB131">
    <cfRule type="expression" dxfId="52" priority="163" stopIfTrue="1">
      <formula>ISNUMBER($B12)</formula>
    </cfRule>
  </conditionalFormatting>
  <conditionalFormatting sqref="AB132">
    <cfRule type="expression" dxfId="51" priority="161" stopIfTrue="1">
      <formula>ISNUMBER($B132)</formula>
    </cfRule>
  </conditionalFormatting>
  <conditionalFormatting sqref="B12 B25 B14:B15 B43 B47 B51 B55:B57 B59:B61 B66 B90 B92:B93 B98:B99 B101 B112:B113">
    <cfRule type="expression" dxfId="50" priority="169" stopIfTrue="1">
      <formula>ISNUMBER($B13)</formula>
    </cfRule>
  </conditionalFormatting>
  <conditionalFormatting sqref="B9">
    <cfRule type="expression" dxfId="49" priority="170" stopIfTrue="1">
      <formula>ISNUMBER(#REF!)</formula>
    </cfRule>
  </conditionalFormatting>
  <conditionalFormatting sqref="AC12 AC25 AC14:AC15 AC43 AC47 AC51 AC55:AC57 AC59:AC61 AC66 AC90 AC92:AC93 AC98:AC99 AC101 AC112:AC113">
    <cfRule type="expression" dxfId="48" priority="165" stopIfTrue="1">
      <formula>ISNUMBER($B13)</formula>
    </cfRule>
  </conditionalFormatting>
  <conditionalFormatting sqref="AC9">
    <cfRule type="expression" dxfId="47" priority="166" stopIfTrue="1">
      <formula>ISNUMBER(#REF!)</formula>
    </cfRule>
  </conditionalFormatting>
  <conditionalFormatting sqref="AB67:AB75">
    <cfRule type="expression" dxfId="46" priority="162" stopIfTrue="1">
      <formula>ISNUMBER($B67)</formula>
    </cfRule>
  </conditionalFormatting>
  <conditionalFormatting sqref="F143:AA162">
    <cfRule type="expression" dxfId="45" priority="157">
      <formula>$E143=F$97</formula>
    </cfRule>
  </conditionalFormatting>
  <conditionalFormatting sqref="Z143:AA162 F163:AA164">
    <cfRule type="expression" dxfId="44" priority="158">
      <formula>#REF!=F$141</formula>
    </cfRule>
  </conditionalFormatting>
  <conditionalFormatting sqref="F12:AA66 F76:AA93 F95:AA131 F94 H94:AA94">
    <cfRule type="expression" dxfId="43" priority="127" stopIfTrue="1">
      <formula>ISNUMBER($B12)</formula>
    </cfRule>
  </conditionalFormatting>
  <conditionalFormatting sqref="F67:AA75">
    <cfRule type="expression" dxfId="42" priority="126" stopIfTrue="1">
      <formula>ISNUMBER($B67)</formula>
    </cfRule>
  </conditionalFormatting>
  <conditionalFormatting sqref="F132:AA132">
    <cfRule type="expression" dxfId="41" priority="125" stopIfTrue="1">
      <formula>ISNUMBER($B132)</formula>
    </cfRule>
  </conditionalFormatting>
  <conditionalFormatting sqref="G94">
    <cfRule type="expression" dxfId="40" priority="124" stopIfTrue="1">
      <formula>ISNUMBER($B94)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3" orientation="landscape" r:id="rId1"/>
  <rowBreaks count="1" manualBreakCount="1">
    <brk id="83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449"/>
  <sheetViews>
    <sheetView topLeftCell="B1" zoomScale="70" zoomScaleNormal="70" workbookViewId="0">
      <selection activeCell="B25" sqref="B25:B42"/>
    </sheetView>
  </sheetViews>
  <sheetFormatPr defaultRowHeight="15" x14ac:dyDescent="0.25"/>
  <cols>
    <col min="1" max="1" width="4.7109375" hidden="1" customWidth="1"/>
    <col min="2" max="2" width="6.85546875" style="91" bestFit="1" customWidth="1"/>
    <col min="3" max="3" width="37.85546875" customWidth="1"/>
    <col min="4" max="4" width="16.7109375" customWidth="1"/>
    <col min="5" max="5" width="49.140625" customWidth="1"/>
    <col min="6" max="6" width="9" bestFit="1" customWidth="1"/>
    <col min="7" max="7" width="10.28515625" bestFit="1" customWidth="1"/>
    <col min="8" max="9" width="9" bestFit="1" customWidth="1"/>
    <col min="10" max="10" width="7.85546875" bestFit="1" customWidth="1"/>
    <col min="11" max="11" width="10.28515625" bestFit="1" customWidth="1"/>
    <col min="12" max="13" width="9" bestFit="1" customWidth="1"/>
    <col min="14" max="16" width="10.28515625" bestFit="1" customWidth="1"/>
    <col min="17" max="18" width="9" bestFit="1" customWidth="1"/>
    <col min="19" max="19" width="10.28515625" bestFit="1" customWidth="1"/>
    <col min="20" max="21" width="9" bestFit="1" customWidth="1"/>
    <col min="22" max="27" width="7.85546875" bestFit="1" customWidth="1"/>
    <col min="28" max="28" width="10" style="376" customWidth="1"/>
    <col min="29" max="29" width="7.7109375" style="106" customWidth="1"/>
    <col min="30" max="64" width="9.140625" style="216"/>
  </cols>
  <sheetData>
    <row r="1" spans="1:64" ht="90" customHeight="1" x14ac:dyDescent="0.25">
      <c r="B1" s="470" t="s">
        <v>297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</row>
    <row r="2" spans="1:64" s="220" customFormat="1" ht="15.75" x14ac:dyDescent="0.25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351"/>
      <c r="AC2" s="352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</row>
    <row r="3" spans="1:64" s="220" customFormat="1" ht="15.75" x14ac:dyDescent="0.25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351"/>
      <c r="AC3" s="352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</row>
    <row r="4" spans="1:64" ht="39" customHeight="1" x14ac:dyDescent="0.25">
      <c r="B4" s="462" t="s">
        <v>298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</row>
    <row r="5" spans="1:64" ht="16.5" thickBot="1" x14ac:dyDescent="0.3">
      <c r="B5" s="255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353"/>
      <c r="AC5" s="354"/>
    </row>
    <row r="6" spans="1:64" ht="15.75" customHeight="1" thickBot="1" x14ac:dyDescent="0.3">
      <c r="A6" s="187"/>
      <c r="B6" s="443" t="s">
        <v>257</v>
      </c>
      <c r="C6" s="440" t="s">
        <v>270</v>
      </c>
      <c r="D6" s="446" t="s">
        <v>258</v>
      </c>
      <c r="E6" s="443" t="s">
        <v>269</v>
      </c>
      <c r="F6" s="461" t="s">
        <v>276</v>
      </c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6"/>
      <c r="AC6" s="355" t="s">
        <v>264</v>
      </c>
    </row>
    <row r="7" spans="1:64" ht="16.5" thickBot="1" x14ac:dyDescent="0.3">
      <c r="A7" s="188"/>
      <c r="B7" s="444"/>
      <c r="C7" s="441"/>
      <c r="D7" s="447" t="s">
        <v>265</v>
      </c>
      <c r="E7" s="444"/>
      <c r="F7" s="119" t="s">
        <v>266</v>
      </c>
      <c r="G7" s="118" t="s">
        <v>4</v>
      </c>
      <c r="H7" s="118" t="s">
        <v>17</v>
      </c>
      <c r="I7" s="118" t="s">
        <v>8</v>
      </c>
      <c r="J7" s="118" t="s">
        <v>9</v>
      </c>
      <c r="K7" s="118" t="s">
        <v>271</v>
      </c>
      <c r="L7" s="118" t="s">
        <v>31</v>
      </c>
      <c r="M7" s="118" t="s">
        <v>10</v>
      </c>
      <c r="N7" s="118" t="s">
        <v>13</v>
      </c>
      <c r="O7" s="118" t="s">
        <v>11</v>
      </c>
      <c r="P7" s="118" t="s">
        <v>32</v>
      </c>
      <c r="Q7" s="118" t="s">
        <v>14</v>
      </c>
      <c r="R7" s="118" t="s">
        <v>272</v>
      </c>
      <c r="S7" s="118" t="s">
        <v>1</v>
      </c>
      <c r="T7" s="118" t="s">
        <v>6</v>
      </c>
      <c r="U7" s="118" t="s">
        <v>26</v>
      </c>
      <c r="V7" s="118" t="s">
        <v>24</v>
      </c>
      <c r="W7" s="118" t="s">
        <v>3</v>
      </c>
      <c r="X7" s="118" t="s">
        <v>66</v>
      </c>
      <c r="Y7" s="118" t="s">
        <v>35</v>
      </c>
      <c r="Z7" s="118" t="s">
        <v>39</v>
      </c>
      <c r="AA7" s="118" t="s">
        <v>29</v>
      </c>
      <c r="AB7" s="356" t="s">
        <v>267</v>
      </c>
      <c r="AC7" s="357"/>
    </row>
    <row r="8" spans="1:64" ht="16.5" thickBot="1" x14ac:dyDescent="0.3">
      <c r="A8" s="188"/>
      <c r="B8" s="445"/>
      <c r="C8" s="442"/>
      <c r="D8" s="448"/>
      <c r="E8" s="445"/>
      <c r="F8" s="197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9"/>
      <c r="AA8" s="199"/>
      <c r="AB8" s="358"/>
      <c r="AC8" s="359"/>
    </row>
    <row r="9" spans="1:64" ht="15.75" x14ac:dyDescent="0.25">
      <c r="A9" s="188">
        <v>1</v>
      </c>
      <c r="B9" s="463">
        <v>1</v>
      </c>
      <c r="C9" s="152" t="s">
        <v>145</v>
      </c>
      <c r="D9" s="152" t="s">
        <v>17</v>
      </c>
      <c r="E9" s="153" t="s">
        <v>25</v>
      </c>
      <c r="F9" s="341">
        <v>0</v>
      </c>
      <c r="G9" s="342">
        <v>0</v>
      </c>
      <c r="H9" s="342">
        <v>0.92354948805460746</v>
      </c>
      <c r="I9" s="342">
        <v>0</v>
      </c>
      <c r="J9" s="342">
        <v>0</v>
      </c>
      <c r="K9" s="342">
        <v>2.0477815699658702E-2</v>
      </c>
      <c r="L9" s="342">
        <v>0</v>
      </c>
      <c r="M9" s="342">
        <v>0</v>
      </c>
      <c r="N9" s="342">
        <v>0</v>
      </c>
      <c r="O9" s="342">
        <v>0</v>
      </c>
      <c r="P9" s="342">
        <v>0</v>
      </c>
      <c r="Q9" s="342">
        <v>0</v>
      </c>
      <c r="R9" s="342">
        <v>0</v>
      </c>
      <c r="S9" s="342">
        <v>1.5017064846416382E-2</v>
      </c>
      <c r="T9" s="342">
        <v>0</v>
      </c>
      <c r="U9" s="342">
        <v>4.0955631399317405E-2</v>
      </c>
      <c r="V9" s="342">
        <v>0</v>
      </c>
      <c r="W9" s="342">
        <v>0</v>
      </c>
      <c r="X9" s="342">
        <v>0</v>
      </c>
      <c r="Y9" s="342">
        <v>0</v>
      </c>
      <c r="Z9" s="342">
        <v>0</v>
      </c>
      <c r="AA9" s="342">
        <v>0</v>
      </c>
      <c r="AB9" s="360">
        <v>1</v>
      </c>
      <c r="AC9" s="479">
        <v>1</v>
      </c>
    </row>
    <row r="10" spans="1:64" ht="15.75" x14ac:dyDescent="0.25">
      <c r="A10" s="188">
        <v>2</v>
      </c>
      <c r="B10" s="464"/>
      <c r="C10" s="152" t="s">
        <v>145</v>
      </c>
      <c r="D10" s="152" t="s">
        <v>217</v>
      </c>
      <c r="E10" s="153" t="s">
        <v>47</v>
      </c>
      <c r="F10" s="343">
        <v>0</v>
      </c>
      <c r="G10" s="344">
        <v>0</v>
      </c>
      <c r="H10" s="344">
        <v>0</v>
      </c>
      <c r="I10" s="344">
        <v>0</v>
      </c>
      <c r="J10" s="344">
        <v>0</v>
      </c>
      <c r="K10" s="344">
        <v>2.1136063408190225E-2</v>
      </c>
      <c r="L10" s="344">
        <v>0</v>
      </c>
      <c r="M10" s="344">
        <v>0</v>
      </c>
      <c r="N10" s="344">
        <v>0</v>
      </c>
      <c r="O10" s="344">
        <v>0</v>
      </c>
      <c r="P10" s="344">
        <v>0</v>
      </c>
      <c r="Q10" s="344">
        <v>0</v>
      </c>
      <c r="R10" s="344">
        <v>0</v>
      </c>
      <c r="S10" s="344">
        <v>0.94187582562747685</v>
      </c>
      <c r="T10" s="344">
        <v>0</v>
      </c>
      <c r="U10" s="344">
        <v>3.6988110964332896E-2</v>
      </c>
      <c r="V10" s="344">
        <v>0</v>
      </c>
      <c r="W10" s="344">
        <v>0</v>
      </c>
      <c r="X10" s="344">
        <v>0</v>
      </c>
      <c r="Y10" s="344">
        <v>0</v>
      </c>
      <c r="Z10" s="345">
        <v>0</v>
      </c>
      <c r="AA10" s="345">
        <v>0</v>
      </c>
      <c r="AB10" s="361">
        <v>0.99999999999999989</v>
      </c>
      <c r="AC10" s="477"/>
    </row>
    <row r="11" spans="1:64" ht="15.75" x14ac:dyDescent="0.25">
      <c r="A11" s="188">
        <v>3</v>
      </c>
      <c r="B11" s="465"/>
      <c r="C11" s="160" t="s">
        <v>145</v>
      </c>
      <c r="D11" s="160" t="s">
        <v>1</v>
      </c>
      <c r="E11" s="161" t="s">
        <v>115</v>
      </c>
      <c r="F11" s="343">
        <v>0</v>
      </c>
      <c r="G11" s="344">
        <v>0</v>
      </c>
      <c r="H11" s="344">
        <v>1.4946823799942513E-2</v>
      </c>
      <c r="I11" s="344">
        <v>0</v>
      </c>
      <c r="J11" s="344">
        <v>0</v>
      </c>
      <c r="K11" s="344">
        <v>0.95056050589249785</v>
      </c>
      <c r="L11" s="344">
        <v>0</v>
      </c>
      <c r="M11" s="344">
        <v>0</v>
      </c>
      <c r="N11" s="344">
        <v>0</v>
      </c>
      <c r="O11" s="344">
        <v>3.4492670307559641E-2</v>
      </c>
      <c r="P11" s="344">
        <v>0</v>
      </c>
      <c r="Q11" s="344">
        <v>0</v>
      </c>
      <c r="R11" s="344">
        <v>0</v>
      </c>
      <c r="S11" s="344">
        <v>0</v>
      </c>
      <c r="T11" s="344">
        <v>0</v>
      </c>
      <c r="U11" s="344">
        <v>0</v>
      </c>
      <c r="V11" s="344">
        <v>0</v>
      </c>
      <c r="W11" s="344">
        <v>0</v>
      </c>
      <c r="X11" s="344">
        <v>0</v>
      </c>
      <c r="Y11" s="344">
        <v>0</v>
      </c>
      <c r="Z11" s="345">
        <v>0</v>
      </c>
      <c r="AA11" s="345">
        <v>0</v>
      </c>
      <c r="AB11" s="361">
        <v>1</v>
      </c>
      <c r="AC11" s="478"/>
    </row>
    <row r="12" spans="1:64" ht="15.75" x14ac:dyDescent="0.25">
      <c r="A12" s="188">
        <v>4</v>
      </c>
      <c r="B12" s="466">
        <v>2</v>
      </c>
      <c r="C12" s="152" t="s">
        <v>283</v>
      </c>
      <c r="D12" s="152" t="s">
        <v>217</v>
      </c>
      <c r="E12" s="153" t="s">
        <v>45</v>
      </c>
      <c r="F12" s="343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0.96627502175805047</v>
      </c>
      <c r="L12" s="344">
        <v>0</v>
      </c>
      <c r="M12" s="344">
        <v>0</v>
      </c>
      <c r="N12" s="344">
        <v>0</v>
      </c>
      <c r="O12" s="344">
        <v>8.7032201914708437E-3</v>
      </c>
      <c r="P12" s="344">
        <v>0</v>
      </c>
      <c r="Q12" s="344">
        <v>0</v>
      </c>
      <c r="R12" s="344">
        <v>0</v>
      </c>
      <c r="S12" s="344">
        <v>0</v>
      </c>
      <c r="T12" s="344">
        <v>0</v>
      </c>
      <c r="U12" s="344">
        <v>2.5021758050478678E-2</v>
      </c>
      <c r="V12" s="344">
        <v>0</v>
      </c>
      <c r="W12" s="344">
        <v>0</v>
      </c>
      <c r="X12" s="344">
        <v>0</v>
      </c>
      <c r="Y12" s="344">
        <v>0</v>
      </c>
      <c r="Z12" s="345">
        <v>0</v>
      </c>
      <c r="AA12" s="345">
        <v>0</v>
      </c>
      <c r="AB12" s="361">
        <v>1</v>
      </c>
      <c r="AC12" s="480">
        <v>1</v>
      </c>
    </row>
    <row r="13" spans="1:64" ht="15.75" x14ac:dyDescent="0.25">
      <c r="A13" s="188">
        <v>5</v>
      </c>
      <c r="B13" s="465"/>
      <c r="C13" s="160" t="s">
        <v>283</v>
      </c>
      <c r="D13" s="160" t="s">
        <v>217</v>
      </c>
      <c r="E13" s="161" t="s">
        <v>46</v>
      </c>
      <c r="F13" s="343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0.92592592592592593</v>
      </c>
      <c r="L13" s="344">
        <v>0</v>
      </c>
      <c r="M13" s="344">
        <v>0</v>
      </c>
      <c r="N13" s="344">
        <v>0</v>
      </c>
      <c r="O13" s="344">
        <v>3.292181069958848E-2</v>
      </c>
      <c r="P13" s="344">
        <v>0</v>
      </c>
      <c r="Q13" s="344">
        <v>0</v>
      </c>
      <c r="R13" s="344">
        <v>0</v>
      </c>
      <c r="S13" s="344">
        <v>0</v>
      </c>
      <c r="T13" s="344">
        <v>0</v>
      </c>
      <c r="U13" s="344">
        <v>4.1152263374485597E-2</v>
      </c>
      <c r="V13" s="344">
        <v>0</v>
      </c>
      <c r="W13" s="344">
        <v>0</v>
      </c>
      <c r="X13" s="344">
        <v>0</v>
      </c>
      <c r="Y13" s="344">
        <v>0</v>
      </c>
      <c r="Z13" s="345">
        <v>0</v>
      </c>
      <c r="AA13" s="345">
        <v>0</v>
      </c>
      <c r="AB13" s="361">
        <v>1</v>
      </c>
      <c r="AC13" s="481"/>
    </row>
    <row r="14" spans="1:64" ht="15.75" x14ac:dyDescent="0.25">
      <c r="A14" s="188">
        <v>6</v>
      </c>
      <c r="B14" s="217">
        <v>3</v>
      </c>
      <c r="C14" s="164" t="s">
        <v>27</v>
      </c>
      <c r="D14" s="164" t="s">
        <v>17</v>
      </c>
      <c r="E14" s="165" t="s">
        <v>27</v>
      </c>
      <c r="F14" s="343">
        <v>0</v>
      </c>
      <c r="G14" s="344">
        <v>0</v>
      </c>
      <c r="H14" s="344">
        <v>0.82822085889570551</v>
      </c>
      <c r="I14" s="344">
        <v>0.15950920245398773</v>
      </c>
      <c r="J14" s="344">
        <v>0</v>
      </c>
      <c r="K14" s="344">
        <v>0</v>
      </c>
      <c r="L14" s="344">
        <v>0</v>
      </c>
      <c r="M14" s="344">
        <v>0</v>
      </c>
      <c r="N14" s="344">
        <v>0</v>
      </c>
      <c r="O14" s="344">
        <v>0</v>
      </c>
      <c r="P14" s="344">
        <v>0</v>
      </c>
      <c r="Q14" s="344">
        <v>0</v>
      </c>
      <c r="R14" s="344">
        <v>1.2269938650306749E-2</v>
      </c>
      <c r="S14" s="344">
        <v>0</v>
      </c>
      <c r="T14" s="344">
        <v>0</v>
      </c>
      <c r="U14" s="344">
        <v>0</v>
      </c>
      <c r="V14" s="344">
        <v>0</v>
      </c>
      <c r="W14" s="344">
        <v>0</v>
      </c>
      <c r="X14" s="344">
        <v>0</v>
      </c>
      <c r="Y14" s="344">
        <v>0</v>
      </c>
      <c r="Z14" s="345">
        <v>0</v>
      </c>
      <c r="AA14" s="345">
        <v>0</v>
      </c>
      <c r="AB14" s="361">
        <v>1</v>
      </c>
      <c r="AC14" s="282">
        <v>1</v>
      </c>
    </row>
    <row r="15" spans="1:64" ht="15.75" x14ac:dyDescent="0.25">
      <c r="A15" s="188">
        <v>7</v>
      </c>
      <c r="B15" s="466">
        <v>4</v>
      </c>
      <c r="C15" s="152" t="s">
        <v>106</v>
      </c>
      <c r="D15" s="152" t="s">
        <v>32</v>
      </c>
      <c r="E15" s="153" t="s">
        <v>94</v>
      </c>
      <c r="F15" s="343">
        <v>0</v>
      </c>
      <c r="G15" s="344">
        <v>0</v>
      </c>
      <c r="H15" s="344">
        <v>0</v>
      </c>
      <c r="I15" s="344">
        <v>0</v>
      </c>
      <c r="J15" s="344">
        <v>0</v>
      </c>
      <c r="K15" s="344">
        <v>0</v>
      </c>
      <c r="L15" s="344">
        <v>0</v>
      </c>
      <c r="M15" s="344">
        <v>0</v>
      </c>
      <c r="N15" s="344">
        <v>0</v>
      </c>
      <c r="O15" s="344">
        <v>0</v>
      </c>
      <c r="P15" s="344">
        <v>0.92753623188405798</v>
      </c>
      <c r="Q15" s="344">
        <v>0</v>
      </c>
      <c r="R15" s="344">
        <v>7.2463768115942032E-2</v>
      </c>
      <c r="S15" s="344">
        <v>0</v>
      </c>
      <c r="T15" s="344">
        <v>0</v>
      </c>
      <c r="U15" s="344">
        <v>0</v>
      </c>
      <c r="V15" s="344">
        <v>0</v>
      </c>
      <c r="W15" s="344">
        <v>0</v>
      </c>
      <c r="X15" s="344">
        <v>0</v>
      </c>
      <c r="Y15" s="344">
        <v>0</v>
      </c>
      <c r="Z15" s="345">
        <v>0</v>
      </c>
      <c r="AA15" s="345">
        <v>0</v>
      </c>
      <c r="AB15" s="361">
        <v>1</v>
      </c>
      <c r="AC15" s="476">
        <v>1</v>
      </c>
    </row>
    <row r="16" spans="1:64" ht="15.75" hidden="1" customHeight="1" x14ac:dyDescent="0.25">
      <c r="A16" s="188"/>
      <c r="B16" s="464"/>
      <c r="C16" s="152" t="s">
        <v>106</v>
      </c>
      <c r="D16" s="152" t="s">
        <v>32</v>
      </c>
      <c r="E16" s="153" t="s">
        <v>95</v>
      </c>
      <c r="F16" s="343" t="e">
        <v>#DIV/0!</v>
      </c>
      <c r="G16" s="344" t="e">
        <v>#DIV/0!</v>
      </c>
      <c r="H16" s="344" t="e">
        <v>#DIV/0!</v>
      </c>
      <c r="I16" s="344" t="e">
        <v>#DIV/0!</v>
      </c>
      <c r="J16" s="344" t="e">
        <v>#DIV/0!</v>
      </c>
      <c r="K16" s="344" t="e">
        <v>#DIV/0!</v>
      </c>
      <c r="L16" s="344" t="e">
        <v>#DIV/0!</v>
      </c>
      <c r="M16" s="344" t="e">
        <v>#DIV/0!</v>
      </c>
      <c r="N16" s="344" t="e">
        <v>#DIV/0!</v>
      </c>
      <c r="O16" s="344" t="e">
        <v>#DIV/0!</v>
      </c>
      <c r="P16" s="344" t="e">
        <v>#DIV/0!</v>
      </c>
      <c r="Q16" s="344" t="e">
        <v>#DIV/0!</v>
      </c>
      <c r="R16" s="344" t="e">
        <v>#DIV/0!</v>
      </c>
      <c r="S16" s="344" t="e">
        <v>#DIV/0!</v>
      </c>
      <c r="T16" s="344" t="e">
        <v>#DIV/0!</v>
      </c>
      <c r="U16" s="344" t="e">
        <v>#DIV/0!</v>
      </c>
      <c r="V16" s="344" t="e">
        <v>#DIV/0!</v>
      </c>
      <c r="W16" s="344" t="e">
        <v>#DIV/0!</v>
      </c>
      <c r="X16" s="344" t="e">
        <v>#DIV/0!</v>
      </c>
      <c r="Y16" s="344" t="e">
        <v>#DIV/0!</v>
      </c>
      <c r="Z16" s="345" t="e">
        <v>#DIV/0!</v>
      </c>
      <c r="AA16" s="345" t="e">
        <v>#DIV/0!</v>
      </c>
      <c r="AB16" s="361" t="e">
        <v>#DIV/0!</v>
      </c>
      <c r="AC16" s="477"/>
    </row>
    <row r="17" spans="1:29" ht="15.75" hidden="1" customHeight="1" x14ac:dyDescent="0.25">
      <c r="A17" s="188"/>
      <c r="B17" s="464"/>
      <c r="C17" s="152" t="s">
        <v>106</v>
      </c>
      <c r="D17" s="152" t="s">
        <v>32</v>
      </c>
      <c r="E17" s="153" t="s">
        <v>98</v>
      </c>
      <c r="F17" s="343" t="e">
        <v>#DIV/0!</v>
      </c>
      <c r="G17" s="344" t="e">
        <v>#DIV/0!</v>
      </c>
      <c r="H17" s="344" t="e">
        <v>#DIV/0!</v>
      </c>
      <c r="I17" s="344" t="e">
        <v>#DIV/0!</v>
      </c>
      <c r="J17" s="344" t="e">
        <v>#DIV/0!</v>
      </c>
      <c r="K17" s="344" t="e">
        <v>#DIV/0!</v>
      </c>
      <c r="L17" s="344" t="e">
        <v>#DIV/0!</v>
      </c>
      <c r="M17" s="344" t="e">
        <v>#DIV/0!</v>
      </c>
      <c r="N17" s="344" t="e">
        <v>#DIV/0!</v>
      </c>
      <c r="O17" s="344" t="e">
        <v>#DIV/0!</v>
      </c>
      <c r="P17" s="344" t="e">
        <v>#DIV/0!</v>
      </c>
      <c r="Q17" s="344" t="e">
        <v>#DIV/0!</v>
      </c>
      <c r="R17" s="344" t="e">
        <v>#DIV/0!</v>
      </c>
      <c r="S17" s="344" t="e">
        <v>#DIV/0!</v>
      </c>
      <c r="T17" s="344" t="e">
        <v>#DIV/0!</v>
      </c>
      <c r="U17" s="344" t="e">
        <v>#DIV/0!</v>
      </c>
      <c r="V17" s="344" t="e">
        <v>#DIV/0!</v>
      </c>
      <c r="W17" s="344" t="e">
        <v>#DIV/0!</v>
      </c>
      <c r="X17" s="344" t="e">
        <v>#DIV/0!</v>
      </c>
      <c r="Y17" s="344" t="e">
        <v>#DIV/0!</v>
      </c>
      <c r="Z17" s="345" t="e">
        <v>#DIV/0!</v>
      </c>
      <c r="AA17" s="345" t="e">
        <v>#DIV/0!</v>
      </c>
      <c r="AB17" s="361" t="e">
        <v>#DIV/0!</v>
      </c>
      <c r="AC17" s="477"/>
    </row>
    <row r="18" spans="1:29" ht="15.75" hidden="1" customHeight="1" x14ac:dyDescent="0.25">
      <c r="A18" s="188"/>
      <c r="B18" s="464"/>
      <c r="C18" s="152" t="s">
        <v>106</v>
      </c>
      <c r="D18" s="152" t="s">
        <v>32</v>
      </c>
      <c r="E18" s="153" t="s">
        <v>99</v>
      </c>
      <c r="F18" s="343" t="e">
        <v>#DIV/0!</v>
      </c>
      <c r="G18" s="344" t="e">
        <v>#DIV/0!</v>
      </c>
      <c r="H18" s="344" t="e">
        <v>#DIV/0!</v>
      </c>
      <c r="I18" s="344" t="e">
        <v>#DIV/0!</v>
      </c>
      <c r="J18" s="344" t="e">
        <v>#DIV/0!</v>
      </c>
      <c r="K18" s="344" t="e">
        <v>#DIV/0!</v>
      </c>
      <c r="L18" s="344" t="e">
        <v>#DIV/0!</v>
      </c>
      <c r="M18" s="344" t="e">
        <v>#DIV/0!</v>
      </c>
      <c r="N18" s="344" t="e">
        <v>#DIV/0!</v>
      </c>
      <c r="O18" s="344" t="e">
        <v>#DIV/0!</v>
      </c>
      <c r="P18" s="344" t="e">
        <v>#DIV/0!</v>
      </c>
      <c r="Q18" s="344" t="e">
        <v>#DIV/0!</v>
      </c>
      <c r="R18" s="344" t="e">
        <v>#DIV/0!</v>
      </c>
      <c r="S18" s="344" t="e">
        <v>#DIV/0!</v>
      </c>
      <c r="T18" s="344" t="e">
        <v>#DIV/0!</v>
      </c>
      <c r="U18" s="344" t="e">
        <v>#DIV/0!</v>
      </c>
      <c r="V18" s="344" t="e">
        <v>#DIV/0!</v>
      </c>
      <c r="W18" s="344" t="e">
        <v>#DIV/0!</v>
      </c>
      <c r="X18" s="344" t="e">
        <v>#DIV/0!</v>
      </c>
      <c r="Y18" s="344" t="e">
        <v>#DIV/0!</v>
      </c>
      <c r="Z18" s="345" t="e">
        <v>#DIV/0!</v>
      </c>
      <c r="AA18" s="345" t="e">
        <v>#DIV/0!</v>
      </c>
      <c r="AB18" s="361" t="e">
        <v>#DIV/0!</v>
      </c>
      <c r="AC18" s="477"/>
    </row>
    <row r="19" spans="1:29" ht="15.75" x14ac:dyDescent="0.25">
      <c r="A19" s="188">
        <v>8</v>
      </c>
      <c r="B19" s="464"/>
      <c r="C19" s="152" t="s">
        <v>106</v>
      </c>
      <c r="D19" s="152" t="s">
        <v>32</v>
      </c>
      <c r="E19" s="153" t="s">
        <v>100</v>
      </c>
      <c r="F19" s="343">
        <v>0</v>
      </c>
      <c r="G19" s="344">
        <v>1.9690853598503494E-3</v>
      </c>
      <c r="H19" s="344">
        <v>1.9690853598503494E-3</v>
      </c>
      <c r="I19" s="344">
        <v>1.9690853598503494E-3</v>
      </c>
      <c r="J19" s="344">
        <v>0</v>
      </c>
      <c r="K19" s="344">
        <v>2.9536280397755243E-3</v>
      </c>
      <c r="L19" s="344">
        <v>0</v>
      </c>
      <c r="M19" s="344">
        <v>0</v>
      </c>
      <c r="N19" s="344">
        <v>5.9072560795510485E-3</v>
      </c>
      <c r="O19" s="344">
        <v>0</v>
      </c>
      <c r="P19" s="344">
        <v>0.95668012208329234</v>
      </c>
      <c r="Q19" s="344">
        <v>0</v>
      </c>
      <c r="R19" s="344">
        <v>1.1814512159102097E-2</v>
      </c>
      <c r="S19" s="344">
        <v>1.0829969479176922E-2</v>
      </c>
      <c r="T19" s="344">
        <v>0</v>
      </c>
      <c r="U19" s="344">
        <v>0</v>
      </c>
      <c r="V19" s="344">
        <v>0</v>
      </c>
      <c r="W19" s="344">
        <v>5.9072560795510485E-3</v>
      </c>
      <c r="X19" s="344">
        <v>0</v>
      </c>
      <c r="Y19" s="344">
        <v>0</v>
      </c>
      <c r="Z19" s="345">
        <v>0</v>
      </c>
      <c r="AA19" s="345">
        <v>0</v>
      </c>
      <c r="AB19" s="361">
        <v>1</v>
      </c>
      <c r="AC19" s="477"/>
    </row>
    <row r="20" spans="1:29" ht="15.75" hidden="1" customHeight="1" x14ac:dyDescent="0.25">
      <c r="A20" s="188"/>
      <c r="B20" s="464"/>
      <c r="C20" s="152" t="s">
        <v>106</v>
      </c>
      <c r="D20" s="152" t="s">
        <v>32</v>
      </c>
      <c r="E20" s="153" t="s">
        <v>101</v>
      </c>
      <c r="F20" s="343" t="e">
        <v>#DIV/0!</v>
      </c>
      <c r="G20" s="344" t="e">
        <v>#DIV/0!</v>
      </c>
      <c r="H20" s="344" t="e">
        <v>#DIV/0!</v>
      </c>
      <c r="I20" s="344" t="e">
        <v>#DIV/0!</v>
      </c>
      <c r="J20" s="344" t="e">
        <v>#DIV/0!</v>
      </c>
      <c r="K20" s="344" t="e">
        <v>#DIV/0!</v>
      </c>
      <c r="L20" s="344" t="e">
        <v>#DIV/0!</v>
      </c>
      <c r="M20" s="344" t="e">
        <v>#DIV/0!</v>
      </c>
      <c r="N20" s="344" t="e">
        <v>#DIV/0!</v>
      </c>
      <c r="O20" s="344" t="e">
        <v>#DIV/0!</v>
      </c>
      <c r="P20" s="344" t="e">
        <v>#DIV/0!</v>
      </c>
      <c r="Q20" s="344" t="e">
        <v>#DIV/0!</v>
      </c>
      <c r="R20" s="344" t="e">
        <v>#DIV/0!</v>
      </c>
      <c r="S20" s="344" t="e">
        <v>#DIV/0!</v>
      </c>
      <c r="T20" s="344" t="e">
        <v>#DIV/0!</v>
      </c>
      <c r="U20" s="344" t="e">
        <v>#DIV/0!</v>
      </c>
      <c r="V20" s="344" t="e">
        <v>#DIV/0!</v>
      </c>
      <c r="W20" s="344" t="e">
        <v>#DIV/0!</v>
      </c>
      <c r="X20" s="344" t="e">
        <v>#DIV/0!</v>
      </c>
      <c r="Y20" s="344" t="e">
        <v>#DIV/0!</v>
      </c>
      <c r="Z20" s="345" t="e">
        <v>#DIV/0!</v>
      </c>
      <c r="AA20" s="345" t="e">
        <v>#DIV/0!</v>
      </c>
      <c r="AB20" s="361" t="e">
        <v>#DIV/0!</v>
      </c>
      <c r="AC20" s="477"/>
    </row>
    <row r="21" spans="1:29" ht="15.75" x14ac:dyDescent="0.25">
      <c r="A21" s="188">
        <v>9</v>
      </c>
      <c r="B21" s="464"/>
      <c r="C21" s="152" t="s">
        <v>106</v>
      </c>
      <c r="D21" s="152" t="s">
        <v>32</v>
      </c>
      <c r="E21" s="153" t="s">
        <v>102</v>
      </c>
      <c r="F21" s="343">
        <v>0</v>
      </c>
      <c r="G21" s="344">
        <v>0</v>
      </c>
      <c r="H21" s="344">
        <v>0</v>
      </c>
      <c r="I21" s="344">
        <v>0.10045203415369161</v>
      </c>
      <c r="J21" s="344">
        <v>0</v>
      </c>
      <c r="K21" s="344">
        <v>4.5203415369161226E-2</v>
      </c>
      <c r="L21" s="344">
        <v>0</v>
      </c>
      <c r="M21" s="344">
        <v>0</v>
      </c>
      <c r="N21" s="344">
        <v>0</v>
      </c>
      <c r="O21" s="344">
        <v>0</v>
      </c>
      <c r="P21" s="344">
        <v>0.66850828729281764</v>
      </c>
      <c r="Q21" s="344">
        <v>0</v>
      </c>
      <c r="R21" s="344">
        <v>0</v>
      </c>
      <c r="S21" s="344">
        <v>0.14063284781516824</v>
      </c>
      <c r="T21" s="344">
        <v>0</v>
      </c>
      <c r="U21" s="344">
        <v>4.5203415369161226E-2</v>
      </c>
      <c r="V21" s="344">
        <v>0</v>
      </c>
      <c r="W21" s="344">
        <v>0</v>
      </c>
      <c r="X21" s="344">
        <v>0</v>
      </c>
      <c r="Y21" s="344">
        <v>0</v>
      </c>
      <c r="Z21" s="345">
        <v>0</v>
      </c>
      <c r="AA21" s="345">
        <v>0</v>
      </c>
      <c r="AB21" s="361">
        <v>1</v>
      </c>
      <c r="AC21" s="477"/>
    </row>
    <row r="22" spans="1:29" ht="15.75" x14ac:dyDescent="0.25">
      <c r="A22" s="188">
        <v>10</v>
      </c>
      <c r="B22" s="464"/>
      <c r="C22" s="152" t="s">
        <v>106</v>
      </c>
      <c r="D22" s="152" t="s">
        <v>32</v>
      </c>
      <c r="E22" s="153" t="s">
        <v>103</v>
      </c>
      <c r="F22" s="343">
        <v>2.6831231553528308E-3</v>
      </c>
      <c r="G22" s="344">
        <v>0</v>
      </c>
      <c r="H22" s="344">
        <v>0</v>
      </c>
      <c r="I22" s="344">
        <v>0</v>
      </c>
      <c r="J22" s="344">
        <v>0</v>
      </c>
      <c r="K22" s="344">
        <v>0</v>
      </c>
      <c r="L22" s="344">
        <v>0</v>
      </c>
      <c r="M22" s="344">
        <v>0</v>
      </c>
      <c r="N22" s="344">
        <v>0</v>
      </c>
      <c r="O22" s="344">
        <v>0</v>
      </c>
      <c r="P22" s="344">
        <v>0.9973168768446472</v>
      </c>
      <c r="Q22" s="344">
        <v>0</v>
      </c>
      <c r="R22" s="344">
        <v>0</v>
      </c>
      <c r="S22" s="344">
        <v>0</v>
      </c>
      <c r="T22" s="344">
        <v>0</v>
      </c>
      <c r="U22" s="344">
        <v>0</v>
      </c>
      <c r="V22" s="344">
        <v>0</v>
      </c>
      <c r="W22" s="344">
        <v>0</v>
      </c>
      <c r="X22" s="344">
        <v>0</v>
      </c>
      <c r="Y22" s="344">
        <v>0</v>
      </c>
      <c r="Z22" s="345">
        <v>0</v>
      </c>
      <c r="AA22" s="345">
        <v>0</v>
      </c>
      <c r="AB22" s="361">
        <v>1</v>
      </c>
      <c r="AC22" s="477"/>
    </row>
    <row r="23" spans="1:29" ht="15.75" x14ac:dyDescent="0.25">
      <c r="A23" s="188">
        <v>11</v>
      </c>
      <c r="B23" s="464"/>
      <c r="C23" s="152" t="s">
        <v>106</v>
      </c>
      <c r="D23" s="152" t="s">
        <v>14</v>
      </c>
      <c r="E23" s="153" t="s">
        <v>105</v>
      </c>
      <c r="F23" s="343">
        <v>0</v>
      </c>
      <c r="G23" s="344">
        <v>6.8965517241379309E-2</v>
      </c>
      <c r="H23" s="344">
        <v>0</v>
      </c>
      <c r="I23" s="344">
        <v>0</v>
      </c>
      <c r="J23" s="344">
        <v>0</v>
      </c>
      <c r="K23" s="344">
        <v>0</v>
      </c>
      <c r="L23" s="344">
        <v>0</v>
      </c>
      <c r="M23" s="344">
        <v>0</v>
      </c>
      <c r="N23" s="344">
        <v>0</v>
      </c>
      <c r="O23" s="344">
        <v>0</v>
      </c>
      <c r="P23" s="344">
        <v>0</v>
      </c>
      <c r="Q23" s="344">
        <v>0.93103448275862066</v>
      </c>
      <c r="R23" s="344">
        <v>0</v>
      </c>
      <c r="S23" s="344">
        <v>0</v>
      </c>
      <c r="T23" s="344">
        <v>0</v>
      </c>
      <c r="U23" s="344">
        <v>0</v>
      </c>
      <c r="V23" s="344">
        <v>0</v>
      </c>
      <c r="W23" s="344">
        <v>0</v>
      </c>
      <c r="X23" s="344">
        <v>0</v>
      </c>
      <c r="Y23" s="344">
        <v>0</v>
      </c>
      <c r="Z23" s="345">
        <v>0</v>
      </c>
      <c r="AA23" s="345">
        <v>0</v>
      </c>
      <c r="AB23" s="361">
        <v>1</v>
      </c>
      <c r="AC23" s="477"/>
    </row>
    <row r="24" spans="1:29" ht="15.75" x14ac:dyDescent="0.25">
      <c r="A24" s="188">
        <v>12</v>
      </c>
      <c r="B24" s="465"/>
      <c r="C24" s="160" t="s">
        <v>106</v>
      </c>
      <c r="D24" s="160" t="s">
        <v>14</v>
      </c>
      <c r="E24" s="161" t="s">
        <v>106</v>
      </c>
      <c r="F24" s="343">
        <v>0</v>
      </c>
      <c r="G24" s="344">
        <v>0</v>
      </c>
      <c r="H24" s="344">
        <v>0</v>
      </c>
      <c r="I24" s="344">
        <v>0</v>
      </c>
      <c r="J24" s="344">
        <v>0</v>
      </c>
      <c r="K24" s="344">
        <v>0</v>
      </c>
      <c r="L24" s="344">
        <v>0</v>
      </c>
      <c r="M24" s="344">
        <v>0</v>
      </c>
      <c r="N24" s="344">
        <v>0</v>
      </c>
      <c r="O24" s="344">
        <v>6.9978131833801943E-2</v>
      </c>
      <c r="P24" s="344">
        <v>0</v>
      </c>
      <c r="Q24" s="344">
        <v>0.84879725085910651</v>
      </c>
      <c r="R24" s="344">
        <v>0</v>
      </c>
      <c r="S24" s="344">
        <v>8.1224617307091532E-2</v>
      </c>
      <c r="T24" s="344">
        <v>0</v>
      </c>
      <c r="U24" s="344">
        <v>0</v>
      </c>
      <c r="V24" s="344">
        <v>0</v>
      </c>
      <c r="W24" s="344">
        <v>0</v>
      </c>
      <c r="X24" s="344">
        <v>0</v>
      </c>
      <c r="Y24" s="344">
        <v>0</v>
      </c>
      <c r="Z24" s="345">
        <v>0</v>
      </c>
      <c r="AA24" s="345">
        <v>0</v>
      </c>
      <c r="AB24" s="361">
        <v>1</v>
      </c>
      <c r="AC24" s="478"/>
    </row>
    <row r="25" spans="1:29" ht="15.75" x14ac:dyDescent="0.25">
      <c r="A25" s="188">
        <v>13</v>
      </c>
      <c r="B25" s="466">
        <v>5</v>
      </c>
      <c r="C25" s="152" t="s">
        <v>284</v>
      </c>
      <c r="D25" s="152" t="s">
        <v>4</v>
      </c>
      <c r="E25" s="153" t="s">
        <v>12</v>
      </c>
      <c r="F25" s="343">
        <v>0</v>
      </c>
      <c r="G25" s="344">
        <v>1</v>
      </c>
      <c r="H25" s="344">
        <v>0</v>
      </c>
      <c r="I25" s="344">
        <v>0</v>
      </c>
      <c r="J25" s="344">
        <v>0</v>
      </c>
      <c r="K25" s="344">
        <v>0</v>
      </c>
      <c r="L25" s="344">
        <v>0</v>
      </c>
      <c r="M25" s="344">
        <v>0</v>
      </c>
      <c r="N25" s="344">
        <v>0</v>
      </c>
      <c r="O25" s="344">
        <v>0</v>
      </c>
      <c r="P25" s="344">
        <v>0</v>
      </c>
      <c r="Q25" s="344">
        <v>0</v>
      </c>
      <c r="R25" s="344">
        <v>0</v>
      </c>
      <c r="S25" s="344">
        <v>0</v>
      </c>
      <c r="T25" s="344">
        <v>0</v>
      </c>
      <c r="U25" s="344">
        <v>0</v>
      </c>
      <c r="V25" s="344">
        <v>0</v>
      </c>
      <c r="W25" s="344">
        <v>0</v>
      </c>
      <c r="X25" s="344">
        <v>0</v>
      </c>
      <c r="Y25" s="344">
        <v>0</v>
      </c>
      <c r="Z25" s="345">
        <v>0</v>
      </c>
      <c r="AA25" s="345">
        <v>0</v>
      </c>
      <c r="AB25" s="361">
        <v>1</v>
      </c>
      <c r="AC25" s="476">
        <v>1</v>
      </c>
    </row>
    <row r="26" spans="1:29" ht="15.75" hidden="1" customHeight="1" x14ac:dyDescent="0.25">
      <c r="A26" s="188"/>
      <c r="B26" s="464"/>
      <c r="C26" s="152" t="s">
        <v>284</v>
      </c>
      <c r="D26" s="152" t="s">
        <v>221</v>
      </c>
      <c r="E26" s="153" t="s">
        <v>15</v>
      </c>
      <c r="F26" s="343" t="e">
        <v>#DIV/0!</v>
      </c>
      <c r="G26" s="344" t="e">
        <v>#DIV/0!</v>
      </c>
      <c r="H26" s="344" t="e">
        <v>#DIV/0!</v>
      </c>
      <c r="I26" s="344" t="e">
        <v>#DIV/0!</v>
      </c>
      <c r="J26" s="344" t="e">
        <v>#DIV/0!</v>
      </c>
      <c r="K26" s="344" t="e">
        <v>#DIV/0!</v>
      </c>
      <c r="L26" s="344" t="e">
        <v>#DIV/0!</v>
      </c>
      <c r="M26" s="344" t="e">
        <v>#DIV/0!</v>
      </c>
      <c r="N26" s="344" t="e">
        <v>#DIV/0!</v>
      </c>
      <c r="O26" s="344" t="e">
        <v>#DIV/0!</v>
      </c>
      <c r="P26" s="344" t="e">
        <v>#DIV/0!</v>
      </c>
      <c r="Q26" s="344" t="e">
        <v>#DIV/0!</v>
      </c>
      <c r="R26" s="344" t="e">
        <v>#DIV/0!</v>
      </c>
      <c r="S26" s="344" t="e">
        <v>#DIV/0!</v>
      </c>
      <c r="T26" s="344" t="e">
        <v>#DIV/0!</v>
      </c>
      <c r="U26" s="344" t="e">
        <v>#DIV/0!</v>
      </c>
      <c r="V26" s="344" t="e">
        <v>#DIV/0!</v>
      </c>
      <c r="W26" s="344" t="e">
        <v>#DIV/0!</v>
      </c>
      <c r="X26" s="344" t="e">
        <v>#DIV/0!</v>
      </c>
      <c r="Y26" s="344" t="e">
        <v>#DIV/0!</v>
      </c>
      <c r="Z26" s="345" t="e">
        <v>#DIV/0!</v>
      </c>
      <c r="AA26" s="345" t="e">
        <v>#DIV/0!</v>
      </c>
      <c r="AB26" s="361" t="e">
        <v>#DIV/0!</v>
      </c>
      <c r="AC26" s="477"/>
    </row>
    <row r="27" spans="1:29" ht="15.75" hidden="1" customHeight="1" x14ac:dyDescent="0.25">
      <c r="A27" s="188"/>
      <c r="B27" s="464"/>
      <c r="C27" s="152" t="s">
        <v>284</v>
      </c>
      <c r="D27" s="152" t="s">
        <v>223</v>
      </c>
      <c r="E27" s="153" t="s">
        <v>19</v>
      </c>
      <c r="F27" s="343" t="e">
        <v>#DIV/0!</v>
      </c>
      <c r="G27" s="344" t="e">
        <v>#DIV/0!</v>
      </c>
      <c r="H27" s="344" t="e">
        <v>#DIV/0!</v>
      </c>
      <c r="I27" s="344" t="e">
        <v>#DIV/0!</v>
      </c>
      <c r="J27" s="344" t="e">
        <v>#DIV/0!</v>
      </c>
      <c r="K27" s="344" t="e">
        <v>#DIV/0!</v>
      </c>
      <c r="L27" s="344" t="e">
        <v>#DIV/0!</v>
      </c>
      <c r="M27" s="344" t="e">
        <v>#DIV/0!</v>
      </c>
      <c r="N27" s="344" t="e">
        <v>#DIV/0!</v>
      </c>
      <c r="O27" s="344" t="e">
        <v>#DIV/0!</v>
      </c>
      <c r="P27" s="344" t="e">
        <v>#DIV/0!</v>
      </c>
      <c r="Q27" s="344" t="e">
        <v>#DIV/0!</v>
      </c>
      <c r="R27" s="344" t="e">
        <v>#DIV/0!</v>
      </c>
      <c r="S27" s="344" t="e">
        <v>#DIV/0!</v>
      </c>
      <c r="T27" s="344" t="e">
        <v>#DIV/0!</v>
      </c>
      <c r="U27" s="344" t="e">
        <v>#DIV/0!</v>
      </c>
      <c r="V27" s="344" t="e">
        <v>#DIV/0!</v>
      </c>
      <c r="W27" s="344" t="e">
        <v>#DIV/0!</v>
      </c>
      <c r="X27" s="344" t="e">
        <v>#DIV/0!</v>
      </c>
      <c r="Y27" s="344" t="e">
        <v>#DIV/0!</v>
      </c>
      <c r="Z27" s="345" t="e">
        <v>#DIV/0!</v>
      </c>
      <c r="AA27" s="345" t="e">
        <v>#DIV/0!</v>
      </c>
      <c r="AB27" s="361" t="e">
        <v>#DIV/0!</v>
      </c>
      <c r="AC27" s="477"/>
    </row>
    <row r="28" spans="1:29" ht="15.75" hidden="1" customHeight="1" x14ac:dyDescent="0.25">
      <c r="A28" s="188"/>
      <c r="B28" s="464"/>
      <c r="C28" s="152" t="s">
        <v>284</v>
      </c>
      <c r="D28" s="152" t="s">
        <v>225</v>
      </c>
      <c r="E28" s="153" t="s">
        <v>38</v>
      </c>
      <c r="F28" s="343" t="e">
        <v>#DIV/0!</v>
      </c>
      <c r="G28" s="344" t="e">
        <v>#DIV/0!</v>
      </c>
      <c r="H28" s="344" t="e">
        <v>#DIV/0!</v>
      </c>
      <c r="I28" s="344" t="e">
        <v>#DIV/0!</v>
      </c>
      <c r="J28" s="344" t="e">
        <v>#DIV/0!</v>
      </c>
      <c r="K28" s="344" t="e">
        <v>#DIV/0!</v>
      </c>
      <c r="L28" s="344" t="e">
        <v>#DIV/0!</v>
      </c>
      <c r="M28" s="344" t="e">
        <v>#DIV/0!</v>
      </c>
      <c r="N28" s="344" t="e">
        <v>#DIV/0!</v>
      </c>
      <c r="O28" s="344" t="e">
        <v>#DIV/0!</v>
      </c>
      <c r="P28" s="344" t="e">
        <v>#DIV/0!</v>
      </c>
      <c r="Q28" s="344" t="e">
        <v>#DIV/0!</v>
      </c>
      <c r="R28" s="344" t="e">
        <v>#DIV/0!</v>
      </c>
      <c r="S28" s="344" t="e">
        <v>#DIV/0!</v>
      </c>
      <c r="T28" s="344" t="e">
        <v>#DIV/0!</v>
      </c>
      <c r="U28" s="344" t="e">
        <v>#DIV/0!</v>
      </c>
      <c r="V28" s="344" t="e">
        <v>#DIV/0!</v>
      </c>
      <c r="W28" s="344" t="e">
        <v>#DIV/0!</v>
      </c>
      <c r="X28" s="344" t="e">
        <v>#DIV/0!</v>
      </c>
      <c r="Y28" s="344" t="e">
        <v>#DIV/0!</v>
      </c>
      <c r="Z28" s="345" t="e">
        <v>#DIV/0!</v>
      </c>
      <c r="AA28" s="345" t="e">
        <v>#DIV/0!</v>
      </c>
      <c r="AB28" s="361" t="e">
        <v>#DIV/0!</v>
      </c>
      <c r="AC28" s="477"/>
    </row>
    <row r="29" spans="1:29" ht="15.75" hidden="1" customHeight="1" x14ac:dyDescent="0.25">
      <c r="A29" s="188"/>
      <c r="B29" s="464"/>
      <c r="C29" s="152" t="s">
        <v>284</v>
      </c>
      <c r="D29" s="152" t="s">
        <v>227</v>
      </c>
      <c r="E29" s="153" t="s">
        <v>40</v>
      </c>
      <c r="F29" s="343" t="e">
        <v>#DIV/0!</v>
      </c>
      <c r="G29" s="344" t="e">
        <v>#DIV/0!</v>
      </c>
      <c r="H29" s="344" t="e">
        <v>#DIV/0!</v>
      </c>
      <c r="I29" s="344" t="e">
        <v>#DIV/0!</v>
      </c>
      <c r="J29" s="344" t="e">
        <v>#DIV/0!</v>
      </c>
      <c r="K29" s="344" t="e">
        <v>#DIV/0!</v>
      </c>
      <c r="L29" s="344" t="e">
        <v>#DIV/0!</v>
      </c>
      <c r="M29" s="344" t="e">
        <v>#DIV/0!</v>
      </c>
      <c r="N29" s="344" t="e">
        <v>#DIV/0!</v>
      </c>
      <c r="O29" s="344" t="e">
        <v>#DIV/0!</v>
      </c>
      <c r="P29" s="344" t="e">
        <v>#DIV/0!</v>
      </c>
      <c r="Q29" s="344" t="e">
        <v>#DIV/0!</v>
      </c>
      <c r="R29" s="344" t="e">
        <v>#DIV/0!</v>
      </c>
      <c r="S29" s="344" t="e">
        <v>#DIV/0!</v>
      </c>
      <c r="T29" s="344" t="e">
        <v>#DIV/0!</v>
      </c>
      <c r="U29" s="344" t="e">
        <v>#DIV/0!</v>
      </c>
      <c r="V29" s="344" t="e">
        <v>#DIV/0!</v>
      </c>
      <c r="W29" s="344" t="e">
        <v>#DIV/0!</v>
      </c>
      <c r="X29" s="344" t="e">
        <v>#DIV/0!</v>
      </c>
      <c r="Y29" s="344" t="e">
        <v>#DIV/0!</v>
      </c>
      <c r="Z29" s="345" t="e">
        <v>#DIV/0!</v>
      </c>
      <c r="AA29" s="345" t="e">
        <v>#DIV/0!</v>
      </c>
      <c r="AB29" s="361" t="e">
        <v>#DIV/0!</v>
      </c>
      <c r="AC29" s="477"/>
    </row>
    <row r="30" spans="1:29" ht="15.75" hidden="1" customHeight="1" x14ac:dyDescent="0.25">
      <c r="A30" s="188"/>
      <c r="B30" s="464"/>
      <c r="C30" s="152" t="s">
        <v>284</v>
      </c>
      <c r="D30" s="152" t="s">
        <v>229</v>
      </c>
      <c r="E30" s="153" t="s">
        <v>58</v>
      </c>
      <c r="F30" s="343" t="e">
        <v>#DIV/0!</v>
      </c>
      <c r="G30" s="344" t="e">
        <v>#DIV/0!</v>
      </c>
      <c r="H30" s="344" t="e">
        <v>#DIV/0!</v>
      </c>
      <c r="I30" s="344" t="e">
        <v>#DIV/0!</v>
      </c>
      <c r="J30" s="344" t="e">
        <v>#DIV/0!</v>
      </c>
      <c r="K30" s="344" t="e">
        <v>#DIV/0!</v>
      </c>
      <c r="L30" s="344" t="e">
        <v>#DIV/0!</v>
      </c>
      <c r="M30" s="344" t="e">
        <v>#DIV/0!</v>
      </c>
      <c r="N30" s="344" t="e">
        <v>#DIV/0!</v>
      </c>
      <c r="O30" s="344" t="e">
        <v>#DIV/0!</v>
      </c>
      <c r="P30" s="344" t="e">
        <v>#DIV/0!</v>
      </c>
      <c r="Q30" s="344" t="e">
        <v>#DIV/0!</v>
      </c>
      <c r="R30" s="344" t="e">
        <v>#DIV/0!</v>
      </c>
      <c r="S30" s="344" t="e">
        <v>#DIV/0!</v>
      </c>
      <c r="T30" s="344" t="e">
        <v>#DIV/0!</v>
      </c>
      <c r="U30" s="344" t="e">
        <v>#DIV/0!</v>
      </c>
      <c r="V30" s="344" t="e">
        <v>#DIV/0!</v>
      </c>
      <c r="W30" s="344" t="e">
        <v>#DIV/0!</v>
      </c>
      <c r="X30" s="344" t="e">
        <v>#DIV/0!</v>
      </c>
      <c r="Y30" s="344" t="e">
        <v>#DIV/0!</v>
      </c>
      <c r="Z30" s="345" t="e">
        <v>#DIV/0!</v>
      </c>
      <c r="AA30" s="345" t="e">
        <v>#DIV/0!</v>
      </c>
      <c r="AB30" s="361" t="e">
        <v>#DIV/0!</v>
      </c>
      <c r="AC30" s="477"/>
    </row>
    <row r="31" spans="1:29" ht="15.75" x14ac:dyDescent="0.25">
      <c r="A31" s="188"/>
      <c r="B31" s="464"/>
      <c r="C31" s="152" t="s">
        <v>284</v>
      </c>
      <c r="D31" s="152" t="s">
        <v>229</v>
      </c>
      <c r="E31" s="153" t="s">
        <v>59</v>
      </c>
      <c r="F31" s="343">
        <v>0</v>
      </c>
      <c r="G31" s="344">
        <v>0</v>
      </c>
      <c r="H31" s="344">
        <v>0</v>
      </c>
      <c r="I31" s="344">
        <v>0</v>
      </c>
      <c r="J31" s="344">
        <v>0</v>
      </c>
      <c r="K31" s="344">
        <v>0</v>
      </c>
      <c r="L31" s="344">
        <v>0</v>
      </c>
      <c r="M31" s="344">
        <v>1</v>
      </c>
      <c r="N31" s="344">
        <v>0</v>
      </c>
      <c r="O31" s="344">
        <v>0</v>
      </c>
      <c r="P31" s="344">
        <v>0</v>
      </c>
      <c r="Q31" s="344">
        <v>0</v>
      </c>
      <c r="R31" s="344">
        <v>0</v>
      </c>
      <c r="S31" s="344">
        <v>0</v>
      </c>
      <c r="T31" s="344">
        <v>0</v>
      </c>
      <c r="U31" s="344">
        <v>0</v>
      </c>
      <c r="V31" s="344">
        <v>0</v>
      </c>
      <c r="W31" s="344">
        <v>0</v>
      </c>
      <c r="X31" s="344">
        <v>0</v>
      </c>
      <c r="Y31" s="344">
        <v>0</v>
      </c>
      <c r="Z31" s="345">
        <v>0</v>
      </c>
      <c r="AA31" s="345">
        <v>0</v>
      </c>
      <c r="AB31" s="361">
        <v>1</v>
      </c>
      <c r="AC31" s="477"/>
    </row>
    <row r="32" spans="1:29" ht="15.75" x14ac:dyDescent="0.25">
      <c r="A32" s="188">
        <v>22</v>
      </c>
      <c r="B32" s="464"/>
      <c r="C32" s="152" t="s">
        <v>284</v>
      </c>
      <c r="D32" s="152" t="s">
        <v>11</v>
      </c>
      <c r="E32" s="153" t="s">
        <v>88</v>
      </c>
      <c r="F32" s="343">
        <v>0</v>
      </c>
      <c r="G32" s="344">
        <v>0</v>
      </c>
      <c r="H32" s="344">
        <v>0</v>
      </c>
      <c r="I32" s="344">
        <v>0</v>
      </c>
      <c r="J32" s="344">
        <v>0</v>
      </c>
      <c r="K32" s="344">
        <v>0</v>
      </c>
      <c r="L32" s="344">
        <v>0</v>
      </c>
      <c r="M32" s="344">
        <v>0</v>
      </c>
      <c r="N32" s="344">
        <v>0</v>
      </c>
      <c r="O32" s="344">
        <v>1</v>
      </c>
      <c r="P32" s="344">
        <v>0</v>
      </c>
      <c r="Q32" s="344">
        <v>0</v>
      </c>
      <c r="R32" s="344">
        <v>0</v>
      </c>
      <c r="S32" s="344">
        <v>0</v>
      </c>
      <c r="T32" s="344">
        <v>0</v>
      </c>
      <c r="U32" s="344">
        <v>0</v>
      </c>
      <c r="V32" s="344">
        <v>0</v>
      </c>
      <c r="W32" s="344">
        <v>0</v>
      </c>
      <c r="X32" s="344">
        <v>0</v>
      </c>
      <c r="Y32" s="344">
        <v>0</v>
      </c>
      <c r="Z32" s="345">
        <v>0</v>
      </c>
      <c r="AA32" s="345">
        <v>0</v>
      </c>
      <c r="AB32" s="361">
        <v>1</v>
      </c>
      <c r="AC32" s="477"/>
    </row>
    <row r="33" spans="1:64" ht="15.75" x14ac:dyDescent="0.25">
      <c r="A33" s="188">
        <v>23</v>
      </c>
      <c r="B33" s="464"/>
      <c r="C33" s="152" t="s">
        <v>284</v>
      </c>
      <c r="D33" s="152" t="s">
        <v>32</v>
      </c>
      <c r="E33" s="153" t="s">
        <v>93</v>
      </c>
      <c r="F33" s="343">
        <v>0</v>
      </c>
      <c r="G33" s="344">
        <v>0</v>
      </c>
      <c r="H33" s="344">
        <v>0</v>
      </c>
      <c r="I33" s="344">
        <v>0</v>
      </c>
      <c r="J33" s="344">
        <v>0</v>
      </c>
      <c r="K33" s="344">
        <v>0</v>
      </c>
      <c r="L33" s="344">
        <v>0</v>
      </c>
      <c r="M33" s="344">
        <v>0</v>
      </c>
      <c r="N33" s="344">
        <v>0</v>
      </c>
      <c r="O33" s="344">
        <v>0</v>
      </c>
      <c r="P33" s="344">
        <v>0.92279411764705888</v>
      </c>
      <c r="Q33" s="344">
        <v>3.3088235294117647E-2</v>
      </c>
      <c r="R33" s="344">
        <v>0</v>
      </c>
      <c r="S33" s="344">
        <v>4.4117647058823532E-2</v>
      </c>
      <c r="T33" s="344">
        <v>0</v>
      </c>
      <c r="U33" s="344">
        <v>0</v>
      </c>
      <c r="V33" s="344">
        <v>0</v>
      </c>
      <c r="W33" s="344">
        <v>0</v>
      </c>
      <c r="X33" s="344">
        <v>0</v>
      </c>
      <c r="Y33" s="344">
        <v>0</v>
      </c>
      <c r="Z33" s="345">
        <v>0</v>
      </c>
      <c r="AA33" s="345">
        <v>0</v>
      </c>
      <c r="AB33" s="361">
        <v>1</v>
      </c>
      <c r="AC33" s="477"/>
    </row>
    <row r="34" spans="1:64" ht="15.75" x14ac:dyDescent="0.25">
      <c r="A34" s="188">
        <v>24</v>
      </c>
      <c r="B34" s="464"/>
      <c r="C34" s="152" t="s">
        <v>284</v>
      </c>
      <c r="D34" s="152" t="s">
        <v>32</v>
      </c>
      <c r="E34" s="153" t="s">
        <v>96</v>
      </c>
      <c r="F34" s="343">
        <v>0</v>
      </c>
      <c r="G34" s="344">
        <v>0</v>
      </c>
      <c r="H34" s="344">
        <v>0</v>
      </c>
      <c r="I34" s="344">
        <v>0</v>
      </c>
      <c r="J34" s="344">
        <v>0</v>
      </c>
      <c r="K34" s="344">
        <v>0</v>
      </c>
      <c r="L34" s="344">
        <v>0</v>
      </c>
      <c r="M34" s="344">
        <v>0</v>
      </c>
      <c r="N34" s="344">
        <v>0</v>
      </c>
      <c r="O34" s="344">
        <v>0</v>
      </c>
      <c r="P34" s="344">
        <v>0.95467422096317278</v>
      </c>
      <c r="Q34" s="344">
        <v>0</v>
      </c>
      <c r="R34" s="344">
        <v>0</v>
      </c>
      <c r="S34" s="344">
        <v>4.5325779036827198E-2</v>
      </c>
      <c r="T34" s="344">
        <v>0</v>
      </c>
      <c r="U34" s="344">
        <v>0</v>
      </c>
      <c r="V34" s="344">
        <v>0</v>
      </c>
      <c r="W34" s="344">
        <v>0</v>
      </c>
      <c r="X34" s="344">
        <v>0</v>
      </c>
      <c r="Y34" s="344">
        <v>0</v>
      </c>
      <c r="Z34" s="345">
        <v>0</v>
      </c>
      <c r="AA34" s="345">
        <v>0</v>
      </c>
      <c r="AB34" s="361">
        <v>1</v>
      </c>
      <c r="AC34" s="477"/>
    </row>
    <row r="35" spans="1:64" s="231" customFormat="1" ht="15.75" hidden="1" customHeight="1" x14ac:dyDescent="0.25">
      <c r="A35" s="226">
        <v>25</v>
      </c>
      <c r="B35" s="464"/>
      <c r="C35" s="232" t="s">
        <v>284</v>
      </c>
      <c r="D35" s="232" t="s">
        <v>32</v>
      </c>
      <c r="E35" s="233" t="s">
        <v>104</v>
      </c>
      <c r="F35" s="343" t="e">
        <v>#DIV/0!</v>
      </c>
      <c r="G35" s="344" t="e">
        <v>#DIV/0!</v>
      </c>
      <c r="H35" s="344" t="e">
        <v>#DIV/0!</v>
      </c>
      <c r="I35" s="344" t="e">
        <v>#DIV/0!</v>
      </c>
      <c r="J35" s="344" t="e">
        <v>#DIV/0!</v>
      </c>
      <c r="K35" s="344" t="e">
        <v>#DIV/0!</v>
      </c>
      <c r="L35" s="344" t="e">
        <v>#DIV/0!</v>
      </c>
      <c r="M35" s="344" t="e">
        <v>#DIV/0!</v>
      </c>
      <c r="N35" s="344" t="e">
        <v>#DIV/0!</v>
      </c>
      <c r="O35" s="344" t="e">
        <v>#DIV/0!</v>
      </c>
      <c r="P35" s="344" t="e">
        <v>#DIV/0!</v>
      </c>
      <c r="Q35" s="344" t="e">
        <v>#DIV/0!</v>
      </c>
      <c r="R35" s="344" t="e">
        <v>#DIV/0!</v>
      </c>
      <c r="S35" s="344" t="e">
        <v>#DIV/0!</v>
      </c>
      <c r="T35" s="344" t="e">
        <v>#DIV/0!</v>
      </c>
      <c r="U35" s="344" t="e">
        <v>#DIV/0!</v>
      </c>
      <c r="V35" s="344" t="e">
        <v>#DIV/0!</v>
      </c>
      <c r="W35" s="344" t="e">
        <v>#DIV/0!</v>
      </c>
      <c r="X35" s="346" t="e">
        <v>#DIV/0!</v>
      </c>
      <c r="Y35" s="346" t="e">
        <v>#DIV/0!</v>
      </c>
      <c r="Z35" s="347" t="e">
        <v>#DIV/0!</v>
      </c>
      <c r="AA35" s="347" t="e">
        <v>#DIV/0!</v>
      </c>
      <c r="AB35" s="362" t="e">
        <v>#DIV/0!</v>
      </c>
      <c r="AC35" s="477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</row>
    <row r="36" spans="1:64" ht="15.75" hidden="1" customHeight="1" x14ac:dyDescent="0.25">
      <c r="A36" s="188"/>
      <c r="B36" s="464"/>
      <c r="C36" s="152" t="s">
        <v>284</v>
      </c>
      <c r="D36" s="152" t="s">
        <v>6</v>
      </c>
      <c r="E36" s="153" t="s">
        <v>122</v>
      </c>
      <c r="F36" s="343" t="e">
        <v>#DIV/0!</v>
      </c>
      <c r="G36" s="344" t="e">
        <v>#DIV/0!</v>
      </c>
      <c r="H36" s="344" t="e">
        <v>#DIV/0!</v>
      </c>
      <c r="I36" s="344" t="e">
        <v>#DIV/0!</v>
      </c>
      <c r="J36" s="344" t="e">
        <v>#DIV/0!</v>
      </c>
      <c r="K36" s="344" t="e">
        <v>#DIV/0!</v>
      </c>
      <c r="L36" s="344" t="e">
        <v>#DIV/0!</v>
      </c>
      <c r="M36" s="344" t="e">
        <v>#DIV/0!</v>
      </c>
      <c r="N36" s="344" t="e">
        <v>#DIV/0!</v>
      </c>
      <c r="O36" s="344" t="e">
        <v>#DIV/0!</v>
      </c>
      <c r="P36" s="344" t="e">
        <v>#DIV/0!</v>
      </c>
      <c r="Q36" s="344" t="e">
        <v>#DIV/0!</v>
      </c>
      <c r="R36" s="344" t="e">
        <v>#DIV/0!</v>
      </c>
      <c r="S36" s="344" t="e">
        <v>#DIV/0!</v>
      </c>
      <c r="T36" s="344" t="e">
        <v>#DIV/0!</v>
      </c>
      <c r="U36" s="344" t="e">
        <v>#DIV/0!</v>
      </c>
      <c r="V36" s="344" t="e">
        <v>#DIV/0!</v>
      </c>
      <c r="W36" s="344" t="e">
        <v>#DIV/0!</v>
      </c>
      <c r="X36" s="344" t="e">
        <v>#DIV/0!</v>
      </c>
      <c r="Y36" s="344" t="e">
        <v>#DIV/0!</v>
      </c>
      <c r="Z36" s="345" t="e">
        <v>#DIV/0!</v>
      </c>
      <c r="AA36" s="345" t="e">
        <v>#DIV/0!</v>
      </c>
      <c r="AB36" s="361" t="e">
        <v>#DIV/0!</v>
      </c>
      <c r="AC36" s="477"/>
    </row>
    <row r="37" spans="1:64" ht="15.75" x14ac:dyDescent="0.25">
      <c r="A37" s="188">
        <v>26</v>
      </c>
      <c r="B37" s="464"/>
      <c r="C37" s="152" t="s">
        <v>284</v>
      </c>
      <c r="D37" s="152" t="s">
        <v>237</v>
      </c>
      <c r="E37" s="153" t="s">
        <v>123</v>
      </c>
      <c r="F37" s="343">
        <v>0</v>
      </c>
      <c r="G37" s="344">
        <v>0</v>
      </c>
      <c r="H37" s="344">
        <v>0</v>
      </c>
      <c r="I37" s="344">
        <v>0</v>
      </c>
      <c r="J37" s="344">
        <v>0</v>
      </c>
      <c r="K37" s="344">
        <v>0</v>
      </c>
      <c r="L37" s="344">
        <v>0</v>
      </c>
      <c r="M37" s="344">
        <v>0</v>
      </c>
      <c r="N37" s="344">
        <v>0</v>
      </c>
      <c r="O37" s="344">
        <v>0</v>
      </c>
      <c r="P37" s="344">
        <v>0</v>
      </c>
      <c r="Q37" s="344">
        <v>0.21367521367521367</v>
      </c>
      <c r="R37" s="344">
        <v>0</v>
      </c>
      <c r="S37" s="344">
        <v>0.17094017094017094</v>
      </c>
      <c r="T37" s="344">
        <v>0.61538461538461542</v>
      </c>
      <c r="U37" s="344">
        <v>0</v>
      </c>
      <c r="V37" s="344">
        <v>0</v>
      </c>
      <c r="W37" s="344">
        <v>0</v>
      </c>
      <c r="X37" s="344">
        <v>0</v>
      </c>
      <c r="Y37" s="344">
        <v>0</v>
      </c>
      <c r="Z37" s="345">
        <v>0</v>
      </c>
      <c r="AA37" s="345">
        <v>0</v>
      </c>
      <c r="AB37" s="361">
        <v>1</v>
      </c>
      <c r="AC37" s="477"/>
    </row>
    <row r="38" spans="1:64" ht="15.75" hidden="1" customHeight="1" x14ac:dyDescent="0.25">
      <c r="A38" s="188"/>
      <c r="B38" s="464"/>
      <c r="C38" s="152" t="s">
        <v>284</v>
      </c>
      <c r="D38" s="152" t="s">
        <v>3</v>
      </c>
      <c r="E38" s="153" t="s">
        <v>277</v>
      </c>
      <c r="F38" s="343" t="e">
        <v>#DIV/0!</v>
      </c>
      <c r="G38" s="344" t="e">
        <v>#DIV/0!</v>
      </c>
      <c r="H38" s="344" t="e">
        <v>#DIV/0!</v>
      </c>
      <c r="I38" s="344" t="e">
        <v>#DIV/0!</v>
      </c>
      <c r="J38" s="344" t="e">
        <v>#DIV/0!</v>
      </c>
      <c r="K38" s="344" t="e">
        <v>#DIV/0!</v>
      </c>
      <c r="L38" s="344" t="e">
        <v>#DIV/0!</v>
      </c>
      <c r="M38" s="344" t="e">
        <v>#DIV/0!</v>
      </c>
      <c r="N38" s="344" t="e">
        <v>#DIV/0!</v>
      </c>
      <c r="O38" s="344" t="e">
        <v>#DIV/0!</v>
      </c>
      <c r="P38" s="344" t="e">
        <v>#DIV/0!</v>
      </c>
      <c r="Q38" s="344" t="e">
        <v>#DIV/0!</v>
      </c>
      <c r="R38" s="344" t="e">
        <v>#DIV/0!</v>
      </c>
      <c r="S38" s="344" t="e">
        <v>#DIV/0!</v>
      </c>
      <c r="T38" s="344" t="e">
        <v>#DIV/0!</v>
      </c>
      <c r="U38" s="344" t="e">
        <v>#DIV/0!</v>
      </c>
      <c r="V38" s="344" t="e">
        <v>#DIV/0!</v>
      </c>
      <c r="W38" s="344" t="e">
        <v>#DIV/0!</v>
      </c>
      <c r="X38" s="344" t="e">
        <v>#DIV/0!</v>
      </c>
      <c r="Y38" s="344" t="e">
        <v>#DIV/0!</v>
      </c>
      <c r="Z38" s="345" t="e">
        <v>#DIV/0!</v>
      </c>
      <c r="AA38" s="345" t="e">
        <v>#DIV/0!</v>
      </c>
      <c r="AB38" s="361" t="e">
        <v>#DIV/0!</v>
      </c>
      <c r="AC38" s="477"/>
    </row>
    <row r="39" spans="1:64" ht="15.75" hidden="1" customHeight="1" x14ac:dyDescent="0.25">
      <c r="A39" s="188"/>
      <c r="B39" s="464"/>
      <c r="C39" s="152" t="s">
        <v>284</v>
      </c>
      <c r="D39" s="152" t="s">
        <v>278</v>
      </c>
      <c r="E39" s="153" t="s">
        <v>277</v>
      </c>
      <c r="F39" s="343" t="e">
        <v>#DIV/0!</v>
      </c>
      <c r="G39" s="344" t="e">
        <v>#DIV/0!</v>
      </c>
      <c r="H39" s="344" t="e">
        <v>#DIV/0!</v>
      </c>
      <c r="I39" s="344" t="e">
        <v>#DIV/0!</v>
      </c>
      <c r="J39" s="344" t="e">
        <v>#DIV/0!</v>
      </c>
      <c r="K39" s="344" t="e">
        <v>#DIV/0!</v>
      </c>
      <c r="L39" s="344" t="e">
        <v>#DIV/0!</v>
      </c>
      <c r="M39" s="344" t="e">
        <v>#DIV/0!</v>
      </c>
      <c r="N39" s="344" t="e">
        <v>#DIV/0!</v>
      </c>
      <c r="O39" s="344" t="e">
        <v>#DIV/0!</v>
      </c>
      <c r="P39" s="344" t="e">
        <v>#DIV/0!</v>
      </c>
      <c r="Q39" s="344" t="e">
        <v>#DIV/0!</v>
      </c>
      <c r="R39" s="344" t="e">
        <v>#DIV/0!</v>
      </c>
      <c r="S39" s="344" t="e">
        <v>#DIV/0!</v>
      </c>
      <c r="T39" s="344" t="e">
        <v>#DIV/0!</v>
      </c>
      <c r="U39" s="344" t="e">
        <v>#DIV/0!</v>
      </c>
      <c r="V39" s="344" t="e">
        <v>#DIV/0!</v>
      </c>
      <c r="W39" s="344" t="e">
        <v>#DIV/0!</v>
      </c>
      <c r="X39" s="344" t="e">
        <v>#DIV/0!</v>
      </c>
      <c r="Y39" s="344" t="e">
        <v>#DIV/0!</v>
      </c>
      <c r="Z39" s="345" t="e">
        <v>#DIV/0!</v>
      </c>
      <c r="AA39" s="345" t="e">
        <v>#DIV/0!</v>
      </c>
      <c r="AB39" s="361" t="e">
        <v>#DIV/0!</v>
      </c>
      <c r="AC39" s="477"/>
    </row>
    <row r="40" spans="1:64" ht="15.75" hidden="1" customHeight="1" x14ac:dyDescent="0.25">
      <c r="A40" s="188"/>
      <c r="B40" s="464"/>
      <c r="C40" s="152" t="s">
        <v>284</v>
      </c>
      <c r="D40" s="152" t="s">
        <v>14</v>
      </c>
      <c r="E40" s="153" t="s">
        <v>277</v>
      </c>
      <c r="F40" s="343" t="e">
        <v>#DIV/0!</v>
      </c>
      <c r="G40" s="344" t="e">
        <v>#DIV/0!</v>
      </c>
      <c r="H40" s="344" t="e">
        <v>#DIV/0!</v>
      </c>
      <c r="I40" s="344" t="e">
        <v>#DIV/0!</v>
      </c>
      <c r="J40" s="344" t="e">
        <v>#DIV/0!</v>
      </c>
      <c r="K40" s="344" t="e">
        <v>#DIV/0!</v>
      </c>
      <c r="L40" s="344" t="e">
        <v>#DIV/0!</v>
      </c>
      <c r="M40" s="344" t="e">
        <v>#DIV/0!</v>
      </c>
      <c r="N40" s="344" t="e">
        <v>#DIV/0!</v>
      </c>
      <c r="O40" s="344" t="e">
        <v>#DIV/0!</v>
      </c>
      <c r="P40" s="344" t="e">
        <v>#DIV/0!</v>
      </c>
      <c r="Q40" s="344" t="e">
        <v>#DIV/0!</v>
      </c>
      <c r="R40" s="344" t="e">
        <v>#DIV/0!</v>
      </c>
      <c r="S40" s="344" t="e">
        <v>#DIV/0!</v>
      </c>
      <c r="T40" s="344" t="e">
        <v>#DIV/0!</v>
      </c>
      <c r="U40" s="344" t="e">
        <v>#DIV/0!</v>
      </c>
      <c r="V40" s="344" t="e">
        <v>#DIV/0!</v>
      </c>
      <c r="W40" s="344" t="e">
        <v>#DIV/0!</v>
      </c>
      <c r="X40" s="344" t="e">
        <v>#DIV/0!</v>
      </c>
      <c r="Y40" s="344" t="e">
        <v>#DIV/0!</v>
      </c>
      <c r="Z40" s="345" t="e">
        <v>#DIV/0!</v>
      </c>
      <c r="AA40" s="345" t="e">
        <v>#DIV/0!</v>
      </c>
      <c r="AB40" s="361" t="e">
        <v>#DIV/0!</v>
      </c>
      <c r="AC40" s="477"/>
    </row>
    <row r="41" spans="1:64" ht="15.75" hidden="1" customHeight="1" x14ac:dyDescent="0.25">
      <c r="A41" s="188"/>
      <c r="B41" s="464"/>
      <c r="C41" s="152" t="s">
        <v>284</v>
      </c>
      <c r="D41" s="152" t="s">
        <v>13</v>
      </c>
      <c r="E41" s="153" t="s">
        <v>277</v>
      </c>
      <c r="F41" s="343" t="e">
        <v>#DIV/0!</v>
      </c>
      <c r="G41" s="344" t="e">
        <v>#DIV/0!</v>
      </c>
      <c r="H41" s="344" t="e">
        <v>#DIV/0!</v>
      </c>
      <c r="I41" s="344" t="e">
        <v>#DIV/0!</v>
      </c>
      <c r="J41" s="344" t="e">
        <v>#DIV/0!</v>
      </c>
      <c r="K41" s="344" t="e">
        <v>#DIV/0!</v>
      </c>
      <c r="L41" s="344" t="e">
        <v>#DIV/0!</v>
      </c>
      <c r="M41" s="344" t="e">
        <v>#DIV/0!</v>
      </c>
      <c r="N41" s="344" t="e">
        <v>#DIV/0!</v>
      </c>
      <c r="O41" s="344" t="e">
        <v>#DIV/0!</v>
      </c>
      <c r="P41" s="344" t="e">
        <v>#DIV/0!</v>
      </c>
      <c r="Q41" s="344" t="e">
        <v>#DIV/0!</v>
      </c>
      <c r="R41" s="344" t="e">
        <v>#DIV/0!</v>
      </c>
      <c r="S41" s="344" t="e">
        <v>#DIV/0!</v>
      </c>
      <c r="T41" s="344" t="e">
        <v>#DIV/0!</v>
      </c>
      <c r="U41" s="344" t="e">
        <v>#DIV/0!</v>
      </c>
      <c r="V41" s="344" t="e">
        <v>#DIV/0!</v>
      </c>
      <c r="W41" s="344" t="e">
        <v>#DIV/0!</v>
      </c>
      <c r="X41" s="344" t="e">
        <v>#DIV/0!</v>
      </c>
      <c r="Y41" s="344" t="e">
        <v>#DIV/0!</v>
      </c>
      <c r="Z41" s="345" t="e">
        <v>#DIV/0!</v>
      </c>
      <c r="AA41" s="345" t="e">
        <v>#DIV/0!</v>
      </c>
      <c r="AB41" s="361" t="e">
        <v>#DIV/0!</v>
      </c>
      <c r="AC41" s="477"/>
    </row>
    <row r="42" spans="1:64" ht="15.75" hidden="1" customHeight="1" x14ac:dyDescent="0.25">
      <c r="A42" s="188"/>
      <c r="B42" s="465"/>
      <c r="C42" s="160" t="s">
        <v>284</v>
      </c>
      <c r="D42" s="160" t="s">
        <v>28</v>
      </c>
      <c r="E42" s="161" t="s">
        <v>277</v>
      </c>
      <c r="F42" s="343" t="e">
        <v>#DIV/0!</v>
      </c>
      <c r="G42" s="344" t="e">
        <v>#DIV/0!</v>
      </c>
      <c r="H42" s="344" t="e">
        <v>#DIV/0!</v>
      </c>
      <c r="I42" s="344" t="e">
        <v>#DIV/0!</v>
      </c>
      <c r="J42" s="344" t="e">
        <v>#DIV/0!</v>
      </c>
      <c r="K42" s="344" t="e">
        <v>#DIV/0!</v>
      </c>
      <c r="L42" s="344" t="e">
        <v>#DIV/0!</v>
      </c>
      <c r="M42" s="344" t="e">
        <v>#DIV/0!</v>
      </c>
      <c r="N42" s="344" t="e">
        <v>#DIV/0!</v>
      </c>
      <c r="O42" s="344" t="e">
        <v>#DIV/0!</v>
      </c>
      <c r="P42" s="344" t="e">
        <v>#DIV/0!</v>
      </c>
      <c r="Q42" s="344" t="e">
        <v>#DIV/0!</v>
      </c>
      <c r="R42" s="344" t="e">
        <v>#DIV/0!</v>
      </c>
      <c r="S42" s="344" t="e">
        <v>#DIV/0!</v>
      </c>
      <c r="T42" s="344" t="e">
        <v>#DIV/0!</v>
      </c>
      <c r="U42" s="344" t="e">
        <v>#DIV/0!</v>
      </c>
      <c r="V42" s="344" t="e">
        <v>#DIV/0!</v>
      </c>
      <c r="W42" s="344" t="e">
        <v>#DIV/0!</v>
      </c>
      <c r="X42" s="344" t="e">
        <v>#DIV/0!</v>
      </c>
      <c r="Y42" s="344" t="e">
        <v>#DIV/0!</v>
      </c>
      <c r="Z42" s="345" t="e">
        <v>#DIV/0!</v>
      </c>
      <c r="AA42" s="345" t="e">
        <v>#DIV/0!</v>
      </c>
      <c r="AB42" s="361" t="e">
        <v>#DIV/0!</v>
      </c>
      <c r="AC42" s="478"/>
    </row>
    <row r="43" spans="1:64" ht="15.75" x14ac:dyDescent="0.25">
      <c r="A43" s="188">
        <v>27</v>
      </c>
      <c r="B43" s="466">
        <v>6</v>
      </c>
      <c r="C43" s="152" t="s">
        <v>141</v>
      </c>
      <c r="D43" s="152" t="s">
        <v>8</v>
      </c>
      <c r="E43" s="153" t="s">
        <v>33</v>
      </c>
      <c r="F43" s="343">
        <v>0</v>
      </c>
      <c r="G43" s="344">
        <v>1.717557251908397E-2</v>
      </c>
      <c r="H43" s="344">
        <v>2.1469465648854963E-2</v>
      </c>
      <c r="I43" s="344">
        <v>0.85257633587786263</v>
      </c>
      <c r="J43" s="344">
        <v>0</v>
      </c>
      <c r="K43" s="344">
        <v>0</v>
      </c>
      <c r="L43" s="344">
        <v>0</v>
      </c>
      <c r="M43" s="344">
        <v>0</v>
      </c>
      <c r="N43" s="344">
        <v>0</v>
      </c>
      <c r="O43" s="344">
        <v>0</v>
      </c>
      <c r="P43" s="344">
        <v>0</v>
      </c>
      <c r="Q43" s="344">
        <v>0</v>
      </c>
      <c r="R43" s="344">
        <v>0</v>
      </c>
      <c r="S43" s="344">
        <v>0</v>
      </c>
      <c r="T43" s="344">
        <v>0.10877862595419847</v>
      </c>
      <c r="U43" s="344">
        <v>0</v>
      </c>
      <c r="V43" s="344">
        <v>0</v>
      </c>
      <c r="W43" s="344">
        <v>0</v>
      </c>
      <c r="X43" s="344">
        <v>0</v>
      </c>
      <c r="Y43" s="344">
        <v>0</v>
      </c>
      <c r="Z43" s="345">
        <v>0</v>
      </c>
      <c r="AA43" s="345">
        <v>0</v>
      </c>
      <c r="AB43" s="361">
        <v>1</v>
      </c>
      <c r="AC43" s="476">
        <v>1</v>
      </c>
    </row>
    <row r="44" spans="1:64" ht="15.75" x14ac:dyDescent="0.25">
      <c r="A44" s="188">
        <v>28</v>
      </c>
      <c r="B44" s="464"/>
      <c r="C44" s="152" t="s">
        <v>141</v>
      </c>
      <c r="D44" s="152" t="s">
        <v>8</v>
      </c>
      <c r="E44" s="153" t="s">
        <v>34</v>
      </c>
      <c r="F44" s="343">
        <v>0</v>
      </c>
      <c r="G44" s="344">
        <v>0</v>
      </c>
      <c r="H44" s="344">
        <v>0</v>
      </c>
      <c r="I44" s="344">
        <v>0.75</v>
      </c>
      <c r="J44" s="344">
        <v>0</v>
      </c>
      <c r="K44" s="344">
        <v>0</v>
      </c>
      <c r="L44" s="344">
        <v>0</v>
      </c>
      <c r="M44" s="344">
        <v>0</v>
      </c>
      <c r="N44" s="344">
        <v>0</v>
      </c>
      <c r="O44" s="344">
        <v>0</v>
      </c>
      <c r="P44" s="344">
        <v>0</v>
      </c>
      <c r="Q44" s="344">
        <v>0</v>
      </c>
      <c r="R44" s="344">
        <v>0</v>
      </c>
      <c r="S44" s="344">
        <v>0</v>
      </c>
      <c r="T44" s="344">
        <v>0</v>
      </c>
      <c r="U44" s="344">
        <v>0.25</v>
      </c>
      <c r="V44" s="344">
        <v>0</v>
      </c>
      <c r="W44" s="344">
        <v>0</v>
      </c>
      <c r="X44" s="344">
        <v>0</v>
      </c>
      <c r="Y44" s="344">
        <v>0</v>
      </c>
      <c r="Z44" s="345">
        <v>0</v>
      </c>
      <c r="AA44" s="345">
        <v>0</v>
      </c>
      <c r="AB44" s="361">
        <v>1</v>
      </c>
      <c r="AC44" s="477"/>
    </row>
    <row r="45" spans="1:64" ht="15.75" x14ac:dyDescent="0.25">
      <c r="A45" s="188">
        <v>29</v>
      </c>
      <c r="B45" s="464"/>
      <c r="C45" s="152" t="s">
        <v>141</v>
      </c>
      <c r="D45" s="152" t="s">
        <v>8</v>
      </c>
      <c r="E45" s="153" t="s">
        <v>37</v>
      </c>
      <c r="F45" s="343">
        <v>0</v>
      </c>
      <c r="G45" s="344">
        <v>0</v>
      </c>
      <c r="H45" s="344">
        <v>0</v>
      </c>
      <c r="I45" s="344">
        <v>0.89120708476191934</v>
      </c>
      <c r="J45" s="344">
        <v>0</v>
      </c>
      <c r="K45" s="344">
        <v>0</v>
      </c>
      <c r="L45" s="344">
        <v>0</v>
      </c>
      <c r="M45" s="344">
        <v>0</v>
      </c>
      <c r="N45" s="344">
        <v>4.8661613443827738E-2</v>
      </c>
      <c r="O45" s="344">
        <v>0</v>
      </c>
      <c r="P45" s="344">
        <v>2.0756138435755905E-3</v>
      </c>
      <c r="Q45" s="344">
        <v>1.6143663227810149E-3</v>
      </c>
      <c r="R45" s="344">
        <v>8.2409557048630858E-3</v>
      </c>
      <c r="S45" s="344">
        <v>3.5977306621976908E-2</v>
      </c>
      <c r="T45" s="344">
        <v>0</v>
      </c>
      <c r="U45" s="344">
        <v>0</v>
      </c>
      <c r="V45" s="344">
        <v>0</v>
      </c>
      <c r="W45" s="344">
        <v>1.0839316738672529E-2</v>
      </c>
      <c r="X45" s="344">
        <v>0</v>
      </c>
      <c r="Y45" s="344">
        <v>1.3837425623837271E-3</v>
      </c>
      <c r="Z45" s="345">
        <v>0</v>
      </c>
      <c r="AA45" s="345">
        <v>0</v>
      </c>
      <c r="AB45" s="361">
        <v>0.99999999999999989</v>
      </c>
      <c r="AC45" s="477"/>
    </row>
    <row r="46" spans="1:64" s="154" customFormat="1" ht="15.75" hidden="1" customHeight="1" x14ac:dyDescent="0.25">
      <c r="A46" s="189"/>
      <c r="B46" s="465"/>
      <c r="C46" s="293" t="s">
        <v>141</v>
      </c>
      <c r="D46" s="293" t="s">
        <v>8</v>
      </c>
      <c r="E46" s="294" t="s">
        <v>41</v>
      </c>
      <c r="F46" s="34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50"/>
      <c r="AA46" s="350"/>
      <c r="AB46" s="363"/>
      <c r="AC46" s="478"/>
    </row>
    <row r="47" spans="1:64" ht="15.75" x14ac:dyDescent="0.25">
      <c r="A47" s="188">
        <v>30</v>
      </c>
      <c r="B47" s="466">
        <v>7</v>
      </c>
      <c r="C47" s="152" t="s">
        <v>285</v>
      </c>
      <c r="D47" s="152" t="s">
        <v>31</v>
      </c>
      <c r="E47" s="153" t="s">
        <v>48</v>
      </c>
      <c r="F47" s="343">
        <v>0</v>
      </c>
      <c r="G47" s="344">
        <v>0</v>
      </c>
      <c r="H47" s="344">
        <v>0</v>
      </c>
      <c r="I47" s="344">
        <v>0</v>
      </c>
      <c r="J47" s="344">
        <v>0</v>
      </c>
      <c r="K47" s="344">
        <v>0</v>
      </c>
      <c r="L47" s="344">
        <v>0.98181818181818181</v>
      </c>
      <c r="M47" s="344">
        <v>0</v>
      </c>
      <c r="N47" s="344">
        <v>0</v>
      </c>
      <c r="O47" s="344">
        <v>0</v>
      </c>
      <c r="P47" s="344">
        <v>0</v>
      </c>
      <c r="Q47" s="344">
        <v>0</v>
      </c>
      <c r="R47" s="344">
        <v>0</v>
      </c>
      <c r="S47" s="344">
        <v>1.8181818181818181E-2</v>
      </c>
      <c r="T47" s="344">
        <v>0</v>
      </c>
      <c r="U47" s="344">
        <v>0</v>
      </c>
      <c r="V47" s="344">
        <v>0</v>
      </c>
      <c r="W47" s="344">
        <v>0</v>
      </c>
      <c r="X47" s="344">
        <v>0</v>
      </c>
      <c r="Y47" s="344">
        <v>0</v>
      </c>
      <c r="Z47" s="345">
        <v>0</v>
      </c>
      <c r="AA47" s="345">
        <v>0</v>
      </c>
      <c r="AB47" s="361">
        <v>1</v>
      </c>
      <c r="AC47" s="476">
        <v>1</v>
      </c>
    </row>
    <row r="48" spans="1:64" ht="15.75" x14ac:dyDescent="0.25">
      <c r="A48" s="188">
        <v>31</v>
      </c>
      <c r="B48" s="464"/>
      <c r="C48" s="152" t="s">
        <v>285</v>
      </c>
      <c r="D48" s="152" t="s">
        <v>31</v>
      </c>
      <c r="E48" s="153" t="s">
        <v>49</v>
      </c>
      <c r="F48" s="343">
        <v>0</v>
      </c>
      <c r="G48" s="344">
        <v>0</v>
      </c>
      <c r="H48" s="344">
        <v>0</v>
      </c>
      <c r="I48" s="344">
        <v>0</v>
      </c>
      <c r="J48" s="344">
        <v>0</v>
      </c>
      <c r="K48" s="344">
        <v>5.5637982195845702E-3</v>
      </c>
      <c r="L48" s="344">
        <v>0.93768545994065278</v>
      </c>
      <c r="M48" s="344">
        <v>0</v>
      </c>
      <c r="N48" s="344">
        <v>0</v>
      </c>
      <c r="O48" s="344">
        <v>0</v>
      </c>
      <c r="P48" s="344">
        <v>0</v>
      </c>
      <c r="Q48" s="344">
        <v>0</v>
      </c>
      <c r="R48" s="344">
        <v>0</v>
      </c>
      <c r="S48" s="344">
        <v>4.9332344213649855E-2</v>
      </c>
      <c r="T48" s="344">
        <v>0</v>
      </c>
      <c r="U48" s="344">
        <v>0</v>
      </c>
      <c r="V48" s="344">
        <v>0</v>
      </c>
      <c r="W48" s="344">
        <v>0</v>
      </c>
      <c r="X48" s="344">
        <v>7.4183976261127599E-3</v>
      </c>
      <c r="Y48" s="344">
        <v>0</v>
      </c>
      <c r="Z48" s="345">
        <v>0</v>
      </c>
      <c r="AA48" s="345">
        <v>0</v>
      </c>
      <c r="AB48" s="361">
        <v>0.99999999999999989</v>
      </c>
      <c r="AC48" s="477"/>
    </row>
    <row r="49" spans="1:29" ht="15.75" hidden="1" customHeight="1" x14ac:dyDescent="0.25">
      <c r="A49" s="188"/>
      <c r="B49" s="464"/>
      <c r="C49" s="152" t="s">
        <v>285</v>
      </c>
      <c r="D49" s="152" t="s">
        <v>31</v>
      </c>
      <c r="E49" s="153" t="s">
        <v>50</v>
      </c>
      <c r="F49" s="343" t="e">
        <v>#DIV/0!</v>
      </c>
      <c r="G49" s="344" t="e">
        <v>#DIV/0!</v>
      </c>
      <c r="H49" s="344" t="e">
        <v>#DIV/0!</v>
      </c>
      <c r="I49" s="344" t="e">
        <v>#DIV/0!</v>
      </c>
      <c r="J49" s="344" t="e">
        <v>#DIV/0!</v>
      </c>
      <c r="K49" s="344" t="e">
        <v>#DIV/0!</v>
      </c>
      <c r="L49" s="344" t="e">
        <v>#DIV/0!</v>
      </c>
      <c r="M49" s="344" t="e">
        <v>#DIV/0!</v>
      </c>
      <c r="N49" s="344" t="e">
        <v>#DIV/0!</v>
      </c>
      <c r="O49" s="344" t="e">
        <v>#DIV/0!</v>
      </c>
      <c r="P49" s="344" t="e">
        <v>#DIV/0!</v>
      </c>
      <c r="Q49" s="344" t="e">
        <v>#DIV/0!</v>
      </c>
      <c r="R49" s="344" t="e">
        <v>#DIV/0!</v>
      </c>
      <c r="S49" s="344" t="e">
        <v>#DIV/0!</v>
      </c>
      <c r="T49" s="344" t="e">
        <v>#DIV/0!</v>
      </c>
      <c r="U49" s="344" t="e">
        <v>#DIV/0!</v>
      </c>
      <c r="V49" s="344" t="e">
        <v>#DIV/0!</v>
      </c>
      <c r="W49" s="344" t="e">
        <v>#DIV/0!</v>
      </c>
      <c r="X49" s="344" t="e">
        <v>#DIV/0!</v>
      </c>
      <c r="Y49" s="344" t="e">
        <v>#DIV/0!</v>
      </c>
      <c r="Z49" s="345" t="e">
        <v>#DIV/0!</v>
      </c>
      <c r="AA49" s="345" t="e">
        <v>#DIV/0!</v>
      </c>
      <c r="AB49" s="361" t="e">
        <v>#DIV/0!</v>
      </c>
      <c r="AC49" s="477"/>
    </row>
    <row r="50" spans="1:29" ht="15.75" x14ac:dyDescent="0.25">
      <c r="A50" s="188">
        <v>32</v>
      </c>
      <c r="B50" s="465"/>
      <c r="C50" s="160" t="s">
        <v>285</v>
      </c>
      <c r="D50" s="160" t="s">
        <v>1</v>
      </c>
      <c r="E50" s="161" t="s">
        <v>110</v>
      </c>
      <c r="F50" s="343">
        <v>0</v>
      </c>
      <c r="G50" s="344">
        <v>0</v>
      </c>
      <c r="H50" s="344">
        <v>0</v>
      </c>
      <c r="I50" s="344">
        <v>0</v>
      </c>
      <c r="J50" s="344">
        <v>0</v>
      </c>
      <c r="K50" s="344">
        <v>0</v>
      </c>
      <c r="L50" s="344">
        <v>0</v>
      </c>
      <c r="M50" s="344">
        <v>0</v>
      </c>
      <c r="N50" s="344">
        <v>0</v>
      </c>
      <c r="O50" s="344">
        <v>0</v>
      </c>
      <c r="P50" s="344">
        <v>0</v>
      </c>
      <c r="Q50" s="344">
        <v>0</v>
      </c>
      <c r="R50" s="344">
        <v>0</v>
      </c>
      <c r="S50" s="344">
        <v>1</v>
      </c>
      <c r="T50" s="344">
        <v>0</v>
      </c>
      <c r="U50" s="344">
        <v>0</v>
      </c>
      <c r="V50" s="344">
        <v>0</v>
      </c>
      <c r="W50" s="344">
        <v>0</v>
      </c>
      <c r="X50" s="344">
        <v>0</v>
      </c>
      <c r="Y50" s="344">
        <v>0</v>
      </c>
      <c r="Z50" s="345">
        <v>0</v>
      </c>
      <c r="AA50" s="345">
        <v>0</v>
      </c>
      <c r="AB50" s="361">
        <v>1</v>
      </c>
      <c r="AC50" s="478"/>
    </row>
    <row r="51" spans="1:29" ht="15.75" x14ac:dyDescent="0.25">
      <c r="A51" s="188">
        <v>33</v>
      </c>
      <c r="B51" s="466">
        <v>8</v>
      </c>
      <c r="C51" s="152" t="s">
        <v>147</v>
      </c>
      <c r="D51" s="152" t="s">
        <v>13</v>
      </c>
      <c r="E51" s="153" t="s">
        <v>65</v>
      </c>
      <c r="F51" s="343">
        <v>0</v>
      </c>
      <c r="G51" s="344">
        <v>0</v>
      </c>
      <c r="H51" s="344">
        <v>5.5555555555555552E-2</v>
      </c>
      <c r="I51" s="344">
        <v>0.1</v>
      </c>
      <c r="J51" s="344">
        <v>0</v>
      </c>
      <c r="K51" s="344">
        <v>6.6666666666666666E-2</v>
      </c>
      <c r="L51" s="344">
        <v>6.6666666666666666E-2</v>
      </c>
      <c r="M51" s="344">
        <v>0</v>
      </c>
      <c r="N51" s="344">
        <v>0.1</v>
      </c>
      <c r="O51" s="344">
        <v>0</v>
      </c>
      <c r="P51" s="344">
        <v>0</v>
      </c>
      <c r="Q51" s="344">
        <v>0</v>
      </c>
      <c r="R51" s="344">
        <v>0</v>
      </c>
      <c r="S51" s="344">
        <v>0.16666666666666666</v>
      </c>
      <c r="T51" s="344">
        <v>0</v>
      </c>
      <c r="U51" s="344">
        <v>0.44444444444444442</v>
      </c>
      <c r="V51" s="344">
        <v>0</v>
      </c>
      <c r="W51" s="344">
        <v>0</v>
      </c>
      <c r="X51" s="344">
        <v>0</v>
      </c>
      <c r="Y51" s="344">
        <v>0</v>
      </c>
      <c r="Z51" s="345">
        <v>0</v>
      </c>
      <c r="AA51" s="345">
        <v>0</v>
      </c>
      <c r="AB51" s="361">
        <v>0.99999999999999989</v>
      </c>
      <c r="AC51" s="476">
        <v>1</v>
      </c>
    </row>
    <row r="52" spans="1:29" ht="15.75" x14ac:dyDescent="0.25">
      <c r="A52" s="188">
        <v>34</v>
      </c>
      <c r="B52" s="464"/>
      <c r="C52" s="152" t="s">
        <v>147</v>
      </c>
      <c r="D52" s="152" t="s">
        <v>1</v>
      </c>
      <c r="E52" s="153" t="s">
        <v>111</v>
      </c>
      <c r="F52" s="343">
        <v>0</v>
      </c>
      <c r="G52" s="344">
        <v>0</v>
      </c>
      <c r="H52" s="344">
        <v>0</v>
      </c>
      <c r="I52" s="344">
        <v>0</v>
      </c>
      <c r="J52" s="344">
        <v>0</v>
      </c>
      <c r="K52" s="344">
        <v>2.4423337856173677E-2</v>
      </c>
      <c r="L52" s="344">
        <v>2.7137042062415198E-2</v>
      </c>
      <c r="M52" s="344">
        <v>0</v>
      </c>
      <c r="N52" s="344">
        <v>3.3921302578018994E-2</v>
      </c>
      <c r="O52" s="344">
        <v>0</v>
      </c>
      <c r="P52" s="344">
        <v>0</v>
      </c>
      <c r="Q52" s="344">
        <v>0</v>
      </c>
      <c r="R52" s="344">
        <v>1.3568521031207599E-2</v>
      </c>
      <c r="S52" s="344">
        <v>0.84260515603799191</v>
      </c>
      <c r="T52" s="344">
        <v>0</v>
      </c>
      <c r="U52" s="344">
        <v>5.8344640434192671E-2</v>
      </c>
      <c r="V52" s="344">
        <v>0</v>
      </c>
      <c r="W52" s="344">
        <v>0</v>
      </c>
      <c r="X52" s="344">
        <v>0</v>
      </c>
      <c r="Y52" s="344">
        <v>0</v>
      </c>
      <c r="Z52" s="345">
        <v>0</v>
      </c>
      <c r="AA52" s="345">
        <v>0</v>
      </c>
      <c r="AB52" s="361">
        <v>1</v>
      </c>
      <c r="AC52" s="477"/>
    </row>
    <row r="53" spans="1:29" ht="15.75" x14ac:dyDescent="0.25">
      <c r="A53" s="188">
        <v>35</v>
      </c>
      <c r="B53" s="464"/>
      <c r="C53" s="152" t="s">
        <v>147</v>
      </c>
      <c r="D53" s="152" t="s">
        <v>1</v>
      </c>
      <c r="E53" s="153" t="s">
        <v>113</v>
      </c>
      <c r="F53" s="343">
        <v>0</v>
      </c>
      <c r="G53" s="344">
        <v>0</v>
      </c>
      <c r="H53" s="344">
        <v>1.7233455882352942E-2</v>
      </c>
      <c r="I53" s="344">
        <v>2.2403492647058824E-2</v>
      </c>
      <c r="J53" s="344">
        <v>0</v>
      </c>
      <c r="K53" s="344">
        <v>5.1700367647058822E-3</v>
      </c>
      <c r="L53" s="344">
        <v>1.1201746323529412E-2</v>
      </c>
      <c r="M53" s="344">
        <v>0</v>
      </c>
      <c r="N53" s="344">
        <v>0</v>
      </c>
      <c r="O53" s="344">
        <v>0</v>
      </c>
      <c r="P53" s="344">
        <v>0</v>
      </c>
      <c r="Q53" s="344">
        <v>6.8933823529411763E-3</v>
      </c>
      <c r="R53" s="344">
        <v>0</v>
      </c>
      <c r="S53" s="344">
        <v>0.90607766544117652</v>
      </c>
      <c r="T53" s="344">
        <v>0</v>
      </c>
      <c r="U53" s="344">
        <v>3.1020220588235295E-2</v>
      </c>
      <c r="V53" s="344">
        <v>0</v>
      </c>
      <c r="W53" s="344">
        <v>0</v>
      </c>
      <c r="X53" s="344">
        <v>0</v>
      </c>
      <c r="Y53" s="344">
        <v>0</v>
      </c>
      <c r="Z53" s="345">
        <v>0</v>
      </c>
      <c r="AA53" s="345">
        <v>0</v>
      </c>
      <c r="AB53" s="361">
        <v>1</v>
      </c>
      <c r="AC53" s="477"/>
    </row>
    <row r="54" spans="1:29" ht="15.75" x14ac:dyDescent="0.25">
      <c r="A54" s="188">
        <v>36</v>
      </c>
      <c r="B54" s="465"/>
      <c r="C54" s="160" t="s">
        <v>147</v>
      </c>
      <c r="D54" s="160" t="s">
        <v>26</v>
      </c>
      <c r="E54" s="161" t="s">
        <v>125</v>
      </c>
      <c r="F54" s="343">
        <v>0</v>
      </c>
      <c r="G54" s="344">
        <v>0</v>
      </c>
      <c r="H54" s="344">
        <v>0</v>
      </c>
      <c r="I54" s="344">
        <v>3.6650547213031306E-2</v>
      </c>
      <c r="J54" s="344">
        <v>0</v>
      </c>
      <c r="K54" s="344">
        <v>0</v>
      </c>
      <c r="L54" s="344">
        <v>0</v>
      </c>
      <c r="M54" s="344">
        <v>0</v>
      </c>
      <c r="N54" s="344">
        <v>0</v>
      </c>
      <c r="O54" s="344">
        <v>0</v>
      </c>
      <c r="P54" s="344">
        <v>0</v>
      </c>
      <c r="Q54" s="344">
        <v>0</v>
      </c>
      <c r="R54" s="344">
        <v>0</v>
      </c>
      <c r="S54" s="344">
        <v>0</v>
      </c>
      <c r="T54" s="344">
        <v>0</v>
      </c>
      <c r="U54" s="344">
        <v>0.96334945278696871</v>
      </c>
      <c r="V54" s="344">
        <v>0</v>
      </c>
      <c r="W54" s="344">
        <v>0</v>
      </c>
      <c r="X54" s="344">
        <v>0</v>
      </c>
      <c r="Y54" s="344">
        <v>0</v>
      </c>
      <c r="Z54" s="345">
        <v>0</v>
      </c>
      <c r="AA54" s="345">
        <v>0</v>
      </c>
      <c r="AB54" s="361">
        <v>1</v>
      </c>
      <c r="AC54" s="478"/>
    </row>
    <row r="55" spans="1:29" s="216" customFormat="1" ht="15.75" x14ac:dyDescent="0.25">
      <c r="A55" s="377">
        <v>37</v>
      </c>
      <c r="B55" s="217">
        <v>9</v>
      </c>
      <c r="C55" s="164" t="s">
        <v>134</v>
      </c>
      <c r="D55" s="164" t="s">
        <v>26</v>
      </c>
      <c r="E55" s="165" t="s">
        <v>134</v>
      </c>
      <c r="F55" s="343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5"/>
      <c r="AA55" s="345"/>
      <c r="AB55" s="361">
        <v>0</v>
      </c>
      <c r="AC55" s="378">
        <v>0</v>
      </c>
    </row>
    <row r="56" spans="1:29" ht="15.75" x14ac:dyDescent="0.25">
      <c r="A56" s="188">
        <v>38</v>
      </c>
      <c r="B56" s="217">
        <v>10</v>
      </c>
      <c r="C56" s="164" t="s">
        <v>114</v>
      </c>
      <c r="D56" s="164" t="s">
        <v>1</v>
      </c>
      <c r="E56" s="165" t="s">
        <v>114</v>
      </c>
      <c r="F56" s="343">
        <v>0</v>
      </c>
      <c r="G56" s="344">
        <v>2.9873039581777448E-3</v>
      </c>
      <c r="H56" s="344">
        <v>1.4936519790888723E-2</v>
      </c>
      <c r="I56" s="344">
        <v>0</v>
      </c>
      <c r="J56" s="344">
        <v>2.9873039581777448E-3</v>
      </c>
      <c r="K56" s="344">
        <v>2.1707742096091609E-2</v>
      </c>
      <c r="L56" s="344">
        <v>2.9873039581777448E-3</v>
      </c>
      <c r="M56" s="344">
        <v>0</v>
      </c>
      <c r="N56" s="344">
        <v>8.4640278815036104E-3</v>
      </c>
      <c r="O56" s="344">
        <v>0</v>
      </c>
      <c r="P56" s="344">
        <v>0</v>
      </c>
      <c r="Q56" s="344">
        <v>7.7669902912621356E-3</v>
      </c>
      <c r="R56" s="344">
        <v>0</v>
      </c>
      <c r="S56" s="344">
        <v>0.92546676624346524</v>
      </c>
      <c r="T56" s="344">
        <v>0</v>
      </c>
      <c r="U56" s="344">
        <v>1.2696041822255415E-2</v>
      </c>
      <c r="V56" s="344">
        <v>0</v>
      </c>
      <c r="W56" s="344">
        <v>0</v>
      </c>
      <c r="X56" s="344">
        <v>0</v>
      </c>
      <c r="Y56" s="344">
        <v>0</v>
      </c>
      <c r="Z56" s="345">
        <v>0</v>
      </c>
      <c r="AA56" s="345">
        <v>0</v>
      </c>
      <c r="AB56" s="361">
        <v>0.99999999999999989</v>
      </c>
      <c r="AC56" s="282">
        <v>0.99999999999999989</v>
      </c>
    </row>
    <row r="57" spans="1:29" s="154" customFormat="1" ht="15.75" hidden="1" customHeight="1" x14ac:dyDescent="0.25">
      <c r="A57" s="189"/>
      <c r="B57" s="466">
        <v>11</v>
      </c>
      <c r="C57" s="286" t="s">
        <v>155</v>
      </c>
      <c r="D57" s="286" t="s">
        <v>243</v>
      </c>
      <c r="E57" s="287" t="s">
        <v>0</v>
      </c>
      <c r="F57" s="348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50"/>
      <c r="AA57" s="350"/>
      <c r="AB57" s="363">
        <v>0</v>
      </c>
      <c r="AC57" s="476">
        <v>1</v>
      </c>
    </row>
    <row r="58" spans="1:29" ht="15.75" x14ac:dyDescent="0.25">
      <c r="A58" s="188">
        <v>39</v>
      </c>
      <c r="B58" s="465"/>
      <c r="C58" s="160" t="s">
        <v>155</v>
      </c>
      <c r="D58" s="160" t="s">
        <v>243</v>
      </c>
      <c r="E58" s="161" t="s">
        <v>2</v>
      </c>
      <c r="F58" s="343">
        <v>0.97199705232129696</v>
      </c>
      <c r="G58" s="344">
        <v>0</v>
      </c>
      <c r="H58" s="344">
        <v>0</v>
      </c>
      <c r="I58" s="344">
        <v>0</v>
      </c>
      <c r="J58" s="344">
        <v>0</v>
      </c>
      <c r="K58" s="344">
        <v>0</v>
      </c>
      <c r="L58" s="344">
        <v>0</v>
      </c>
      <c r="M58" s="344">
        <v>0</v>
      </c>
      <c r="N58" s="344">
        <v>0</v>
      </c>
      <c r="O58" s="344">
        <v>0</v>
      </c>
      <c r="P58" s="344">
        <v>0</v>
      </c>
      <c r="Q58" s="344">
        <v>1.4738393515106854E-2</v>
      </c>
      <c r="R58" s="344">
        <v>0</v>
      </c>
      <c r="S58" s="344">
        <v>0</v>
      </c>
      <c r="T58" s="344">
        <v>0</v>
      </c>
      <c r="U58" s="344">
        <v>0</v>
      </c>
      <c r="V58" s="344">
        <v>0</v>
      </c>
      <c r="W58" s="344">
        <v>0</v>
      </c>
      <c r="X58" s="344">
        <v>0</v>
      </c>
      <c r="Y58" s="344">
        <v>1.3264554163596167E-2</v>
      </c>
      <c r="Z58" s="345">
        <v>0</v>
      </c>
      <c r="AA58" s="345">
        <v>0</v>
      </c>
      <c r="AB58" s="361">
        <v>1</v>
      </c>
      <c r="AC58" s="478"/>
    </row>
    <row r="59" spans="1:29" ht="31.5" x14ac:dyDescent="0.25">
      <c r="A59" s="188">
        <v>40</v>
      </c>
      <c r="B59" s="217">
        <v>12</v>
      </c>
      <c r="C59" s="164" t="s">
        <v>149</v>
      </c>
      <c r="D59" s="164" t="s">
        <v>14</v>
      </c>
      <c r="E59" s="165" t="s">
        <v>279</v>
      </c>
      <c r="F59" s="343">
        <v>0</v>
      </c>
      <c r="G59" s="344">
        <v>0</v>
      </c>
      <c r="H59" s="344">
        <v>0</v>
      </c>
      <c r="I59" s="344">
        <v>0</v>
      </c>
      <c r="J59" s="344">
        <v>0</v>
      </c>
      <c r="K59" s="344">
        <v>0</v>
      </c>
      <c r="L59" s="344">
        <v>0</v>
      </c>
      <c r="M59" s="344">
        <v>0</v>
      </c>
      <c r="N59" s="344">
        <v>0</v>
      </c>
      <c r="O59" s="344">
        <v>0</v>
      </c>
      <c r="P59" s="344">
        <v>0</v>
      </c>
      <c r="Q59" s="344">
        <v>1</v>
      </c>
      <c r="R59" s="344">
        <v>0</v>
      </c>
      <c r="S59" s="344">
        <v>0</v>
      </c>
      <c r="T59" s="344">
        <v>0</v>
      </c>
      <c r="U59" s="344">
        <v>0</v>
      </c>
      <c r="V59" s="344">
        <v>0</v>
      </c>
      <c r="W59" s="344">
        <v>0</v>
      </c>
      <c r="X59" s="344">
        <v>0</v>
      </c>
      <c r="Y59" s="344">
        <v>0</v>
      </c>
      <c r="Z59" s="345">
        <v>0</v>
      </c>
      <c r="AA59" s="345">
        <v>0</v>
      </c>
      <c r="AB59" s="361">
        <v>1</v>
      </c>
      <c r="AC59" s="282">
        <v>1</v>
      </c>
    </row>
    <row r="60" spans="1:29" ht="15.75" x14ac:dyDescent="0.25">
      <c r="A60" s="188">
        <v>41</v>
      </c>
      <c r="B60" s="217">
        <v>13</v>
      </c>
      <c r="C60" s="164" t="s">
        <v>107</v>
      </c>
      <c r="D60" s="164" t="s">
        <v>14</v>
      </c>
      <c r="E60" s="165" t="s">
        <v>107</v>
      </c>
      <c r="F60" s="343">
        <v>0</v>
      </c>
      <c r="G60" s="344">
        <v>0</v>
      </c>
      <c r="H60" s="344">
        <v>0</v>
      </c>
      <c r="I60" s="344">
        <v>0</v>
      </c>
      <c r="J60" s="344">
        <v>0</v>
      </c>
      <c r="K60" s="344">
        <v>0</v>
      </c>
      <c r="L60" s="344">
        <v>0</v>
      </c>
      <c r="M60" s="344">
        <v>0</v>
      </c>
      <c r="N60" s="344">
        <v>0</v>
      </c>
      <c r="O60" s="344">
        <v>0</v>
      </c>
      <c r="P60" s="344">
        <v>0</v>
      </c>
      <c r="Q60" s="344">
        <v>0.95454545454545459</v>
      </c>
      <c r="R60" s="344">
        <v>0</v>
      </c>
      <c r="S60" s="344">
        <v>0</v>
      </c>
      <c r="T60" s="344">
        <v>0</v>
      </c>
      <c r="U60" s="344">
        <v>4.5454545454545456E-2</v>
      </c>
      <c r="V60" s="344">
        <v>0</v>
      </c>
      <c r="W60" s="344">
        <v>0</v>
      </c>
      <c r="X60" s="344">
        <v>0</v>
      </c>
      <c r="Y60" s="344">
        <v>0</v>
      </c>
      <c r="Z60" s="345">
        <v>0</v>
      </c>
      <c r="AA60" s="345">
        <v>0</v>
      </c>
      <c r="AB60" s="361">
        <v>1</v>
      </c>
      <c r="AC60" s="282">
        <v>1</v>
      </c>
    </row>
    <row r="61" spans="1:29" ht="15.75" x14ac:dyDescent="0.25">
      <c r="A61" s="188">
        <v>42</v>
      </c>
      <c r="B61" s="466">
        <v>14</v>
      </c>
      <c r="C61" s="152" t="s">
        <v>286</v>
      </c>
      <c r="D61" s="152" t="s">
        <v>8</v>
      </c>
      <c r="E61" s="153" t="s">
        <v>36</v>
      </c>
      <c r="F61" s="343">
        <v>0</v>
      </c>
      <c r="G61" s="344">
        <v>0</v>
      </c>
      <c r="H61" s="344">
        <v>0</v>
      </c>
      <c r="I61" s="344">
        <v>0.90589711417816809</v>
      </c>
      <c r="J61" s="344">
        <v>0</v>
      </c>
      <c r="K61" s="344">
        <v>0</v>
      </c>
      <c r="L61" s="344">
        <v>0</v>
      </c>
      <c r="M61" s="344">
        <v>0</v>
      </c>
      <c r="N61" s="344">
        <v>9.4102885821831864E-2</v>
      </c>
      <c r="O61" s="344">
        <v>0</v>
      </c>
      <c r="P61" s="344">
        <v>0</v>
      </c>
      <c r="Q61" s="344">
        <v>0</v>
      </c>
      <c r="R61" s="344">
        <v>0</v>
      </c>
      <c r="S61" s="344">
        <v>0</v>
      </c>
      <c r="T61" s="344">
        <v>0</v>
      </c>
      <c r="U61" s="344">
        <v>0</v>
      </c>
      <c r="V61" s="344">
        <v>0</v>
      </c>
      <c r="W61" s="344">
        <v>0</v>
      </c>
      <c r="X61" s="344">
        <v>0</v>
      </c>
      <c r="Y61" s="344">
        <v>0</v>
      </c>
      <c r="Z61" s="345">
        <v>0</v>
      </c>
      <c r="AA61" s="345">
        <v>0</v>
      </c>
      <c r="AB61" s="361">
        <v>1</v>
      </c>
      <c r="AC61" s="476">
        <v>1</v>
      </c>
    </row>
    <row r="62" spans="1:29" ht="15.75" hidden="1" customHeight="1" x14ac:dyDescent="0.25">
      <c r="A62" s="188"/>
      <c r="B62" s="464"/>
      <c r="C62" s="152" t="s">
        <v>286</v>
      </c>
      <c r="D62" s="152" t="s">
        <v>8</v>
      </c>
      <c r="E62" s="153" t="s">
        <v>42</v>
      </c>
      <c r="F62" s="343" t="e">
        <v>#DIV/0!</v>
      </c>
      <c r="G62" s="344" t="e">
        <v>#DIV/0!</v>
      </c>
      <c r="H62" s="344" t="e">
        <v>#DIV/0!</v>
      </c>
      <c r="I62" s="344" t="e">
        <v>#DIV/0!</v>
      </c>
      <c r="J62" s="344" t="e">
        <v>#DIV/0!</v>
      </c>
      <c r="K62" s="344" t="e">
        <v>#DIV/0!</v>
      </c>
      <c r="L62" s="344" t="e">
        <v>#DIV/0!</v>
      </c>
      <c r="M62" s="344" t="e">
        <v>#DIV/0!</v>
      </c>
      <c r="N62" s="344" t="e">
        <v>#DIV/0!</v>
      </c>
      <c r="O62" s="344" t="e">
        <v>#DIV/0!</v>
      </c>
      <c r="P62" s="344" t="e">
        <v>#DIV/0!</v>
      </c>
      <c r="Q62" s="344" t="e">
        <v>#DIV/0!</v>
      </c>
      <c r="R62" s="344" t="e">
        <v>#DIV/0!</v>
      </c>
      <c r="S62" s="344" t="e">
        <v>#DIV/0!</v>
      </c>
      <c r="T62" s="344" t="e">
        <v>#DIV/0!</v>
      </c>
      <c r="U62" s="344" t="e">
        <v>#DIV/0!</v>
      </c>
      <c r="V62" s="344" t="e">
        <v>#DIV/0!</v>
      </c>
      <c r="W62" s="344" t="e">
        <v>#DIV/0!</v>
      </c>
      <c r="X62" s="344" t="e">
        <v>#DIV/0!</v>
      </c>
      <c r="Y62" s="344" t="e">
        <v>#DIV/0!</v>
      </c>
      <c r="Z62" s="345" t="e">
        <v>#DIV/0!</v>
      </c>
      <c r="AA62" s="345" t="e">
        <v>#DIV/0!</v>
      </c>
      <c r="AB62" s="361" t="e">
        <v>#DIV/0!</v>
      </c>
      <c r="AC62" s="477"/>
    </row>
    <row r="63" spans="1:29" ht="15.75" x14ac:dyDescent="0.25">
      <c r="A63" s="188">
        <v>43</v>
      </c>
      <c r="B63" s="464"/>
      <c r="C63" s="152" t="s">
        <v>286</v>
      </c>
      <c r="D63" s="152" t="s">
        <v>13</v>
      </c>
      <c r="E63" s="153" t="s">
        <v>82</v>
      </c>
      <c r="F63" s="343">
        <v>0</v>
      </c>
      <c r="G63" s="344">
        <v>0</v>
      </c>
      <c r="H63" s="344">
        <v>0</v>
      </c>
      <c r="I63" s="344">
        <v>0</v>
      </c>
      <c r="J63" s="344">
        <v>0</v>
      </c>
      <c r="K63" s="344">
        <v>0</v>
      </c>
      <c r="L63" s="344">
        <v>0</v>
      </c>
      <c r="M63" s="344">
        <v>0</v>
      </c>
      <c r="N63" s="344">
        <v>1</v>
      </c>
      <c r="O63" s="344">
        <v>0</v>
      </c>
      <c r="P63" s="344">
        <v>0</v>
      </c>
      <c r="Q63" s="344">
        <v>0</v>
      </c>
      <c r="R63" s="344">
        <v>0</v>
      </c>
      <c r="S63" s="344">
        <v>0</v>
      </c>
      <c r="T63" s="344">
        <v>0</v>
      </c>
      <c r="U63" s="344">
        <v>0</v>
      </c>
      <c r="V63" s="344">
        <v>0</v>
      </c>
      <c r="W63" s="344">
        <v>0</v>
      </c>
      <c r="X63" s="344">
        <v>0</v>
      </c>
      <c r="Y63" s="344">
        <v>0</v>
      </c>
      <c r="Z63" s="345">
        <v>0</v>
      </c>
      <c r="AA63" s="345">
        <v>0</v>
      </c>
      <c r="AB63" s="361">
        <v>1</v>
      </c>
      <c r="AC63" s="477"/>
    </row>
    <row r="64" spans="1:29" ht="15.75" x14ac:dyDescent="0.25">
      <c r="A64" s="188">
        <v>44</v>
      </c>
      <c r="B64" s="464"/>
      <c r="C64" s="152" t="s">
        <v>286</v>
      </c>
      <c r="D64" s="152" t="s">
        <v>1</v>
      </c>
      <c r="E64" s="153" t="s">
        <v>112</v>
      </c>
      <c r="F64" s="343">
        <v>0</v>
      </c>
      <c r="G64" s="344">
        <v>0</v>
      </c>
      <c r="H64" s="344">
        <v>0</v>
      </c>
      <c r="I64" s="344">
        <v>0</v>
      </c>
      <c r="J64" s="344">
        <v>0</v>
      </c>
      <c r="K64" s="344">
        <v>0</v>
      </c>
      <c r="L64" s="344">
        <v>2.5118615685180017E-2</v>
      </c>
      <c r="M64" s="344">
        <v>0</v>
      </c>
      <c r="N64" s="344">
        <v>0</v>
      </c>
      <c r="O64" s="344">
        <v>0</v>
      </c>
      <c r="P64" s="344">
        <v>2.0094892548144012E-2</v>
      </c>
      <c r="Q64" s="344">
        <v>0</v>
      </c>
      <c r="R64" s="344">
        <v>2.0094892548144012E-2</v>
      </c>
      <c r="S64" s="344">
        <v>0.93469159921853195</v>
      </c>
      <c r="T64" s="344">
        <v>0</v>
      </c>
      <c r="U64" s="344">
        <v>0</v>
      </c>
      <c r="V64" s="344">
        <v>0</v>
      </c>
      <c r="W64" s="344">
        <v>0</v>
      </c>
      <c r="X64" s="344">
        <v>0</v>
      </c>
      <c r="Y64" s="344">
        <v>0</v>
      </c>
      <c r="Z64" s="345">
        <v>0</v>
      </c>
      <c r="AA64" s="345">
        <v>0</v>
      </c>
      <c r="AB64" s="361">
        <v>1</v>
      </c>
      <c r="AC64" s="477"/>
    </row>
    <row r="65" spans="1:29" ht="15.75" x14ac:dyDescent="0.25">
      <c r="A65" s="188">
        <v>45</v>
      </c>
      <c r="B65" s="465"/>
      <c r="C65" s="160" t="s">
        <v>286</v>
      </c>
      <c r="D65" s="160" t="s">
        <v>1</v>
      </c>
      <c r="E65" s="161" t="s">
        <v>116</v>
      </c>
      <c r="F65" s="343">
        <v>0</v>
      </c>
      <c r="G65" s="344">
        <v>0</v>
      </c>
      <c r="H65" s="344">
        <v>0</v>
      </c>
      <c r="I65" s="344">
        <v>0</v>
      </c>
      <c r="J65" s="344">
        <v>0</v>
      </c>
      <c r="K65" s="344">
        <v>7.7777777777777779E-2</v>
      </c>
      <c r="L65" s="344">
        <v>0</v>
      </c>
      <c r="M65" s="344">
        <v>0</v>
      </c>
      <c r="N65" s="344">
        <v>0</v>
      </c>
      <c r="O65" s="344">
        <v>0</v>
      </c>
      <c r="P65" s="344">
        <v>0</v>
      </c>
      <c r="Q65" s="344">
        <v>0</v>
      </c>
      <c r="R65" s="344">
        <v>0</v>
      </c>
      <c r="S65" s="344">
        <v>0.92222222222222228</v>
      </c>
      <c r="T65" s="344">
        <v>0</v>
      </c>
      <c r="U65" s="344">
        <v>0</v>
      </c>
      <c r="V65" s="344">
        <v>0</v>
      </c>
      <c r="W65" s="344">
        <v>0</v>
      </c>
      <c r="X65" s="344">
        <v>0</v>
      </c>
      <c r="Y65" s="344">
        <v>0</v>
      </c>
      <c r="Z65" s="345">
        <v>0</v>
      </c>
      <c r="AA65" s="345">
        <v>0</v>
      </c>
      <c r="AB65" s="361">
        <v>1</v>
      </c>
      <c r="AC65" s="478"/>
    </row>
    <row r="66" spans="1:29" ht="15.75" x14ac:dyDescent="0.25">
      <c r="A66" s="188">
        <v>46</v>
      </c>
      <c r="B66" s="466">
        <v>15</v>
      </c>
      <c r="C66" s="152" t="s">
        <v>161</v>
      </c>
      <c r="D66" s="152" t="s">
        <v>13</v>
      </c>
      <c r="E66" s="153" t="s">
        <v>62</v>
      </c>
      <c r="F66" s="343">
        <v>0</v>
      </c>
      <c r="G66" s="344">
        <v>0</v>
      </c>
      <c r="H66" s="344">
        <v>0</v>
      </c>
      <c r="I66" s="344">
        <v>0</v>
      </c>
      <c r="J66" s="344">
        <v>0</v>
      </c>
      <c r="K66" s="344">
        <v>0</v>
      </c>
      <c r="L66" s="344">
        <v>1.2561060711793441E-2</v>
      </c>
      <c r="M66" s="344">
        <v>0</v>
      </c>
      <c r="N66" s="344">
        <v>0.93859036985345434</v>
      </c>
      <c r="O66" s="344">
        <v>0</v>
      </c>
      <c r="P66" s="344">
        <v>1.7445917655268667E-2</v>
      </c>
      <c r="Q66" s="344">
        <v>6.9783670621074668E-3</v>
      </c>
      <c r="R66" s="344">
        <v>1.5352407536636426E-2</v>
      </c>
      <c r="S66" s="344">
        <v>9.0718771807397069E-3</v>
      </c>
      <c r="T66" s="344">
        <v>0</v>
      </c>
      <c r="U66" s="344">
        <v>0</v>
      </c>
      <c r="V66" s="344">
        <v>0</v>
      </c>
      <c r="W66" s="344">
        <v>0</v>
      </c>
      <c r="X66" s="344">
        <v>0</v>
      </c>
      <c r="Y66" s="344">
        <v>0</v>
      </c>
      <c r="Z66" s="345">
        <v>0</v>
      </c>
      <c r="AA66" s="345">
        <v>0</v>
      </c>
      <c r="AB66" s="361">
        <v>1</v>
      </c>
      <c r="AC66" s="476">
        <v>1</v>
      </c>
    </row>
    <row r="67" spans="1:29" ht="15.75" x14ac:dyDescent="0.25">
      <c r="A67" s="188">
        <v>15</v>
      </c>
      <c r="B67" s="464"/>
      <c r="C67" s="152" t="s">
        <v>161</v>
      </c>
      <c r="D67" s="152" t="s">
        <v>13</v>
      </c>
      <c r="E67" s="153" t="s">
        <v>63</v>
      </c>
      <c r="F67" s="343">
        <v>0</v>
      </c>
      <c r="G67" s="344">
        <v>0</v>
      </c>
      <c r="H67" s="344">
        <v>0</v>
      </c>
      <c r="I67" s="344">
        <v>0</v>
      </c>
      <c r="J67" s="344">
        <v>0</v>
      </c>
      <c r="K67" s="344">
        <v>0</v>
      </c>
      <c r="L67" s="344">
        <v>0</v>
      </c>
      <c r="M67" s="344">
        <v>0</v>
      </c>
      <c r="N67" s="344">
        <v>1</v>
      </c>
      <c r="O67" s="344">
        <v>0</v>
      </c>
      <c r="P67" s="344">
        <v>0</v>
      </c>
      <c r="Q67" s="344">
        <v>0</v>
      </c>
      <c r="R67" s="344">
        <v>0</v>
      </c>
      <c r="S67" s="344">
        <v>0</v>
      </c>
      <c r="T67" s="344">
        <v>0</v>
      </c>
      <c r="U67" s="344">
        <v>0</v>
      </c>
      <c r="V67" s="344">
        <v>0</v>
      </c>
      <c r="W67" s="344">
        <v>0</v>
      </c>
      <c r="X67" s="344">
        <v>0</v>
      </c>
      <c r="Y67" s="344">
        <v>0</v>
      </c>
      <c r="Z67" s="345">
        <v>0</v>
      </c>
      <c r="AA67" s="345">
        <v>0</v>
      </c>
      <c r="AB67" s="361">
        <v>1</v>
      </c>
      <c r="AC67" s="477"/>
    </row>
    <row r="68" spans="1:29" ht="15.75" hidden="1" customHeight="1" x14ac:dyDescent="0.25">
      <c r="A68" s="188"/>
      <c r="B68" s="464"/>
      <c r="C68" s="152" t="s">
        <v>161</v>
      </c>
      <c r="D68" s="152" t="s">
        <v>13</v>
      </c>
      <c r="E68" s="153" t="s">
        <v>64</v>
      </c>
      <c r="F68" s="343" t="e">
        <v>#DIV/0!</v>
      </c>
      <c r="G68" s="344" t="e">
        <v>#DIV/0!</v>
      </c>
      <c r="H68" s="344" t="e">
        <v>#DIV/0!</v>
      </c>
      <c r="I68" s="344" t="e">
        <v>#DIV/0!</v>
      </c>
      <c r="J68" s="344" t="e">
        <v>#DIV/0!</v>
      </c>
      <c r="K68" s="344" t="e">
        <v>#DIV/0!</v>
      </c>
      <c r="L68" s="344" t="e">
        <v>#DIV/0!</v>
      </c>
      <c r="M68" s="344" t="e">
        <v>#DIV/0!</v>
      </c>
      <c r="N68" s="344" t="e">
        <v>#DIV/0!</v>
      </c>
      <c r="O68" s="344" t="e">
        <v>#DIV/0!</v>
      </c>
      <c r="P68" s="344" t="e">
        <v>#DIV/0!</v>
      </c>
      <c r="Q68" s="344" t="e">
        <v>#DIV/0!</v>
      </c>
      <c r="R68" s="344" t="e">
        <v>#DIV/0!</v>
      </c>
      <c r="S68" s="344" t="e">
        <v>#DIV/0!</v>
      </c>
      <c r="T68" s="344" t="e">
        <v>#DIV/0!</v>
      </c>
      <c r="U68" s="344" t="e">
        <v>#DIV/0!</v>
      </c>
      <c r="V68" s="344" t="e">
        <v>#DIV/0!</v>
      </c>
      <c r="W68" s="344" t="e">
        <v>#DIV/0!</v>
      </c>
      <c r="X68" s="344" t="e">
        <v>#DIV/0!</v>
      </c>
      <c r="Y68" s="344" t="e">
        <v>#DIV/0!</v>
      </c>
      <c r="Z68" s="345" t="e">
        <v>#DIV/0!</v>
      </c>
      <c r="AA68" s="345" t="e">
        <v>#DIV/0!</v>
      </c>
      <c r="AB68" s="361" t="e">
        <v>#DIV/0!</v>
      </c>
      <c r="AC68" s="477"/>
    </row>
    <row r="69" spans="1:29" ht="15.75" x14ac:dyDescent="0.25">
      <c r="A69" s="188">
        <v>16</v>
      </c>
      <c r="B69" s="464"/>
      <c r="C69" s="152" t="s">
        <v>161</v>
      </c>
      <c r="D69" s="152" t="s">
        <v>13</v>
      </c>
      <c r="E69" s="153" t="s">
        <v>67</v>
      </c>
      <c r="F69" s="343">
        <v>0</v>
      </c>
      <c r="G69" s="344">
        <v>0</v>
      </c>
      <c r="H69" s="344">
        <v>0</v>
      </c>
      <c r="I69" s="344">
        <v>0</v>
      </c>
      <c r="J69" s="344">
        <v>0</v>
      </c>
      <c r="K69" s="344">
        <v>0</v>
      </c>
      <c r="L69" s="344">
        <v>0</v>
      </c>
      <c r="M69" s="344">
        <v>0</v>
      </c>
      <c r="N69" s="344">
        <v>0.75562700964630225</v>
      </c>
      <c r="O69" s="344">
        <v>0</v>
      </c>
      <c r="P69" s="344">
        <v>1.9292604501607719E-2</v>
      </c>
      <c r="Q69" s="344">
        <v>0</v>
      </c>
      <c r="R69" s="344">
        <v>0.19292604501607716</v>
      </c>
      <c r="S69" s="344">
        <v>3.215434083601286E-2</v>
      </c>
      <c r="T69" s="344">
        <v>0</v>
      </c>
      <c r="U69" s="344">
        <v>0</v>
      </c>
      <c r="V69" s="344">
        <v>0</v>
      </c>
      <c r="W69" s="344">
        <v>0</v>
      </c>
      <c r="X69" s="344">
        <v>0</v>
      </c>
      <c r="Y69" s="344">
        <v>0</v>
      </c>
      <c r="Z69" s="345">
        <v>0</v>
      </c>
      <c r="AA69" s="345">
        <v>0</v>
      </c>
      <c r="AB69" s="361">
        <v>1</v>
      </c>
      <c r="AC69" s="477"/>
    </row>
    <row r="70" spans="1:29" ht="15.75" hidden="1" customHeight="1" x14ac:dyDescent="0.25">
      <c r="A70" s="188">
        <v>17</v>
      </c>
      <c r="B70" s="464"/>
      <c r="C70" s="152" t="s">
        <v>161</v>
      </c>
      <c r="D70" s="152" t="s">
        <v>13</v>
      </c>
      <c r="E70" s="153" t="s">
        <v>68</v>
      </c>
      <c r="F70" s="343" t="e">
        <v>#DIV/0!</v>
      </c>
      <c r="G70" s="344" t="e">
        <v>#DIV/0!</v>
      </c>
      <c r="H70" s="344" t="e">
        <v>#DIV/0!</v>
      </c>
      <c r="I70" s="344" t="e">
        <v>#DIV/0!</v>
      </c>
      <c r="J70" s="344" t="e">
        <v>#DIV/0!</v>
      </c>
      <c r="K70" s="344" t="e">
        <v>#DIV/0!</v>
      </c>
      <c r="L70" s="344" t="e">
        <v>#DIV/0!</v>
      </c>
      <c r="M70" s="344" t="e">
        <v>#DIV/0!</v>
      </c>
      <c r="N70" s="344" t="e">
        <v>#DIV/0!</v>
      </c>
      <c r="O70" s="344" t="e">
        <v>#DIV/0!</v>
      </c>
      <c r="P70" s="344" t="e">
        <v>#DIV/0!</v>
      </c>
      <c r="Q70" s="344" t="e">
        <v>#DIV/0!</v>
      </c>
      <c r="R70" s="344" t="e">
        <v>#DIV/0!</v>
      </c>
      <c r="S70" s="344" t="e">
        <v>#DIV/0!</v>
      </c>
      <c r="T70" s="344" t="e">
        <v>#DIV/0!</v>
      </c>
      <c r="U70" s="344" t="e">
        <v>#DIV/0!</v>
      </c>
      <c r="V70" s="344" t="e">
        <v>#DIV/0!</v>
      </c>
      <c r="W70" s="344" t="e">
        <v>#DIV/0!</v>
      </c>
      <c r="X70" s="344" t="e">
        <v>#DIV/0!</v>
      </c>
      <c r="Y70" s="344" t="e">
        <v>#DIV/0!</v>
      </c>
      <c r="Z70" s="345" t="e">
        <v>#DIV/0!</v>
      </c>
      <c r="AA70" s="345" t="e">
        <v>#DIV/0!</v>
      </c>
      <c r="AB70" s="361" t="e">
        <v>#DIV/0!</v>
      </c>
      <c r="AC70" s="477"/>
    </row>
    <row r="71" spans="1:29" ht="15.75" x14ac:dyDescent="0.25">
      <c r="A71" s="188">
        <v>18</v>
      </c>
      <c r="B71" s="464"/>
      <c r="C71" s="152" t="s">
        <v>161</v>
      </c>
      <c r="D71" s="152" t="s">
        <v>13</v>
      </c>
      <c r="E71" s="153" t="s">
        <v>69</v>
      </c>
      <c r="F71" s="343">
        <v>0</v>
      </c>
      <c r="G71" s="344">
        <v>0</v>
      </c>
      <c r="H71" s="344">
        <v>0</v>
      </c>
      <c r="I71" s="344">
        <v>0</v>
      </c>
      <c r="J71" s="344">
        <v>0</v>
      </c>
      <c r="K71" s="344">
        <v>0</v>
      </c>
      <c r="L71" s="344">
        <v>0.26737967914438504</v>
      </c>
      <c r="M71" s="344">
        <v>0</v>
      </c>
      <c r="N71" s="344">
        <v>0.55614973262032086</v>
      </c>
      <c r="O71" s="344">
        <v>0</v>
      </c>
      <c r="P71" s="344">
        <v>2.6737967914438502E-2</v>
      </c>
      <c r="Q71" s="344">
        <v>0</v>
      </c>
      <c r="R71" s="344">
        <v>0</v>
      </c>
      <c r="S71" s="344">
        <v>0.1497326203208556</v>
      </c>
      <c r="T71" s="344">
        <v>0</v>
      </c>
      <c r="U71" s="344">
        <v>0</v>
      </c>
      <c r="V71" s="344">
        <v>0</v>
      </c>
      <c r="W71" s="344">
        <v>0</v>
      </c>
      <c r="X71" s="344">
        <v>0</v>
      </c>
      <c r="Y71" s="344">
        <v>0</v>
      </c>
      <c r="Z71" s="345">
        <v>0</v>
      </c>
      <c r="AA71" s="345">
        <v>0</v>
      </c>
      <c r="AB71" s="361">
        <v>1</v>
      </c>
      <c r="AC71" s="477"/>
    </row>
    <row r="72" spans="1:29" ht="15.75" x14ac:dyDescent="0.25">
      <c r="A72" s="188">
        <v>19</v>
      </c>
      <c r="B72" s="464"/>
      <c r="C72" s="152" t="s">
        <v>161</v>
      </c>
      <c r="D72" s="152" t="s">
        <v>13</v>
      </c>
      <c r="E72" s="153" t="s">
        <v>70</v>
      </c>
      <c r="F72" s="343">
        <v>0</v>
      </c>
      <c r="G72" s="344">
        <v>0</v>
      </c>
      <c r="H72" s="344">
        <v>0</v>
      </c>
      <c r="I72" s="344">
        <v>0.16759776536312848</v>
      </c>
      <c r="J72" s="344">
        <v>0</v>
      </c>
      <c r="K72" s="344">
        <v>0</v>
      </c>
      <c r="L72" s="344">
        <v>0</v>
      </c>
      <c r="M72" s="344">
        <v>0</v>
      </c>
      <c r="N72" s="344">
        <v>0.75418994413407825</v>
      </c>
      <c r="O72" s="344">
        <v>0</v>
      </c>
      <c r="P72" s="344">
        <v>0</v>
      </c>
      <c r="Q72" s="344">
        <v>1.11731843575419E-2</v>
      </c>
      <c r="R72" s="344">
        <v>0</v>
      </c>
      <c r="S72" s="344">
        <v>6.7039106145251395E-2</v>
      </c>
      <c r="T72" s="344">
        <v>0</v>
      </c>
      <c r="U72" s="344">
        <v>0</v>
      </c>
      <c r="V72" s="344">
        <v>0</v>
      </c>
      <c r="W72" s="344">
        <v>0</v>
      </c>
      <c r="X72" s="344">
        <v>0</v>
      </c>
      <c r="Y72" s="344">
        <v>0</v>
      </c>
      <c r="Z72" s="345">
        <v>0</v>
      </c>
      <c r="AA72" s="345">
        <v>0</v>
      </c>
      <c r="AB72" s="361">
        <v>1</v>
      </c>
      <c r="AC72" s="477"/>
    </row>
    <row r="73" spans="1:29" ht="15.75" hidden="1" customHeight="1" x14ac:dyDescent="0.25">
      <c r="A73" s="188"/>
      <c r="B73" s="464"/>
      <c r="C73" s="152" t="s">
        <v>161</v>
      </c>
      <c r="D73" s="152" t="s">
        <v>13</v>
      </c>
      <c r="E73" s="153" t="s">
        <v>71</v>
      </c>
      <c r="F73" s="343" t="e">
        <v>#DIV/0!</v>
      </c>
      <c r="G73" s="344" t="e">
        <v>#DIV/0!</v>
      </c>
      <c r="H73" s="344" t="e">
        <v>#DIV/0!</v>
      </c>
      <c r="I73" s="344" t="e">
        <v>#DIV/0!</v>
      </c>
      <c r="J73" s="344" t="e">
        <v>#DIV/0!</v>
      </c>
      <c r="K73" s="344" t="e">
        <v>#DIV/0!</v>
      </c>
      <c r="L73" s="344" t="e">
        <v>#DIV/0!</v>
      </c>
      <c r="M73" s="344" t="e">
        <v>#DIV/0!</v>
      </c>
      <c r="N73" s="344" t="e">
        <v>#DIV/0!</v>
      </c>
      <c r="O73" s="344" t="e">
        <v>#DIV/0!</v>
      </c>
      <c r="P73" s="344" t="e">
        <v>#DIV/0!</v>
      </c>
      <c r="Q73" s="344" t="e">
        <v>#DIV/0!</v>
      </c>
      <c r="R73" s="344" t="e">
        <v>#DIV/0!</v>
      </c>
      <c r="S73" s="344" t="e">
        <v>#DIV/0!</v>
      </c>
      <c r="T73" s="344" t="e">
        <v>#DIV/0!</v>
      </c>
      <c r="U73" s="344" t="e">
        <v>#DIV/0!</v>
      </c>
      <c r="V73" s="344" t="e">
        <v>#DIV/0!</v>
      </c>
      <c r="W73" s="344" t="e">
        <v>#DIV/0!</v>
      </c>
      <c r="X73" s="344" t="e">
        <v>#DIV/0!</v>
      </c>
      <c r="Y73" s="344" t="e">
        <v>#DIV/0!</v>
      </c>
      <c r="Z73" s="345" t="e">
        <v>#DIV/0!</v>
      </c>
      <c r="AA73" s="345" t="e">
        <v>#DIV/0!</v>
      </c>
      <c r="AB73" s="361" t="e">
        <v>#DIV/0!</v>
      </c>
      <c r="AC73" s="477"/>
    </row>
    <row r="74" spans="1:29" ht="15.75" x14ac:dyDescent="0.25">
      <c r="A74" s="188">
        <v>20</v>
      </c>
      <c r="B74" s="464"/>
      <c r="C74" s="152" t="s">
        <v>161</v>
      </c>
      <c r="D74" s="152" t="s">
        <v>13</v>
      </c>
      <c r="E74" s="153" t="s">
        <v>72</v>
      </c>
      <c r="F74" s="343">
        <v>0</v>
      </c>
      <c r="G74" s="344">
        <v>0</v>
      </c>
      <c r="H74" s="344">
        <v>0</v>
      </c>
      <c r="I74" s="344">
        <v>4.8582995951417005E-2</v>
      </c>
      <c r="J74" s="344">
        <v>0</v>
      </c>
      <c r="K74" s="344">
        <v>0</v>
      </c>
      <c r="L74" s="344">
        <v>0</v>
      </c>
      <c r="M74" s="344">
        <v>0</v>
      </c>
      <c r="N74" s="344">
        <v>0.95141700404858298</v>
      </c>
      <c r="O74" s="344">
        <v>0</v>
      </c>
      <c r="P74" s="344">
        <v>0</v>
      </c>
      <c r="Q74" s="344">
        <v>0</v>
      </c>
      <c r="R74" s="344">
        <v>0</v>
      </c>
      <c r="S74" s="344">
        <v>0</v>
      </c>
      <c r="T74" s="344">
        <v>0</v>
      </c>
      <c r="U74" s="344">
        <v>0</v>
      </c>
      <c r="V74" s="344">
        <v>0</v>
      </c>
      <c r="W74" s="344">
        <v>0</v>
      </c>
      <c r="X74" s="344">
        <v>0</v>
      </c>
      <c r="Y74" s="344">
        <v>0</v>
      </c>
      <c r="Z74" s="345">
        <v>0</v>
      </c>
      <c r="AA74" s="345">
        <v>0</v>
      </c>
      <c r="AB74" s="361">
        <v>1</v>
      </c>
      <c r="AC74" s="477"/>
    </row>
    <row r="75" spans="1:29" ht="15.75" x14ac:dyDescent="0.25">
      <c r="A75" s="188">
        <v>21</v>
      </c>
      <c r="B75" s="464"/>
      <c r="C75" s="152" t="s">
        <v>161</v>
      </c>
      <c r="D75" s="152" t="s">
        <v>13</v>
      </c>
      <c r="E75" s="153" t="s">
        <v>73</v>
      </c>
      <c r="F75" s="343">
        <v>0</v>
      </c>
      <c r="G75" s="344">
        <v>0</v>
      </c>
      <c r="H75" s="344">
        <v>0</v>
      </c>
      <c r="I75" s="344">
        <v>0</v>
      </c>
      <c r="J75" s="344">
        <v>0</v>
      </c>
      <c r="K75" s="344">
        <v>0</v>
      </c>
      <c r="L75" s="344">
        <v>0</v>
      </c>
      <c r="M75" s="344">
        <v>0</v>
      </c>
      <c r="N75" s="344">
        <v>1</v>
      </c>
      <c r="O75" s="344">
        <v>0</v>
      </c>
      <c r="P75" s="344">
        <v>0</v>
      </c>
      <c r="Q75" s="344">
        <v>0</v>
      </c>
      <c r="R75" s="344">
        <v>0</v>
      </c>
      <c r="S75" s="344">
        <v>0</v>
      </c>
      <c r="T75" s="344">
        <v>0</v>
      </c>
      <c r="U75" s="344">
        <v>0</v>
      </c>
      <c r="V75" s="344">
        <v>0</v>
      </c>
      <c r="W75" s="344">
        <v>0</v>
      </c>
      <c r="X75" s="344">
        <v>0</v>
      </c>
      <c r="Y75" s="344">
        <v>0</v>
      </c>
      <c r="Z75" s="345">
        <v>0</v>
      </c>
      <c r="AA75" s="345">
        <v>0</v>
      </c>
      <c r="AB75" s="361">
        <v>1</v>
      </c>
      <c r="AC75" s="477"/>
    </row>
    <row r="76" spans="1:29" ht="15.75" x14ac:dyDescent="0.25">
      <c r="A76" s="188">
        <v>47</v>
      </c>
      <c r="B76" s="464"/>
      <c r="C76" s="152" t="s">
        <v>161</v>
      </c>
      <c r="D76" s="152" t="s">
        <v>13</v>
      </c>
      <c r="E76" s="153" t="s">
        <v>74</v>
      </c>
      <c r="F76" s="343">
        <v>0</v>
      </c>
      <c r="G76" s="344">
        <v>0</v>
      </c>
      <c r="H76" s="344">
        <v>0</v>
      </c>
      <c r="I76" s="344">
        <v>0</v>
      </c>
      <c r="J76" s="344">
        <v>0</v>
      </c>
      <c r="K76" s="344">
        <v>0</v>
      </c>
      <c r="L76" s="344">
        <v>0</v>
      </c>
      <c r="M76" s="344">
        <v>0</v>
      </c>
      <c r="N76" s="344">
        <v>0.88400000000000001</v>
      </c>
      <c r="O76" s="344">
        <v>0</v>
      </c>
      <c r="P76" s="344">
        <v>0.1</v>
      </c>
      <c r="Q76" s="344">
        <v>8.0000000000000002E-3</v>
      </c>
      <c r="R76" s="344">
        <v>0</v>
      </c>
      <c r="S76" s="344">
        <v>8.0000000000000002E-3</v>
      </c>
      <c r="T76" s="344">
        <v>0</v>
      </c>
      <c r="U76" s="344">
        <v>0</v>
      </c>
      <c r="V76" s="344">
        <v>0</v>
      </c>
      <c r="W76" s="344">
        <v>0</v>
      </c>
      <c r="X76" s="344">
        <v>0</v>
      </c>
      <c r="Y76" s="344">
        <v>0</v>
      </c>
      <c r="Z76" s="345">
        <v>0</v>
      </c>
      <c r="AA76" s="345">
        <v>0</v>
      </c>
      <c r="AB76" s="361">
        <v>1</v>
      </c>
      <c r="AC76" s="477"/>
    </row>
    <row r="77" spans="1:29" ht="15.75" hidden="1" customHeight="1" x14ac:dyDescent="0.25">
      <c r="A77" s="188"/>
      <c r="B77" s="464"/>
      <c r="C77" s="152" t="s">
        <v>161</v>
      </c>
      <c r="D77" s="152" t="s">
        <v>13</v>
      </c>
      <c r="E77" s="153" t="s">
        <v>75</v>
      </c>
      <c r="F77" s="343" t="e">
        <v>#DIV/0!</v>
      </c>
      <c r="G77" s="344" t="e">
        <v>#DIV/0!</v>
      </c>
      <c r="H77" s="344" t="e">
        <v>#DIV/0!</v>
      </c>
      <c r="I77" s="344" t="e">
        <v>#DIV/0!</v>
      </c>
      <c r="J77" s="344" t="e">
        <v>#DIV/0!</v>
      </c>
      <c r="K77" s="344" t="e">
        <v>#DIV/0!</v>
      </c>
      <c r="L77" s="344" t="e">
        <v>#DIV/0!</v>
      </c>
      <c r="M77" s="344" t="e">
        <v>#DIV/0!</v>
      </c>
      <c r="N77" s="344" t="e">
        <v>#DIV/0!</v>
      </c>
      <c r="O77" s="344" t="e">
        <v>#DIV/0!</v>
      </c>
      <c r="P77" s="344" t="e">
        <v>#DIV/0!</v>
      </c>
      <c r="Q77" s="344" t="e">
        <v>#DIV/0!</v>
      </c>
      <c r="R77" s="344" t="e">
        <v>#DIV/0!</v>
      </c>
      <c r="S77" s="344" t="e">
        <v>#DIV/0!</v>
      </c>
      <c r="T77" s="344" t="e">
        <v>#DIV/0!</v>
      </c>
      <c r="U77" s="344" t="e">
        <v>#DIV/0!</v>
      </c>
      <c r="V77" s="344" t="e">
        <v>#DIV/0!</v>
      </c>
      <c r="W77" s="344" t="e">
        <v>#DIV/0!</v>
      </c>
      <c r="X77" s="344" t="e">
        <v>#DIV/0!</v>
      </c>
      <c r="Y77" s="344" t="e">
        <v>#DIV/0!</v>
      </c>
      <c r="Z77" s="345" t="e">
        <v>#DIV/0!</v>
      </c>
      <c r="AA77" s="345" t="e">
        <v>#DIV/0!</v>
      </c>
      <c r="AB77" s="361" t="e">
        <v>#DIV/0!</v>
      </c>
      <c r="AC77" s="477"/>
    </row>
    <row r="78" spans="1:29" ht="15.75" x14ac:dyDescent="0.25">
      <c r="A78" s="188">
        <v>48</v>
      </c>
      <c r="B78" s="464"/>
      <c r="C78" s="152" t="s">
        <v>161</v>
      </c>
      <c r="D78" s="152" t="s">
        <v>13</v>
      </c>
      <c r="E78" s="153" t="s">
        <v>76</v>
      </c>
      <c r="F78" s="343">
        <v>0</v>
      </c>
      <c r="G78" s="344">
        <v>0</v>
      </c>
      <c r="H78" s="344">
        <v>0</v>
      </c>
      <c r="I78" s="344">
        <v>0</v>
      </c>
      <c r="J78" s="344">
        <v>0</v>
      </c>
      <c r="K78" s="344">
        <v>0</v>
      </c>
      <c r="L78" s="344">
        <v>0</v>
      </c>
      <c r="M78" s="344">
        <v>0</v>
      </c>
      <c r="N78" s="344">
        <v>0.94699646643109536</v>
      </c>
      <c r="O78" s="344">
        <v>0</v>
      </c>
      <c r="P78" s="344">
        <v>0</v>
      </c>
      <c r="Q78" s="344">
        <v>0</v>
      </c>
      <c r="R78" s="344">
        <v>0</v>
      </c>
      <c r="S78" s="344">
        <v>5.3003533568904596E-2</v>
      </c>
      <c r="T78" s="344">
        <v>0</v>
      </c>
      <c r="U78" s="344">
        <v>0</v>
      </c>
      <c r="V78" s="344">
        <v>0</v>
      </c>
      <c r="W78" s="344">
        <v>0</v>
      </c>
      <c r="X78" s="344">
        <v>0</v>
      </c>
      <c r="Y78" s="344">
        <v>0</v>
      </c>
      <c r="Z78" s="345">
        <v>0</v>
      </c>
      <c r="AA78" s="345">
        <v>0</v>
      </c>
      <c r="AB78" s="361">
        <v>1</v>
      </c>
      <c r="AC78" s="477"/>
    </row>
    <row r="79" spans="1:29" ht="15.75" hidden="1" customHeight="1" x14ac:dyDescent="0.25">
      <c r="A79" s="188"/>
      <c r="B79" s="464"/>
      <c r="C79" s="152" t="s">
        <v>161</v>
      </c>
      <c r="D79" s="152" t="s">
        <v>13</v>
      </c>
      <c r="E79" s="153" t="s">
        <v>77</v>
      </c>
      <c r="F79" s="343" t="e">
        <v>#DIV/0!</v>
      </c>
      <c r="G79" s="344" t="e">
        <v>#DIV/0!</v>
      </c>
      <c r="H79" s="344" t="e">
        <v>#DIV/0!</v>
      </c>
      <c r="I79" s="344" t="e">
        <v>#DIV/0!</v>
      </c>
      <c r="J79" s="344" t="e">
        <v>#DIV/0!</v>
      </c>
      <c r="K79" s="344" t="e">
        <v>#DIV/0!</v>
      </c>
      <c r="L79" s="344" t="e">
        <v>#DIV/0!</v>
      </c>
      <c r="M79" s="344" t="e">
        <v>#DIV/0!</v>
      </c>
      <c r="N79" s="344" t="e">
        <v>#DIV/0!</v>
      </c>
      <c r="O79" s="344" t="e">
        <v>#DIV/0!</v>
      </c>
      <c r="P79" s="344" t="e">
        <v>#DIV/0!</v>
      </c>
      <c r="Q79" s="344" t="e">
        <v>#DIV/0!</v>
      </c>
      <c r="R79" s="344" t="e">
        <v>#DIV/0!</v>
      </c>
      <c r="S79" s="344" t="e">
        <v>#DIV/0!</v>
      </c>
      <c r="T79" s="344" t="e">
        <v>#DIV/0!</v>
      </c>
      <c r="U79" s="344" t="e">
        <v>#DIV/0!</v>
      </c>
      <c r="V79" s="344" t="e">
        <v>#DIV/0!</v>
      </c>
      <c r="W79" s="344" t="e">
        <v>#DIV/0!</v>
      </c>
      <c r="X79" s="344" t="e">
        <v>#DIV/0!</v>
      </c>
      <c r="Y79" s="344" t="e">
        <v>#DIV/0!</v>
      </c>
      <c r="Z79" s="345" t="e">
        <v>#DIV/0!</v>
      </c>
      <c r="AA79" s="345" t="e">
        <v>#DIV/0!</v>
      </c>
      <c r="AB79" s="361" t="e">
        <v>#DIV/0!</v>
      </c>
      <c r="AC79" s="477"/>
    </row>
    <row r="80" spans="1:29" ht="15.75" x14ac:dyDescent="0.25">
      <c r="A80" s="188">
        <v>49</v>
      </c>
      <c r="B80" s="464"/>
      <c r="C80" s="152" t="s">
        <v>161</v>
      </c>
      <c r="D80" s="152" t="s">
        <v>13</v>
      </c>
      <c r="E80" s="153" t="s">
        <v>78</v>
      </c>
      <c r="F80" s="343">
        <v>0</v>
      </c>
      <c r="G80" s="344">
        <v>0</v>
      </c>
      <c r="H80" s="344">
        <v>0</v>
      </c>
      <c r="I80" s="344">
        <v>0</v>
      </c>
      <c r="J80" s="344">
        <v>0</v>
      </c>
      <c r="K80" s="344">
        <v>0</v>
      </c>
      <c r="L80" s="344">
        <v>0</v>
      </c>
      <c r="M80" s="344">
        <v>0</v>
      </c>
      <c r="N80" s="344">
        <v>0.95049504950495045</v>
      </c>
      <c r="O80" s="344">
        <v>0</v>
      </c>
      <c r="P80" s="344">
        <v>0</v>
      </c>
      <c r="Q80" s="344">
        <v>0</v>
      </c>
      <c r="R80" s="344">
        <v>0</v>
      </c>
      <c r="S80" s="344">
        <v>4.9504950495049507E-2</v>
      </c>
      <c r="T80" s="344">
        <v>0</v>
      </c>
      <c r="U80" s="344">
        <v>0</v>
      </c>
      <c r="V80" s="344">
        <v>0</v>
      </c>
      <c r="W80" s="344">
        <v>0</v>
      </c>
      <c r="X80" s="344">
        <v>0</v>
      </c>
      <c r="Y80" s="344">
        <v>0</v>
      </c>
      <c r="Z80" s="345">
        <v>0</v>
      </c>
      <c r="AA80" s="345">
        <v>0</v>
      </c>
      <c r="AB80" s="361">
        <v>1</v>
      </c>
      <c r="AC80" s="477"/>
    </row>
    <row r="81" spans="1:64" ht="15.75" x14ac:dyDescent="0.25">
      <c r="A81" s="188">
        <v>50</v>
      </c>
      <c r="B81" s="464"/>
      <c r="C81" s="152" t="s">
        <v>161</v>
      </c>
      <c r="D81" s="152" t="s">
        <v>13</v>
      </c>
      <c r="E81" s="153" t="s">
        <v>79</v>
      </c>
      <c r="F81" s="343">
        <v>0</v>
      </c>
      <c r="G81" s="344">
        <v>0</v>
      </c>
      <c r="H81" s="344">
        <v>0</v>
      </c>
      <c r="I81" s="344">
        <v>0</v>
      </c>
      <c r="J81" s="344">
        <v>0</v>
      </c>
      <c r="K81" s="344">
        <v>0</v>
      </c>
      <c r="L81" s="344">
        <v>0</v>
      </c>
      <c r="M81" s="344">
        <v>0</v>
      </c>
      <c r="N81" s="344">
        <v>1</v>
      </c>
      <c r="O81" s="344">
        <v>0</v>
      </c>
      <c r="P81" s="344">
        <v>0</v>
      </c>
      <c r="Q81" s="344">
        <v>0</v>
      </c>
      <c r="R81" s="344">
        <v>0</v>
      </c>
      <c r="S81" s="344">
        <v>0</v>
      </c>
      <c r="T81" s="344">
        <v>0</v>
      </c>
      <c r="U81" s="344">
        <v>0</v>
      </c>
      <c r="V81" s="344">
        <v>0</v>
      </c>
      <c r="W81" s="344">
        <v>0</v>
      </c>
      <c r="X81" s="344">
        <v>0</v>
      </c>
      <c r="Y81" s="344">
        <v>0</v>
      </c>
      <c r="Z81" s="345">
        <v>0</v>
      </c>
      <c r="AA81" s="345">
        <v>0</v>
      </c>
      <c r="AB81" s="361">
        <v>1</v>
      </c>
      <c r="AC81" s="477"/>
    </row>
    <row r="82" spans="1:64" ht="15.75" x14ac:dyDescent="0.25">
      <c r="A82" s="188">
        <v>51</v>
      </c>
      <c r="B82" s="464"/>
      <c r="C82" s="152" t="s">
        <v>161</v>
      </c>
      <c r="D82" s="152" t="s">
        <v>13</v>
      </c>
      <c r="E82" s="153" t="s">
        <v>80</v>
      </c>
      <c r="F82" s="343">
        <v>0</v>
      </c>
      <c r="G82" s="344">
        <v>0</v>
      </c>
      <c r="H82" s="344">
        <v>0</v>
      </c>
      <c r="I82" s="344">
        <v>0</v>
      </c>
      <c r="J82" s="344">
        <v>0</v>
      </c>
      <c r="K82" s="344">
        <v>0</v>
      </c>
      <c r="L82" s="344">
        <v>0</v>
      </c>
      <c r="M82" s="344">
        <v>0</v>
      </c>
      <c r="N82" s="344">
        <v>1</v>
      </c>
      <c r="O82" s="344">
        <v>0</v>
      </c>
      <c r="P82" s="344">
        <v>0</v>
      </c>
      <c r="Q82" s="344">
        <v>0</v>
      </c>
      <c r="R82" s="344">
        <v>0</v>
      </c>
      <c r="S82" s="344">
        <v>0</v>
      </c>
      <c r="T82" s="344">
        <v>0</v>
      </c>
      <c r="U82" s="344">
        <v>0</v>
      </c>
      <c r="V82" s="344">
        <v>0</v>
      </c>
      <c r="W82" s="344">
        <v>0</v>
      </c>
      <c r="X82" s="344">
        <v>0</v>
      </c>
      <c r="Y82" s="344">
        <v>0</v>
      </c>
      <c r="Z82" s="345">
        <v>0</v>
      </c>
      <c r="AA82" s="345">
        <v>0</v>
      </c>
      <c r="AB82" s="361">
        <v>1</v>
      </c>
      <c r="AC82" s="477"/>
    </row>
    <row r="83" spans="1:64" ht="15.75" x14ac:dyDescent="0.25">
      <c r="A83" s="188">
        <v>52</v>
      </c>
      <c r="B83" s="464"/>
      <c r="C83" s="152" t="s">
        <v>161</v>
      </c>
      <c r="D83" s="152" t="s">
        <v>13</v>
      </c>
      <c r="E83" s="153" t="s">
        <v>81</v>
      </c>
      <c r="F83" s="343">
        <v>0</v>
      </c>
      <c r="G83" s="344">
        <v>0</v>
      </c>
      <c r="H83" s="344">
        <v>0</v>
      </c>
      <c r="I83" s="344">
        <v>0</v>
      </c>
      <c r="J83" s="344">
        <v>0</v>
      </c>
      <c r="K83" s="344">
        <v>0</v>
      </c>
      <c r="L83" s="344">
        <v>5.0955414012738851E-3</v>
      </c>
      <c r="M83" s="344">
        <v>0</v>
      </c>
      <c r="N83" s="344">
        <v>0.9515923566878981</v>
      </c>
      <c r="O83" s="344">
        <v>0</v>
      </c>
      <c r="P83" s="344">
        <v>0</v>
      </c>
      <c r="Q83" s="344">
        <v>0</v>
      </c>
      <c r="R83" s="344">
        <v>4.3312101910828023E-2</v>
      </c>
      <c r="S83" s="344">
        <v>0</v>
      </c>
      <c r="T83" s="344">
        <v>0</v>
      </c>
      <c r="U83" s="344">
        <v>0</v>
      </c>
      <c r="V83" s="344">
        <v>0</v>
      </c>
      <c r="W83" s="344">
        <v>0</v>
      </c>
      <c r="X83" s="344">
        <v>0</v>
      </c>
      <c r="Y83" s="344">
        <v>0</v>
      </c>
      <c r="Z83" s="345">
        <v>0</v>
      </c>
      <c r="AA83" s="345">
        <v>0</v>
      </c>
      <c r="AB83" s="361">
        <v>1</v>
      </c>
      <c r="AC83" s="477"/>
    </row>
    <row r="84" spans="1:64" ht="15.75" hidden="1" customHeight="1" x14ac:dyDescent="0.25">
      <c r="A84" s="188">
        <v>53</v>
      </c>
      <c r="B84" s="464"/>
      <c r="C84" s="152" t="s">
        <v>161</v>
      </c>
      <c r="D84" s="152" t="s">
        <v>13</v>
      </c>
      <c r="E84" s="153" t="s">
        <v>83</v>
      </c>
      <c r="F84" s="343" t="e">
        <v>#DIV/0!</v>
      </c>
      <c r="G84" s="344" t="e">
        <v>#DIV/0!</v>
      </c>
      <c r="H84" s="344" t="e">
        <v>#DIV/0!</v>
      </c>
      <c r="I84" s="344" t="e">
        <v>#DIV/0!</v>
      </c>
      <c r="J84" s="344" t="e">
        <v>#DIV/0!</v>
      </c>
      <c r="K84" s="344" t="e">
        <v>#DIV/0!</v>
      </c>
      <c r="L84" s="344" t="e">
        <v>#DIV/0!</v>
      </c>
      <c r="M84" s="344" t="e">
        <v>#DIV/0!</v>
      </c>
      <c r="N84" s="344" t="e">
        <v>#DIV/0!</v>
      </c>
      <c r="O84" s="344" t="e">
        <v>#DIV/0!</v>
      </c>
      <c r="P84" s="344" t="e">
        <v>#DIV/0!</v>
      </c>
      <c r="Q84" s="344" t="e">
        <v>#DIV/0!</v>
      </c>
      <c r="R84" s="344" t="e">
        <v>#DIV/0!</v>
      </c>
      <c r="S84" s="344" t="e">
        <v>#DIV/0!</v>
      </c>
      <c r="T84" s="344" t="e">
        <v>#DIV/0!</v>
      </c>
      <c r="U84" s="344" t="e">
        <v>#DIV/0!</v>
      </c>
      <c r="V84" s="344" t="e">
        <v>#DIV/0!</v>
      </c>
      <c r="W84" s="344" t="e">
        <v>#DIV/0!</v>
      </c>
      <c r="X84" s="344" t="e">
        <v>#DIV/0!</v>
      </c>
      <c r="Y84" s="344" t="e">
        <v>#DIV/0!</v>
      </c>
      <c r="Z84" s="345" t="e">
        <v>#DIV/0!</v>
      </c>
      <c r="AA84" s="345" t="e">
        <v>#DIV/0!</v>
      </c>
      <c r="AB84" s="361" t="e">
        <v>#DIV/0!</v>
      </c>
      <c r="AC84" s="477"/>
    </row>
    <row r="85" spans="1:64" s="154" customFormat="1" ht="15.75" hidden="1" customHeight="1" x14ac:dyDescent="0.25">
      <c r="A85" s="189">
        <v>54</v>
      </c>
      <c r="B85" s="464"/>
      <c r="C85" s="152" t="s">
        <v>161</v>
      </c>
      <c r="D85" s="152" t="s">
        <v>28</v>
      </c>
      <c r="E85" s="153" t="s">
        <v>130</v>
      </c>
      <c r="F85" s="343" t="e">
        <v>#DIV/0!</v>
      </c>
      <c r="G85" s="344" t="e">
        <v>#DIV/0!</v>
      </c>
      <c r="H85" s="344" t="e">
        <v>#DIV/0!</v>
      </c>
      <c r="I85" s="344" t="e">
        <v>#DIV/0!</v>
      </c>
      <c r="J85" s="344" t="e">
        <v>#DIV/0!</v>
      </c>
      <c r="K85" s="344" t="e">
        <v>#DIV/0!</v>
      </c>
      <c r="L85" s="344" t="e">
        <v>#DIV/0!</v>
      </c>
      <c r="M85" s="344" t="e">
        <v>#DIV/0!</v>
      </c>
      <c r="N85" s="344" t="e">
        <v>#DIV/0!</v>
      </c>
      <c r="O85" s="344" t="e">
        <v>#DIV/0!</v>
      </c>
      <c r="P85" s="344" t="e">
        <v>#DIV/0!</v>
      </c>
      <c r="Q85" s="344" t="e">
        <v>#DIV/0!</v>
      </c>
      <c r="R85" s="344" t="e">
        <v>#DIV/0!</v>
      </c>
      <c r="S85" s="344" t="e">
        <v>#DIV/0!</v>
      </c>
      <c r="T85" s="344" t="e">
        <v>#DIV/0!</v>
      </c>
      <c r="U85" s="344" t="e">
        <v>#DIV/0!</v>
      </c>
      <c r="V85" s="344" t="e">
        <v>#DIV/0!</v>
      </c>
      <c r="W85" s="344" t="e">
        <v>#DIV/0!</v>
      </c>
      <c r="X85" s="344" t="e">
        <v>#DIV/0!</v>
      </c>
      <c r="Y85" s="344" t="e">
        <v>#DIV/0!</v>
      </c>
      <c r="Z85" s="345" t="e">
        <v>#DIV/0!</v>
      </c>
      <c r="AA85" s="345" t="e">
        <v>#DIV/0!</v>
      </c>
      <c r="AB85" s="361" t="e">
        <v>#DIV/0!</v>
      </c>
      <c r="AC85" s="477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</row>
    <row r="86" spans="1:64" ht="15.75" x14ac:dyDescent="0.25">
      <c r="A86" s="188">
        <v>55</v>
      </c>
      <c r="B86" s="464"/>
      <c r="C86" s="152" t="s">
        <v>161</v>
      </c>
      <c r="D86" s="152" t="s">
        <v>28</v>
      </c>
      <c r="E86" s="153" t="s">
        <v>108</v>
      </c>
      <c r="F86" s="343">
        <v>0</v>
      </c>
      <c r="G86" s="344">
        <v>0</v>
      </c>
      <c r="H86" s="344">
        <v>1.4313660002862731E-3</v>
      </c>
      <c r="I86" s="344">
        <v>7.33575075146715E-3</v>
      </c>
      <c r="J86" s="344">
        <v>0</v>
      </c>
      <c r="K86" s="344">
        <v>0</v>
      </c>
      <c r="L86" s="344">
        <v>2.1470490004294098E-3</v>
      </c>
      <c r="M86" s="344">
        <v>0</v>
      </c>
      <c r="N86" s="344">
        <v>2.9700844505940169E-2</v>
      </c>
      <c r="O86" s="344">
        <v>2.1470490004294098E-2</v>
      </c>
      <c r="P86" s="344">
        <v>0</v>
      </c>
      <c r="Q86" s="344">
        <v>0</v>
      </c>
      <c r="R86" s="344">
        <v>0.91053962498210794</v>
      </c>
      <c r="S86" s="344">
        <v>2.4869984254973995E-2</v>
      </c>
      <c r="T86" s="344">
        <v>0</v>
      </c>
      <c r="U86" s="344">
        <v>1.4313660002862731E-3</v>
      </c>
      <c r="V86" s="344">
        <v>0</v>
      </c>
      <c r="W86" s="344">
        <v>0</v>
      </c>
      <c r="X86" s="344">
        <v>0</v>
      </c>
      <c r="Y86" s="344">
        <v>1.0735245002147049E-3</v>
      </c>
      <c r="Z86" s="345">
        <v>0</v>
      </c>
      <c r="AA86" s="345">
        <v>0</v>
      </c>
      <c r="AB86" s="361">
        <v>1</v>
      </c>
      <c r="AC86" s="477"/>
    </row>
    <row r="87" spans="1:64" ht="15.75" x14ac:dyDescent="0.25">
      <c r="A87" s="188">
        <v>56</v>
      </c>
      <c r="B87" s="464"/>
      <c r="C87" s="152" t="s">
        <v>161</v>
      </c>
      <c r="D87" s="152" t="s">
        <v>28</v>
      </c>
      <c r="E87" s="153" t="s">
        <v>109</v>
      </c>
      <c r="F87" s="343">
        <v>0</v>
      </c>
      <c r="G87" s="344">
        <v>0</v>
      </c>
      <c r="H87" s="344">
        <v>0</v>
      </c>
      <c r="I87" s="344">
        <v>0</v>
      </c>
      <c r="J87" s="344">
        <v>0</v>
      </c>
      <c r="K87" s="344">
        <v>0</v>
      </c>
      <c r="L87" s="344">
        <v>0</v>
      </c>
      <c r="M87" s="344">
        <v>0</v>
      </c>
      <c r="N87" s="344">
        <v>0</v>
      </c>
      <c r="O87" s="344">
        <v>0</v>
      </c>
      <c r="P87" s="344">
        <v>0</v>
      </c>
      <c r="Q87" s="344">
        <v>0</v>
      </c>
      <c r="R87" s="344">
        <v>1</v>
      </c>
      <c r="S87" s="344">
        <v>0</v>
      </c>
      <c r="T87" s="344">
        <v>0</v>
      </c>
      <c r="U87" s="344">
        <v>0</v>
      </c>
      <c r="V87" s="344">
        <v>0</v>
      </c>
      <c r="W87" s="344">
        <v>0</v>
      </c>
      <c r="X87" s="344">
        <v>0</v>
      </c>
      <c r="Y87" s="344">
        <v>0</v>
      </c>
      <c r="Z87" s="345">
        <v>0</v>
      </c>
      <c r="AA87" s="345">
        <v>0</v>
      </c>
      <c r="AB87" s="361">
        <v>1</v>
      </c>
      <c r="AC87" s="477"/>
    </row>
    <row r="88" spans="1:64" s="154" customFormat="1" ht="15.75" hidden="1" customHeight="1" x14ac:dyDescent="0.25">
      <c r="A88" s="189">
        <v>57</v>
      </c>
      <c r="B88" s="464"/>
      <c r="C88" s="152" t="s">
        <v>161</v>
      </c>
      <c r="D88" s="152" t="s">
        <v>28</v>
      </c>
      <c r="E88" s="153" t="s">
        <v>131</v>
      </c>
      <c r="F88" s="343" t="e">
        <v>#DIV/0!</v>
      </c>
      <c r="G88" s="344" t="e">
        <v>#DIV/0!</v>
      </c>
      <c r="H88" s="344" t="e">
        <v>#DIV/0!</v>
      </c>
      <c r="I88" s="344" t="e">
        <v>#DIV/0!</v>
      </c>
      <c r="J88" s="344" t="e">
        <v>#DIV/0!</v>
      </c>
      <c r="K88" s="344" t="e">
        <v>#DIV/0!</v>
      </c>
      <c r="L88" s="344" t="e">
        <v>#DIV/0!</v>
      </c>
      <c r="M88" s="344" t="e">
        <v>#DIV/0!</v>
      </c>
      <c r="N88" s="344" t="e">
        <v>#DIV/0!</v>
      </c>
      <c r="O88" s="344" t="e">
        <v>#DIV/0!</v>
      </c>
      <c r="P88" s="344" t="e">
        <v>#DIV/0!</v>
      </c>
      <c r="Q88" s="344" t="e">
        <v>#DIV/0!</v>
      </c>
      <c r="R88" s="344" t="e">
        <v>#DIV/0!</v>
      </c>
      <c r="S88" s="344" t="e">
        <v>#DIV/0!</v>
      </c>
      <c r="T88" s="344" t="e">
        <v>#DIV/0!</v>
      </c>
      <c r="U88" s="344" t="e">
        <v>#DIV/0!</v>
      </c>
      <c r="V88" s="344" t="e">
        <v>#DIV/0!</v>
      </c>
      <c r="W88" s="344" t="e">
        <v>#DIV/0!</v>
      </c>
      <c r="X88" s="344" t="e">
        <v>#DIV/0!</v>
      </c>
      <c r="Y88" s="344" t="e">
        <v>#DIV/0!</v>
      </c>
      <c r="Z88" s="345" t="e">
        <v>#DIV/0!</v>
      </c>
      <c r="AA88" s="345" t="e">
        <v>#DIV/0!</v>
      </c>
      <c r="AB88" s="361" t="e">
        <v>#DIV/0!</v>
      </c>
      <c r="AC88" s="477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</row>
    <row r="89" spans="1:64" s="154" customFormat="1" ht="15.75" hidden="1" customHeight="1" x14ac:dyDescent="0.25">
      <c r="A89" s="189"/>
      <c r="B89" s="465"/>
      <c r="C89" s="160" t="s">
        <v>161</v>
      </c>
      <c r="D89" s="160" t="s">
        <v>66</v>
      </c>
      <c r="E89" s="161" t="s">
        <v>277</v>
      </c>
      <c r="F89" s="343" t="e">
        <v>#DIV/0!</v>
      </c>
      <c r="G89" s="344" t="e">
        <v>#DIV/0!</v>
      </c>
      <c r="H89" s="344" t="e">
        <v>#DIV/0!</v>
      </c>
      <c r="I89" s="344" t="e">
        <v>#DIV/0!</v>
      </c>
      <c r="J89" s="344" t="e">
        <v>#DIV/0!</v>
      </c>
      <c r="K89" s="344" t="e">
        <v>#DIV/0!</v>
      </c>
      <c r="L89" s="344" t="e">
        <v>#DIV/0!</v>
      </c>
      <c r="M89" s="344" t="e">
        <v>#DIV/0!</v>
      </c>
      <c r="N89" s="344" t="e">
        <v>#DIV/0!</v>
      </c>
      <c r="O89" s="344" t="e">
        <v>#DIV/0!</v>
      </c>
      <c r="P89" s="344" t="e">
        <v>#DIV/0!</v>
      </c>
      <c r="Q89" s="344" t="e">
        <v>#DIV/0!</v>
      </c>
      <c r="R89" s="344" t="e">
        <v>#DIV/0!</v>
      </c>
      <c r="S89" s="344" t="e">
        <v>#DIV/0!</v>
      </c>
      <c r="T89" s="344" t="e">
        <v>#DIV/0!</v>
      </c>
      <c r="U89" s="344" t="e">
        <v>#DIV/0!</v>
      </c>
      <c r="V89" s="344" t="e">
        <v>#DIV/0!</v>
      </c>
      <c r="W89" s="344" t="e">
        <v>#DIV/0!</v>
      </c>
      <c r="X89" s="344" t="e">
        <v>#DIV/0!</v>
      </c>
      <c r="Y89" s="344" t="e">
        <v>#DIV/0!</v>
      </c>
      <c r="Z89" s="345" t="e">
        <v>#DIV/0!</v>
      </c>
      <c r="AA89" s="345" t="e">
        <v>#DIV/0!</v>
      </c>
      <c r="AB89" s="361" t="e">
        <v>#DIV/0!</v>
      </c>
      <c r="AC89" s="478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</row>
    <row r="90" spans="1:64" s="154" customFormat="1" ht="15.75" x14ac:dyDescent="0.25">
      <c r="A90" s="189"/>
      <c r="B90" s="466">
        <v>16</v>
      </c>
      <c r="C90" s="152" t="s">
        <v>117</v>
      </c>
      <c r="D90" s="152" t="s">
        <v>1</v>
      </c>
      <c r="E90" s="153" t="s">
        <v>117</v>
      </c>
      <c r="F90" s="343">
        <v>4.1081821294077373E-3</v>
      </c>
      <c r="G90" s="344">
        <v>5.4775761725436491E-3</v>
      </c>
      <c r="H90" s="344">
        <v>0</v>
      </c>
      <c r="I90" s="344">
        <v>0</v>
      </c>
      <c r="J90" s="344">
        <v>0</v>
      </c>
      <c r="K90" s="344">
        <v>0</v>
      </c>
      <c r="L90" s="344">
        <v>1.2324546388223211E-2</v>
      </c>
      <c r="M90" s="344">
        <v>0</v>
      </c>
      <c r="N90" s="344">
        <v>0</v>
      </c>
      <c r="O90" s="344">
        <v>0</v>
      </c>
      <c r="P90" s="344">
        <v>0</v>
      </c>
      <c r="Q90" s="344">
        <v>0</v>
      </c>
      <c r="R90" s="344">
        <v>0</v>
      </c>
      <c r="S90" s="344">
        <v>0.97808969530982537</v>
      </c>
      <c r="T90" s="344">
        <v>0</v>
      </c>
      <c r="U90" s="344">
        <v>0</v>
      </c>
      <c r="V90" s="344">
        <v>0</v>
      </c>
      <c r="W90" s="344">
        <v>0</v>
      </c>
      <c r="X90" s="344">
        <v>0</v>
      </c>
      <c r="Y90" s="344">
        <v>0</v>
      </c>
      <c r="Z90" s="345">
        <v>0</v>
      </c>
      <c r="AA90" s="345">
        <v>0</v>
      </c>
      <c r="AB90" s="361">
        <v>1</v>
      </c>
      <c r="AC90" s="476">
        <v>1</v>
      </c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</row>
    <row r="91" spans="1:64" ht="15.75" x14ac:dyDescent="0.25">
      <c r="A91" s="188">
        <v>58</v>
      </c>
      <c r="B91" s="465"/>
      <c r="C91" s="160" t="s">
        <v>117</v>
      </c>
      <c r="D91" s="160" t="s">
        <v>1</v>
      </c>
      <c r="E91" s="161" t="s">
        <v>132</v>
      </c>
      <c r="F91" s="343">
        <v>0</v>
      </c>
      <c r="G91" s="344">
        <v>0</v>
      </c>
      <c r="H91" s="344">
        <v>0</v>
      </c>
      <c r="I91" s="344">
        <v>0</v>
      </c>
      <c r="J91" s="344">
        <v>0</v>
      </c>
      <c r="K91" s="344">
        <v>0</v>
      </c>
      <c r="L91" s="344">
        <v>3.6452004860267312E-2</v>
      </c>
      <c r="M91" s="344">
        <v>0</v>
      </c>
      <c r="N91" s="344">
        <v>0</v>
      </c>
      <c r="O91" s="344">
        <v>0</v>
      </c>
      <c r="P91" s="344">
        <v>0</v>
      </c>
      <c r="Q91" s="344">
        <v>0</v>
      </c>
      <c r="R91" s="344">
        <v>4.374240583232078E-2</v>
      </c>
      <c r="S91" s="344">
        <v>0.91980558930741185</v>
      </c>
      <c r="T91" s="344">
        <v>0</v>
      </c>
      <c r="U91" s="344">
        <v>0</v>
      </c>
      <c r="V91" s="344">
        <v>0</v>
      </c>
      <c r="W91" s="344">
        <v>0</v>
      </c>
      <c r="X91" s="344">
        <v>0</v>
      </c>
      <c r="Y91" s="344">
        <v>0</v>
      </c>
      <c r="Z91" s="345">
        <v>0</v>
      </c>
      <c r="AA91" s="345">
        <v>0</v>
      </c>
      <c r="AB91" s="361">
        <v>1</v>
      </c>
      <c r="AC91" s="478"/>
    </row>
    <row r="92" spans="1:64" ht="15.75" hidden="1" x14ac:dyDescent="0.25">
      <c r="A92" s="188"/>
      <c r="B92" s="217">
        <v>17</v>
      </c>
      <c r="C92" s="164" t="s">
        <v>209</v>
      </c>
      <c r="D92" s="164" t="s">
        <v>247</v>
      </c>
      <c r="E92" s="165" t="s">
        <v>43</v>
      </c>
      <c r="F92" s="343" t="e">
        <v>#DIV/0!</v>
      </c>
      <c r="G92" s="344" t="e">
        <v>#DIV/0!</v>
      </c>
      <c r="H92" s="344" t="e">
        <v>#DIV/0!</v>
      </c>
      <c r="I92" s="344" t="e">
        <v>#DIV/0!</v>
      </c>
      <c r="J92" s="344" t="e">
        <v>#DIV/0!</v>
      </c>
      <c r="K92" s="344" t="e">
        <v>#DIV/0!</v>
      </c>
      <c r="L92" s="344" t="e">
        <v>#DIV/0!</v>
      </c>
      <c r="M92" s="344" t="e">
        <v>#DIV/0!</v>
      </c>
      <c r="N92" s="344" t="e">
        <v>#DIV/0!</v>
      </c>
      <c r="O92" s="344" t="e">
        <v>#DIV/0!</v>
      </c>
      <c r="P92" s="344" t="e">
        <v>#DIV/0!</v>
      </c>
      <c r="Q92" s="344" t="e">
        <v>#DIV/0!</v>
      </c>
      <c r="R92" s="344" t="e">
        <v>#DIV/0!</v>
      </c>
      <c r="S92" s="344" t="e">
        <v>#DIV/0!</v>
      </c>
      <c r="T92" s="344" t="e">
        <v>#DIV/0!</v>
      </c>
      <c r="U92" s="344" t="e">
        <v>#DIV/0!</v>
      </c>
      <c r="V92" s="344" t="e">
        <v>#DIV/0!</v>
      </c>
      <c r="W92" s="344" t="e">
        <v>#DIV/0!</v>
      </c>
      <c r="X92" s="344" t="e">
        <v>#DIV/0!</v>
      </c>
      <c r="Y92" s="344" t="e">
        <v>#DIV/0!</v>
      </c>
      <c r="Z92" s="345" t="e">
        <v>#DIV/0!</v>
      </c>
      <c r="AA92" s="345" t="e">
        <v>#DIV/0!</v>
      </c>
      <c r="AB92" s="361" t="e">
        <v>#DIV/0!</v>
      </c>
      <c r="AC92" s="282" t="e">
        <v>#DIV/0!</v>
      </c>
    </row>
    <row r="93" spans="1:64" ht="15.75" x14ac:dyDescent="0.25">
      <c r="A93" s="188">
        <v>60</v>
      </c>
      <c r="B93" s="466">
        <v>18</v>
      </c>
      <c r="C93" s="152" t="s">
        <v>165</v>
      </c>
      <c r="D93" s="152" t="s">
        <v>4</v>
      </c>
      <c r="E93" s="153" t="s">
        <v>5</v>
      </c>
      <c r="F93" s="343">
        <v>0</v>
      </c>
      <c r="G93" s="344">
        <v>1</v>
      </c>
      <c r="H93" s="344">
        <v>0</v>
      </c>
      <c r="I93" s="344">
        <v>0</v>
      </c>
      <c r="J93" s="344">
        <v>0</v>
      </c>
      <c r="K93" s="344">
        <v>0</v>
      </c>
      <c r="L93" s="344">
        <v>0</v>
      </c>
      <c r="M93" s="344">
        <v>0</v>
      </c>
      <c r="N93" s="344">
        <v>0</v>
      </c>
      <c r="O93" s="344">
        <v>0</v>
      </c>
      <c r="P93" s="344">
        <v>0</v>
      </c>
      <c r="Q93" s="344">
        <v>0</v>
      </c>
      <c r="R93" s="344">
        <v>0</v>
      </c>
      <c r="S93" s="344">
        <v>0</v>
      </c>
      <c r="T93" s="344">
        <v>0</v>
      </c>
      <c r="U93" s="344">
        <v>0</v>
      </c>
      <c r="V93" s="344">
        <v>0</v>
      </c>
      <c r="W93" s="344">
        <v>0</v>
      </c>
      <c r="X93" s="344">
        <v>0</v>
      </c>
      <c r="Y93" s="344">
        <v>0</v>
      </c>
      <c r="Z93" s="345">
        <v>0</v>
      </c>
      <c r="AA93" s="345">
        <v>0</v>
      </c>
      <c r="AB93" s="361">
        <v>1</v>
      </c>
      <c r="AC93" s="476">
        <v>1</v>
      </c>
    </row>
    <row r="94" spans="1:64" ht="15.75" x14ac:dyDescent="0.25">
      <c r="A94" s="188">
        <v>61</v>
      </c>
      <c r="B94" s="464"/>
      <c r="C94" s="152" t="s">
        <v>165</v>
      </c>
      <c r="D94" s="152" t="s">
        <v>4</v>
      </c>
      <c r="E94" s="153" t="s">
        <v>7</v>
      </c>
      <c r="F94" s="343">
        <v>0</v>
      </c>
      <c r="G94" s="344">
        <v>0.96140710382513661</v>
      </c>
      <c r="H94" s="344">
        <v>0</v>
      </c>
      <c r="I94" s="344">
        <v>1.5368852459016393E-2</v>
      </c>
      <c r="J94" s="344">
        <v>0</v>
      </c>
      <c r="K94" s="344">
        <v>2.3224043715846996E-2</v>
      </c>
      <c r="L94" s="344">
        <v>0</v>
      </c>
      <c r="M94" s="344">
        <v>0</v>
      </c>
      <c r="N94" s="344">
        <v>0</v>
      </c>
      <c r="O94" s="344">
        <v>0</v>
      </c>
      <c r="P94" s="344">
        <v>0</v>
      </c>
      <c r="Q94" s="344">
        <v>0</v>
      </c>
      <c r="R94" s="344">
        <v>0</v>
      </c>
      <c r="S94" s="344">
        <v>0</v>
      </c>
      <c r="T94" s="344">
        <v>0</v>
      </c>
      <c r="U94" s="344">
        <v>0</v>
      </c>
      <c r="V94" s="344">
        <v>0</v>
      </c>
      <c r="W94" s="344">
        <v>0</v>
      </c>
      <c r="X94" s="344">
        <v>0</v>
      </c>
      <c r="Y94" s="344">
        <v>0</v>
      </c>
      <c r="Z94" s="345">
        <v>0</v>
      </c>
      <c r="AA94" s="345">
        <v>0</v>
      </c>
      <c r="AB94" s="361">
        <v>1</v>
      </c>
      <c r="AC94" s="477"/>
    </row>
    <row r="95" spans="1:64" ht="15.75" x14ac:dyDescent="0.25">
      <c r="A95" s="188">
        <v>62</v>
      </c>
      <c r="B95" s="464"/>
      <c r="C95" s="152" t="s">
        <v>165</v>
      </c>
      <c r="D95" s="152" t="s">
        <v>4</v>
      </c>
      <c r="E95" s="153" t="s">
        <v>16</v>
      </c>
      <c r="F95" s="343">
        <v>0</v>
      </c>
      <c r="G95" s="344">
        <v>0.80040322580645162</v>
      </c>
      <c r="H95" s="344">
        <v>0</v>
      </c>
      <c r="I95" s="344">
        <v>0</v>
      </c>
      <c r="J95" s="344">
        <v>0</v>
      </c>
      <c r="K95" s="344">
        <v>9.0725806451612906E-2</v>
      </c>
      <c r="L95" s="344">
        <v>0</v>
      </c>
      <c r="M95" s="344">
        <v>0</v>
      </c>
      <c r="N95" s="344">
        <v>0</v>
      </c>
      <c r="O95" s="344">
        <v>0</v>
      </c>
      <c r="P95" s="344">
        <v>0</v>
      </c>
      <c r="Q95" s="344">
        <v>0</v>
      </c>
      <c r="R95" s="344">
        <v>0</v>
      </c>
      <c r="S95" s="344">
        <v>0.10887096774193548</v>
      </c>
      <c r="T95" s="344">
        <v>0</v>
      </c>
      <c r="U95" s="344">
        <v>0</v>
      </c>
      <c r="V95" s="344">
        <v>0</v>
      </c>
      <c r="W95" s="344">
        <v>0</v>
      </c>
      <c r="X95" s="344">
        <v>0</v>
      </c>
      <c r="Y95" s="344">
        <v>0</v>
      </c>
      <c r="Z95" s="345">
        <v>0</v>
      </c>
      <c r="AA95" s="345">
        <v>0</v>
      </c>
      <c r="AB95" s="361">
        <v>1</v>
      </c>
      <c r="AC95" s="477"/>
    </row>
    <row r="96" spans="1:64" ht="15.75" x14ac:dyDescent="0.25">
      <c r="A96" s="188">
        <v>64</v>
      </c>
      <c r="B96" s="464"/>
      <c r="C96" s="152" t="s">
        <v>165</v>
      </c>
      <c r="D96" s="152" t="s">
        <v>4</v>
      </c>
      <c r="E96" s="153" t="s">
        <v>20</v>
      </c>
      <c r="F96" s="343">
        <v>0</v>
      </c>
      <c r="G96" s="344">
        <v>1</v>
      </c>
      <c r="H96" s="344">
        <v>0</v>
      </c>
      <c r="I96" s="344">
        <v>0</v>
      </c>
      <c r="J96" s="344">
        <v>0</v>
      </c>
      <c r="K96" s="344">
        <v>0</v>
      </c>
      <c r="L96" s="344">
        <v>0</v>
      </c>
      <c r="M96" s="344">
        <v>0</v>
      </c>
      <c r="N96" s="344">
        <v>0</v>
      </c>
      <c r="O96" s="344">
        <v>0</v>
      </c>
      <c r="P96" s="344">
        <v>0</v>
      </c>
      <c r="Q96" s="344">
        <v>0</v>
      </c>
      <c r="R96" s="344">
        <v>0</v>
      </c>
      <c r="S96" s="344">
        <v>0</v>
      </c>
      <c r="T96" s="344">
        <v>0</v>
      </c>
      <c r="U96" s="344">
        <v>0</v>
      </c>
      <c r="V96" s="344">
        <v>0</v>
      </c>
      <c r="W96" s="344">
        <v>0</v>
      </c>
      <c r="X96" s="344">
        <v>0</v>
      </c>
      <c r="Y96" s="344">
        <v>0</v>
      </c>
      <c r="Z96" s="345">
        <v>0</v>
      </c>
      <c r="AA96" s="345">
        <v>0</v>
      </c>
      <c r="AB96" s="361">
        <v>1</v>
      </c>
      <c r="AC96" s="477"/>
    </row>
    <row r="97" spans="1:29" ht="15.75" x14ac:dyDescent="0.25">
      <c r="A97" s="188">
        <v>65</v>
      </c>
      <c r="B97" s="465"/>
      <c r="C97" s="160" t="s">
        <v>165</v>
      </c>
      <c r="D97" s="160" t="s">
        <v>4</v>
      </c>
      <c r="E97" s="161" t="s">
        <v>21</v>
      </c>
      <c r="F97" s="343">
        <v>0</v>
      </c>
      <c r="G97" s="344">
        <v>1</v>
      </c>
      <c r="H97" s="344">
        <v>0</v>
      </c>
      <c r="I97" s="344">
        <v>0</v>
      </c>
      <c r="J97" s="344">
        <v>0</v>
      </c>
      <c r="K97" s="344">
        <v>0</v>
      </c>
      <c r="L97" s="344">
        <v>0</v>
      </c>
      <c r="M97" s="344">
        <v>0</v>
      </c>
      <c r="N97" s="344">
        <v>0</v>
      </c>
      <c r="O97" s="344">
        <v>0</v>
      </c>
      <c r="P97" s="344">
        <v>0</v>
      </c>
      <c r="Q97" s="344">
        <v>0</v>
      </c>
      <c r="R97" s="344">
        <v>0</v>
      </c>
      <c r="S97" s="344">
        <v>0</v>
      </c>
      <c r="T97" s="344">
        <v>0</v>
      </c>
      <c r="U97" s="344">
        <v>0</v>
      </c>
      <c r="V97" s="344">
        <v>0</v>
      </c>
      <c r="W97" s="344">
        <v>0</v>
      </c>
      <c r="X97" s="344">
        <v>0</v>
      </c>
      <c r="Y97" s="344">
        <v>0</v>
      </c>
      <c r="Z97" s="345">
        <v>0</v>
      </c>
      <c r="AA97" s="345">
        <v>0</v>
      </c>
      <c r="AB97" s="361">
        <v>1</v>
      </c>
      <c r="AC97" s="478"/>
    </row>
    <row r="98" spans="1:29" ht="15.75" x14ac:dyDescent="0.25">
      <c r="A98" s="188"/>
      <c r="B98" s="217">
        <v>19</v>
      </c>
      <c r="C98" s="164" t="s">
        <v>18</v>
      </c>
      <c r="D98" s="164" t="s">
        <v>4</v>
      </c>
      <c r="E98" s="165" t="s">
        <v>18</v>
      </c>
      <c r="F98" s="343">
        <v>0</v>
      </c>
      <c r="G98" s="344">
        <v>1</v>
      </c>
      <c r="H98" s="344">
        <v>0</v>
      </c>
      <c r="I98" s="344">
        <v>0</v>
      </c>
      <c r="J98" s="344">
        <v>0</v>
      </c>
      <c r="K98" s="344">
        <v>0</v>
      </c>
      <c r="L98" s="344">
        <v>0</v>
      </c>
      <c r="M98" s="344">
        <v>0</v>
      </c>
      <c r="N98" s="344">
        <v>0</v>
      </c>
      <c r="O98" s="344">
        <v>0</v>
      </c>
      <c r="P98" s="344">
        <v>0</v>
      </c>
      <c r="Q98" s="344">
        <v>0</v>
      </c>
      <c r="R98" s="344">
        <v>0</v>
      </c>
      <c r="S98" s="344">
        <v>0</v>
      </c>
      <c r="T98" s="344">
        <v>0</v>
      </c>
      <c r="U98" s="344">
        <v>0</v>
      </c>
      <c r="V98" s="344">
        <v>0</v>
      </c>
      <c r="W98" s="344">
        <v>0</v>
      </c>
      <c r="X98" s="344">
        <v>0</v>
      </c>
      <c r="Y98" s="344">
        <v>0</v>
      </c>
      <c r="Z98" s="345">
        <v>0</v>
      </c>
      <c r="AA98" s="345">
        <v>0</v>
      </c>
      <c r="AB98" s="361">
        <v>1</v>
      </c>
      <c r="AC98" s="282">
        <v>1</v>
      </c>
    </row>
    <row r="99" spans="1:29" ht="15.75" x14ac:dyDescent="0.25">
      <c r="A99" s="188">
        <v>66</v>
      </c>
      <c r="B99" s="466">
        <v>20</v>
      </c>
      <c r="C99" s="152" t="s">
        <v>203</v>
      </c>
      <c r="D99" s="152" t="s">
        <v>17</v>
      </c>
      <c r="E99" s="153" t="s">
        <v>22</v>
      </c>
      <c r="F99" s="343">
        <v>0</v>
      </c>
      <c r="G99" s="344">
        <v>0</v>
      </c>
      <c r="H99" s="344">
        <v>0.97570698891242058</v>
      </c>
      <c r="I99" s="344">
        <v>0</v>
      </c>
      <c r="J99" s="344">
        <v>0</v>
      </c>
      <c r="K99" s="344">
        <v>1.681823844524729E-2</v>
      </c>
      <c r="L99" s="344">
        <v>0</v>
      </c>
      <c r="M99" s="344">
        <v>0</v>
      </c>
      <c r="N99" s="344">
        <v>0</v>
      </c>
      <c r="O99" s="344">
        <v>0</v>
      </c>
      <c r="P99" s="344">
        <v>0</v>
      </c>
      <c r="Q99" s="344">
        <v>0</v>
      </c>
      <c r="R99" s="344">
        <v>0</v>
      </c>
      <c r="S99" s="344">
        <v>0</v>
      </c>
      <c r="T99" s="344">
        <v>0</v>
      </c>
      <c r="U99" s="344">
        <v>7.4747726423321286E-3</v>
      </c>
      <c r="V99" s="344">
        <v>0</v>
      </c>
      <c r="W99" s="344">
        <v>0</v>
      </c>
      <c r="X99" s="344">
        <v>0</v>
      </c>
      <c r="Y99" s="344">
        <v>0</v>
      </c>
      <c r="Z99" s="345">
        <v>0</v>
      </c>
      <c r="AA99" s="345">
        <v>0</v>
      </c>
      <c r="AB99" s="361">
        <v>1</v>
      </c>
      <c r="AC99" s="476">
        <v>1</v>
      </c>
    </row>
    <row r="100" spans="1:29" ht="15.75" x14ac:dyDescent="0.25">
      <c r="A100" s="188">
        <v>67</v>
      </c>
      <c r="B100" s="465"/>
      <c r="C100" s="160" t="s">
        <v>203</v>
      </c>
      <c r="D100" s="160" t="s">
        <v>17</v>
      </c>
      <c r="E100" s="161" t="s">
        <v>23</v>
      </c>
      <c r="F100" s="343">
        <v>0</v>
      </c>
      <c r="G100" s="344">
        <v>0</v>
      </c>
      <c r="H100" s="344">
        <v>1</v>
      </c>
      <c r="I100" s="344">
        <v>0</v>
      </c>
      <c r="J100" s="344">
        <v>0</v>
      </c>
      <c r="K100" s="344">
        <v>0</v>
      </c>
      <c r="L100" s="344">
        <v>0</v>
      </c>
      <c r="M100" s="344">
        <v>0</v>
      </c>
      <c r="N100" s="344">
        <v>0</v>
      </c>
      <c r="O100" s="344">
        <v>0</v>
      </c>
      <c r="P100" s="344">
        <v>0</v>
      </c>
      <c r="Q100" s="344">
        <v>0</v>
      </c>
      <c r="R100" s="344">
        <v>0</v>
      </c>
      <c r="S100" s="344">
        <v>0</v>
      </c>
      <c r="T100" s="344">
        <v>0</v>
      </c>
      <c r="U100" s="344">
        <v>0</v>
      </c>
      <c r="V100" s="344">
        <v>0</v>
      </c>
      <c r="W100" s="344">
        <v>0</v>
      </c>
      <c r="X100" s="344">
        <v>0</v>
      </c>
      <c r="Y100" s="344">
        <v>0</v>
      </c>
      <c r="Z100" s="345">
        <v>0</v>
      </c>
      <c r="AA100" s="345">
        <v>0</v>
      </c>
      <c r="AB100" s="361">
        <v>1</v>
      </c>
      <c r="AC100" s="478"/>
    </row>
    <row r="101" spans="1:29" ht="15.75" x14ac:dyDescent="0.25">
      <c r="A101" s="188">
        <v>68</v>
      </c>
      <c r="B101" s="466">
        <v>21</v>
      </c>
      <c r="C101" s="152" t="s">
        <v>190</v>
      </c>
      <c r="D101" s="152" t="s">
        <v>10</v>
      </c>
      <c r="E101" s="153" t="s">
        <v>51</v>
      </c>
      <c r="F101" s="343">
        <v>0</v>
      </c>
      <c r="G101" s="344">
        <v>0</v>
      </c>
      <c r="H101" s="344">
        <v>0</v>
      </c>
      <c r="I101" s="344">
        <v>0</v>
      </c>
      <c r="J101" s="344">
        <v>0</v>
      </c>
      <c r="K101" s="344">
        <v>0</v>
      </c>
      <c r="L101" s="344">
        <v>0</v>
      </c>
      <c r="M101" s="344">
        <v>1</v>
      </c>
      <c r="N101" s="344">
        <v>0</v>
      </c>
      <c r="O101" s="344">
        <v>0</v>
      </c>
      <c r="P101" s="344">
        <v>0</v>
      </c>
      <c r="Q101" s="344">
        <v>0</v>
      </c>
      <c r="R101" s="344">
        <v>0</v>
      </c>
      <c r="S101" s="344">
        <v>0</v>
      </c>
      <c r="T101" s="344">
        <v>0</v>
      </c>
      <c r="U101" s="344">
        <v>0</v>
      </c>
      <c r="V101" s="344">
        <v>0</v>
      </c>
      <c r="W101" s="344">
        <v>0</v>
      </c>
      <c r="X101" s="344">
        <v>0</v>
      </c>
      <c r="Y101" s="344">
        <v>0</v>
      </c>
      <c r="Z101" s="345">
        <v>0</v>
      </c>
      <c r="AA101" s="345">
        <v>0</v>
      </c>
      <c r="AB101" s="361">
        <v>1</v>
      </c>
      <c r="AC101" s="476">
        <v>1</v>
      </c>
    </row>
    <row r="102" spans="1:29" ht="15.75" x14ac:dyDescent="0.25">
      <c r="A102" s="188">
        <v>69</v>
      </c>
      <c r="B102" s="464"/>
      <c r="C102" s="152" t="s">
        <v>190</v>
      </c>
      <c r="D102" s="152" t="s">
        <v>10</v>
      </c>
      <c r="E102" s="153" t="s">
        <v>52</v>
      </c>
      <c r="F102" s="343">
        <v>0</v>
      </c>
      <c r="G102" s="344">
        <v>0</v>
      </c>
      <c r="H102" s="344">
        <v>0</v>
      </c>
      <c r="I102" s="344">
        <v>0</v>
      </c>
      <c r="J102" s="344">
        <v>0</v>
      </c>
      <c r="K102" s="344">
        <v>0</v>
      </c>
      <c r="L102" s="344">
        <v>0</v>
      </c>
      <c r="M102" s="344">
        <v>1</v>
      </c>
      <c r="N102" s="344">
        <v>0</v>
      </c>
      <c r="O102" s="344">
        <v>0</v>
      </c>
      <c r="P102" s="344">
        <v>0</v>
      </c>
      <c r="Q102" s="344">
        <v>0</v>
      </c>
      <c r="R102" s="344">
        <v>0</v>
      </c>
      <c r="S102" s="344">
        <v>0</v>
      </c>
      <c r="T102" s="344">
        <v>0</v>
      </c>
      <c r="U102" s="344">
        <v>0</v>
      </c>
      <c r="V102" s="344">
        <v>0</v>
      </c>
      <c r="W102" s="344">
        <v>0</v>
      </c>
      <c r="X102" s="344">
        <v>0</v>
      </c>
      <c r="Y102" s="344">
        <v>0</v>
      </c>
      <c r="Z102" s="345">
        <v>0</v>
      </c>
      <c r="AA102" s="345">
        <v>0</v>
      </c>
      <c r="AB102" s="361">
        <v>1</v>
      </c>
      <c r="AC102" s="477"/>
    </row>
    <row r="103" spans="1:29" ht="15.75" hidden="1" customHeight="1" x14ac:dyDescent="0.25">
      <c r="A103" s="188"/>
      <c r="B103" s="464"/>
      <c r="C103" s="152" t="s">
        <v>190</v>
      </c>
      <c r="D103" s="152" t="s">
        <v>10</v>
      </c>
      <c r="E103" s="153" t="s">
        <v>53</v>
      </c>
      <c r="F103" s="343" t="e">
        <v>#DIV/0!</v>
      </c>
      <c r="G103" s="344" t="e">
        <v>#DIV/0!</v>
      </c>
      <c r="H103" s="344" t="e">
        <v>#DIV/0!</v>
      </c>
      <c r="I103" s="344" t="e">
        <v>#DIV/0!</v>
      </c>
      <c r="J103" s="344" t="e">
        <v>#DIV/0!</v>
      </c>
      <c r="K103" s="344" t="e">
        <v>#DIV/0!</v>
      </c>
      <c r="L103" s="344" t="e">
        <v>#DIV/0!</v>
      </c>
      <c r="M103" s="344" t="e">
        <v>#DIV/0!</v>
      </c>
      <c r="N103" s="344" t="e">
        <v>#DIV/0!</v>
      </c>
      <c r="O103" s="344" t="e">
        <v>#DIV/0!</v>
      </c>
      <c r="P103" s="344" t="e">
        <v>#DIV/0!</v>
      </c>
      <c r="Q103" s="344" t="e">
        <v>#DIV/0!</v>
      </c>
      <c r="R103" s="344" t="e">
        <v>#DIV/0!</v>
      </c>
      <c r="S103" s="344" t="e">
        <v>#DIV/0!</v>
      </c>
      <c r="T103" s="344" t="e">
        <v>#DIV/0!</v>
      </c>
      <c r="U103" s="344" t="e">
        <v>#DIV/0!</v>
      </c>
      <c r="V103" s="344" t="e">
        <v>#DIV/0!</v>
      </c>
      <c r="W103" s="344" t="e">
        <v>#DIV/0!</v>
      </c>
      <c r="X103" s="344" t="e">
        <v>#DIV/0!</v>
      </c>
      <c r="Y103" s="344" t="e">
        <v>#DIV/0!</v>
      </c>
      <c r="Z103" s="345" t="e">
        <v>#DIV/0!</v>
      </c>
      <c r="AA103" s="345" t="e">
        <v>#DIV/0!</v>
      </c>
      <c r="AB103" s="361" t="e">
        <v>#DIV/0!</v>
      </c>
      <c r="AC103" s="477"/>
    </row>
    <row r="104" spans="1:29" ht="15.75" x14ac:dyDescent="0.25">
      <c r="A104" s="188"/>
      <c r="B104" s="464"/>
      <c r="C104" s="152" t="s">
        <v>190</v>
      </c>
      <c r="D104" s="152" t="s">
        <v>10</v>
      </c>
      <c r="E104" s="153" t="s">
        <v>54</v>
      </c>
      <c r="F104" s="343">
        <v>0</v>
      </c>
      <c r="G104" s="344">
        <v>0</v>
      </c>
      <c r="H104" s="344">
        <v>0</v>
      </c>
      <c r="I104" s="344">
        <v>0</v>
      </c>
      <c r="J104" s="344">
        <v>0</v>
      </c>
      <c r="K104" s="344">
        <v>0</v>
      </c>
      <c r="L104" s="344">
        <v>0</v>
      </c>
      <c r="M104" s="344">
        <v>1</v>
      </c>
      <c r="N104" s="344">
        <v>0</v>
      </c>
      <c r="O104" s="344">
        <v>0</v>
      </c>
      <c r="P104" s="344">
        <v>0</v>
      </c>
      <c r="Q104" s="344">
        <v>0</v>
      </c>
      <c r="R104" s="344">
        <v>0</v>
      </c>
      <c r="S104" s="344">
        <v>0</v>
      </c>
      <c r="T104" s="344">
        <v>0</v>
      </c>
      <c r="U104" s="344">
        <v>0</v>
      </c>
      <c r="V104" s="344">
        <v>0</v>
      </c>
      <c r="W104" s="344">
        <v>0</v>
      </c>
      <c r="X104" s="344">
        <v>0</v>
      </c>
      <c r="Y104" s="344">
        <v>0</v>
      </c>
      <c r="Z104" s="345">
        <v>0</v>
      </c>
      <c r="AA104" s="345">
        <v>0</v>
      </c>
      <c r="AB104" s="361">
        <v>1</v>
      </c>
      <c r="AC104" s="477"/>
    </row>
    <row r="105" spans="1:29" ht="15.75" x14ac:dyDescent="0.25">
      <c r="A105" s="188">
        <v>70</v>
      </c>
      <c r="B105" s="464"/>
      <c r="C105" s="152" t="s">
        <v>190</v>
      </c>
      <c r="D105" s="152" t="s">
        <v>10</v>
      </c>
      <c r="E105" s="153" t="s">
        <v>55</v>
      </c>
      <c r="F105" s="343">
        <v>0</v>
      </c>
      <c r="G105" s="344">
        <v>8.4151472650771386E-2</v>
      </c>
      <c r="H105" s="344">
        <v>0</v>
      </c>
      <c r="I105" s="344">
        <v>0</v>
      </c>
      <c r="J105" s="344">
        <v>0</v>
      </c>
      <c r="K105" s="344">
        <v>0</v>
      </c>
      <c r="L105" s="344">
        <v>0</v>
      </c>
      <c r="M105" s="344">
        <v>0.87377279102384287</v>
      </c>
      <c r="N105" s="344">
        <v>0</v>
      </c>
      <c r="O105" s="344">
        <v>0</v>
      </c>
      <c r="P105" s="344">
        <v>0</v>
      </c>
      <c r="Q105" s="344">
        <v>0</v>
      </c>
      <c r="R105" s="344">
        <v>0</v>
      </c>
      <c r="S105" s="344">
        <v>0</v>
      </c>
      <c r="T105" s="344">
        <v>4.2075736325385693E-2</v>
      </c>
      <c r="U105" s="344">
        <v>0</v>
      </c>
      <c r="V105" s="344">
        <v>0</v>
      </c>
      <c r="W105" s="344">
        <v>0</v>
      </c>
      <c r="X105" s="344">
        <v>0</v>
      </c>
      <c r="Y105" s="344">
        <v>0</v>
      </c>
      <c r="Z105" s="345">
        <v>0</v>
      </c>
      <c r="AA105" s="345">
        <v>0</v>
      </c>
      <c r="AB105" s="361">
        <v>1</v>
      </c>
      <c r="AC105" s="477"/>
    </row>
    <row r="106" spans="1:29" ht="15.75" x14ac:dyDescent="0.25">
      <c r="A106" s="188">
        <v>71</v>
      </c>
      <c r="B106" s="464"/>
      <c r="C106" s="152" t="s">
        <v>190</v>
      </c>
      <c r="D106" s="152" t="s">
        <v>10</v>
      </c>
      <c r="E106" s="153" t="s">
        <v>56</v>
      </c>
      <c r="F106" s="343">
        <v>0</v>
      </c>
      <c r="G106" s="344">
        <v>5.2603327965646804E-2</v>
      </c>
      <c r="H106" s="344">
        <v>0</v>
      </c>
      <c r="I106" s="344">
        <v>0</v>
      </c>
      <c r="J106" s="344">
        <v>4.8845947396672036E-2</v>
      </c>
      <c r="K106" s="344">
        <v>0</v>
      </c>
      <c r="L106" s="344">
        <v>0</v>
      </c>
      <c r="M106" s="344">
        <v>0.83145464304884598</v>
      </c>
      <c r="N106" s="344">
        <v>0</v>
      </c>
      <c r="O106" s="344">
        <v>0</v>
      </c>
      <c r="P106" s="344">
        <v>0</v>
      </c>
      <c r="Q106" s="344">
        <v>0</v>
      </c>
      <c r="R106" s="344">
        <v>0</v>
      </c>
      <c r="S106" s="344">
        <v>0</v>
      </c>
      <c r="T106" s="344">
        <v>3.2206119162640899E-2</v>
      </c>
      <c r="U106" s="344">
        <v>0</v>
      </c>
      <c r="V106" s="344">
        <v>0</v>
      </c>
      <c r="W106" s="344">
        <v>0</v>
      </c>
      <c r="X106" s="344">
        <v>3.4889962426194313E-2</v>
      </c>
      <c r="Y106" s="344">
        <v>0</v>
      </c>
      <c r="Z106" s="345">
        <v>0</v>
      </c>
      <c r="AA106" s="345">
        <v>0</v>
      </c>
      <c r="AB106" s="361">
        <v>1</v>
      </c>
      <c r="AC106" s="477"/>
    </row>
    <row r="107" spans="1:29" ht="15.75" x14ac:dyDescent="0.25">
      <c r="A107" s="188">
        <v>72</v>
      </c>
      <c r="B107" s="464"/>
      <c r="C107" s="152" t="s">
        <v>190</v>
      </c>
      <c r="D107" s="152" t="s">
        <v>10</v>
      </c>
      <c r="E107" s="153" t="s">
        <v>57</v>
      </c>
      <c r="F107" s="343">
        <v>0</v>
      </c>
      <c r="G107" s="344">
        <v>0</v>
      </c>
      <c r="H107" s="344">
        <v>0</v>
      </c>
      <c r="I107" s="344">
        <v>0</v>
      </c>
      <c r="J107" s="344">
        <v>0</v>
      </c>
      <c r="K107" s="344">
        <v>0</v>
      </c>
      <c r="L107" s="344">
        <v>0</v>
      </c>
      <c r="M107" s="344">
        <v>0.82634730538922152</v>
      </c>
      <c r="N107" s="344">
        <v>0</v>
      </c>
      <c r="O107" s="344">
        <v>0</v>
      </c>
      <c r="P107" s="344">
        <v>0</v>
      </c>
      <c r="Q107" s="344">
        <v>0</v>
      </c>
      <c r="R107" s="344">
        <v>0</v>
      </c>
      <c r="S107" s="344">
        <v>0</v>
      </c>
      <c r="T107" s="344">
        <v>0</v>
      </c>
      <c r="U107" s="344">
        <v>0</v>
      </c>
      <c r="V107" s="344">
        <v>0</v>
      </c>
      <c r="W107" s="344">
        <v>0</v>
      </c>
      <c r="X107" s="344">
        <v>0.17365269461077845</v>
      </c>
      <c r="Y107" s="344">
        <v>0</v>
      </c>
      <c r="Z107" s="345">
        <v>0</v>
      </c>
      <c r="AA107" s="345">
        <v>0</v>
      </c>
      <c r="AB107" s="361">
        <v>1</v>
      </c>
      <c r="AC107" s="477"/>
    </row>
    <row r="108" spans="1:29" ht="15.75" hidden="1" customHeight="1" x14ac:dyDescent="0.25">
      <c r="A108" s="188"/>
      <c r="B108" s="464"/>
      <c r="C108" s="152" t="s">
        <v>190</v>
      </c>
      <c r="D108" s="152" t="s">
        <v>10</v>
      </c>
      <c r="E108" s="153" t="s">
        <v>280</v>
      </c>
      <c r="F108" s="343" t="e">
        <v>#DIV/0!</v>
      </c>
      <c r="G108" s="344" t="e">
        <v>#DIV/0!</v>
      </c>
      <c r="H108" s="344" t="e">
        <v>#DIV/0!</v>
      </c>
      <c r="I108" s="344" t="e">
        <v>#DIV/0!</v>
      </c>
      <c r="J108" s="344" t="e">
        <v>#DIV/0!</v>
      </c>
      <c r="K108" s="344" t="e">
        <v>#DIV/0!</v>
      </c>
      <c r="L108" s="344" t="e">
        <v>#DIV/0!</v>
      </c>
      <c r="M108" s="344" t="e">
        <v>#DIV/0!</v>
      </c>
      <c r="N108" s="344" t="e">
        <v>#DIV/0!</v>
      </c>
      <c r="O108" s="344" t="e">
        <v>#DIV/0!</v>
      </c>
      <c r="P108" s="344" t="e">
        <v>#DIV/0!</v>
      </c>
      <c r="Q108" s="344" t="e">
        <v>#DIV/0!</v>
      </c>
      <c r="R108" s="344" t="e">
        <v>#DIV/0!</v>
      </c>
      <c r="S108" s="344" t="e">
        <v>#DIV/0!</v>
      </c>
      <c r="T108" s="344" t="e">
        <v>#DIV/0!</v>
      </c>
      <c r="U108" s="344" t="e">
        <v>#DIV/0!</v>
      </c>
      <c r="V108" s="344" t="e">
        <v>#DIV/0!</v>
      </c>
      <c r="W108" s="344" t="e">
        <v>#DIV/0!</v>
      </c>
      <c r="X108" s="344" t="e">
        <v>#DIV/0!</v>
      </c>
      <c r="Y108" s="344" t="e">
        <v>#DIV/0!</v>
      </c>
      <c r="Z108" s="345" t="e">
        <v>#DIV/0!</v>
      </c>
      <c r="AA108" s="345" t="e">
        <v>#DIV/0!</v>
      </c>
      <c r="AB108" s="361" t="e">
        <v>#DIV/0!</v>
      </c>
      <c r="AC108" s="477"/>
    </row>
    <row r="109" spans="1:29" ht="15.75" hidden="1" customHeight="1" x14ac:dyDescent="0.25">
      <c r="A109" s="188"/>
      <c r="B109" s="464"/>
      <c r="C109" s="152" t="s">
        <v>190</v>
      </c>
      <c r="D109" s="152" t="s">
        <v>10</v>
      </c>
      <c r="E109" s="153" t="s">
        <v>60</v>
      </c>
      <c r="F109" s="343" t="e">
        <v>#DIV/0!</v>
      </c>
      <c r="G109" s="344" t="e">
        <v>#DIV/0!</v>
      </c>
      <c r="H109" s="344" t="e">
        <v>#DIV/0!</v>
      </c>
      <c r="I109" s="344" t="e">
        <v>#DIV/0!</v>
      </c>
      <c r="J109" s="344" t="e">
        <v>#DIV/0!</v>
      </c>
      <c r="K109" s="344" t="e">
        <v>#DIV/0!</v>
      </c>
      <c r="L109" s="344" t="e">
        <v>#DIV/0!</v>
      </c>
      <c r="M109" s="344" t="e">
        <v>#DIV/0!</v>
      </c>
      <c r="N109" s="344" t="e">
        <v>#DIV/0!</v>
      </c>
      <c r="O109" s="344" t="e">
        <v>#DIV/0!</v>
      </c>
      <c r="P109" s="344" t="e">
        <v>#DIV/0!</v>
      </c>
      <c r="Q109" s="344" t="e">
        <v>#DIV/0!</v>
      </c>
      <c r="R109" s="344" t="e">
        <v>#DIV/0!</v>
      </c>
      <c r="S109" s="344" t="e">
        <v>#DIV/0!</v>
      </c>
      <c r="T109" s="344" t="e">
        <v>#DIV/0!</v>
      </c>
      <c r="U109" s="344" t="e">
        <v>#DIV/0!</v>
      </c>
      <c r="V109" s="344" t="e">
        <v>#DIV/0!</v>
      </c>
      <c r="W109" s="344" t="e">
        <v>#DIV/0!</v>
      </c>
      <c r="X109" s="344" t="e">
        <v>#DIV/0!</v>
      </c>
      <c r="Y109" s="344" t="e">
        <v>#DIV/0!</v>
      </c>
      <c r="Z109" s="345" t="e">
        <v>#DIV/0!</v>
      </c>
      <c r="AA109" s="345" t="e">
        <v>#DIV/0!</v>
      </c>
      <c r="AB109" s="361" t="e">
        <v>#DIV/0!</v>
      </c>
      <c r="AC109" s="477"/>
    </row>
    <row r="110" spans="1:29" ht="15.75" x14ac:dyDescent="0.25">
      <c r="A110" s="188">
        <v>73</v>
      </c>
      <c r="B110" s="464"/>
      <c r="C110" s="152" t="s">
        <v>190</v>
      </c>
      <c r="D110" s="152" t="s">
        <v>10</v>
      </c>
      <c r="E110" s="153" t="s">
        <v>61</v>
      </c>
      <c r="F110" s="343">
        <v>0</v>
      </c>
      <c r="G110" s="344">
        <v>0</v>
      </c>
      <c r="H110" s="344">
        <v>0</v>
      </c>
      <c r="I110" s="344">
        <v>0</v>
      </c>
      <c r="J110" s="344">
        <v>0</v>
      </c>
      <c r="K110" s="344">
        <v>0</v>
      </c>
      <c r="L110" s="344">
        <v>0</v>
      </c>
      <c r="M110" s="344">
        <v>0.94614003590664275</v>
      </c>
      <c r="N110" s="344">
        <v>0</v>
      </c>
      <c r="O110" s="344">
        <v>0</v>
      </c>
      <c r="P110" s="344">
        <v>0</v>
      </c>
      <c r="Q110" s="344">
        <v>0</v>
      </c>
      <c r="R110" s="344">
        <v>0</v>
      </c>
      <c r="S110" s="344">
        <v>0</v>
      </c>
      <c r="T110" s="344">
        <v>5.385996409335727E-2</v>
      </c>
      <c r="U110" s="344">
        <v>0</v>
      </c>
      <c r="V110" s="344">
        <v>0</v>
      </c>
      <c r="W110" s="344">
        <v>0</v>
      </c>
      <c r="X110" s="344">
        <v>0</v>
      </c>
      <c r="Y110" s="344">
        <v>0</v>
      </c>
      <c r="Z110" s="345">
        <v>0</v>
      </c>
      <c r="AA110" s="345">
        <v>0</v>
      </c>
      <c r="AB110" s="361">
        <v>1</v>
      </c>
      <c r="AC110" s="477"/>
    </row>
    <row r="111" spans="1:29" s="154" customFormat="1" ht="15.75" hidden="1" customHeight="1" x14ac:dyDescent="0.25">
      <c r="A111" s="189"/>
      <c r="B111" s="465"/>
      <c r="C111" s="293" t="s">
        <v>190</v>
      </c>
      <c r="D111" s="293" t="s">
        <v>4</v>
      </c>
      <c r="E111" s="294" t="s">
        <v>277</v>
      </c>
      <c r="F111" s="348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50"/>
      <c r="AA111" s="350"/>
      <c r="AB111" s="363">
        <v>0</v>
      </c>
      <c r="AC111" s="478"/>
    </row>
    <row r="112" spans="1:29" ht="31.5" hidden="1" x14ac:dyDescent="0.25">
      <c r="A112" s="188"/>
      <c r="B112" s="217">
        <v>22</v>
      </c>
      <c r="C112" s="164" t="s">
        <v>250</v>
      </c>
      <c r="D112" s="164" t="s">
        <v>10</v>
      </c>
      <c r="E112" s="165" t="s">
        <v>281</v>
      </c>
      <c r="F112" s="343" t="e">
        <v>#DIV/0!</v>
      </c>
      <c r="G112" s="344" t="e">
        <v>#DIV/0!</v>
      </c>
      <c r="H112" s="344" t="e">
        <v>#DIV/0!</v>
      </c>
      <c r="I112" s="344" t="e">
        <v>#DIV/0!</v>
      </c>
      <c r="J112" s="344" t="e">
        <v>#DIV/0!</v>
      </c>
      <c r="K112" s="344" t="e">
        <v>#DIV/0!</v>
      </c>
      <c r="L112" s="344" t="e">
        <v>#DIV/0!</v>
      </c>
      <c r="M112" s="344" t="e">
        <v>#DIV/0!</v>
      </c>
      <c r="N112" s="344" t="e">
        <v>#DIV/0!</v>
      </c>
      <c r="O112" s="344" t="e">
        <v>#DIV/0!</v>
      </c>
      <c r="P112" s="344" t="e">
        <v>#DIV/0!</v>
      </c>
      <c r="Q112" s="344" t="e">
        <v>#DIV/0!</v>
      </c>
      <c r="R112" s="344" t="e">
        <v>#DIV/0!</v>
      </c>
      <c r="S112" s="344" t="e">
        <v>#DIV/0!</v>
      </c>
      <c r="T112" s="344" t="e">
        <v>#DIV/0!</v>
      </c>
      <c r="U112" s="344" t="e">
        <v>#DIV/0!</v>
      </c>
      <c r="V112" s="344" t="e">
        <v>#DIV/0!</v>
      </c>
      <c r="W112" s="344" t="e">
        <v>#DIV/0!</v>
      </c>
      <c r="X112" s="344" t="e">
        <v>#DIV/0!</v>
      </c>
      <c r="Y112" s="344" t="e">
        <v>#DIV/0!</v>
      </c>
      <c r="Z112" s="345" t="e">
        <v>#DIV/0!</v>
      </c>
      <c r="AA112" s="345" t="e">
        <v>#DIV/0!</v>
      </c>
      <c r="AB112" s="361" t="e">
        <v>#DIV/0!</v>
      </c>
      <c r="AC112" s="282" t="e">
        <v>#DIV/0!</v>
      </c>
    </row>
    <row r="113" spans="1:29" ht="31.5" x14ac:dyDescent="0.25">
      <c r="A113" s="188">
        <v>74</v>
      </c>
      <c r="B113" s="466">
        <v>23</v>
      </c>
      <c r="C113" s="152" t="s">
        <v>195</v>
      </c>
      <c r="D113" s="152" t="s">
        <v>10</v>
      </c>
      <c r="E113" s="153" t="s">
        <v>127</v>
      </c>
      <c r="F113" s="343">
        <v>0</v>
      </c>
      <c r="G113" s="344">
        <v>0</v>
      </c>
      <c r="H113" s="344">
        <v>0</v>
      </c>
      <c r="I113" s="344">
        <v>0</v>
      </c>
      <c r="J113" s="344">
        <v>0</v>
      </c>
      <c r="K113" s="344">
        <v>0</v>
      </c>
      <c r="L113" s="344">
        <v>0</v>
      </c>
      <c r="M113" s="344">
        <v>1</v>
      </c>
      <c r="N113" s="344">
        <v>0</v>
      </c>
      <c r="O113" s="344">
        <v>0</v>
      </c>
      <c r="P113" s="344">
        <v>0</v>
      </c>
      <c r="Q113" s="344">
        <v>0</v>
      </c>
      <c r="R113" s="344">
        <v>0</v>
      </c>
      <c r="S113" s="344">
        <v>0</v>
      </c>
      <c r="T113" s="344">
        <v>0</v>
      </c>
      <c r="U113" s="344">
        <v>0</v>
      </c>
      <c r="V113" s="344">
        <v>0</v>
      </c>
      <c r="W113" s="344">
        <v>0</v>
      </c>
      <c r="X113" s="344">
        <v>0</v>
      </c>
      <c r="Y113" s="344">
        <v>0</v>
      </c>
      <c r="Z113" s="345">
        <v>0</v>
      </c>
      <c r="AA113" s="345">
        <v>0</v>
      </c>
      <c r="AB113" s="361">
        <v>1</v>
      </c>
      <c r="AC113" s="476">
        <v>1</v>
      </c>
    </row>
    <row r="114" spans="1:29" ht="31.5" x14ac:dyDescent="0.25">
      <c r="A114" s="188">
        <v>76</v>
      </c>
      <c r="B114" s="465"/>
      <c r="C114" s="160" t="s">
        <v>195</v>
      </c>
      <c r="D114" s="160" t="s">
        <v>10</v>
      </c>
      <c r="E114" s="161" t="s">
        <v>195</v>
      </c>
      <c r="F114" s="343">
        <v>0</v>
      </c>
      <c r="G114" s="344">
        <v>0</v>
      </c>
      <c r="H114" s="344">
        <v>0</v>
      </c>
      <c r="I114" s="344">
        <v>0</v>
      </c>
      <c r="J114" s="344">
        <v>0</v>
      </c>
      <c r="K114" s="344">
        <v>0</v>
      </c>
      <c r="L114" s="344">
        <v>0</v>
      </c>
      <c r="M114" s="344">
        <v>1</v>
      </c>
      <c r="N114" s="344">
        <v>0</v>
      </c>
      <c r="O114" s="344">
        <v>0</v>
      </c>
      <c r="P114" s="344">
        <v>0</v>
      </c>
      <c r="Q114" s="344">
        <v>0</v>
      </c>
      <c r="R114" s="344">
        <v>0</v>
      </c>
      <c r="S114" s="344">
        <v>0</v>
      </c>
      <c r="T114" s="344">
        <v>0</v>
      </c>
      <c r="U114" s="344">
        <v>0</v>
      </c>
      <c r="V114" s="344">
        <v>0</v>
      </c>
      <c r="W114" s="344">
        <v>0</v>
      </c>
      <c r="X114" s="344">
        <v>0</v>
      </c>
      <c r="Y114" s="344">
        <v>0</v>
      </c>
      <c r="Z114" s="345">
        <v>0</v>
      </c>
      <c r="AA114" s="345">
        <v>0</v>
      </c>
      <c r="AB114" s="361">
        <v>1</v>
      </c>
      <c r="AC114" s="478"/>
    </row>
    <row r="115" spans="1:29" ht="15.75" x14ac:dyDescent="0.25">
      <c r="A115" s="188">
        <v>77</v>
      </c>
      <c r="B115" s="466">
        <v>24</v>
      </c>
      <c r="C115" s="152" t="s">
        <v>192</v>
      </c>
      <c r="D115" s="152" t="s">
        <v>11</v>
      </c>
      <c r="E115" s="153" t="s">
        <v>84</v>
      </c>
      <c r="F115" s="343">
        <v>0</v>
      </c>
      <c r="G115" s="344">
        <v>0</v>
      </c>
      <c r="H115" s="344">
        <v>0</v>
      </c>
      <c r="I115" s="344">
        <v>0</v>
      </c>
      <c r="J115" s="344">
        <v>0</v>
      </c>
      <c r="K115" s="344">
        <v>0</v>
      </c>
      <c r="L115" s="344">
        <v>0</v>
      </c>
      <c r="M115" s="344">
        <v>6.3548803495184188E-3</v>
      </c>
      <c r="N115" s="344">
        <v>0</v>
      </c>
      <c r="O115" s="344">
        <v>0.99165921954125702</v>
      </c>
      <c r="P115" s="344">
        <v>0</v>
      </c>
      <c r="Q115" s="344">
        <v>0</v>
      </c>
      <c r="R115" s="344">
        <v>0</v>
      </c>
      <c r="S115" s="344">
        <v>0</v>
      </c>
      <c r="T115" s="344">
        <v>1.9859001092245058E-3</v>
      </c>
      <c r="U115" s="344">
        <v>0</v>
      </c>
      <c r="V115" s="344">
        <v>0</v>
      </c>
      <c r="W115" s="344">
        <v>0</v>
      </c>
      <c r="X115" s="344">
        <v>0</v>
      </c>
      <c r="Y115" s="344">
        <v>0</v>
      </c>
      <c r="Z115" s="345">
        <v>0</v>
      </c>
      <c r="AA115" s="345">
        <v>0</v>
      </c>
      <c r="AB115" s="361">
        <v>0.99999999999999989</v>
      </c>
      <c r="AC115" s="476">
        <v>1</v>
      </c>
    </row>
    <row r="116" spans="1:29" ht="15.75" hidden="1" customHeight="1" x14ac:dyDescent="0.25">
      <c r="A116" s="188"/>
      <c r="B116" s="464"/>
      <c r="C116" s="152" t="s">
        <v>192</v>
      </c>
      <c r="D116" s="152" t="s">
        <v>11</v>
      </c>
      <c r="E116" s="153" t="s">
        <v>85</v>
      </c>
      <c r="F116" s="343" t="e">
        <v>#DIV/0!</v>
      </c>
      <c r="G116" s="344" t="e">
        <v>#DIV/0!</v>
      </c>
      <c r="H116" s="344" t="e">
        <v>#DIV/0!</v>
      </c>
      <c r="I116" s="344" t="e">
        <v>#DIV/0!</v>
      </c>
      <c r="J116" s="344" t="e">
        <v>#DIV/0!</v>
      </c>
      <c r="K116" s="344" t="e">
        <v>#DIV/0!</v>
      </c>
      <c r="L116" s="344" t="e">
        <v>#DIV/0!</v>
      </c>
      <c r="M116" s="344" t="e">
        <v>#DIV/0!</v>
      </c>
      <c r="N116" s="344" t="e">
        <v>#DIV/0!</v>
      </c>
      <c r="O116" s="344" t="e">
        <v>#DIV/0!</v>
      </c>
      <c r="P116" s="344" t="e">
        <v>#DIV/0!</v>
      </c>
      <c r="Q116" s="344" t="e">
        <v>#DIV/0!</v>
      </c>
      <c r="R116" s="344" t="e">
        <v>#DIV/0!</v>
      </c>
      <c r="S116" s="344" t="e">
        <v>#DIV/0!</v>
      </c>
      <c r="T116" s="344" t="e">
        <v>#DIV/0!</v>
      </c>
      <c r="U116" s="344" t="e">
        <v>#DIV/0!</v>
      </c>
      <c r="V116" s="344" t="e">
        <v>#DIV/0!</v>
      </c>
      <c r="W116" s="344" t="e">
        <v>#DIV/0!</v>
      </c>
      <c r="X116" s="344" t="e">
        <v>#DIV/0!</v>
      </c>
      <c r="Y116" s="344" t="e">
        <v>#DIV/0!</v>
      </c>
      <c r="Z116" s="345" t="e">
        <v>#DIV/0!</v>
      </c>
      <c r="AA116" s="345" t="e">
        <v>#DIV/0!</v>
      </c>
      <c r="AB116" s="361" t="e">
        <v>#DIV/0!</v>
      </c>
      <c r="AC116" s="477"/>
    </row>
    <row r="117" spans="1:29" ht="15.75" hidden="1" customHeight="1" x14ac:dyDescent="0.25">
      <c r="A117" s="188"/>
      <c r="B117" s="464"/>
      <c r="C117" s="152" t="s">
        <v>192</v>
      </c>
      <c r="D117" s="152" t="s">
        <v>11</v>
      </c>
      <c r="E117" s="153" t="s">
        <v>86</v>
      </c>
      <c r="F117" s="343" t="e">
        <v>#DIV/0!</v>
      </c>
      <c r="G117" s="344" t="e">
        <v>#DIV/0!</v>
      </c>
      <c r="H117" s="344" t="e">
        <v>#DIV/0!</v>
      </c>
      <c r="I117" s="344" t="e">
        <v>#DIV/0!</v>
      </c>
      <c r="J117" s="344" t="e">
        <v>#DIV/0!</v>
      </c>
      <c r="K117" s="344" t="e">
        <v>#DIV/0!</v>
      </c>
      <c r="L117" s="344" t="e">
        <v>#DIV/0!</v>
      </c>
      <c r="M117" s="344" t="e">
        <v>#DIV/0!</v>
      </c>
      <c r="N117" s="344" t="e">
        <v>#DIV/0!</v>
      </c>
      <c r="O117" s="344" t="e">
        <v>#DIV/0!</v>
      </c>
      <c r="P117" s="344" t="e">
        <v>#DIV/0!</v>
      </c>
      <c r="Q117" s="344" t="e">
        <v>#DIV/0!</v>
      </c>
      <c r="R117" s="344" t="e">
        <v>#DIV/0!</v>
      </c>
      <c r="S117" s="344" t="e">
        <v>#DIV/0!</v>
      </c>
      <c r="T117" s="344" t="e">
        <v>#DIV/0!</v>
      </c>
      <c r="U117" s="344" t="e">
        <v>#DIV/0!</v>
      </c>
      <c r="V117" s="344" t="e">
        <v>#DIV/0!</v>
      </c>
      <c r="W117" s="344" t="e">
        <v>#DIV/0!</v>
      </c>
      <c r="X117" s="344" t="e">
        <v>#DIV/0!</v>
      </c>
      <c r="Y117" s="344" t="e">
        <v>#DIV/0!</v>
      </c>
      <c r="Z117" s="345" t="e">
        <v>#DIV/0!</v>
      </c>
      <c r="AA117" s="345" t="e">
        <v>#DIV/0!</v>
      </c>
      <c r="AB117" s="361" t="e">
        <v>#DIV/0!</v>
      </c>
      <c r="AC117" s="477"/>
    </row>
    <row r="118" spans="1:29" ht="15.75" hidden="1" customHeight="1" x14ac:dyDescent="0.25">
      <c r="A118" s="188"/>
      <c r="B118" s="465"/>
      <c r="C118" s="160" t="s">
        <v>192</v>
      </c>
      <c r="D118" s="160" t="s">
        <v>11</v>
      </c>
      <c r="E118" s="161" t="s">
        <v>90</v>
      </c>
      <c r="F118" s="343" t="e">
        <v>#DIV/0!</v>
      </c>
      <c r="G118" s="344" t="e">
        <v>#DIV/0!</v>
      </c>
      <c r="H118" s="344" t="e">
        <v>#DIV/0!</v>
      </c>
      <c r="I118" s="344" t="e">
        <v>#DIV/0!</v>
      </c>
      <c r="J118" s="344" t="e">
        <v>#DIV/0!</v>
      </c>
      <c r="K118" s="344" t="e">
        <v>#DIV/0!</v>
      </c>
      <c r="L118" s="344" t="e">
        <v>#DIV/0!</v>
      </c>
      <c r="M118" s="344" t="e">
        <v>#DIV/0!</v>
      </c>
      <c r="N118" s="344" t="e">
        <v>#DIV/0!</v>
      </c>
      <c r="O118" s="344" t="e">
        <v>#DIV/0!</v>
      </c>
      <c r="P118" s="344" t="e">
        <v>#DIV/0!</v>
      </c>
      <c r="Q118" s="344" t="e">
        <v>#DIV/0!</v>
      </c>
      <c r="R118" s="344" t="e">
        <v>#DIV/0!</v>
      </c>
      <c r="S118" s="344" t="e">
        <v>#DIV/0!</v>
      </c>
      <c r="T118" s="344" t="e">
        <v>#DIV/0!</v>
      </c>
      <c r="U118" s="344" t="e">
        <v>#DIV/0!</v>
      </c>
      <c r="V118" s="344" t="e">
        <v>#DIV/0!</v>
      </c>
      <c r="W118" s="344" t="e">
        <v>#DIV/0!</v>
      </c>
      <c r="X118" s="344" t="e">
        <v>#DIV/0!</v>
      </c>
      <c r="Y118" s="344" t="e">
        <v>#DIV/0!</v>
      </c>
      <c r="Z118" s="345" t="e">
        <v>#DIV/0!</v>
      </c>
      <c r="AA118" s="345" t="e">
        <v>#DIV/0!</v>
      </c>
      <c r="AB118" s="361" t="e">
        <v>#DIV/0!</v>
      </c>
      <c r="AC118" s="478"/>
    </row>
    <row r="119" spans="1:29" ht="15.75" x14ac:dyDescent="0.25">
      <c r="A119" s="188">
        <v>78</v>
      </c>
      <c r="B119" s="466">
        <v>25</v>
      </c>
      <c r="C119" s="152" t="s">
        <v>87</v>
      </c>
      <c r="D119" s="152" t="s">
        <v>11</v>
      </c>
      <c r="E119" s="153" t="s">
        <v>87</v>
      </c>
      <c r="F119" s="343">
        <v>0</v>
      </c>
      <c r="G119" s="344">
        <v>0</v>
      </c>
      <c r="H119" s="344">
        <v>0</v>
      </c>
      <c r="I119" s="344">
        <v>0</v>
      </c>
      <c r="J119" s="344">
        <v>0</v>
      </c>
      <c r="K119" s="344">
        <v>0</v>
      </c>
      <c r="L119" s="344">
        <v>0</v>
      </c>
      <c r="M119" s="344">
        <v>0</v>
      </c>
      <c r="N119" s="344">
        <v>0</v>
      </c>
      <c r="O119" s="344">
        <v>1</v>
      </c>
      <c r="P119" s="344">
        <v>0</v>
      </c>
      <c r="Q119" s="344">
        <v>0</v>
      </c>
      <c r="R119" s="344">
        <v>0</v>
      </c>
      <c r="S119" s="344">
        <v>0</v>
      </c>
      <c r="T119" s="344">
        <v>0</v>
      </c>
      <c r="U119" s="344">
        <v>0</v>
      </c>
      <c r="V119" s="344">
        <v>0</v>
      </c>
      <c r="W119" s="344">
        <v>0</v>
      </c>
      <c r="X119" s="344">
        <v>0</v>
      </c>
      <c r="Y119" s="344">
        <v>0</v>
      </c>
      <c r="Z119" s="345">
        <v>0</v>
      </c>
      <c r="AA119" s="345">
        <v>0</v>
      </c>
      <c r="AB119" s="361">
        <v>1</v>
      </c>
      <c r="AC119" s="476">
        <v>1</v>
      </c>
    </row>
    <row r="120" spans="1:29" ht="15.75" x14ac:dyDescent="0.25">
      <c r="A120" s="188">
        <v>79</v>
      </c>
      <c r="B120" s="464"/>
      <c r="C120" s="152" t="s">
        <v>87</v>
      </c>
      <c r="D120" s="152" t="s">
        <v>11</v>
      </c>
      <c r="E120" s="153" t="s">
        <v>89</v>
      </c>
      <c r="F120" s="343">
        <v>0</v>
      </c>
      <c r="G120" s="344">
        <v>0</v>
      </c>
      <c r="H120" s="344">
        <v>0</v>
      </c>
      <c r="I120" s="344">
        <v>0</v>
      </c>
      <c r="J120" s="344">
        <v>0</v>
      </c>
      <c r="K120" s="344">
        <v>1.2517385257301807E-2</v>
      </c>
      <c r="L120" s="344">
        <v>0</v>
      </c>
      <c r="M120" s="344">
        <v>0</v>
      </c>
      <c r="N120" s="344">
        <v>0</v>
      </c>
      <c r="O120" s="344">
        <v>0.98748261474269816</v>
      </c>
      <c r="P120" s="344">
        <v>0</v>
      </c>
      <c r="Q120" s="344">
        <v>0</v>
      </c>
      <c r="R120" s="344">
        <v>0</v>
      </c>
      <c r="S120" s="344">
        <v>0</v>
      </c>
      <c r="T120" s="344">
        <v>0</v>
      </c>
      <c r="U120" s="344">
        <v>0</v>
      </c>
      <c r="V120" s="344">
        <v>0</v>
      </c>
      <c r="W120" s="344">
        <v>0</v>
      </c>
      <c r="X120" s="344">
        <v>0</v>
      </c>
      <c r="Y120" s="344">
        <v>0</v>
      </c>
      <c r="Z120" s="345">
        <v>0</v>
      </c>
      <c r="AA120" s="345">
        <v>0</v>
      </c>
      <c r="AB120" s="361">
        <v>1</v>
      </c>
      <c r="AC120" s="477"/>
    </row>
    <row r="121" spans="1:29" ht="15.75" hidden="1" customHeight="1" x14ac:dyDescent="0.25">
      <c r="A121" s="188"/>
      <c r="B121" s="465"/>
      <c r="C121" s="160" t="s">
        <v>87</v>
      </c>
      <c r="D121" s="160" t="s">
        <v>11</v>
      </c>
      <c r="E121" s="161" t="s">
        <v>91</v>
      </c>
      <c r="F121" s="343" t="e">
        <v>#DIV/0!</v>
      </c>
      <c r="G121" s="344" t="e">
        <v>#DIV/0!</v>
      </c>
      <c r="H121" s="344" t="e">
        <v>#DIV/0!</v>
      </c>
      <c r="I121" s="344" t="e">
        <v>#DIV/0!</v>
      </c>
      <c r="J121" s="344" t="e">
        <v>#DIV/0!</v>
      </c>
      <c r="K121" s="344" t="e">
        <v>#DIV/0!</v>
      </c>
      <c r="L121" s="344" t="e">
        <v>#DIV/0!</v>
      </c>
      <c r="M121" s="344" t="e">
        <v>#DIV/0!</v>
      </c>
      <c r="N121" s="344" t="e">
        <v>#DIV/0!</v>
      </c>
      <c r="O121" s="344" t="e">
        <v>#DIV/0!</v>
      </c>
      <c r="P121" s="344" t="e">
        <v>#DIV/0!</v>
      </c>
      <c r="Q121" s="344" t="e">
        <v>#DIV/0!</v>
      </c>
      <c r="R121" s="344" t="e">
        <v>#DIV/0!</v>
      </c>
      <c r="S121" s="344" t="e">
        <v>#DIV/0!</v>
      </c>
      <c r="T121" s="344" t="e">
        <v>#DIV/0!</v>
      </c>
      <c r="U121" s="344" t="e">
        <v>#DIV/0!</v>
      </c>
      <c r="V121" s="344" t="e">
        <v>#DIV/0!</v>
      </c>
      <c r="W121" s="344" t="e">
        <v>#DIV/0!</v>
      </c>
      <c r="X121" s="344" t="e">
        <v>#DIV/0!</v>
      </c>
      <c r="Y121" s="344" t="e">
        <v>#DIV/0!</v>
      </c>
      <c r="Z121" s="345" t="e">
        <v>#DIV/0!</v>
      </c>
      <c r="AA121" s="345" t="e">
        <v>#DIV/0!</v>
      </c>
      <c r="AB121" s="361" t="e">
        <v>#DIV/0!</v>
      </c>
      <c r="AC121" s="478"/>
    </row>
    <row r="122" spans="1:29" ht="15.75" x14ac:dyDescent="0.25">
      <c r="A122" s="188">
        <v>80</v>
      </c>
      <c r="B122" s="466">
        <v>26</v>
      </c>
      <c r="C122" s="152" t="s">
        <v>163</v>
      </c>
      <c r="D122" s="152" t="s">
        <v>6</v>
      </c>
      <c r="E122" s="153" t="s">
        <v>118</v>
      </c>
      <c r="F122" s="343">
        <v>0</v>
      </c>
      <c r="G122" s="344">
        <v>0.17274472168905949</v>
      </c>
      <c r="H122" s="344">
        <v>0</v>
      </c>
      <c r="I122" s="344">
        <v>0</v>
      </c>
      <c r="J122" s="344">
        <v>0</v>
      </c>
      <c r="K122" s="344">
        <v>0</v>
      </c>
      <c r="L122" s="344">
        <v>0</v>
      </c>
      <c r="M122" s="344">
        <v>2.8790786948176585E-2</v>
      </c>
      <c r="N122" s="344">
        <v>0</v>
      </c>
      <c r="O122" s="344">
        <v>0</v>
      </c>
      <c r="P122" s="344">
        <v>0</v>
      </c>
      <c r="Q122" s="344">
        <v>0</v>
      </c>
      <c r="R122" s="344">
        <v>0</v>
      </c>
      <c r="S122" s="344">
        <v>0</v>
      </c>
      <c r="T122" s="344">
        <v>0.79846449136276387</v>
      </c>
      <c r="U122" s="344">
        <v>0</v>
      </c>
      <c r="V122" s="344">
        <v>0</v>
      </c>
      <c r="W122" s="344">
        <v>0</v>
      </c>
      <c r="X122" s="344">
        <v>0</v>
      </c>
      <c r="Y122" s="344">
        <v>0</v>
      </c>
      <c r="Z122" s="345">
        <v>0</v>
      </c>
      <c r="AA122" s="345">
        <v>0</v>
      </c>
      <c r="AB122" s="361">
        <v>1</v>
      </c>
      <c r="AC122" s="476">
        <v>1</v>
      </c>
    </row>
    <row r="123" spans="1:29" ht="15.75" x14ac:dyDescent="0.25">
      <c r="A123" s="188">
        <v>81</v>
      </c>
      <c r="B123" s="464"/>
      <c r="C123" s="152" t="s">
        <v>163</v>
      </c>
      <c r="D123" s="152" t="s">
        <v>6</v>
      </c>
      <c r="E123" s="153" t="s">
        <v>119</v>
      </c>
      <c r="F123" s="343">
        <v>0</v>
      </c>
      <c r="G123" s="344">
        <v>0</v>
      </c>
      <c r="H123" s="344">
        <v>0</v>
      </c>
      <c r="I123" s="344">
        <v>0</v>
      </c>
      <c r="J123" s="344">
        <v>0</v>
      </c>
      <c r="K123" s="344">
        <v>0</v>
      </c>
      <c r="L123" s="344">
        <v>0</v>
      </c>
      <c r="M123" s="344">
        <v>0</v>
      </c>
      <c r="N123" s="344">
        <v>0</v>
      </c>
      <c r="O123" s="344">
        <v>0</v>
      </c>
      <c r="P123" s="344">
        <v>0</v>
      </c>
      <c r="Q123" s="344">
        <v>0</v>
      </c>
      <c r="R123" s="344">
        <v>0</v>
      </c>
      <c r="S123" s="344">
        <v>0</v>
      </c>
      <c r="T123" s="344">
        <v>1</v>
      </c>
      <c r="U123" s="344">
        <v>0</v>
      </c>
      <c r="V123" s="344">
        <v>0</v>
      </c>
      <c r="W123" s="344">
        <v>0</v>
      </c>
      <c r="X123" s="344">
        <v>0</v>
      </c>
      <c r="Y123" s="344">
        <v>0</v>
      </c>
      <c r="Z123" s="345">
        <v>0</v>
      </c>
      <c r="AA123" s="345">
        <v>0</v>
      </c>
      <c r="AB123" s="361">
        <v>1</v>
      </c>
      <c r="AC123" s="477"/>
    </row>
    <row r="124" spans="1:29" ht="15.75" x14ac:dyDescent="0.25">
      <c r="A124" s="188">
        <v>82</v>
      </c>
      <c r="B124" s="464"/>
      <c r="C124" s="152" t="s">
        <v>163</v>
      </c>
      <c r="D124" s="152" t="s">
        <v>6</v>
      </c>
      <c r="E124" s="153" t="s">
        <v>120</v>
      </c>
      <c r="F124" s="343">
        <v>0</v>
      </c>
      <c r="G124" s="344">
        <v>0</v>
      </c>
      <c r="H124" s="344">
        <v>0</v>
      </c>
      <c r="I124" s="344">
        <v>0</v>
      </c>
      <c r="J124" s="344">
        <v>0</v>
      </c>
      <c r="K124" s="344">
        <v>0</v>
      </c>
      <c r="L124" s="344">
        <v>0</v>
      </c>
      <c r="M124" s="344">
        <v>0.1</v>
      </c>
      <c r="N124" s="344">
        <v>0</v>
      </c>
      <c r="O124" s="344">
        <v>0</v>
      </c>
      <c r="P124" s="344">
        <v>0</v>
      </c>
      <c r="Q124" s="344">
        <v>0</v>
      </c>
      <c r="R124" s="344">
        <v>0</v>
      </c>
      <c r="S124" s="344">
        <v>0</v>
      </c>
      <c r="T124" s="344">
        <v>0.9</v>
      </c>
      <c r="U124" s="344">
        <v>0</v>
      </c>
      <c r="V124" s="344">
        <v>0</v>
      </c>
      <c r="W124" s="344">
        <v>0</v>
      </c>
      <c r="X124" s="344">
        <v>0</v>
      </c>
      <c r="Y124" s="344">
        <v>0</v>
      </c>
      <c r="Z124" s="345">
        <v>0</v>
      </c>
      <c r="AA124" s="345">
        <v>0</v>
      </c>
      <c r="AB124" s="361">
        <v>1</v>
      </c>
      <c r="AC124" s="477"/>
    </row>
    <row r="125" spans="1:29" ht="15.75" x14ac:dyDescent="0.25">
      <c r="A125" s="188">
        <v>83</v>
      </c>
      <c r="B125" s="464"/>
      <c r="C125" s="152" t="s">
        <v>163</v>
      </c>
      <c r="D125" s="152" t="s">
        <v>6</v>
      </c>
      <c r="E125" s="153" t="s">
        <v>121</v>
      </c>
      <c r="F125" s="343">
        <v>0</v>
      </c>
      <c r="G125" s="344">
        <v>0</v>
      </c>
      <c r="H125" s="344">
        <v>0</v>
      </c>
      <c r="I125" s="344">
        <v>0</v>
      </c>
      <c r="J125" s="344">
        <v>0</v>
      </c>
      <c r="K125" s="344">
        <v>0</v>
      </c>
      <c r="L125" s="344">
        <v>0</v>
      </c>
      <c r="M125" s="344">
        <v>0</v>
      </c>
      <c r="N125" s="344">
        <v>0</v>
      </c>
      <c r="O125" s="344">
        <v>0</v>
      </c>
      <c r="P125" s="344">
        <v>0</v>
      </c>
      <c r="Q125" s="344">
        <v>0</v>
      </c>
      <c r="R125" s="344">
        <v>0</v>
      </c>
      <c r="S125" s="344">
        <v>0</v>
      </c>
      <c r="T125" s="344">
        <v>1</v>
      </c>
      <c r="U125" s="344">
        <v>0</v>
      </c>
      <c r="V125" s="344">
        <v>0</v>
      </c>
      <c r="W125" s="344">
        <v>0</v>
      </c>
      <c r="X125" s="344">
        <v>0</v>
      </c>
      <c r="Y125" s="344">
        <v>0</v>
      </c>
      <c r="Z125" s="345">
        <v>0</v>
      </c>
      <c r="AA125" s="345">
        <v>0</v>
      </c>
      <c r="AB125" s="361">
        <v>1</v>
      </c>
      <c r="AC125" s="477"/>
    </row>
    <row r="126" spans="1:29" ht="15.75" x14ac:dyDescent="0.25">
      <c r="A126" s="188">
        <v>84</v>
      </c>
      <c r="B126" s="465"/>
      <c r="C126" s="160" t="s">
        <v>163</v>
      </c>
      <c r="D126" s="160" t="s">
        <v>6</v>
      </c>
      <c r="E126" s="161" t="s">
        <v>124</v>
      </c>
      <c r="F126" s="343">
        <v>0</v>
      </c>
      <c r="G126" s="344">
        <v>0</v>
      </c>
      <c r="H126" s="344">
        <v>0</v>
      </c>
      <c r="I126" s="344">
        <v>0</v>
      </c>
      <c r="J126" s="344">
        <v>0</v>
      </c>
      <c r="K126" s="344">
        <v>0</v>
      </c>
      <c r="L126" s="344">
        <v>0</v>
      </c>
      <c r="M126" s="344">
        <v>0</v>
      </c>
      <c r="N126" s="344">
        <v>0</v>
      </c>
      <c r="O126" s="344">
        <v>0</v>
      </c>
      <c r="P126" s="344">
        <v>0</v>
      </c>
      <c r="Q126" s="344">
        <v>0</v>
      </c>
      <c r="R126" s="344">
        <v>0</v>
      </c>
      <c r="S126" s="344">
        <v>0</v>
      </c>
      <c r="T126" s="344">
        <v>1</v>
      </c>
      <c r="U126" s="344">
        <v>0</v>
      </c>
      <c r="V126" s="344">
        <v>0</v>
      </c>
      <c r="W126" s="344">
        <v>0</v>
      </c>
      <c r="X126" s="344">
        <v>0</v>
      </c>
      <c r="Y126" s="344">
        <v>0</v>
      </c>
      <c r="Z126" s="345">
        <v>0</v>
      </c>
      <c r="AA126" s="345">
        <v>0</v>
      </c>
      <c r="AB126" s="361">
        <v>1</v>
      </c>
      <c r="AC126" s="478"/>
    </row>
    <row r="127" spans="1:29" ht="15.75" hidden="1" x14ac:dyDescent="0.25">
      <c r="A127" s="188"/>
      <c r="B127" s="217">
        <v>27</v>
      </c>
      <c r="C127" s="164" t="s">
        <v>211</v>
      </c>
      <c r="D127" s="164" t="s">
        <v>247</v>
      </c>
      <c r="E127" s="165" t="s">
        <v>44</v>
      </c>
      <c r="F127" s="343" t="e">
        <v>#DIV/0!</v>
      </c>
      <c r="G127" s="344" t="e">
        <v>#DIV/0!</v>
      </c>
      <c r="H127" s="344" t="e">
        <v>#DIV/0!</v>
      </c>
      <c r="I127" s="344" t="e">
        <v>#DIV/0!</v>
      </c>
      <c r="J127" s="344" t="e">
        <v>#DIV/0!</v>
      </c>
      <c r="K127" s="344" t="e">
        <v>#DIV/0!</v>
      </c>
      <c r="L127" s="344" t="e">
        <v>#DIV/0!</v>
      </c>
      <c r="M127" s="344" t="e">
        <v>#DIV/0!</v>
      </c>
      <c r="N127" s="344" t="e">
        <v>#DIV/0!</v>
      </c>
      <c r="O127" s="344" t="e">
        <v>#DIV/0!</v>
      </c>
      <c r="P127" s="344" t="e">
        <v>#DIV/0!</v>
      </c>
      <c r="Q127" s="344" t="e">
        <v>#DIV/0!</v>
      </c>
      <c r="R127" s="344" t="e">
        <v>#DIV/0!</v>
      </c>
      <c r="S127" s="344" t="e">
        <v>#DIV/0!</v>
      </c>
      <c r="T127" s="344" t="e">
        <v>#DIV/0!</v>
      </c>
      <c r="U127" s="344" t="e">
        <v>#DIV/0!</v>
      </c>
      <c r="V127" s="344" t="e">
        <v>#DIV/0!</v>
      </c>
      <c r="W127" s="344" t="e">
        <v>#DIV/0!</v>
      </c>
      <c r="X127" s="344" t="e">
        <v>#DIV/0!</v>
      </c>
      <c r="Y127" s="344" t="e">
        <v>#DIV/0!</v>
      </c>
      <c r="Z127" s="345" t="e">
        <v>#DIV/0!</v>
      </c>
      <c r="AA127" s="345" t="e">
        <v>#DIV/0!</v>
      </c>
      <c r="AB127" s="361" t="e">
        <v>#DIV/0!</v>
      </c>
      <c r="AC127" s="282" t="e">
        <v>#DIV/0!</v>
      </c>
    </row>
    <row r="128" spans="1:29" ht="15.75" x14ac:dyDescent="0.25">
      <c r="A128" s="188">
        <v>85</v>
      </c>
      <c r="B128" s="217">
        <v>28</v>
      </c>
      <c r="C128" s="164" t="s">
        <v>233</v>
      </c>
      <c r="D128" s="164" t="s">
        <v>32</v>
      </c>
      <c r="E128" s="165" t="s">
        <v>92</v>
      </c>
      <c r="F128" s="343">
        <v>0</v>
      </c>
      <c r="G128" s="344">
        <v>0</v>
      </c>
      <c r="H128" s="344">
        <v>0</v>
      </c>
      <c r="I128" s="344">
        <v>0</v>
      </c>
      <c r="J128" s="344">
        <v>0</v>
      </c>
      <c r="K128" s="344">
        <v>0</v>
      </c>
      <c r="L128" s="344">
        <v>0</v>
      </c>
      <c r="M128" s="344">
        <v>0</v>
      </c>
      <c r="N128" s="344">
        <v>0</v>
      </c>
      <c r="O128" s="344">
        <v>0</v>
      </c>
      <c r="P128" s="344">
        <v>1</v>
      </c>
      <c r="Q128" s="344">
        <v>0</v>
      </c>
      <c r="R128" s="344">
        <v>0</v>
      </c>
      <c r="S128" s="344">
        <v>0</v>
      </c>
      <c r="T128" s="344">
        <v>0</v>
      </c>
      <c r="U128" s="344">
        <v>0</v>
      </c>
      <c r="V128" s="344">
        <v>0</v>
      </c>
      <c r="W128" s="344">
        <v>0</v>
      </c>
      <c r="X128" s="344">
        <v>0</v>
      </c>
      <c r="Y128" s="344">
        <v>0</v>
      </c>
      <c r="Z128" s="345">
        <v>0</v>
      </c>
      <c r="AA128" s="345">
        <v>0</v>
      </c>
      <c r="AB128" s="361">
        <v>1</v>
      </c>
      <c r="AC128" s="282">
        <v>1</v>
      </c>
    </row>
    <row r="129" spans="1:64" ht="15.75" hidden="1" x14ac:dyDescent="0.25">
      <c r="A129" s="188"/>
      <c r="B129" s="217">
        <v>29</v>
      </c>
      <c r="C129" s="164" t="s">
        <v>214</v>
      </c>
      <c r="D129" s="164" t="s">
        <v>32</v>
      </c>
      <c r="E129" s="165" t="s">
        <v>97</v>
      </c>
      <c r="F129" s="206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127"/>
      <c r="AA129" s="127"/>
      <c r="AB129" s="361">
        <v>0</v>
      </c>
      <c r="AC129" s="282">
        <v>0</v>
      </c>
    </row>
    <row r="130" spans="1:64" s="154" customFormat="1" ht="15.75" hidden="1" x14ac:dyDescent="0.25">
      <c r="A130" s="189">
        <v>86</v>
      </c>
      <c r="B130" s="217">
        <v>30</v>
      </c>
      <c r="C130" s="164" t="s">
        <v>126</v>
      </c>
      <c r="D130" s="164" t="s">
        <v>247</v>
      </c>
      <c r="E130" s="165" t="s">
        <v>126</v>
      </c>
      <c r="F130" s="206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127"/>
      <c r="AA130" s="127"/>
      <c r="AB130" s="361">
        <v>0</v>
      </c>
      <c r="AC130" s="282">
        <v>0</v>
      </c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</row>
    <row r="131" spans="1:64" s="154" customFormat="1" ht="16.5" hidden="1" thickBot="1" x14ac:dyDescent="0.3">
      <c r="A131" s="194">
        <v>87</v>
      </c>
      <c r="B131" s="218">
        <v>31</v>
      </c>
      <c r="C131" s="173" t="s">
        <v>133</v>
      </c>
      <c r="D131" s="173" t="s">
        <v>6</v>
      </c>
      <c r="E131" s="174" t="s">
        <v>133</v>
      </c>
      <c r="F131" s="208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10"/>
      <c r="AA131" s="210"/>
      <c r="AB131" s="364">
        <v>0</v>
      </c>
      <c r="AC131" s="284">
        <v>0</v>
      </c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</row>
    <row r="132" spans="1:64" ht="16.5" hidden="1" thickBot="1" x14ac:dyDescent="0.3">
      <c r="A132" s="190"/>
      <c r="B132" s="219"/>
      <c r="C132" s="192"/>
      <c r="D132" s="192" t="s">
        <v>29</v>
      </c>
      <c r="E132" s="193" t="s">
        <v>282</v>
      </c>
      <c r="F132" s="208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10"/>
      <c r="AA132" s="210"/>
      <c r="AB132" s="364">
        <v>0</v>
      </c>
      <c r="AC132" s="365">
        <v>0</v>
      </c>
    </row>
    <row r="133" spans="1:64" s="216" customFormat="1" hidden="1" x14ac:dyDescent="0.25">
      <c r="B133" s="336"/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  <c r="X133" s="337"/>
      <c r="Y133" s="337"/>
      <c r="Z133" s="337"/>
      <c r="AA133" s="337"/>
      <c r="AB133" s="366"/>
      <c r="AC133" s="354"/>
    </row>
    <row r="134" spans="1:64" s="216" customFormat="1" hidden="1" x14ac:dyDescent="0.25">
      <c r="B134" s="336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66"/>
      <c r="AC134" s="354"/>
    </row>
    <row r="135" spans="1:64" s="216" customFormat="1" hidden="1" x14ac:dyDescent="0.25">
      <c r="B135" s="336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66"/>
      <c r="AC135" s="354"/>
    </row>
    <row r="136" spans="1:64" s="216" customFormat="1" hidden="1" x14ac:dyDescent="0.25">
      <c r="B136" s="336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7"/>
      <c r="S136" s="337"/>
      <c r="T136" s="337"/>
      <c r="U136" s="337"/>
      <c r="V136" s="337"/>
      <c r="W136" s="337"/>
      <c r="X136" s="337"/>
      <c r="Y136" s="337"/>
      <c r="Z136" s="337"/>
      <c r="AA136" s="337"/>
      <c r="AB136" s="366"/>
      <c r="AC136" s="354"/>
    </row>
    <row r="137" spans="1:64" s="216" customFormat="1" hidden="1" x14ac:dyDescent="0.25">
      <c r="B137" s="336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7"/>
      <c r="T137" s="337"/>
      <c r="U137" s="337"/>
      <c r="V137" s="337"/>
      <c r="W137" s="337"/>
      <c r="X137" s="337"/>
      <c r="Y137" s="337"/>
      <c r="Z137" s="337"/>
      <c r="AA137" s="337"/>
      <c r="AB137" s="366"/>
      <c r="AC137" s="354"/>
    </row>
    <row r="138" spans="1:64" s="216" customFormat="1" hidden="1" x14ac:dyDescent="0.25">
      <c r="B138" s="336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66"/>
      <c r="AC138" s="354"/>
    </row>
    <row r="139" spans="1:64" s="216" customFormat="1" hidden="1" x14ac:dyDescent="0.25">
      <c r="B139" s="336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66"/>
      <c r="AC139" s="354"/>
    </row>
    <row r="140" spans="1:64" ht="57.75" hidden="1" customHeight="1" thickBot="1" x14ac:dyDescent="0.3">
      <c r="E140" s="461" t="s">
        <v>276</v>
      </c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6"/>
      <c r="AC140" s="474" t="s">
        <v>288</v>
      </c>
    </row>
    <row r="141" spans="1:64" ht="57.75" hidden="1" customHeight="1" thickBot="1" x14ac:dyDescent="0.3">
      <c r="E141" s="109" t="s">
        <v>291</v>
      </c>
      <c r="F141" s="119" t="s">
        <v>266</v>
      </c>
      <c r="G141" s="118" t="s">
        <v>4</v>
      </c>
      <c r="H141" s="118" t="s">
        <v>17</v>
      </c>
      <c r="I141" s="118" t="s">
        <v>8</v>
      </c>
      <c r="J141" s="118" t="s">
        <v>9</v>
      </c>
      <c r="K141" s="118" t="s">
        <v>271</v>
      </c>
      <c r="L141" s="118" t="s">
        <v>31</v>
      </c>
      <c r="M141" s="118" t="s">
        <v>10</v>
      </c>
      <c r="N141" s="118" t="s">
        <v>13</v>
      </c>
      <c r="O141" s="118" t="s">
        <v>11</v>
      </c>
      <c r="P141" s="118" t="s">
        <v>32</v>
      </c>
      <c r="Q141" s="118" t="s">
        <v>14</v>
      </c>
      <c r="R141" s="118" t="s">
        <v>272</v>
      </c>
      <c r="S141" s="118" t="s">
        <v>1</v>
      </c>
      <c r="T141" s="118" t="s">
        <v>6</v>
      </c>
      <c r="U141" s="118" t="s">
        <v>26</v>
      </c>
      <c r="V141" s="118" t="s">
        <v>24</v>
      </c>
      <c r="W141" s="118" t="s">
        <v>3</v>
      </c>
      <c r="X141" s="118" t="s">
        <v>66</v>
      </c>
      <c r="Y141" s="118" t="s">
        <v>35</v>
      </c>
      <c r="Z141" s="118" t="s">
        <v>39</v>
      </c>
      <c r="AA141" s="111" t="s">
        <v>29</v>
      </c>
      <c r="AB141" s="367" t="s">
        <v>267</v>
      </c>
      <c r="AC141" s="475"/>
    </row>
    <row r="142" spans="1:64" ht="16.5" hidden="1" thickBot="1" x14ac:dyDescent="0.3">
      <c r="E142" s="110" t="s">
        <v>267</v>
      </c>
      <c r="F142" s="129" t="e">
        <v>#DIV/0!</v>
      </c>
      <c r="G142" s="130" t="e">
        <v>#DIV/0!</v>
      </c>
      <c r="H142" s="130" t="e">
        <v>#DIV/0!</v>
      </c>
      <c r="I142" s="130" t="e">
        <v>#DIV/0!</v>
      </c>
      <c r="J142" s="130" t="e">
        <v>#DIV/0!</v>
      </c>
      <c r="K142" s="130" t="e">
        <v>#DIV/0!</v>
      </c>
      <c r="L142" s="130" t="e">
        <v>#DIV/0!</v>
      </c>
      <c r="M142" s="130" t="e">
        <v>#DIV/0!</v>
      </c>
      <c r="N142" s="130" t="e">
        <v>#DIV/0!</v>
      </c>
      <c r="O142" s="130" t="e">
        <v>#DIV/0!</v>
      </c>
      <c r="P142" s="130" t="e">
        <v>#DIV/0!</v>
      </c>
      <c r="Q142" s="130" t="e">
        <v>#DIV/0!</v>
      </c>
      <c r="R142" s="130" t="e">
        <v>#DIV/0!</v>
      </c>
      <c r="S142" s="130" t="e">
        <v>#DIV/0!</v>
      </c>
      <c r="T142" s="130" t="e">
        <v>#DIV/0!</v>
      </c>
      <c r="U142" s="130" t="e">
        <v>#DIV/0!</v>
      </c>
      <c r="V142" s="130" t="e">
        <v>#DIV/0!</v>
      </c>
      <c r="W142" s="130" t="e">
        <v>#DIV/0!</v>
      </c>
      <c r="X142" s="130" t="e">
        <v>#DIV/0!</v>
      </c>
      <c r="Y142" s="130" t="e">
        <v>#DIV/0!</v>
      </c>
      <c r="Z142" s="130" t="e">
        <v>#DIV/0!</v>
      </c>
      <c r="AA142" s="130" t="e">
        <v>#DIV/0!</v>
      </c>
      <c r="AB142" s="368" t="e">
        <v>#DIV/0!</v>
      </c>
      <c r="AC142" s="369" t="e">
        <v>#DIV/0!</v>
      </c>
    </row>
    <row r="143" spans="1:64" hidden="1" x14ac:dyDescent="0.25">
      <c r="A143">
        <v>1</v>
      </c>
      <c r="E143" s="123" t="s">
        <v>266</v>
      </c>
      <c r="F143" s="234">
        <v>0.97199705232129696</v>
      </c>
      <c r="G143" s="127">
        <v>0</v>
      </c>
      <c r="H143" s="127">
        <v>0</v>
      </c>
      <c r="I143" s="127">
        <v>0</v>
      </c>
      <c r="J143" s="127">
        <v>0</v>
      </c>
      <c r="K143" s="127">
        <v>0</v>
      </c>
      <c r="L143" s="127">
        <v>0</v>
      </c>
      <c r="M143" s="127">
        <v>0</v>
      </c>
      <c r="N143" s="127">
        <v>0</v>
      </c>
      <c r="O143" s="127">
        <v>0</v>
      </c>
      <c r="P143" s="127">
        <v>0</v>
      </c>
      <c r="Q143" s="127">
        <v>1.4738393515106854E-2</v>
      </c>
      <c r="R143" s="127">
        <v>0</v>
      </c>
      <c r="S143" s="127">
        <v>0</v>
      </c>
      <c r="T143" s="127">
        <v>0</v>
      </c>
      <c r="U143" s="127">
        <v>0</v>
      </c>
      <c r="V143" s="127">
        <v>0</v>
      </c>
      <c r="W143" s="127">
        <v>0</v>
      </c>
      <c r="X143" s="127">
        <v>0</v>
      </c>
      <c r="Y143" s="127">
        <v>1.3264554163596167E-2</v>
      </c>
      <c r="Z143" s="127">
        <v>0</v>
      </c>
      <c r="AA143" s="127">
        <v>0</v>
      </c>
      <c r="AB143" s="370">
        <v>1</v>
      </c>
      <c r="AC143" s="371">
        <v>0.97199705232129696</v>
      </c>
    </row>
    <row r="144" spans="1:64" hidden="1" x14ac:dyDescent="0.25">
      <c r="A144">
        <v>2</v>
      </c>
      <c r="E144" s="123" t="s">
        <v>4</v>
      </c>
      <c r="F144" s="127" t="e">
        <v>#DIV/0!</v>
      </c>
      <c r="G144" s="234" t="e">
        <v>#DIV/0!</v>
      </c>
      <c r="H144" s="127" t="e">
        <v>#DIV/0!</v>
      </c>
      <c r="I144" s="127" t="e">
        <v>#DIV/0!</v>
      </c>
      <c r="J144" s="127" t="e">
        <v>#DIV/0!</v>
      </c>
      <c r="K144" s="127" t="e">
        <v>#DIV/0!</v>
      </c>
      <c r="L144" s="127" t="e">
        <v>#DIV/0!</v>
      </c>
      <c r="M144" s="127" t="e">
        <v>#DIV/0!</v>
      </c>
      <c r="N144" s="127" t="e">
        <v>#DIV/0!</v>
      </c>
      <c r="O144" s="127" t="e">
        <v>#DIV/0!</v>
      </c>
      <c r="P144" s="127" t="e">
        <v>#DIV/0!</v>
      </c>
      <c r="Q144" s="127" t="e">
        <v>#DIV/0!</v>
      </c>
      <c r="R144" s="127" t="e">
        <v>#DIV/0!</v>
      </c>
      <c r="S144" s="127" t="e">
        <v>#DIV/0!</v>
      </c>
      <c r="T144" s="127" t="e">
        <v>#DIV/0!</v>
      </c>
      <c r="U144" s="127" t="e">
        <v>#DIV/0!</v>
      </c>
      <c r="V144" s="127" t="e">
        <v>#DIV/0!</v>
      </c>
      <c r="W144" s="127" t="e">
        <v>#DIV/0!</v>
      </c>
      <c r="X144" s="127" t="e">
        <v>#DIV/0!</v>
      </c>
      <c r="Y144" s="127" t="e">
        <v>#DIV/0!</v>
      </c>
      <c r="Z144" s="127" t="e">
        <v>#DIV/0!</v>
      </c>
      <c r="AA144" s="127" t="e">
        <v>#DIV/0!</v>
      </c>
      <c r="AB144" s="370" t="e">
        <v>#DIV/0!</v>
      </c>
      <c r="AC144" s="371" t="e">
        <v>#DIV/0!</v>
      </c>
    </row>
    <row r="145" spans="1:29" hidden="1" x14ac:dyDescent="0.25">
      <c r="A145">
        <v>3</v>
      </c>
      <c r="E145" s="123" t="s">
        <v>17</v>
      </c>
      <c r="F145" s="127">
        <v>0</v>
      </c>
      <c r="G145" s="127">
        <v>0</v>
      </c>
      <c r="H145" s="234">
        <v>3.7274773358627336</v>
      </c>
      <c r="I145" s="127">
        <v>0.15950920245398773</v>
      </c>
      <c r="J145" s="127">
        <v>0</v>
      </c>
      <c r="K145" s="127">
        <v>3.7296054144905992E-2</v>
      </c>
      <c r="L145" s="127">
        <v>0</v>
      </c>
      <c r="M145" s="127">
        <v>0</v>
      </c>
      <c r="N145" s="127">
        <v>0</v>
      </c>
      <c r="O145" s="127">
        <v>0</v>
      </c>
      <c r="P145" s="127">
        <v>0</v>
      </c>
      <c r="Q145" s="127">
        <v>0</v>
      </c>
      <c r="R145" s="127">
        <v>1.2269938650306749E-2</v>
      </c>
      <c r="S145" s="127">
        <v>1.5017064846416382E-2</v>
      </c>
      <c r="T145" s="127">
        <v>0</v>
      </c>
      <c r="U145" s="127">
        <v>4.8430404041649534E-2</v>
      </c>
      <c r="V145" s="127">
        <v>0</v>
      </c>
      <c r="W145" s="127">
        <v>0</v>
      </c>
      <c r="X145" s="127">
        <v>0</v>
      </c>
      <c r="Y145" s="127">
        <v>0</v>
      </c>
      <c r="Z145" s="127">
        <v>0</v>
      </c>
      <c r="AA145" s="127">
        <v>0</v>
      </c>
      <c r="AB145" s="370">
        <v>4</v>
      </c>
      <c r="AC145" s="371">
        <v>0.93186933396568339</v>
      </c>
    </row>
    <row r="146" spans="1:29" hidden="1" x14ac:dyDescent="0.25">
      <c r="A146">
        <v>4</v>
      </c>
      <c r="E146" s="123" t="s">
        <v>8</v>
      </c>
      <c r="F146" s="127" t="e">
        <v>#DIV/0!</v>
      </c>
      <c r="G146" s="127" t="e">
        <v>#DIV/0!</v>
      </c>
      <c r="H146" s="127" t="e">
        <v>#DIV/0!</v>
      </c>
      <c r="I146" s="234" t="e">
        <v>#DIV/0!</v>
      </c>
      <c r="J146" s="127" t="e">
        <v>#DIV/0!</v>
      </c>
      <c r="K146" s="127" t="e">
        <v>#DIV/0!</v>
      </c>
      <c r="L146" s="127" t="e">
        <v>#DIV/0!</v>
      </c>
      <c r="M146" s="127" t="e">
        <v>#DIV/0!</v>
      </c>
      <c r="N146" s="127" t="e">
        <v>#DIV/0!</v>
      </c>
      <c r="O146" s="127" t="e">
        <v>#DIV/0!</v>
      </c>
      <c r="P146" s="127" t="e">
        <v>#DIV/0!</v>
      </c>
      <c r="Q146" s="127" t="e">
        <v>#DIV/0!</v>
      </c>
      <c r="R146" s="127" t="e">
        <v>#DIV/0!</v>
      </c>
      <c r="S146" s="127" t="e">
        <v>#DIV/0!</v>
      </c>
      <c r="T146" s="127" t="e">
        <v>#DIV/0!</v>
      </c>
      <c r="U146" s="127" t="e">
        <v>#DIV/0!</v>
      </c>
      <c r="V146" s="127" t="e">
        <v>#DIV/0!</v>
      </c>
      <c r="W146" s="127" t="e">
        <v>#DIV/0!</v>
      </c>
      <c r="X146" s="127" t="e">
        <v>#DIV/0!</v>
      </c>
      <c r="Y146" s="127" t="e">
        <v>#DIV/0!</v>
      </c>
      <c r="Z146" s="127" t="e">
        <v>#DIV/0!</v>
      </c>
      <c r="AA146" s="127" t="e">
        <v>#DIV/0!</v>
      </c>
      <c r="AB146" s="370" t="e">
        <v>#DIV/0!</v>
      </c>
      <c r="AC146" s="371" t="e">
        <v>#DIV/0!</v>
      </c>
    </row>
    <row r="147" spans="1:29" hidden="1" x14ac:dyDescent="0.25">
      <c r="A147">
        <v>5</v>
      </c>
      <c r="E147" s="123" t="s">
        <v>9</v>
      </c>
      <c r="F147" s="127" t="e">
        <v>#DIV/0!</v>
      </c>
      <c r="G147" s="127" t="e">
        <v>#DIV/0!</v>
      </c>
      <c r="H147" s="127" t="e">
        <v>#DIV/0!</v>
      </c>
      <c r="I147" s="127" t="e">
        <v>#DIV/0!</v>
      </c>
      <c r="J147" s="234" t="e">
        <v>#DIV/0!</v>
      </c>
      <c r="K147" s="127" t="e">
        <v>#DIV/0!</v>
      </c>
      <c r="L147" s="127" t="e">
        <v>#DIV/0!</v>
      </c>
      <c r="M147" s="127" t="e">
        <v>#DIV/0!</v>
      </c>
      <c r="N147" s="127" t="e">
        <v>#DIV/0!</v>
      </c>
      <c r="O147" s="127" t="e">
        <v>#DIV/0!</v>
      </c>
      <c r="P147" s="127" t="e">
        <v>#DIV/0!</v>
      </c>
      <c r="Q147" s="127" t="e">
        <v>#DIV/0!</v>
      </c>
      <c r="R147" s="127" t="e">
        <v>#DIV/0!</v>
      </c>
      <c r="S147" s="127" t="e">
        <v>#DIV/0!</v>
      </c>
      <c r="T147" s="127" t="e">
        <v>#DIV/0!</v>
      </c>
      <c r="U147" s="127" t="e">
        <v>#DIV/0!</v>
      </c>
      <c r="V147" s="127" t="e">
        <v>#DIV/0!</v>
      </c>
      <c r="W147" s="127" t="e">
        <v>#DIV/0!</v>
      </c>
      <c r="X147" s="127" t="e">
        <v>#DIV/0!</v>
      </c>
      <c r="Y147" s="127" t="e">
        <v>#DIV/0!</v>
      </c>
      <c r="Z147" s="127" t="e">
        <v>#DIV/0!</v>
      </c>
      <c r="AA147" s="127" t="e">
        <v>#DIV/0!</v>
      </c>
      <c r="AB147" s="370" t="e">
        <v>#DIV/0!</v>
      </c>
      <c r="AC147" s="371" t="e">
        <v>#DIV/0!</v>
      </c>
    </row>
    <row r="148" spans="1:29" hidden="1" x14ac:dyDescent="0.25">
      <c r="A148">
        <v>6</v>
      </c>
      <c r="E148" s="123" t="s">
        <v>271</v>
      </c>
      <c r="F148" s="127">
        <v>0</v>
      </c>
      <c r="G148" s="127">
        <v>0</v>
      </c>
      <c r="H148" s="127">
        <v>0</v>
      </c>
      <c r="I148" s="127">
        <v>0</v>
      </c>
      <c r="J148" s="127">
        <v>0</v>
      </c>
      <c r="K148" s="234">
        <v>1.9133370110921666</v>
      </c>
      <c r="L148" s="127">
        <v>0</v>
      </c>
      <c r="M148" s="127">
        <v>0</v>
      </c>
      <c r="N148" s="127">
        <v>0</v>
      </c>
      <c r="O148" s="127">
        <v>4.1625030891059324E-2</v>
      </c>
      <c r="P148" s="127">
        <v>0</v>
      </c>
      <c r="Q148" s="127">
        <v>0</v>
      </c>
      <c r="R148" s="127">
        <v>0</v>
      </c>
      <c r="S148" s="127">
        <v>0.94187582562747685</v>
      </c>
      <c r="T148" s="127">
        <v>0</v>
      </c>
      <c r="U148" s="127">
        <v>0.10316213238929717</v>
      </c>
      <c r="V148" s="127">
        <v>0</v>
      </c>
      <c r="W148" s="127">
        <v>0</v>
      </c>
      <c r="X148" s="127">
        <v>0</v>
      </c>
      <c r="Y148" s="127">
        <v>0</v>
      </c>
      <c r="Z148" s="127">
        <v>0</v>
      </c>
      <c r="AA148" s="127">
        <v>0</v>
      </c>
      <c r="AB148" s="370">
        <v>3</v>
      </c>
      <c r="AC148" s="371">
        <v>0.63777900369738882</v>
      </c>
    </row>
    <row r="149" spans="1:29" hidden="1" x14ac:dyDescent="0.25">
      <c r="A149">
        <v>7</v>
      </c>
      <c r="E149" s="123" t="s">
        <v>31</v>
      </c>
      <c r="F149" s="127" t="e">
        <v>#DIV/0!</v>
      </c>
      <c r="G149" s="127" t="e">
        <v>#DIV/0!</v>
      </c>
      <c r="H149" s="127" t="e">
        <v>#DIV/0!</v>
      </c>
      <c r="I149" s="127" t="e">
        <v>#DIV/0!</v>
      </c>
      <c r="J149" s="127" t="e">
        <v>#DIV/0!</v>
      </c>
      <c r="K149" s="127" t="e">
        <v>#DIV/0!</v>
      </c>
      <c r="L149" s="234" t="e">
        <v>#DIV/0!</v>
      </c>
      <c r="M149" s="127" t="e">
        <v>#DIV/0!</v>
      </c>
      <c r="N149" s="127" t="e">
        <v>#DIV/0!</v>
      </c>
      <c r="O149" s="127" t="e">
        <v>#DIV/0!</v>
      </c>
      <c r="P149" s="127" t="e">
        <v>#DIV/0!</v>
      </c>
      <c r="Q149" s="127" t="e">
        <v>#DIV/0!</v>
      </c>
      <c r="R149" s="127" t="e">
        <v>#DIV/0!</v>
      </c>
      <c r="S149" s="127" t="e">
        <v>#DIV/0!</v>
      </c>
      <c r="T149" s="127" t="e">
        <v>#DIV/0!</v>
      </c>
      <c r="U149" s="127" t="e">
        <v>#DIV/0!</v>
      </c>
      <c r="V149" s="127" t="e">
        <v>#DIV/0!</v>
      </c>
      <c r="W149" s="127" t="e">
        <v>#DIV/0!</v>
      </c>
      <c r="X149" s="127" t="e">
        <v>#DIV/0!</v>
      </c>
      <c r="Y149" s="127" t="e">
        <v>#DIV/0!</v>
      </c>
      <c r="Z149" s="127" t="e">
        <v>#DIV/0!</v>
      </c>
      <c r="AA149" s="127" t="e">
        <v>#DIV/0!</v>
      </c>
      <c r="AB149" s="370" t="e">
        <v>#DIV/0!</v>
      </c>
      <c r="AC149" s="371" t="e">
        <v>#DIV/0!</v>
      </c>
    </row>
    <row r="150" spans="1:29" hidden="1" x14ac:dyDescent="0.25">
      <c r="A150">
        <v>8</v>
      </c>
      <c r="E150" s="123" t="s">
        <v>10</v>
      </c>
      <c r="F150" s="127" t="e">
        <v>#DIV/0!</v>
      </c>
      <c r="G150" s="127" t="e">
        <v>#DIV/0!</v>
      </c>
      <c r="H150" s="127" t="e">
        <v>#DIV/0!</v>
      </c>
      <c r="I150" s="127" t="e">
        <v>#DIV/0!</v>
      </c>
      <c r="J150" s="127" t="e">
        <v>#DIV/0!</v>
      </c>
      <c r="K150" s="127" t="e">
        <v>#DIV/0!</v>
      </c>
      <c r="L150" s="127" t="e">
        <v>#DIV/0!</v>
      </c>
      <c r="M150" s="234" t="e">
        <v>#DIV/0!</v>
      </c>
      <c r="N150" s="127" t="e">
        <v>#DIV/0!</v>
      </c>
      <c r="O150" s="127" t="e">
        <v>#DIV/0!</v>
      </c>
      <c r="P150" s="127" t="e">
        <v>#DIV/0!</v>
      </c>
      <c r="Q150" s="127" t="e">
        <v>#DIV/0!</v>
      </c>
      <c r="R150" s="127" t="e">
        <v>#DIV/0!</v>
      </c>
      <c r="S150" s="127" t="e">
        <v>#DIV/0!</v>
      </c>
      <c r="T150" s="127" t="e">
        <v>#DIV/0!</v>
      </c>
      <c r="U150" s="127" t="e">
        <v>#DIV/0!</v>
      </c>
      <c r="V150" s="127" t="e">
        <v>#DIV/0!</v>
      </c>
      <c r="W150" s="127" t="e">
        <v>#DIV/0!</v>
      </c>
      <c r="X150" s="127" t="e">
        <v>#DIV/0!</v>
      </c>
      <c r="Y150" s="127" t="e">
        <v>#DIV/0!</v>
      </c>
      <c r="Z150" s="127" t="e">
        <v>#DIV/0!</v>
      </c>
      <c r="AA150" s="127" t="e">
        <v>#DIV/0!</v>
      </c>
      <c r="AB150" s="370" t="e">
        <v>#DIV/0!</v>
      </c>
      <c r="AC150" s="371" t="e">
        <v>#DIV/0!</v>
      </c>
    </row>
    <row r="151" spans="1:29" hidden="1" x14ac:dyDescent="0.25">
      <c r="A151">
        <v>9</v>
      </c>
      <c r="E151" s="123" t="s">
        <v>13</v>
      </c>
      <c r="F151" s="127" t="e">
        <v>#DIV/0!</v>
      </c>
      <c r="G151" s="127" t="e">
        <v>#DIV/0!</v>
      </c>
      <c r="H151" s="127" t="e">
        <v>#DIV/0!</v>
      </c>
      <c r="I151" s="127" t="e">
        <v>#DIV/0!</v>
      </c>
      <c r="J151" s="127" t="e">
        <v>#DIV/0!</v>
      </c>
      <c r="K151" s="127" t="e">
        <v>#DIV/0!</v>
      </c>
      <c r="L151" s="127" t="e">
        <v>#DIV/0!</v>
      </c>
      <c r="M151" s="127" t="e">
        <v>#DIV/0!</v>
      </c>
      <c r="N151" s="234" t="e">
        <v>#DIV/0!</v>
      </c>
      <c r="O151" s="127" t="e">
        <v>#DIV/0!</v>
      </c>
      <c r="P151" s="127" t="e">
        <v>#DIV/0!</v>
      </c>
      <c r="Q151" s="127" t="e">
        <v>#DIV/0!</v>
      </c>
      <c r="R151" s="127" t="e">
        <v>#DIV/0!</v>
      </c>
      <c r="S151" s="127" t="e">
        <v>#DIV/0!</v>
      </c>
      <c r="T151" s="127" t="e">
        <v>#DIV/0!</v>
      </c>
      <c r="U151" s="127" t="e">
        <v>#DIV/0!</v>
      </c>
      <c r="V151" s="127" t="e">
        <v>#DIV/0!</v>
      </c>
      <c r="W151" s="127" t="e">
        <v>#DIV/0!</v>
      </c>
      <c r="X151" s="127" t="e">
        <v>#DIV/0!</v>
      </c>
      <c r="Y151" s="127" t="e">
        <v>#DIV/0!</v>
      </c>
      <c r="Z151" s="127" t="e">
        <v>#DIV/0!</v>
      </c>
      <c r="AA151" s="127" t="e">
        <v>#DIV/0!</v>
      </c>
      <c r="AB151" s="370" t="e">
        <v>#DIV/0!</v>
      </c>
      <c r="AC151" s="371" t="e">
        <v>#DIV/0!</v>
      </c>
    </row>
    <row r="152" spans="1:29" hidden="1" x14ac:dyDescent="0.25">
      <c r="A152">
        <v>10</v>
      </c>
      <c r="E152" s="123" t="s">
        <v>11</v>
      </c>
      <c r="F152" s="127" t="e">
        <v>#DIV/0!</v>
      </c>
      <c r="G152" s="127" t="e">
        <v>#DIV/0!</v>
      </c>
      <c r="H152" s="127" t="e">
        <v>#DIV/0!</v>
      </c>
      <c r="I152" s="127" t="e">
        <v>#DIV/0!</v>
      </c>
      <c r="J152" s="127" t="e">
        <v>#DIV/0!</v>
      </c>
      <c r="K152" s="127" t="e">
        <v>#DIV/0!</v>
      </c>
      <c r="L152" s="127" t="e">
        <v>#DIV/0!</v>
      </c>
      <c r="M152" s="127" t="e">
        <v>#DIV/0!</v>
      </c>
      <c r="N152" s="127" t="e">
        <v>#DIV/0!</v>
      </c>
      <c r="O152" s="234" t="e">
        <v>#DIV/0!</v>
      </c>
      <c r="P152" s="127" t="e">
        <v>#DIV/0!</v>
      </c>
      <c r="Q152" s="127" t="e">
        <v>#DIV/0!</v>
      </c>
      <c r="R152" s="127" t="e">
        <v>#DIV/0!</v>
      </c>
      <c r="S152" s="127" t="e">
        <v>#DIV/0!</v>
      </c>
      <c r="T152" s="127" t="e">
        <v>#DIV/0!</v>
      </c>
      <c r="U152" s="127" t="e">
        <v>#DIV/0!</v>
      </c>
      <c r="V152" s="127" t="e">
        <v>#DIV/0!</v>
      </c>
      <c r="W152" s="127" t="e">
        <v>#DIV/0!</v>
      </c>
      <c r="X152" s="127" t="e">
        <v>#DIV/0!</v>
      </c>
      <c r="Y152" s="127" t="e">
        <v>#DIV/0!</v>
      </c>
      <c r="Z152" s="127" t="e">
        <v>#DIV/0!</v>
      </c>
      <c r="AA152" s="127" t="e">
        <v>#DIV/0!</v>
      </c>
      <c r="AB152" s="370" t="e">
        <v>#DIV/0!</v>
      </c>
      <c r="AC152" s="371" t="e">
        <v>#DIV/0!</v>
      </c>
    </row>
    <row r="153" spans="1:29" hidden="1" x14ac:dyDescent="0.25">
      <c r="A153">
        <v>11</v>
      </c>
      <c r="E153" s="123" t="s">
        <v>32</v>
      </c>
      <c r="F153" s="127" t="e">
        <v>#DIV/0!</v>
      </c>
      <c r="G153" s="127" t="e">
        <v>#DIV/0!</v>
      </c>
      <c r="H153" s="127" t="e">
        <v>#DIV/0!</v>
      </c>
      <c r="I153" s="127" t="e">
        <v>#DIV/0!</v>
      </c>
      <c r="J153" s="127" t="e">
        <v>#DIV/0!</v>
      </c>
      <c r="K153" s="127" t="e">
        <v>#DIV/0!</v>
      </c>
      <c r="L153" s="127" t="e">
        <v>#DIV/0!</v>
      </c>
      <c r="M153" s="127" t="e">
        <v>#DIV/0!</v>
      </c>
      <c r="N153" s="127" t="e">
        <v>#DIV/0!</v>
      </c>
      <c r="O153" s="127" t="e">
        <v>#DIV/0!</v>
      </c>
      <c r="P153" s="234" t="e">
        <v>#DIV/0!</v>
      </c>
      <c r="Q153" s="127" t="e">
        <v>#DIV/0!</v>
      </c>
      <c r="R153" s="127" t="e">
        <v>#DIV/0!</v>
      </c>
      <c r="S153" s="127" t="e">
        <v>#DIV/0!</v>
      </c>
      <c r="T153" s="127" t="e">
        <v>#DIV/0!</v>
      </c>
      <c r="U153" s="127" t="e">
        <v>#DIV/0!</v>
      </c>
      <c r="V153" s="127" t="e">
        <v>#DIV/0!</v>
      </c>
      <c r="W153" s="127" t="e">
        <v>#DIV/0!</v>
      </c>
      <c r="X153" s="127" t="e">
        <v>#DIV/0!</v>
      </c>
      <c r="Y153" s="127" t="e">
        <v>#DIV/0!</v>
      </c>
      <c r="Z153" s="127" t="e">
        <v>#DIV/0!</v>
      </c>
      <c r="AA153" s="127" t="e">
        <v>#DIV/0!</v>
      </c>
      <c r="AB153" s="370" t="e">
        <v>#DIV/0!</v>
      </c>
      <c r="AC153" s="371" t="e">
        <v>#DIV/0!</v>
      </c>
    </row>
    <row r="154" spans="1:29" hidden="1" x14ac:dyDescent="0.25">
      <c r="A154">
        <v>12</v>
      </c>
      <c r="E154" s="123" t="s">
        <v>14</v>
      </c>
      <c r="F154" s="127" t="e">
        <v>#DIV/0!</v>
      </c>
      <c r="G154" s="127" t="e">
        <v>#DIV/0!</v>
      </c>
      <c r="H154" s="127" t="e">
        <v>#DIV/0!</v>
      </c>
      <c r="I154" s="127" t="e">
        <v>#DIV/0!</v>
      </c>
      <c r="J154" s="127" t="e">
        <v>#DIV/0!</v>
      </c>
      <c r="K154" s="127" t="e">
        <v>#DIV/0!</v>
      </c>
      <c r="L154" s="127" t="e">
        <v>#DIV/0!</v>
      </c>
      <c r="M154" s="127" t="e">
        <v>#DIV/0!</v>
      </c>
      <c r="N154" s="127" t="e">
        <v>#DIV/0!</v>
      </c>
      <c r="O154" s="127" t="e">
        <v>#DIV/0!</v>
      </c>
      <c r="P154" s="127" t="e">
        <v>#DIV/0!</v>
      </c>
      <c r="Q154" s="234" t="e">
        <v>#DIV/0!</v>
      </c>
      <c r="R154" s="127" t="e">
        <v>#DIV/0!</v>
      </c>
      <c r="S154" s="127" t="e">
        <v>#DIV/0!</v>
      </c>
      <c r="T154" s="127" t="e">
        <v>#DIV/0!</v>
      </c>
      <c r="U154" s="127" t="e">
        <v>#DIV/0!</v>
      </c>
      <c r="V154" s="127" t="e">
        <v>#DIV/0!</v>
      </c>
      <c r="W154" s="127" t="e">
        <v>#DIV/0!</v>
      </c>
      <c r="X154" s="127" t="e">
        <v>#DIV/0!</v>
      </c>
      <c r="Y154" s="127" t="e">
        <v>#DIV/0!</v>
      </c>
      <c r="Z154" s="127" t="e">
        <v>#DIV/0!</v>
      </c>
      <c r="AA154" s="127" t="e">
        <v>#DIV/0!</v>
      </c>
      <c r="AB154" s="370" t="e">
        <v>#DIV/0!</v>
      </c>
      <c r="AC154" s="371" t="e">
        <v>#DIV/0!</v>
      </c>
    </row>
    <row r="155" spans="1:29" hidden="1" x14ac:dyDescent="0.25">
      <c r="A155">
        <v>13</v>
      </c>
      <c r="E155" s="123" t="s">
        <v>272</v>
      </c>
      <c r="F155" s="127" t="e">
        <v>#DIV/0!</v>
      </c>
      <c r="G155" s="127" t="e">
        <v>#DIV/0!</v>
      </c>
      <c r="H155" s="127" t="e">
        <v>#DIV/0!</v>
      </c>
      <c r="I155" s="127" t="e">
        <v>#DIV/0!</v>
      </c>
      <c r="J155" s="127" t="e">
        <v>#DIV/0!</v>
      </c>
      <c r="K155" s="127" t="e">
        <v>#DIV/0!</v>
      </c>
      <c r="L155" s="127" t="e">
        <v>#DIV/0!</v>
      </c>
      <c r="M155" s="127" t="e">
        <v>#DIV/0!</v>
      </c>
      <c r="N155" s="127" t="e">
        <v>#DIV/0!</v>
      </c>
      <c r="O155" s="127" t="e">
        <v>#DIV/0!</v>
      </c>
      <c r="P155" s="127" t="e">
        <v>#DIV/0!</v>
      </c>
      <c r="Q155" s="127" t="e">
        <v>#DIV/0!</v>
      </c>
      <c r="R155" s="234" t="e">
        <v>#DIV/0!</v>
      </c>
      <c r="S155" s="127" t="e">
        <v>#DIV/0!</v>
      </c>
      <c r="T155" s="127" t="e">
        <v>#DIV/0!</v>
      </c>
      <c r="U155" s="127" t="e">
        <v>#DIV/0!</v>
      </c>
      <c r="V155" s="127" t="e">
        <v>#DIV/0!</v>
      </c>
      <c r="W155" s="127" t="e">
        <v>#DIV/0!</v>
      </c>
      <c r="X155" s="127" t="e">
        <v>#DIV/0!</v>
      </c>
      <c r="Y155" s="127" t="e">
        <v>#DIV/0!</v>
      </c>
      <c r="Z155" s="127" t="e">
        <v>#DIV/0!</v>
      </c>
      <c r="AA155" s="127" t="e">
        <v>#DIV/0!</v>
      </c>
      <c r="AB155" s="370" t="e">
        <v>#DIV/0!</v>
      </c>
      <c r="AC155" s="371" t="e">
        <v>#DIV/0!</v>
      </c>
    </row>
    <row r="156" spans="1:29" hidden="1" x14ac:dyDescent="0.25">
      <c r="A156">
        <v>14</v>
      </c>
      <c r="E156" s="123" t="s">
        <v>1</v>
      </c>
      <c r="F156" s="127">
        <v>4.1081821294077373E-3</v>
      </c>
      <c r="G156" s="127">
        <v>8.4648801307213931E-3</v>
      </c>
      <c r="H156" s="127">
        <v>4.711679947318418E-2</v>
      </c>
      <c r="I156" s="127">
        <v>2.2403492647058824E-2</v>
      </c>
      <c r="J156" s="127">
        <v>2.9873039581777448E-3</v>
      </c>
      <c r="K156" s="127">
        <v>1.0796394003872467</v>
      </c>
      <c r="L156" s="127">
        <v>0.11522125927779289</v>
      </c>
      <c r="M156" s="127">
        <v>0</v>
      </c>
      <c r="N156" s="127">
        <v>4.2385330459522606E-2</v>
      </c>
      <c r="O156" s="127">
        <v>3.4492670307559641E-2</v>
      </c>
      <c r="P156" s="127">
        <v>2.0094892548144012E-2</v>
      </c>
      <c r="Q156" s="127">
        <v>1.4660372644203312E-2</v>
      </c>
      <c r="R156" s="127">
        <v>7.7405819411672391E-2</v>
      </c>
      <c r="S156" s="234">
        <v>7.4289586937806256</v>
      </c>
      <c r="T156" s="127">
        <v>0</v>
      </c>
      <c r="U156" s="127">
        <v>0.10206090284468339</v>
      </c>
      <c r="V156" s="127">
        <v>0</v>
      </c>
      <c r="W156" s="127">
        <v>0</v>
      </c>
      <c r="X156" s="127">
        <v>0</v>
      </c>
      <c r="Y156" s="127">
        <v>0</v>
      </c>
      <c r="Z156" s="127">
        <v>0</v>
      </c>
      <c r="AA156" s="127">
        <v>0</v>
      </c>
      <c r="AB156" s="370">
        <v>9.0000000000000018</v>
      </c>
      <c r="AC156" s="371">
        <v>0.82543985486451377</v>
      </c>
    </row>
    <row r="157" spans="1:29" hidden="1" x14ac:dyDescent="0.25">
      <c r="A157">
        <v>15</v>
      </c>
      <c r="E157" s="123" t="s">
        <v>6</v>
      </c>
      <c r="F157" s="127" t="e">
        <v>#DIV/0!</v>
      </c>
      <c r="G157" s="127" t="e">
        <v>#DIV/0!</v>
      </c>
      <c r="H157" s="127" t="e">
        <v>#DIV/0!</v>
      </c>
      <c r="I157" s="127" t="e">
        <v>#DIV/0!</v>
      </c>
      <c r="J157" s="127" t="e">
        <v>#DIV/0!</v>
      </c>
      <c r="K157" s="127" t="e">
        <v>#DIV/0!</v>
      </c>
      <c r="L157" s="127" t="e">
        <v>#DIV/0!</v>
      </c>
      <c r="M157" s="127" t="e">
        <v>#DIV/0!</v>
      </c>
      <c r="N157" s="127" t="e">
        <v>#DIV/0!</v>
      </c>
      <c r="O157" s="127" t="e">
        <v>#DIV/0!</v>
      </c>
      <c r="P157" s="127" t="e">
        <v>#DIV/0!</v>
      </c>
      <c r="Q157" s="127" t="e">
        <v>#DIV/0!</v>
      </c>
      <c r="R157" s="127" t="e">
        <v>#DIV/0!</v>
      </c>
      <c r="S157" s="127" t="e">
        <v>#DIV/0!</v>
      </c>
      <c r="T157" s="234" t="e">
        <v>#DIV/0!</v>
      </c>
      <c r="U157" s="127" t="e">
        <v>#DIV/0!</v>
      </c>
      <c r="V157" s="127" t="e">
        <v>#DIV/0!</v>
      </c>
      <c r="W157" s="127" t="e">
        <v>#DIV/0!</v>
      </c>
      <c r="X157" s="127" t="e">
        <v>#DIV/0!</v>
      </c>
      <c r="Y157" s="127" t="e">
        <v>#DIV/0!</v>
      </c>
      <c r="Z157" s="127" t="e">
        <v>#DIV/0!</v>
      </c>
      <c r="AA157" s="127" t="e">
        <v>#DIV/0!</v>
      </c>
      <c r="AB157" s="370" t="e">
        <v>#DIV/0!</v>
      </c>
      <c r="AC157" s="371" t="e">
        <v>#DIV/0!</v>
      </c>
    </row>
    <row r="158" spans="1:29" hidden="1" x14ac:dyDescent="0.25">
      <c r="A158">
        <v>16</v>
      </c>
      <c r="E158" s="123" t="s">
        <v>26</v>
      </c>
      <c r="F158" s="127">
        <v>0</v>
      </c>
      <c r="G158" s="127">
        <v>0</v>
      </c>
      <c r="H158" s="127">
        <v>0</v>
      </c>
      <c r="I158" s="127">
        <v>3.6650547213031306E-2</v>
      </c>
      <c r="J158" s="127">
        <v>0</v>
      </c>
      <c r="K158" s="127">
        <v>0</v>
      </c>
      <c r="L158" s="127">
        <v>0</v>
      </c>
      <c r="M158" s="127">
        <v>0</v>
      </c>
      <c r="N158" s="127">
        <v>0</v>
      </c>
      <c r="O158" s="127">
        <v>0</v>
      </c>
      <c r="P158" s="127">
        <v>0</v>
      </c>
      <c r="Q158" s="127">
        <v>0</v>
      </c>
      <c r="R158" s="127">
        <v>0</v>
      </c>
      <c r="S158" s="127">
        <v>0</v>
      </c>
      <c r="T158" s="127">
        <v>0</v>
      </c>
      <c r="U158" s="234">
        <v>0.96334945278696871</v>
      </c>
      <c r="V158" s="127">
        <v>0</v>
      </c>
      <c r="W158" s="127">
        <v>0</v>
      </c>
      <c r="X158" s="127">
        <v>0</v>
      </c>
      <c r="Y158" s="127">
        <v>0</v>
      </c>
      <c r="Z158" s="127">
        <v>0</v>
      </c>
      <c r="AA158" s="127">
        <v>0</v>
      </c>
      <c r="AB158" s="370">
        <v>1</v>
      </c>
      <c r="AC158" s="371">
        <v>0.96334945278696871</v>
      </c>
    </row>
    <row r="159" spans="1:29" hidden="1" x14ac:dyDescent="0.25">
      <c r="A159">
        <v>17</v>
      </c>
      <c r="E159" s="123" t="s">
        <v>24</v>
      </c>
      <c r="F159" s="127" t="e">
        <v>#DIV/0!</v>
      </c>
      <c r="G159" s="127" t="e">
        <v>#DIV/0!</v>
      </c>
      <c r="H159" s="127" t="e">
        <v>#DIV/0!</v>
      </c>
      <c r="I159" s="127" t="e">
        <v>#DIV/0!</v>
      </c>
      <c r="J159" s="127" t="e">
        <v>#DIV/0!</v>
      </c>
      <c r="K159" s="127" t="e">
        <v>#DIV/0!</v>
      </c>
      <c r="L159" s="127" t="e">
        <v>#DIV/0!</v>
      </c>
      <c r="M159" s="127" t="e">
        <v>#DIV/0!</v>
      </c>
      <c r="N159" s="127" t="e">
        <v>#DIV/0!</v>
      </c>
      <c r="O159" s="127" t="e">
        <v>#DIV/0!</v>
      </c>
      <c r="P159" s="127" t="e">
        <v>#DIV/0!</v>
      </c>
      <c r="Q159" s="127" t="e">
        <v>#DIV/0!</v>
      </c>
      <c r="R159" s="127" t="e">
        <v>#DIV/0!</v>
      </c>
      <c r="S159" s="127" t="e">
        <v>#DIV/0!</v>
      </c>
      <c r="T159" s="127" t="e">
        <v>#DIV/0!</v>
      </c>
      <c r="U159" s="127" t="e">
        <v>#DIV/0!</v>
      </c>
      <c r="V159" s="234" t="e">
        <v>#DIV/0!</v>
      </c>
      <c r="W159" s="127" t="e">
        <v>#DIV/0!</v>
      </c>
      <c r="X159" s="127" t="e">
        <v>#DIV/0!</v>
      </c>
      <c r="Y159" s="127" t="e">
        <v>#DIV/0!</v>
      </c>
      <c r="Z159" s="127" t="e">
        <v>#DIV/0!</v>
      </c>
      <c r="AA159" s="127" t="e">
        <v>#DIV/0!</v>
      </c>
      <c r="AB159" s="370" t="e">
        <v>#DIV/0!</v>
      </c>
      <c r="AC159" s="371" t="e">
        <v>#DIV/0!</v>
      </c>
    </row>
    <row r="160" spans="1:29" hidden="1" x14ac:dyDescent="0.25">
      <c r="A160">
        <v>18</v>
      </c>
      <c r="E160" s="123" t="s">
        <v>3</v>
      </c>
      <c r="F160" s="127" t="e">
        <v>#DIV/0!</v>
      </c>
      <c r="G160" s="127" t="e">
        <v>#DIV/0!</v>
      </c>
      <c r="H160" s="127" t="e">
        <v>#DIV/0!</v>
      </c>
      <c r="I160" s="127" t="e">
        <v>#DIV/0!</v>
      </c>
      <c r="J160" s="127" t="e">
        <v>#DIV/0!</v>
      </c>
      <c r="K160" s="127" t="e">
        <v>#DIV/0!</v>
      </c>
      <c r="L160" s="127" t="e">
        <v>#DIV/0!</v>
      </c>
      <c r="M160" s="127" t="e">
        <v>#DIV/0!</v>
      </c>
      <c r="N160" s="127" t="e">
        <v>#DIV/0!</v>
      </c>
      <c r="O160" s="127" t="e">
        <v>#DIV/0!</v>
      </c>
      <c r="P160" s="127" t="e">
        <v>#DIV/0!</v>
      </c>
      <c r="Q160" s="127" t="e">
        <v>#DIV/0!</v>
      </c>
      <c r="R160" s="127" t="e">
        <v>#DIV/0!</v>
      </c>
      <c r="S160" s="127" t="e">
        <v>#DIV/0!</v>
      </c>
      <c r="T160" s="127" t="e">
        <v>#DIV/0!</v>
      </c>
      <c r="U160" s="127" t="e">
        <v>#DIV/0!</v>
      </c>
      <c r="V160" s="127" t="e">
        <v>#DIV/0!</v>
      </c>
      <c r="W160" s="234" t="e">
        <v>#DIV/0!</v>
      </c>
      <c r="X160" s="127" t="e">
        <v>#DIV/0!</v>
      </c>
      <c r="Y160" s="127" t="e">
        <v>#DIV/0!</v>
      </c>
      <c r="Z160" s="127" t="e">
        <v>#DIV/0!</v>
      </c>
      <c r="AA160" s="127" t="e">
        <v>#DIV/0!</v>
      </c>
      <c r="AB160" s="370" t="e">
        <v>#DIV/0!</v>
      </c>
      <c r="AC160" s="371" t="e">
        <v>#DIV/0!</v>
      </c>
    </row>
    <row r="161" spans="1:64" hidden="1" x14ac:dyDescent="0.25">
      <c r="A161">
        <v>19</v>
      </c>
      <c r="E161" s="123" t="s">
        <v>66</v>
      </c>
      <c r="F161" s="127" t="e">
        <v>#DIV/0!</v>
      </c>
      <c r="G161" s="127" t="e">
        <v>#DIV/0!</v>
      </c>
      <c r="H161" s="127" t="e">
        <v>#DIV/0!</v>
      </c>
      <c r="I161" s="127" t="e">
        <v>#DIV/0!</v>
      </c>
      <c r="J161" s="127" t="e">
        <v>#DIV/0!</v>
      </c>
      <c r="K161" s="127" t="e">
        <v>#DIV/0!</v>
      </c>
      <c r="L161" s="127" t="e">
        <v>#DIV/0!</v>
      </c>
      <c r="M161" s="127" t="e">
        <v>#DIV/0!</v>
      </c>
      <c r="N161" s="127" t="e">
        <v>#DIV/0!</v>
      </c>
      <c r="O161" s="127" t="e">
        <v>#DIV/0!</v>
      </c>
      <c r="P161" s="127" t="e">
        <v>#DIV/0!</v>
      </c>
      <c r="Q161" s="127" t="e">
        <v>#DIV/0!</v>
      </c>
      <c r="R161" s="127" t="e">
        <v>#DIV/0!</v>
      </c>
      <c r="S161" s="127" t="e">
        <v>#DIV/0!</v>
      </c>
      <c r="T161" s="127" t="e">
        <v>#DIV/0!</v>
      </c>
      <c r="U161" s="127" t="e">
        <v>#DIV/0!</v>
      </c>
      <c r="V161" s="127" t="e">
        <v>#DIV/0!</v>
      </c>
      <c r="W161" s="127" t="e">
        <v>#DIV/0!</v>
      </c>
      <c r="X161" s="234" t="e">
        <v>#DIV/0!</v>
      </c>
      <c r="Y161" s="127" t="e">
        <v>#DIV/0!</v>
      </c>
      <c r="Z161" s="127" t="e">
        <v>#DIV/0!</v>
      </c>
      <c r="AA161" s="127" t="e">
        <v>#DIV/0!</v>
      </c>
      <c r="AB161" s="370" t="e">
        <v>#DIV/0!</v>
      </c>
      <c r="AC161" s="371" t="e">
        <v>#DIV/0!</v>
      </c>
    </row>
    <row r="162" spans="1:64" hidden="1" x14ac:dyDescent="0.25">
      <c r="A162">
        <v>20</v>
      </c>
      <c r="E162" s="123" t="s">
        <v>35</v>
      </c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235"/>
      <c r="Z162" s="128"/>
      <c r="AA162" s="128"/>
      <c r="AB162" s="370">
        <v>0</v>
      </c>
      <c r="AC162" s="371">
        <v>0</v>
      </c>
    </row>
    <row r="163" spans="1:64" hidden="1" x14ac:dyDescent="0.25">
      <c r="E163" s="186" t="s">
        <v>39</v>
      </c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201"/>
      <c r="AA163" s="142"/>
      <c r="AB163" s="372"/>
      <c r="AC163" s="371">
        <v>0</v>
      </c>
    </row>
    <row r="164" spans="1:64" ht="15.75" hidden="1" thickBot="1" x14ac:dyDescent="0.3">
      <c r="E164" s="186" t="s">
        <v>29</v>
      </c>
      <c r="F164" s="179">
        <v>0</v>
      </c>
      <c r="G164" s="179">
        <v>0</v>
      </c>
      <c r="H164" s="179">
        <v>0</v>
      </c>
      <c r="I164" s="179">
        <v>0</v>
      </c>
      <c r="J164" s="179">
        <v>0</v>
      </c>
      <c r="K164" s="179">
        <v>0</v>
      </c>
      <c r="L164" s="179">
        <v>0</v>
      </c>
      <c r="M164" s="179">
        <v>0</v>
      </c>
      <c r="N164" s="179">
        <v>0</v>
      </c>
      <c r="O164" s="179">
        <v>0</v>
      </c>
      <c r="P164" s="179">
        <v>0</v>
      </c>
      <c r="Q164" s="179">
        <v>0</v>
      </c>
      <c r="R164" s="179">
        <v>0</v>
      </c>
      <c r="S164" s="179">
        <v>0</v>
      </c>
      <c r="T164" s="179">
        <v>0</v>
      </c>
      <c r="U164" s="179">
        <v>0</v>
      </c>
      <c r="V164" s="179">
        <v>0</v>
      </c>
      <c r="W164" s="179">
        <v>0</v>
      </c>
      <c r="X164" s="179">
        <v>0</v>
      </c>
      <c r="Y164" s="179">
        <v>0</v>
      </c>
      <c r="Z164" s="179">
        <v>0</v>
      </c>
      <c r="AA164" s="236">
        <v>0</v>
      </c>
      <c r="AB164" s="372"/>
      <c r="AC164" s="371">
        <v>0</v>
      </c>
    </row>
    <row r="165" spans="1:64" s="237" customFormat="1" ht="26.25" hidden="1" thickBot="1" x14ac:dyDescent="0.3">
      <c r="B165" s="238"/>
      <c r="E165" s="239" t="s">
        <v>268</v>
      </c>
      <c r="F165" s="240" t="e">
        <v>#DIV/0!</v>
      </c>
      <c r="G165" s="240" t="e">
        <v>#DIV/0!</v>
      </c>
      <c r="H165" s="240" t="e">
        <v>#DIV/0!</v>
      </c>
      <c r="I165" s="240" t="e">
        <v>#DIV/0!</v>
      </c>
      <c r="J165" s="240" t="e">
        <v>#DIV/0!</v>
      </c>
      <c r="K165" s="240" t="e">
        <v>#DIV/0!</v>
      </c>
      <c r="L165" s="240" t="e">
        <v>#DIV/0!</v>
      </c>
      <c r="M165" s="240" t="e">
        <v>#DIV/0!</v>
      </c>
      <c r="N165" s="240" t="e">
        <v>#DIV/0!</v>
      </c>
      <c r="O165" s="240" t="e">
        <v>#DIV/0!</v>
      </c>
      <c r="P165" s="240" t="e">
        <v>#DIV/0!</v>
      </c>
      <c r="Q165" s="240" t="e">
        <v>#DIV/0!</v>
      </c>
      <c r="R165" s="240" t="e">
        <v>#DIV/0!</v>
      </c>
      <c r="S165" s="240" t="e">
        <v>#DIV/0!</v>
      </c>
      <c r="T165" s="240" t="e">
        <v>#DIV/0!</v>
      </c>
      <c r="U165" s="240" t="e">
        <v>#DIV/0!</v>
      </c>
      <c r="V165" s="240"/>
      <c r="W165" s="240" t="e">
        <v>#DIV/0!</v>
      </c>
      <c r="X165" s="240" t="e">
        <v>#DIV/0!</v>
      </c>
      <c r="Y165" s="240" t="e">
        <v>#DIV/0!</v>
      </c>
      <c r="Z165" s="240"/>
      <c r="AA165" s="240"/>
      <c r="AB165" s="373"/>
      <c r="AC165" s="374"/>
      <c r="AD165" s="243"/>
      <c r="AE165" s="243"/>
      <c r="AF165" s="243"/>
      <c r="AG165" s="243"/>
      <c r="AH165" s="243"/>
      <c r="AI165" s="243"/>
      <c r="AJ165" s="243"/>
      <c r="AK165" s="243"/>
      <c r="AL165" s="243"/>
      <c r="AM165" s="243"/>
      <c r="AN165" s="243"/>
      <c r="AO165" s="243"/>
      <c r="AP165" s="243"/>
      <c r="AQ165" s="243"/>
      <c r="AR165" s="243"/>
      <c r="AS165" s="243"/>
      <c r="AT165" s="243"/>
      <c r="AU165" s="243"/>
      <c r="AV165" s="243"/>
      <c r="AW165" s="243"/>
      <c r="AX165" s="243"/>
      <c r="AY165" s="243"/>
      <c r="AZ165" s="243"/>
      <c r="BA165" s="243"/>
      <c r="BB165" s="243"/>
      <c r="BC165" s="243"/>
      <c r="BD165" s="243"/>
      <c r="BE165" s="243"/>
      <c r="BF165" s="243"/>
      <c r="BG165" s="243"/>
      <c r="BH165" s="243"/>
      <c r="BI165" s="243"/>
      <c r="BJ165" s="243"/>
      <c r="BK165" s="243"/>
      <c r="BL165" s="243"/>
    </row>
    <row r="166" spans="1:64" s="216" customFormat="1" hidden="1" x14ac:dyDescent="0.25">
      <c r="B166" s="336"/>
      <c r="AB166" s="375"/>
      <c r="AC166" s="354"/>
    </row>
    <row r="167" spans="1:64" s="216" customFormat="1" hidden="1" x14ac:dyDescent="0.25">
      <c r="B167" s="336"/>
      <c r="AB167" s="375"/>
      <c r="AC167" s="354"/>
    </row>
    <row r="168" spans="1:64" s="216" customFormat="1" hidden="1" x14ac:dyDescent="0.25">
      <c r="B168" s="336"/>
      <c r="AB168" s="375"/>
      <c r="AC168" s="354"/>
    </row>
    <row r="169" spans="1:64" s="216" customFormat="1" hidden="1" x14ac:dyDescent="0.25">
      <c r="B169" s="336"/>
      <c r="F169" s="340"/>
      <c r="AB169" s="375"/>
      <c r="AC169" s="354"/>
    </row>
    <row r="170" spans="1:64" s="216" customFormat="1" hidden="1" x14ac:dyDescent="0.25">
      <c r="B170" s="336"/>
      <c r="AB170" s="375"/>
      <c r="AC170" s="354"/>
    </row>
    <row r="171" spans="1:64" s="216" customFormat="1" hidden="1" x14ac:dyDescent="0.25">
      <c r="B171" s="336"/>
      <c r="AB171" s="375"/>
      <c r="AC171" s="354"/>
    </row>
    <row r="172" spans="1:64" s="216" customFormat="1" hidden="1" x14ac:dyDescent="0.25">
      <c r="B172" s="336"/>
      <c r="AB172" s="375"/>
      <c r="AC172" s="354"/>
    </row>
    <row r="173" spans="1:64" s="216" customFormat="1" hidden="1" x14ac:dyDescent="0.25">
      <c r="B173" s="336"/>
      <c r="AB173" s="375"/>
      <c r="AC173" s="354"/>
    </row>
    <row r="174" spans="1:64" s="216" customFormat="1" hidden="1" x14ac:dyDescent="0.25">
      <c r="B174" s="336"/>
      <c r="AB174" s="375"/>
      <c r="AC174" s="354"/>
    </row>
    <row r="175" spans="1:64" s="216" customFormat="1" hidden="1" x14ac:dyDescent="0.25">
      <c r="B175" s="336"/>
      <c r="AB175" s="375"/>
      <c r="AC175" s="354"/>
    </row>
    <row r="176" spans="1:64" s="216" customFormat="1" hidden="1" x14ac:dyDescent="0.25">
      <c r="B176" s="336"/>
      <c r="AB176" s="375"/>
      <c r="AC176" s="354"/>
    </row>
    <row r="177" spans="2:29" s="216" customFormat="1" hidden="1" x14ac:dyDescent="0.25">
      <c r="B177" s="336"/>
      <c r="AB177" s="375"/>
      <c r="AC177" s="354"/>
    </row>
    <row r="178" spans="2:29" s="216" customFormat="1" hidden="1" x14ac:dyDescent="0.25">
      <c r="B178" s="336"/>
      <c r="AB178" s="375"/>
      <c r="AC178" s="354"/>
    </row>
    <row r="179" spans="2:29" s="216" customFormat="1" hidden="1" x14ac:dyDescent="0.25">
      <c r="B179" s="336"/>
      <c r="AB179" s="375"/>
      <c r="AC179" s="354"/>
    </row>
    <row r="180" spans="2:29" s="216" customFormat="1" hidden="1" x14ac:dyDescent="0.25">
      <c r="B180" s="336"/>
      <c r="AB180" s="375"/>
      <c r="AC180" s="354"/>
    </row>
    <row r="181" spans="2:29" s="216" customFormat="1" hidden="1" x14ac:dyDescent="0.25">
      <c r="B181" s="336"/>
      <c r="AB181" s="375"/>
      <c r="AC181" s="354"/>
    </row>
    <row r="182" spans="2:29" s="216" customFormat="1" hidden="1" x14ac:dyDescent="0.25">
      <c r="B182" s="336"/>
      <c r="AB182" s="375"/>
      <c r="AC182" s="354"/>
    </row>
    <row r="183" spans="2:29" s="216" customFormat="1" hidden="1" x14ac:dyDescent="0.25">
      <c r="B183" s="336"/>
      <c r="AB183" s="375"/>
      <c r="AC183" s="354"/>
    </row>
    <row r="184" spans="2:29" s="216" customFormat="1" hidden="1" x14ac:dyDescent="0.25">
      <c r="B184" s="336"/>
      <c r="AB184" s="375"/>
      <c r="AC184" s="354"/>
    </row>
    <row r="185" spans="2:29" s="216" customFormat="1" hidden="1" x14ac:dyDescent="0.25">
      <c r="B185" s="336"/>
      <c r="AB185" s="375"/>
      <c r="AC185" s="354"/>
    </row>
    <row r="186" spans="2:29" s="216" customFormat="1" hidden="1" x14ac:dyDescent="0.25">
      <c r="B186" s="336"/>
      <c r="AB186" s="375"/>
      <c r="AC186" s="354"/>
    </row>
    <row r="187" spans="2:29" s="216" customFormat="1" hidden="1" x14ac:dyDescent="0.25">
      <c r="B187" s="336"/>
      <c r="AB187" s="375"/>
      <c r="AC187" s="354"/>
    </row>
    <row r="188" spans="2:29" s="216" customFormat="1" hidden="1" x14ac:dyDescent="0.25">
      <c r="B188" s="336"/>
      <c r="AB188" s="375"/>
      <c r="AC188" s="354"/>
    </row>
    <row r="189" spans="2:29" s="216" customFormat="1" hidden="1" x14ac:dyDescent="0.25">
      <c r="B189" s="336"/>
      <c r="AB189" s="375"/>
      <c r="AC189" s="354"/>
    </row>
    <row r="190" spans="2:29" s="216" customFormat="1" hidden="1" x14ac:dyDescent="0.25">
      <c r="B190" s="336"/>
      <c r="AB190" s="375"/>
      <c r="AC190" s="354"/>
    </row>
    <row r="191" spans="2:29" s="216" customFormat="1" hidden="1" x14ac:dyDescent="0.25">
      <c r="B191" s="336"/>
      <c r="AB191" s="375"/>
      <c r="AC191" s="354"/>
    </row>
    <row r="192" spans="2:29" s="216" customFormat="1" hidden="1" x14ac:dyDescent="0.25">
      <c r="B192" s="336"/>
      <c r="AB192" s="375"/>
      <c r="AC192" s="354"/>
    </row>
    <row r="193" spans="2:29" s="216" customFormat="1" hidden="1" x14ac:dyDescent="0.25">
      <c r="B193" s="336"/>
      <c r="AB193" s="375"/>
      <c r="AC193" s="354"/>
    </row>
    <row r="194" spans="2:29" s="216" customFormat="1" hidden="1" x14ac:dyDescent="0.25">
      <c r="B194" s="336"/>
      <c r="AB194" s="375"/>
      <c r="AC194" s="354"/>
    </row>
    <row r="195" spans="2:29" s="216" customFormat="1" hidden="1" x14ac:dyDescent="0.25">
      <c r="B195" s="336"/>
      <c r="AB195" s="375"/>
      <c r="AC195" s="354"/>
    </row>
    <row r="196" spans="2:29" s="216" customFormat="1" hidden="1" x14ac:dyDescent="0.25">
      <c r="B196" s="336"/>
      <c r="AB196" s="375"/>
      <c r="AC196" s="354"/>
    </row>
    <row r="197" spans="2:29" s="216" customFormat="1" hidden="1" x14ac:dyDescent="0.25">
      <c r="B197" s="336"/>
      <c r="AB197" s="375"/>
      <c r="AC197" s="354"/>
    </row>
    <row r="198" spans="2:29" s="216" customFormat="1" hidden="1" x14ac:dyDescent="0.25">
      <c r="B198" s="336"/>
      <c r="AB198" s="375"/>
      <c r="AC198" s="354"/>
    </row>
    <row r="199" spans="2:29" s="216" customFormat="1" hidden="1" x14ac:dyDescent="0.25">
      <c r="B199" s="336"/>
      <c r="AB199" s="375"/>
      <c r="AC199" s="354"/>
    </row>
    <row r="200" spans="2:29" s="216" customFormat="1" hidden="1" x14ac:dyDescent="0.25">
      <c r="B200" s="336"/>
      <c r="AB200" s="375"/>
      <c r="AC200" s="354"/>
    </row>
    <row r="201" spans="2:29" s="216" customFormat="1" hidden="1" x14ac:dyDescent="0.25">
      <c r="B201" s="336"/>
      <c r="AB201" s="375"/>
      <c r="AC201" s="354"/>
    </row>
    <row r="202" spans="2:29" s="216" customFormat="1" hidden="1" x14ac:dyDescent="0.25">
      <c r="B202" s="336"/>
      <c r="AB202" s="375"/>
      <c r="AC202" s="354"/>
    </row>
    <row r="203" spans="2:29" s="216" customFormat="1" hidden="1" x14ac:dyDescent="0.25">
      <c r="B203" s="336"/>
      <c r="AB203" s="375"/>
      <c r="AC203" s="354"/>
    </row>
    <row r="204" spans="2:29" s="216" customFormat="1" hidden="1" x14ac:dyDescent="0.25">
      <c r="B204" s="336"/>
      <c r="AB204" s="375"/>
      <c r="AC204" s="354"/>
    </row>
    <row r="205" spans="2:29" s="216" customFormat="1" x14ac:dyDescent="0.25">
      <c r="B205" s="336"/>
      <c r="AB205" s="375"/>
      <c r="AC205" s="354"/>
    </row>
    <row r="206" spans="2:29" s="216" customFormat="1" x14ac:dyDescent="0.25">
      <c r="B206" s="336"/>
      <c r="AB206" s="375"/>
      <c r="AC206" s="354"/>
    </row>
    <row r="207" spans="2:29" s="216" customFormat="1" x14ac:dyDescent="0.25">
      <c r="B207" s="336"/>
      <c r="AB207" s="375"/>
      <c r="AC207" s="354"/>
    </row>
    <row r="208" spans="2:29" s="216" customFormat="1" x14ac:dyDescent="0.25">
      <c r="B208" s="336"/>
      <c r="AB208" s="375"/>
      <c r="AC208" s="354"/>
    </row>
    <row r="209" spans="2:29" s="216" customFormat="1" x14ac:dyDescent="0.25">
      <c r="B209" s="336"/>
      <c r="AB209" s="375"/>
      <c r="AC209" s="354"/>
    </row>
    <row r="210" spans="2:29" s="216" customFormat="1" x14ac:dyDescent="0.25">
      <c r="B210" s="336"/>
      <c r="AB210" s="375"/>
      <c r="AC210" s="354"/>
    </row>
    <row r="211" spans="2:29" s="216" customFormat="1" x14ac:dyDescent="0.25">
      <c r="B211" s="336"/>
      <c r="AB211" s="375"/>
      <c r="AC211" s="354"/>
    </row>
    <row r="212" spans="2:29" s="216" customFormat="1" x14ac:dyDescent="0.25">
      <c r="B212" s="336"/>
      <c r="AB212" s="375"/>
      <c r="AC212" s="354"/>
    </row>
    <row r="213" spans="2:29" s="216" customFormat="1" x14ac:dyDescent="0.25">
      <c r="B213" s="336"/>
      <c r="AB213" s="375"/>
      <c r="AC213" s="354"/>
    </row>
    <row r="214" spans="2:29" s="216" customFormat="1" x14ac:dyDescent="0.25">
      <c r="B214" s="336"/>
      <c r="AB214" s="375"/>
      <c r="AC214" s="354"/>
    </row>
    <row r="215" spans="2:29" s="216" customFormat="1" x14ac:dyDescent="0.25">
      <c r="B215" s="336"/>
      <c r="AB215" s="375"/>
      <c r="AC215" s="354"/>
    </row>
    <row r="216" spans="2:29" s="216" customFormat="1" x14ac:dyDescent="0.25">
      <c r="B216" s="336"/>
      <c r="AB216" s="375"/>
      <c r="AC216" s="354"/>
    </row>
    <row r="217" spans="2:29" s="216" customFormat="1" x14ac:dyDescent="0.25">
      <c r="B217" s="336"/>
      <c r="AB217" s="375"/>
      <c r="AC217" s="354"/>
    </row>
    <row r="218" spans="2:29" s="216" customFormat="1" x14ac:dyDescent="0.25">
      <c r="B218" s="336"/>
      <c r="AB218" s="375"/>
      <c r="AC218" s="354"/>
    </row>
    <row r="219" spans="2:29" s="216" customFormat="1" x14ac:dyDescent="0.25">
      <c r="B219" s="336"/>
      <c r="AB219" s="375"/>
      <c r="AC219" s="354"/>
    </row>
    <row r="220" spans="2:29" s="216" customFormat="1" x14ac:dyDescent="0.25">
      <c r="B220" s="336"/>
      <c r="AB220" s="375"/>
      <c r="AC220" s="354"/>
    </row>
    <row r="221" spans="2:29" s="216" customFormat="1" x14ac:dyDescent="0.25">
      <c r="B221" s="336"/>
      <c r="AB221" s="375"/>
      <c r="AC221" s="354"/>
    </row>
    <row r="222" spans="2:29" s="216" customFormat="1" x14ac:dyDescent="0.25">
      <c r="B222" s="336"/>
      <c r="AB222" s="375"/>
      <c r="AC222" s="354"/>
    </row>
    <row r="223" spans="2:29" s="216" customFormat="1" x14ac:dyDescent="0.25">
      <c r="B223" s="336"/>
      <c r="AB223" s="375"/>
      <c r="AC223" s="354"/>
    </row>
    <row r="224" spans="2:29" s="216" customFormat="1" x14ac:dyDescent="0.25">
      <c r="B224" s="336"/>
      <c r="AB224" s="375"/>
      <c r="AC224" s="354"/>
    </row>
    <row r="225" spans="2:29" s="216" customFormat="1" x14ac:dyDescent="0.25">
      <c r="B225" s="336"/>
      <c r="AB225" s="375"/>
      <c r="AC225" s="354"/>
    </row>
    <row r="226" spans="2:29" s="216" customFormat="1" x14ac:dyDescent="0.25">
      <c r="B226" s="336"/>
      <c r="AB226" s="375"/>
      <c r="AC226" s="354"/>
    </row>
    <row r="227" spans="2:29" s="216" customFormat="1" x14ac:dyDescent="0.25">
      <c r="B227" s="336"/>
      <c r="AB227" s="375"/>
      <c r="AC227" s="354"/>
    </row>
    <row r="228" spans="2:29" s="216" customFormat="1" x14ac:dyDescent="0.25">
      <c r="B228" s="336"/>
      <c r="AB228" s="375"/>
      <c r="AC228" s="354"/>
    </row>
    <row r="229" spans="2:29" s="216" customFormat="1" x14ac:dyDescent="0.25">
      <c r="B229" s="336"/>
      <c r="AB229" s="375"/>
      <c r="AC229" s="354"/>
    </row>
    <row r="230" spans="2:29" s="216" customFormat="1" x14ac:dyDescent="0.25">
      <c r="B230" s="336"/>
      <c r="AB230" s="375"/>
      <c r="AC230" s="354"/>
    </row>
    <row r="231" spans="2:29" s="216" customFormat="1" x14ac:dyDescent="0.25">
      <c r="B231" s="336"/>
      <c r="AB231" s="375"/>
      <c r="AC231" s="354"/>
    </row>
    <row r="232" spans="2:29" s="216" customFormat="1" x14ac:dyDescent="0.25">
      <c r="B232" s="336"/>
      <c r="AB232" s="375"/>
      <c r="AC232" s="354"/>
    </row>
    <row r="233" spans="2:29" s="216" customFormat="1" x14ac:dyDescent="0.25">
      <c r="B233" s="336"/>
      <c r="AB233" s="375"/>
      <c r="AC233" s="354"/>
    </row>
    <row r="234" spans="2:29" s="216" customFormat="1" x14ac:dyDescent="0.25">
      <c r="B234" s="336"/>
      <c r="AB234" s="375"/>
      <c r="AC234" s="354"/>
    </row>
    <row r="235" spans="2:29" s="216" customFormat="1" x14ac:dyDescent="0.25">
      <c r="B235" s="336"/>
      <c r="AB235" s="375"/>
      <c r="AC235" s="354"/>
    </row>
    <row r="236" spans="2:29" s="216" customFormat="1" x14ac:dyDescent="0.25">
      <c r="B236" s="336"/>
      <c r="AB236" s="375"/>
      <c r="AC236" s="354"/>
    </row>
    <row r="237" spans="2:29" s="216" customFormat="1" x14ac:dyDescent="0.25">
      <c r="B237" s="336"/>
      <c r="AB237" s="375"/>
      <c r="AC237" s="354"/>
    </row>
    <row r="238" spans="2:29" s="216" customFormat="1" x14ac:dyDescent="0.25">
      <c r="B238" s="336"/>
      <c r="AB238" s="375"/>
      <c r="AC238" s="354"/>
    </row>
    <row r="239" spans="2:29" s="216" customFormat="1" x14ac:dyDescent="0.25">
      <c r="B239" s="336"/>
      <c r="AB239" s="375"/>
      <c r="AC239" s="354"/>
    </row>
    <row r="240" spans="2:29" s="216" customFormat="1" x14ac:dyDescent="0.25">
      <c r="B240" s="336"/>
      <c r="AB240" s="375"/>
      <c r="AC240" s="354"/>
    </row>
    <row r="241" spans="2:29" s="216" customFormat="1" x14ac:dyDescent="0.25">
      <c r="B241" s="336"/>
      <c r="AB241" s="375"/>
      <c r="AC241" s="354"/>
    </row>
    <row r="242" spans="2:29" s="216" customFormat="1" x14ac:dyDescent="0.25">
      <c r="B242" s="336"/>
      <c r="AB242" s="375"/>
      <c r="AC242" s="354"/>
    </row>
    <row r="243" spans="2:29" s="216" customFormat="1" x14ac:dyDescent="0.25">
      <c r="B243" s="336"/>
      <c r="AB243" s="375"/>
      <c r="AC243" s="354"/>
    </row>
    <row r="244" spans="2:29" s="216" customFormat="1" x14ac:dyDescent="0.25">
      <c r="B244" s="336"/>
      <c r="AB244" s="375"/>
      <c r="AC244" s="354"/>
    </row>
    <row r="245" spans="2:29" s="216" customFormat="1" x14ac:dyDescent="0.25">
      <c r="B245" s="336"/>
      <c r="AB245" s="375"/>
      <c r="AC245" s="354"/>
    </row>
    <row r="246" spans="2:29" s="216" customFormat="1" x14ac:dyDescent="0.25">
      <c r="B246" s="336"/>
      <c r="AB246" s="375"/>
      <c r="AC246" s="354"/>
    </row>
    <row r="247" spans="2:29" s="216" customFormat="1" x14ac:dyDescent="0.25">
      <c r="B247" s="336"/>
      <c r="AB247" s="375"/>
      <c r="AC247" s="354"/>
    </row>
    <row r="248" spans="2:29" s="216" customFormat="1" x14ac:dyDescent="0.25">
      <c r="B248" s="336"/>
      <c r="AB248" s="375"/>
      <c r="AC248" s="354"/>
    </row>
    <row r="249" spans="2:29" s="216" customFormat="1" x14ac:dyDescent="0.25">
      <c r="B249" s="336"/>
      <c r="AB249" s="375"/>
      <c r="AC249" s="354"/>
    </row>
    <row r="250" spans="2:29" s="216" customFormat="1" x14ac:dyDescent="0.25">
      <c r="B250" s="336"/>
      <c r="AB250" s="375"/>
      <c r="AC250" s="354"/>
    </row>
    <row r="251" spans="2:29" s="216" customFormat="1" x14ac:dyDescent="0.25">
      <c r="B251" s="336"/>
      <c r="AB251" s="375"/>
      <c r="AC251" s="354"/>
    </row>
    <row r="252" spans="2:29" s="216" customFormat="1" x14ac:dyDescent="0.25">
      <c r="B252" s="336"/>
      <c r="AB252" s="375"/>
      <c r="AC252" s="354"/>
    </row>
    <row r="253" spans="2:29" s="216" customFormat="1" x14ac:dyDescent="0.25">
      <c r="B253" s="336"/>
      <c r="AB253" s="375"/>
      <c r="AC253" s="354"/>
    </row>
    <row r="254" spans="2:29" s="216" customFormat="1" x14ac:dyDescent="0.25">
      <c r="B254" s="336"/>
      <c r="AB254" s="375"/>
      <c r="AC254" s="354"/>
    </row>
    <row r="255" spans="2:29" s="216" customFormat="1" x14ac:dyDescent="0.25">
      <c r="B255" s="336"/>
      <c r="AB255" s="375"/>
      <c r="AC255" s="354"/>
    </row>
    <row r="256" spans="2:29" s="216" customFormat="1" x14ac:dyDescent="0.25">
      <c r="B256" s="336"/>
      <c r="AB256" s="375"/>
      <c r="AC256" s="354"/>
    </row>
    <row r="257" spans="2:29" s="216" customFormat="1" x14ac:dyDescent="0.25">
      <c r="B257" s="336"/>
      <c r="AB257" s="375"/>
      <c r="AC257" s="354"/>
    </row>
    <row r="258" spans="2:29" s="216" customFormat="1" x14ac:dyDescent="0.25">
      <c r="B258" s="336"/>
      <c r="AB258" s="375"/>
      <c r="AC258" s="354"/>
    </row>
    <row r="259" spans="2:29" s="216" customFormat="1" x14ac:dyDescent="0.25">
      <c r="B259" s="336"/>
      <c r="AB259" s="375"/>
      <c r="AC259" s="354"/>
    </row>
    <row r="260" spans="2:29" s="216" customFormat="1" x14ac:dyDescent="0.25">
      <c r="B260" s="336"/>
      <c r="AB260" s="375"/>
      <c r="AC260" s="354"/>
    </row>
    <row r="261" spans="2:29" s="216" customFormat="1" x14ac:dyDescent="0.25">
      <c r="B261" s="336"/>
      <c r="AB261" s="375"/>
      <c r="AC261" s="354"/>
    </row>
    <row r="262" spans="2:29" s="216" customFormat="1" x14ac:dyDescent="0.25">
      <c r="B262" s="336"/>
      <c r="AB262" s="375"/>
      <c r="AC262" s="354"/>
    </row>
    <row r="263" spans="2:29" s="216" customFormat="1" x14ac:dyDescent="0.25">
      <c r="B263" s="336"/>
      <c r="AB263" s="375"/>
      <c r="AC263" s="354"/>
    </row>
    <row r="264" spans="2:29" s="216" customFormat="1" x14ac:dyDescent="0.25">
      <c r="B264" s="336"/>
      <c r="AB264" s="375"/>
      <c r="AC264" s="354"/>
    </row>
    <row r="265" spans="2:29" s="216" customFormat="1" x14ac:dyDescent="0.25">
      <c r="B265" s="336"/>
      <c r="AB265" s="375"/>
      <c r="AC265" s="354"/>
    </row>
    <row r="266" spans="2:29" s="216" customFormat="1" x14ac:dyDescent="0.25">
      <c r="B266" s="336"/>
      <c r="AB266" s="375"/>
      <c r="AC266" s="354"/>
    </row>
    <row r="267" spans="2:29" s="216" customFormat="1" x14ac:dyDescent="0.25">
      <c r="B267" s="336"/>
      <c r="AB267" s="375"/>
      <c r="AC267" s="354"/>
    </row>
    <row r="268" spans="2:29" s="216" customFormat="1" x14ac:dyDescent="0.25">
      <c r="B268" s="336"/>
      <c r="AB268" s="375"/>
      <c r="AC268" s="354"/>
    </row>
    <row r="269" spans="2:29" s="216" customFormat="1" x14ac:dyDescent="0.25">
      <c r="B269" s="336"/>
      <c r="AB269" s="375"/>
      <c r="AC269" s="354"/>
    </row>
    <row r="270" spans="2:29" s="216" customFormat="1" x14ac:dyDescent="0.25">
      <c r="B270" s="336"/>
      <c r="AB270" s="375"/>
      <c r="AC270" s="354"/>
    </row>
    <row r="271" spans="2:29" s="216" customFormat="1" x14ac:dyDescent="0.25">
      <c r="B271" s="336"/>
      <c r="AB271" s="375"/>
      <c r="AC271" s="354"/>
    </row>
    <row r="272" spans="2:29" s="216" customFormat="1" x14ac:dyDescent="0.25">
      <c r="B272" s="336"/>
      <c r="AB272" s="375"/>
      <c r="AC272" s="354"/>
    </row>
    <row r="273" spans="2:29" s="216" customFormat="1" x14ac:dyDescent="0.25">
      <c r="B273" s="336"/>
      <c r="AB273" s="375"/>
      <c r="AC273" s="354"/>
    </row>
    <row r="274" spans="2:29" s="216" customFormat="1" x14ac:dyDescent="0.25">
      <c r="B274" s="336"/>
      <c r="AB274" s="375"/>
      <c r="AC274" s="354"/>
    </row>
    <row r="275" spans="2:29" s="216" customFormat="1" x14ac:dyDescent="0.25">
      <c r="B275" s="336"/>
      <c r="AB275" s="375"/>
      <c r="AC275" s="354"/>
    </row>
    <row r="276" spans="2:29" s="216" customFormat="1" x14ac:dyDescent="0.25">
      <c r="B276" s="336"/>
      <c r="AB276" s="375"/>
      <c r="AC276" s="354"/>
    </row>
    <row r="277" spans="2:29" s="216" customFormat="1" x14ac:dyDescent="0.25">
      <c r="B277" s="336"/>
      <c r="AB277" s="375"/>
      <c r="AC277" s="354"/>
    </row>
    <row r="278" spans="2:29" s="216" customFormat="1" x14ac:dyDescent="0.25">
      <c r="B278" s="336"/>
      <c r="AB278" s="375"/>
      <c r="AC278" s="354"/>
    </row>
    <row r="279" spans="2:29" s="216" customFormat="1" x14ac:dyDescent="0.25">
      <c r="B279" s="336"/>
      <c r="AB279" s="375"/>
      <c r="AC279" s="354"/>
    </row>
    <row r="280" spans="2:29" s="216" customFormat="1" x14ac:dyDescent="0.25">
      <c r="B280" s="336"/>
      <c r="AB280" s="375"/>
      <c r="AC280" s="354"/>
    </row>
    <row r="281" spans="2:29" s="216" customFormat="1" x14ac:dyDescent="0.25">
      <c r="B281" s="336"/>
      <c r="AB281" s="375"/>
      <c r="AC281" s="354"/>
    </row>
    <row r="282" spans="2:29" s="216" customFormat="1" x14ac:dyDescent="0.25">
      <c r="B282" s="336"/>
      <c r="AB282" s="375"/>
      <c r="AC282" s="354"/>
    </row>
    <row r="283" spans="2:29" s="216" customFormat="1" x14ac:dyDescent="0.25">
      <c r="B283" s="336"/>
      <c r="AB283" s="375"/>
      <c r="AC283" s="354"/>
    </row>
    <row r="284" spans="2:29" s="216" customFormat="1" x14ac:dyDescent="0.25">
      <c r="B284" s="336"/>
      <c r="AB284" s="375"/>
      <c r="AC284" s="354"/>
    </row>
    <row r="285" spans="2:29" s="216" customFormat="1" x14ac:dyDescent="0.25">
      <c r="B285" s="336"/>
      <c r="AB285" s="375"/>
      <c r="AC285" s="354"/>
    </row>
    <row r="286" spans="2:29" s="216" customFormat="1" x14ac:dyDescent="0.25">
      <c r="B286" s="336"/>
      <c r="AB286" s="375"/>
      <c r="AC286" s="354"/>
    </row>
    <row r="287" spans="2:29" s="216" customFormat="1" x14ac:dyDescent="0.25">
      <c r="B287" s="336"/>
      <c r="AB287" s="375"/>
      <c r="AC287" s="354"/>
    </row>
    <row r="288" spans="2:29" s="216" customFormat="1" x14ac:dyDescent="0.25">
      <c r="B288" s="336"/>
      <c r="AB288" s="375"/>
      <c r="AC288" s="354"/>
    </row>
    <row r="289" spans="2:29" s="216" customFormat="1" x14ac:dyDescent="0.25">
      <c r="B289" s="336"/>
      <c r="AB289" s="375"/>
      <c r="AC289" s="354"/>
    </row>
    <row r="290" spans="2:29" s="216" customFormat="1" x14ac:dyDescent="0.25">
      <c r="B290" s="336"/>
      <c r="AB290" s="375"/>
      <c r="AC290" s="354"/>
    </row>
    <row r="291" spans="2:29" s="216" customFormat="1" x14ac:dyDescent="0.25">
      <c r="B291" s="336"/>
      <c r="AB291" s="375"/>
      <c r="AC291" s="354"/>
    </row>
    <row r="292" spans="2:29" s="216" customFormat="1" x14ac:dyDescent="0.25">
      <c r="B292" s="336"/>
      <c r="AB292" s="375"/>
      <c r="AC292" s="354"/>
    </row>
    <row r="293" spans="2:29" s="216" customFormat="1" x14ac:dyDescent="0.25">
      <c r="B293" s="336"/>
      <c r="AB293" s="375"/>
      <c r="AC293" s="354"/>
    </row>
    <row r="294" spans="2:29" s="216" customFormat="1" x14ac:dyDescent="0.25">
      <c r="B294" s="336"/>
      <c r="AB294" s="375"/>
      <c r="AC294" s="354"/>
    </row>
    <row r="295" spans="2:29" s="216" customFormat="1" x14ac:dyDescent="0.25">
      <c r="B295" s="336"/>
      <c r="AB295" s="375"/>
      <c r="AC295" s="354"/>
    </row>
    <row r="296" spans="2:29" s="216" customFormat="1" x14ac:dyDescent="0.25">
      <c r="B296" s="336"/>
      <c r="AB296" s="375"/>
      <c r="AC296" s="354"/>
    </row>
    <row r="297" spans="2:29" s="216" customFormat="1" x14ac:dyDescent="0.25">
      <c r="B297" s="336"/>
      <c r="AB297" s="375"/>
      <c r="AC297" s="354"/>
    </row>
    <row r="298" spans="2:29" s="216" customFormat="1" x14ac:dyDescent="0.25">
      <c r="B298" s="336"/>
      <c r="AB298" s="375"/>
      <c r="AC298" s="354"/>
    </row>
    <row r="299" spans="2:29" s="216" customFormat="1" x14ac:dyDescent="0.25">
      <c r="B299" s="336"/>
      <c r="AB299" s="375"/>
      <c r="AC299" s="354"/>
    </row>
    <row r="300" spans="2:29" s="216" customFormat="1" x14ac:dyDescent="0.25">
      <c r="B300" s="336"/>
      <c r="AB300" s="375"/>
      <c r="AC300" s="354"/>
    </row>
    <row r="301" spans="2:29" s="216" customFormat="1" x14ac:dyDescent="0.25">
      <c r="B301" s="336"/>
      <c r="AB301" s="375"/>
      <c r="AC301" s="354"/>
    </row>
    <row r="302" spans="2:29" s="216" customFormat="1" x14ac:dyDescent="0.25">
      <c r="B302" s="336"/>
      <c r="AB302" s="375"/>
      <c r="AC302" s="354"/>
    </row>
    <row r="303" spans="2:29" s="216" customFormat="1" x14ac:dyDescent="0.25">
      <c r="B303" s="336"/>
      <c r="AB303" s="375"/>
      <c r="AC303" s="354"/>
    </row>
    <row r="304" spans="2:29" s="216" customFormat="1" x14ac:dyDescent="0.25">
      <c r="B304" s="336"/>
      <c r="AB304" s="375"/>
      <c r="AC304" s="354"/>
    </row>
    <row r="305" spans="2:29" s="216" customFormat="1" x14ac:dyDescent="0.25">
      <c r="B305" s="336"/>
      <c r="AB305" s="375"/>
      <c r="AC305" s="354"/>
    </row>
    <row r="306" spans="2:29" s="216" customFormat="1" x14ac:dyDescent="0.25">
      <c r="B306" s="336"/>
      <c r="AB306" s="375"/>
      <c r="AC306" s="354"/>
    </row>
    <row r="307" spans="2:29" s="216" customFormat="1" x14ac:dyDescent="0.25">
      <c r="B307" s="336"/>
      <c r="AB307" s="375"/>
      <c r="AC307" s="354"/>
    </row>
    <row r="308" spans="2:29" s="216" customFormat="1" x14ac:dyDescent="0.25">
      <c r="B308" s="336"/>
      <c r="AB308" s="375"/>
      <c r="AC308" s="354"/>
    </row>
    <row r="309" spans="2:29" s="216" customFormat="1" x14ac:dyDescent="0.25">
      <c r="B309" s="336"/>
      <c r="AB309" s="375"/>
      <c r="AC309" s="354"/>
    </row>
    <row r="310" spans="2:29" s="216" customFormat="1" x14ac:dyDescent="0.25">
      <c r="B310" s="336"/>
      <c r="AB310" s="375"/>
      <c r="AC310" s="354"/>
    </row>
    <row r="311" spans="2:29" s="216" customFormat="1" x14ac:dyDescent="0.25">
      <c r="B311" s="336"/>
      <c r="AB311" s="375"/>
      <c r="AC311" s="354"/>
    </row>
    <row r="312" spans="2:29" s="216" customFormat="1" x14ac:dyDescent="0.25">
      <c r="B312" s="336"/>
      <c r="AB312" s="375"/>
      <c r="AC312" s="354"/>
    </row>
    <row r="313" spans="2:29" s="216" customFormat="1" x14ac:dyDescent="0.25">
      <c r="B313" s="336"/>
      <c r="AB313" s="375"/>
      <c r="AC313" s="354"/>
    </row>
    <row r="314" spans="2:29" s="216" customFormat="1" x14ac:dyDescent="0.25">
      <c r="B314" s="336"/>
      <c r="AB314" s="375"/>
      <c r="AC314" s="354"/>
    </row>
    <row r="315" spans="2:29" s="216" customFormat="1" x14ac:dyDescent="0.25">
      <c r="B315" s="336"/>
      <c r="AB315" s="375"/>
      <c r="AC315" s="354"/>
    </row>
    <row r="316" spans="2:29" s="216" customFormat="1" x14ac:dyDescent="0.25">
      <c r="B316" s="336"/>
      <c r="AB316" s="375"/>
      <c r="AC316" s="354"/>
    </row>
    <row r="317" spans="2:29" s="216" customFormat="1" x14ac:dyDescent="0.25">
      <c r="B317" s="336"/>
      <c r="AB317" s="375"/>
      <c r="AC317" s="354"/>
    </row>
    <row r="318" spans="2:29" s="216" customFormat="1" x14ac:dyDescent="0.25">
      <c r="B318" s="336"/>
      <c r="AB318" s="375"/>
      <c r="AC318" s="354"/>
    </row>
    <row r="319" spans="2:29" s="216" customFormat="1" x14ac:dyDescent="0.25">
      <c r="B319" s="336"/>
      <c r="AB319" s="375"/>
      <c r="AC319" s="354"/>
    </row>
    <row r="320" spans="2:29" s="216" customFormat="1" x14ac:dyDescent="0.25">
      <c r="B320" s="336"/>
      <c r="AB320" s="375"/>
      <c r="AC320" s="354"/>
    </row>
    <row r="321" spans="2:29" s="216" customFormat="1" x14ac:dyDescent="0.25">
      <c r="B321" s="336"/>
      <c r="AB321" s="375"/>
      <c r="AC321" s="354"/>
    </row>
    <row r="322" spans="2:29" s="216" customFormat="1" x14ac:dyDescent="0.25">
      <c r="B322" s="336"/>
      <c r="AB322" s="375"/>
      <c r="AC322" s="354"/>
    </row>
    <row r="323" spans="2:29" s="216" customFormat="1" x14ac:dyDescent="0.25">
      <c r="B323" s="336"/>
      <c r="AB323" s="375"/>
      <c r="AC323" s="354"/>
    </row>
    <row r="324" spans="2:29" s="216" customFormat="1" x14ac:dyDescent="0.25">
      <c r="B324" s="336"/>
      <c r="AB324" s="375"/>
      <c r="AC324" s="354"/>
    </row>
    <row r="325" spans="2:29" s="216" customFormat="1" x14ac:dyDescent="0.25">
      <c r="B325" s="336"/>
      <c r="AB325" s="375"/>
      <c r="AC325" s="354"/>
    </row>
    <row r="326" spans="2:29" s="216" customFormat="1" x14ac:dyDescent="0.25">
      <c r="B326" s="336"/>
      <c r="AB326" s="375"/>
      <c r="AC326" s="354"/>
    </row>
    <row r="327" spans="2:29" s="216" customFormat="1" x14ac:dyDescent="0.25">
      <c r="B327" s="336"/>
      <c r="AB327" s="375"/>
      <c r="AC327" s="354"/>
    </row>
    <row r="328" spans="2:29" s="216" customFormat="1" x14ac:dyDescent="0.25">
      <c r="B328" s="336"/>
      <c r="AB328" s="375"/>
      <c r="AC328" s="354"/>
    </row>
    <row r="329" spans="2:29" s="216" customFormat="1" x14ac:dyDescent="0.25">
      <c r="B329" s="336"/>
      <c r="AB329" s="375"/>
      <c r="AC329" s="354"/>
    </row>
    <row r="330" spans="2:29" s="216" customFormat="1" x14ac:dyDescent="0.25">
      <c r="B330" s="336"/>
      <c r="AB330" s="375"/>
      <c r="AC330" s="354"/>
    </row>
    <row r="331" spans="2:29" s="216" customFormat="1" x14ac:dyDescent="0.25">
      <c r="B331" s="336"/>
      <c r="AB331" s="375"/>
      <c r="AC331" s="354"/>
    </row>
    <row r="332" spans="2:29" s="216" customFormat="1" x14ac:dyDescent="0.25">
      <c r="B332" s="336"/>
      <c r="AB332" s="375"/>
      <c r="AC332" s="354"/>
    </row>
    <row r="333" spans="2:29" s="216" customFormat="1" x14ac:dyDescent="0.25">
      <c r="B333" s="336"/>
      <c r="AB333" s="375"/>
      <c r="AC333" s="354"/>
    </row>
    <row r="334" spans="2:29" s="216" customFormat="1" x14ac:dyDescent="0.25">
      <c r="B334" s="336"/>
      <c r="AB334" s="375"/>
      <c r="AC334" s="354"/>
    </row>
    <row r="335" spans="2:29" s="216" customFormat="1" x14ac:dyDescent="0.25">
      <c r="B335" s="336"/>
      <c r="AB335" s="375"/>
      <c r="AC335" s="354"/>
    </row>
    <row r="336" spans="2:29" s="216" customFormat="1" x14ac:dyDescent="0.25">
      <c r="B336" s="336"/>
      <c r="AB336" s="375"/>
      <c r="AC336" s="354"/>
    </row>
    <row r="337" spans="2:29" s="216" customFormat="1" x14ac:dyDescent="0.25">
      <c r="B337" s="336"/>
      <c r="AB337" s="375"/>
      <c r="AC337" s="354"/>
    </row>
    <row r="338" spans="2:29" s="216" customFormat="1" x14ac:dyDescent="0.25">
      <c r="B338" s="336"/>
      <c r="AB338" s="375"/>
      <c r="AC338" s="354"/>
    </row>
    <row r="339" spans="2:29" s="216" customFormat="1" x14ac:dyDescent="0.25">
      <c r="B339" s="336"/>
      <c r="AB339" s="375"/>
      <c r="AC339" s="354"/>
    </row>
    <row r="340" spans="2:29" s="216" customFormat="1" x14ac:dyDescent="0.25">
      <c r="B340" s="336"/>
      <c r="AB340" s="375"/>
      <c r="AC340" s="354"/>
    </row>
    <row r="341" spans="2:29" s="216" customFormat="1" x14ac:dyDescent="0.25">
      <c r="B341" s="336"/>
      <c r="AB341" s="375"/>
      <c r="AC341" s="354"/>
    </row>
    <row r="342" spans="2:29" s="216" customFormat="1" x14ac:dyDescent="0.25">
      <c r="B342" s="336"/>
      <c r="AB342" s="375"/>
      <c r="AC342" s="354"/>
    </row>
    <row r="343" spans="2:29" s="216" customFormat="1" x14ac:dyDescent="0.25">
      <c r="B343" s="336"/>
      <c r="AB343" s="375"/>
      <c r="AC343" s="354"/>
    </row>
    <row r="344" spans="2:29" s="216" customFormat="1" x14ac:dyDescent="0.25">
      <c r="B344" s="336"/>
      <c r="AB344" s="375"/>
      <c r="AC344" s="354"/>
    </row>
    <row r="345" spans="2:29" s="216" customFormat="1" x14ac:dyDescent="0.25">
      <c r="B345" s="336"/>
      <c r="AB345" s="375"/>
      <c r="AC345" s="354"/>
    </row>
    <row r="346" spans="2:29" s="216" customFormat="1" x14ac:dyDescent="0.25">
      <c r="B346" s="336"/>
      <c r="AB346" s="375"/>
      <c r="AC346" s="354"/>
    </row>
    <row r="347" spans="2:29" s="216" customFormat="1" x14ac:dyDescent="0.25">
      <c r="B347" s="336"/>
      <c r="AB347" s="375"/>
      <c r="AC347" s="354"/>
    </row>
    <row r="348" spans="2:29" s="216" customFormat="1" x14ac:dyDescent="0.25">
      <c r="B348" s="336"/>
      <c r="AB348" s="375"/>
      <c r="AC348" s="354"/>
    </row>
    <row r="349" spans="2:29" s="216" customFormat="1" x14ac:dyDescent="0.25">
      <c r="B349" s="336"/>
      <c r="AB349" s="375"/>
      <c r="AC349" s="354"/>
    </row>
    <row r="350" spans="2:29" s="216" customFormat="1" x14ac:dyDescent="0.25">
      <c r="B350" s="336"/>
      <c r="AB350" s="375"/>
      <c r="AC350" s="354"/>
    </row>
    <row r="351" spans="2:29" s="216" customFormat="1" x14ac:dyDescent="0.25">
      <c r="B351" s="336"/>
      <c r="AB351" s="375"/>
      <c r="AC351" s="354"/>
    </row>
    <row r="352" spans="2:29" s="216" customFormat="1" x14ac:dyDescent="0.25">
      <c r="B352" s="336"/>
      <c r="AB352" s="375"/>
      <c r="AC352" s="354"/>
    </row>
    <row r="353" spans="2:29" s="216" customFormat="1" x14ac:dyDescent="0.25">
      <c r="B353" s="336"/>
      <c r="AB353" s="375"/>
      <c r="AC353" s="354"/>
    </row>
    <row r="354" spans="2:29" s="216" customFormat="1" x14ac:dyDescent="0.25">
      <c r="B354" s="336"/>
      <c r="AB354" s="375"/>
      <c r="AC354" s="354"/>
    </row>
    <row r="355" spans="2:29" s="216" customFormat="1" x14ac:dyDescent="0.25">
      <c r="B355" s="336"/>
      <c r="AB355" s="375"/>
      <c r="AC355" s="354"/>
    </row>
    <row r="356" spans="2:29" s="216" customFormat="1" x14ac:dyDescent="0.25">
      <c r="B356" s="336"/>
      <c r="AB356" s="375"/>
      <c r="AC356" s="354"/>
    </row>
    <row r="357" spans="2:29" s="216" customFormat="1" x14ac:dyDescent="0.25">
      <c r="B357" s="336"/>
      <c r="AB357" s="375"/>
      <c r="AC357" s="354"/>
    </row>
    <row r="358" spans="2:29" s="216" customFormat="1" x14ac:dyDescent="0.25">
      <c r="B358" s="336"/>
      <c r="AB358" s="375"/>
      <c r="AC358" s="354"/>
    </row>
    <row r="359" spans="2:29" s="216" customFormat="1" x14ac:dyDescent="0.25">
      <c r="B359" s="336"/>
      <c r="AB359" s="375"/>
      <c r="AC359" s="354"/>
    </row>
    <row r="360" spans="2:29" s="216" customFormat="1" x14ac:dyDescent="0.25">
      <c r="B360" s="336"/>
      <c r="AB360" s="375"/>
      <c r="AC360" s="354"/>
    </row>
    <row r="361" spans="2:29" s="216" customFormat="1" x14ac:dyDescent="0.25">
      <c r="B361" s="336"/>
      <c r="AB361" s="375"/>
      <c r="AC361" s="354"/>
    </row>
    <row r="362" spans="2:29" s="216" customFormat="1" x14ac:dyDescent="0.25">
      <c r="B362" s="336"/>
      <c r="AB362" s="375"/>
      <c r="AC362" s="354"/>
    </row>
    <row r="363" spans="2:29" s="216" customFormat="1" x14ac:dyDescent="0.25">
      <c r="B363" s="336"/>
      <c r="AB363" s="375"/>
      <c r="AC363" s="354"/>
    </row>
    <row r="364" spans="2:29" s="216" customFormat="1" x14ac:dyDescent="0.25">
      <c r="B364" s="336"/>
      <c r="AB364" s="375"/>
      <c r="AC364" s="354"/>
    </row>
    <row r="365" spans="2:29" s="216" customFormat="1" x14ac:dyDescent="0.25">
      <c r="B365" s="336"/>
      <c r="AB365" s="375"/>
      <c r="AC365" s="354"/>
    </row>
    <row r="366" spans="2:29" s="216" customFormat="1" x14ac:dyDescent="0.25">
      <c r="B366" s="336"/>
      <c r="AB366" s="375"/>
      <c r="AC366" s="354"/>
    </row>
    <row r="367" spans="2:29" s="216" customFormat="1" x14ac:dyDescent="0.25">
      <c r="B367" s="336"/>
      <c r="AB367" s="375"/>
      <c r="AC367" s="354"/>
    </row>
    <row r="368" spans="2:29" s="216" customFormat="1" x14ac:dyDescent="0.25">
      <c r="B368" s="336"/>
      <c r="AB368" s="375"/>
      <c r="AC368" s="354"/>
    </row>
    <row r="369" spans="2:29" s="216" customFormat="1" x14ac:dyDescent="0.25">
      <c r="B369" s="336"/>
      <c r="AB369" s="375"/>
      <c r="AC369" s="354"/>
    </row>
    <row r="370" spans="2:29" s="216" customFormat="1" x14ac:dyDescent="0.25">
      <c r="B370" s="336"/>
      <c r="AB370" s="375"/>
      <c r="AC370" s="354"/>
    </row>
    <row r="371" spans="2:29" s="216" customFormat="1" x14ac:dyDescent="0.25">
      <c r="B371" s="336"/>
      <c r="AB371" s="375"/>
      <c r="AC371" s="354"/>
    </row>
    <row r="372" spans="2:29" s="216" customFormat="1" x14ac:dyDescent="0.25">
      <c r="B372" s="336"/>
      <c r="AB372" s="375"/>
      <c r="AC372" s="354"/>
    </row>
    <row r="373" spans="2:29" s="216" customFormat="1" x14ac:dyDescent="0.25">
      <c r="B373" s="336"/>
      <c r="AB373" s="375"/>
      <c r="AC373" s="354"/>
    </row>
    <row r="374" spans="2:29" s="216" customFormat="1" x14ac:dyDescent="0.25">
      <c r="B374" s="336"/>
      <c r="AB374" s="375"/>
      <c r="AC374" s="354"/>
    </row>
    <row r="375" spans="2:29" s="216" customFormat="1" x14ac:dyDescent="0.25">
      <c r="B375" s="336"/>
      <c r="AB375" s="375"/>
      <c r="AC375" s="354"/>
    </row>
    <row r="376" spans="2:29" s="216" customFormat="1" x14ac:dyDescent="0.25">
      <c r="B376" s="336"/>
      <c r="AB376" s="375"/>
      <c r="AC376" s="354"/>
    </row>
    <row r="377" spans="2:29" s="216" customFormat="1" x14ac:dyDescent="0.25">
      <c r="B377" s="336"/>
      <c r="AB377" s="375"/>
      <c r="AC377" s="354"/>
    </row>
    <row r="378" spans="2:29" s="216" customFormat="1" x14ac:dyDescent="0.25">
      <c r="B378" s="336"/>
      <c r="AB378" s="375"/>
      <c r="AC378" s="354"/>
    </row>
    <row r="379" spans="2:29" s="216" customFormat="1" x14ac:dyDescent="0.25">
      <c r="B379" s="336"/>
      <c r="AB379" s="375"/>
      <c r="AC379" s="354"/>
    </row>
    <row r="380" spans="2:29" s="216" customFormat="1" x14ac:dyDescent="0.25">
      <c r="B380" s="336"/>
      <c r="AB380" s="375"/>
      <c r="AC380" s="354"/>
    </row>
    <row r="381" spans="2:29" s="216" customFormat="1" x14ac:dyDescent="0.25">
      <c r="B381" s="336"/>
      <c r="AB381" s="375"/>
      <c r="AC381" s="354"/>
    </row>
    <row r="382" spans="2:29" s="216" customFormat="1" x14ac:dyDescent="0.25">
      <c r="B382" s="336"/>
      <c r="AB382" s="375"/>
      <c r="AC382" s="354"/>
    </row>
    <row r="383" spans="2:29" s="216" customFormat="1" x14ac:dyDescent="0.25">
      <c r="B383" s="336"/>
      <c r="AB383" s="375"/>
      <c r="AC383" s="354"/>
    </row>
    <row r="384" spans="2:29" s="216" customFormat="1" x14ac:dyDescent="0.25">
      <c r="B384" s="336"/>
      <c r="AB384" s="375"/>
      <c r="AC384" s="354"/>
    </row>
    <row r="385" spans="2:29" s="216" customFormat="1" x14ac:dyDescent="0.25">
      <c r="B385" s="336"/>
      <c r="AB385" s="375"/>
      <c r="AC385" s="354"/>
    </row>
    <row r="386" spans="2:29" s="216" customFormat="1" x14ac:dyDescent="0.25">
      <c r="B386" s="336"/>
      <c r="AB386" s="375"/>
      <c r="AC386" s="354"/>
    </row>
    <row r="387" spans="2:29" s="216" customFormat="1" x14ac:dyDescent="0.25">
      <c r="B387" s="336"/>
      <c r="AB387" s="375"/>
      <c r="AC387" s="354"/>
    </row>
    <row r="388" spans="2:29" s="216" customFormat="1" x14ac:dyDescent="0.25">
      <c r="B388" s="336"/>
      <c r="AB388" s="375"/>
      <c r="AC388" s="354"/>
    </row>
    <row r="389" spans="2:29" s="216" customFormat="1" x14ac:dyDescent="0.25">
      <c r="B389" s="336"/>
      <c r="AB389" s="375"/>
      <c r="AC389" s="354"/>
    </row>
    <row r="390" spans="2:29" s="216" customFormat="1" x14ac:dyDescent="0.25">
      <c r="B390" s="336"/>
      <c r="AB390" s="375"/>
      <c r="AC390" s="354"/>
    </row>
    <row r="391" spans="2:29" s="216" customFormat="1" x14ac:dyDescent="0.25">
      <c r="B391" s="336"/>
      <c r="AB391" s="375"/>
      <c r="AC391" s="354"/>
    </row>
    <row r="392" spans="2:29" s="216" customFormat="1" x14ac:dyDescent="0.25">
      <c r="B392" s="336"/>
      <c r="AB392" s="375"/>
      <c r="AC392" s="354"/>
    </row>
    <row r="393" spans="2:29" s="216" customFormat="1" x14ac:dyDescent="0.25">
      <c r="B393" s="336"/>
      <c r="AB393" s="375"/>
      <c r="AC393" s="354"/>
    </row>
    <row r="394" spans="2:29" s="216" customFormat="1" x14ac:dyDescent="0.25">
      <c r="B394" s="336"/>
      <c r="AB394" s="375"/>
      <c r="AC394" s="354"/>
    </row>
    <row r="395" spans="2:29" s="216" customFormat="1" x14ac:dyDescent="0.25">
      <c r="B395" s="336"/>
      <c r="AB395" s="375"/>
      <c r="AC395" s="354"/>
    </row>
    <row r="396" spans="2:29" s="216" customFormat="1" x14ac:dyDescent="0.25">
      <c r="B396" s="336"/>
      <c r="AB396" s="375"/>
      <c r="AC396" s="354"/>
    </row>
    <row r="397" spans="2:29" s="216" customFormat="1" x14ac:dyDescent="0.25">
      <c r="B397" s="336"/>
      <c r="AB397" s="375"/>
      <c r="AC397" s="354"/>
    </row>
    <row r="398" spans="2:29" s="216" customFormat="1" x14ac:dyDescent="0.25">
      <c r="B398" s="336"/>
      <c r="AB398" s="375"/>
      <c r="AC398" s="354"/>
    </row>
    <row r="399" spans="2:29" s="216" customFormat="1" x14ac:dyDescent="0.25">
      <c r="B399" s="336"/>
      <c r="AB399" s="375"/>
      <c r="AC399" s="354"/>
    </row>
    <row r="400" spans="2:29" s="216" customFormat="1" x14ac:dyDescent="0.25">
      <c r="B400" s="336"/>
      <c r="AB400" s="375"/>
      <c r="AC400" s="354"/>
    </row>
    <row r="401" spans="2:29" s="216" customFormat="1" x14ac:dyDescent="0.25">
      <c r="B401" s="336"/>
      <c r="AB401" s="375"/>
      <c r="AC401" s="354"/>
    </row>
    <row r="402" spans="2:29" s="216" customFormat="1" x14ac:dyDescent="0.25">
      <c r="B402" s="336"/>
      <c r="AB402" s="375"/>
      <c r="AC402" s="354"/>
    </row>
    <row r="403" spans="2:29" s="216" customFormat="1" x14ac:dyDescent="0.25">
      <c r="B403" s="336"/>
      <c r="AB403" s="375"/>
      <c r="AC403" s="354"/>
    </row>
    <row r="404" spans="2:29" s="216" customFormat="1" x14ac:dyDescent="0.25">
      <c r="B404" s="336"/>
      <c r="AB404" s="375"/>
      <c r="AC404" s="354"/>
    </row>
    <row r="405" spans="2:29" s="216" customFormat="1" x14ac:dyDescent="0.25">
      <c r="B405" s="336"/>
      <c r="AB405" s="375"/>
      <c r="AC405" s="354"/>
    </row>
    <row r="406" spans="2:29" s="216" customFormat="1" x14ac:dyDescent="0.25">
      <c r="B406" s="336"/>
      <c r="AB406" s="375"/>
      <c r="AC406" s="354"/>
    </row>
    <row r="407" spans="2:29" s="216" customFormat="1" x14ac:dyDescent="0.25">
      <c r="B407" s="336"/>
      <c r="AB407" s="375"/>
      <c r="AC407" s="354"/>
    </row>
    <row r="408" spans="2:29" s="216" customFormat="1" x14ac:dyDescent="0.25">
      <c r="B408" s="336"/>
      <c r="AB408" s="375"/>
      <c r="AC408" s="354"/>
    </row>
    <row r="409" spans="2:29" s="216" customFormat="1" x14ac:dyDescent="0.25">
      <c r="B409" s="336"/>
      <c r="AB409" s="375"/>
      <c r="AC409" s="354"/>
    </row>
    <row r="410" spans="2:29" s="216" customFormat="1" x14ac:dyDescent="0.25">
      <c r="B410" s="336"/>
      <c r="AB410" s="375"/>
      <c r="AC410" s="354"/>
    </row>
    <row r="411" spans="2:29" s="216" customFormat="1" x14ac:dyDescent="0.25">
      <c r="B411" s="336"/>
      <c r="AB411" s="375"/>
      <c r="AC411" s="354"/>
    </row>
    <row r="412" spans="2:29" s="216" customFormat="1" x14ac:dyDescent="0.25">
      <c r="B412" s="336"/>
      <c r="AB412" s="375"/>
      <c r="AC412" s="354"/>
    </row>
    <row r="413" spans="2:29" s="216" customFormat="1" x14ac:dyDescent="0.25">
      <c r="B413" s="336"/>
      <c r="AB413" s="375"/>
      <c r="AC413" s="354"/>
    </row>
    <row r="414" spans="2:29" s="216" customFormat="1" x14ac:dyDescent="0.25">
      <c r="B414" s="336"/>
      <c r="AB414" s="375"/>
      <c r="AC414" s="354"/>
    </row>
    <row r="415" spans="2:29" s="216" customFormat="1" x14ac:dyDescent="0.25">
      <c r="B415" s="336"/>
      <c r="AB415" s="375"/>
      <c r="AC415" s="354"/>
    </row>
    <row r="416" spans="2:29" s="216" customFormat="1" x14ac:dyDescent="0.25">
      <c r="B416" s="336"/>
      <c r="AB416" s="375"/>
      <c r="AC416" s="354"/>
    </row>
    <row r="417" spans="2:29" s="216" customFormat="1" x14ac:dyDescent="0.25">
      <c r="B417" s="336"/>
      <c r="AB417" s="375"/>
      <c r="AC417" s="354"/>
    </row>
    <row r="418" spans="2:29" s="216" customFormat="1" x14ac:dyDescent="0.25">
      <c r="B418" s="336"/>
      <c r="AB418" s="375"/>
      <c r="AC418" s="354"/>
    </row>
    <row r="419" spans="2:29" s="216" customFormat="1" x14ac:dyDescent="0.25">
      <c r="B419" s="336"/>
      <c r="AB419" s="375"/>
      <c r="AC419" s="354"/>
    </row>
    <row r="420" spans="2:29" s="216" customFormat="1" x14ac:dyDescent="0.25">
      <c r="B420" s="336"/>
      <c r="AB420" s="375"/>
      <c r="AC420" s="354"/>
    </row>
    <row r="421" spans="2:29" s="216" customFormat="1" x14ac:dyDescent="0.25">
      <c r="B421" s="336"/>
      <c r="AB421" s="375"/>
      <c r="AC421" s="354"/>
    </row>
    <row r="422" spans="2:29" s="216" customFormat="1" x14ac:dyDescent="0.25">
      <c r="B422" s="336"/>
      <c r="AB422" s="375"/>
      <c r="AC422" s="354"/>
    </row>
    <row r="423" spans="2:29" s="216" customFormat="1" x14ac:dyDescent="0.25">
      <c r="B423" s="336"/>
      <c r="AB423" s="375"/>
      <c r="AC423" s="354"/>
    </row>
    <row r="424" spans="2:29" s="216" customFormat="1" x14ac:dyDescent="0.25">
      <c r="B424" s="336"/>
      <c r="AB424" s="375"/>
      <c r="AC424" s="354"/>
    </row>
    <row r="425" spans="2:29" s="216" customFormat="1" x14ac:dyDescent="0.25">
      <c r="B425" s="336"/>
      <c r="AB425" s="375"/>
      <c r="AC425" s="354"/>
    </row>
    <row r="426" spans="2:29" s="216" customFormat="1" x14ac:dyDescent="0.25">
      <c r="B426" s="336"/>
      <c r="AB426" s="375"/>
      <c r="AC426" s="354"/>
    </row>
    <row r="427" spans="2:29" s="216" customFormat="1" x14ac:dyDescent="0.25">
      <c r="B427" s="336"/>
      <c r="AB427" s="375"/>
      <c r="AC427" s="354"/>
    </row>
    <row r="428" spans="2:29" s="216" customFormat="1" x14ac:dyDescent="0.25">
      <c r="B428" s="336"/>
      <c r="AB428" s="375"/>
      <c r="AC428" s="354"/>
    </row>
    <row r="429" spans="2:29" s="216" customFormat="1" x14ac:dyDescent="0.25">
      <c r="B429" s="336"/>
      <c r="AB429" s="375"/>
      <c r="AC429" s="354"/>
    </row>
    <row r="430" spans="2:29" s="216" customFormat="1" x14ac:dyDescent="0.25">
      <c r="B430" s="336"/>
      <c r="AB430" s="375"/>
      <c r="AC430" s="354"/>
    </row>
    <row r="431" spans="2:29" s="216" customFormat="1" x14ac:dyDescent="0.25">
      <c r="B431" s="336"/>
      <c r="AB431" s="375"/>
      <c r="AC431" s="354"/>
    </row>
    <row r="432" spans="2:29" s="216" customFormat="1" x14ac:dyDescent="0.25">
      <c r="B432" s="336"/>
      <c r="AB432" s="375"/>
      <c r="AC432" s="354"/>
    </row>
    <row r="433" spans="2:29" s="216" customFormat="1" x14ac:dyDescent="0.25">
      <c r="B433" s="336"/>
      <c r="AB433" s="375"/>
      <c r="AC433" s="354"/>
    </row>
    <row r="434" spans="2:29" s="216" customFormat="1" x14ac:dyDescent="0.25">
      <c r="B434" s="336"/>
      <c r="AB434" s="375"/>
      <c r="AC434" s="354"/>
    </row>
    <row r="435" spans="2:29" s="216" customFormat="1" x14ac:dyDescent="0.25">
      <c r="B435" s="336"/>
      <c r="AB435" s="375"/>
      <c r="AC435" s="354"/>
    </row>
    <row r="436" spans="2:29" s="216" customFormat="1" x14ac:dyDescent="0.25">
      <c r="B436" s="336"/>
      <c r="AB436" s="375"/>
      <c r="AC436" s="354"/>
    </row>
    <row r="437" spans="2:29" s="216" customFormat="1" x14ac:dyDescent="0.25">
      <c r="B437" s="336"/>
      <c r="AB437" s="375"/>
      <c r="AC437" s="354"/>
    </row>
    <row r="438" spans="2:29" s="216" customFormat="1" x14ac:dyDescent="0.25">
      <c r="B438" s="336"/>
      <c r="AB438" s="375"/>
      <c r="AC438" s="354"/>
    </row>
    <row r="439" spans="2:29" s="216" customFormat="1" x14ac:dyDescent="0.25">
      <c r="B439" s="336"/>
      <c r="AB439" s="375"/>
      <c r="AC439" s="354"/>
    </row>
    <row r="440" spans="2:29" s="216" customFormat="1" x14ac:dyDescent="0.25">
      <c r="B440" s="336"/>
      <c r="AB440" s="375"/>
      <c r="AC440" s="354"/>
    </row>
    <row r="441" spans="2:29" s="216" customFormat="1" x14ac:dyDescent="0.25">
      <c r="B441" s="336"/>
      <c r="AB441" s="375"/>
      <c r="AC441" s="354"/>
    </row>
    <row r="442" spans="2:29" s="216" customFormat="1" x14ac:dyDescent="0.25">
      <c r="B442" s="336"/>
      <c r="AB442" s="375"/>
      <c r="AC442" s="354"/>
    </row>
    <row r="443" spans="2:29" s="216" customFormat="1" x14ac:dyDescent="0.25">
      <c r="B443" s="336"/>
      <c r="AB443" s="375"/>
      <c r="AC443" s="354"/>
    </row>
    <row r="444" spans="2:29" s="216" customFormat="1" x14ac:dyDescent="0.25">
      <c r="B444" s="336"/>
      <c r="AB444" s="375"/>
      <c r="AC444" s="354"/>
    </row>
    <row r="445" spans="2:29" s="216" customFormat="1" x14ac:dyDescent="0.25">
      <c r="B445" s="336"/>
      <c r="AB445" s="375"/>
      <c r="AC445" s="354"/>
    </row>
    <row r="446" spans="2:29" s="216" customFormat="1" x14ac:dyDescent="0.25">
      <c r="B446" s="336"/>
      <c r="AB446" s="375"/>
      <c r="AC446" s="354"/>
    </row>
    <row r="447" spans="2:29" s="216" customFormat="1" x14ac:dyDescent="0.25">
      <c r="B447" s="336"/>
      <c r="AB447" s="375"/>
      <c r="AC447" s="354"/>
    </row>
    <row r="448" spans="2:29" s="216" customFormat="1" x14ac:dyDescent="0.25">
      <c r="B448" s="336"/>
      <c r="AB448" s="375"/>
      <c r="AC448" s="354"/>
    </row>
    <row r="449" spans="2:29" s="216" customFormat="1" x14ac:dyDescent="0.25">
      <c r="B449" s="336"/>
      <c r="AB449" s="375"/>
      <c r="AC449" s="354"/>
    </row>
    <row r="450" spans="2:29" s="216" customFormat="1" x14ac:dyDescent="0.25">
      <c r="B450" s="336"/>
      <c r="AB450" s="375"/>
      <c r="AC450" s="354"/>
    </row>
    <row r="451" spans="2:29" s="216" customFormat="1" x14ac:dyDescent="0.25">
      <c r="B451" s="336"/>
      <c r="AB451" s="375"/>
      <c r="AC451" s="354"/>
    </row>
    <row r="452" spans="2:29" s="216" customFormat="1" x14ac:dyDescent="0.25">
      <c r="B452" s="336"/>
      <c r="AB452" s="375"/>
      <c r="AC452" s="354"/>
    </row>
    <row r="453" spans="2:29" s="216" customFormat="1" x14ac:dyDescent="0.25">
      <c r="B453" s="336"/>
      <c r="AB453" s="375"/>
      <c r="AC453" s="354"/>
    </row>
    <row r="454" spans="2:29" s="216" customFormat="1" x14ac:dyDescent="0.25">
      <c r="B454" s="336"/>
      <c r="AB454" s="375"/>
      <c r="AC454" s="354"/>
    </row>
    <row r="455" spans="2:29" s="216" customFormat="1" x14ac:dyDescent="0.25">
      <c r="B455" s="336"/>
      <c r="AB455" s="375"/>
      <c r="AC455" s="354"/>
    </row>
    <row r="456" spans="2:29" s="216" customFormat="1" x14ac:dyDescent="0.25">
      <c r="B456" s="336"/>
      <c r="AB456" s="375"/>
      <c r="AC456" s="354"/>
    </row>
    <row r="457" spans="2:29" s="216" customFormat="1" x14ac:dyDescent="0.25">
      <c r="B457" s="336"/>
      <c r="AB457" s="375"/>
      <c r="AC457" s="354"/>
    </row>
    <row r="458" spans="2:29" s="216" customFormat="1" x14ac:dyDescent="0.25">
      <c r="B458" s="336"/>
      <c r="AB458" s="375"/>
      <c r="AC458" s="354"/>
    </row>
    <row r="459" spans="2:29" s="216" customFormat="1" x14ac:dyDescent="0.25">
      <c r="B459" s="336"/>
      <c r="AB459" s="375"/>
      <c r="AC459" s="354"/>
    </row>
    <row r="460" spans="2:29" s="216" customFormat="1" x14ac:dyDescent="0.25">
      <c r="B460" s="336"/>
      <c r="AB460" s="375"/>
      <c r="AC460" s="354"/>
    </row>
    <row r="461" spans="2:29" s="216" customFormat="1" x14ac:dyDescent="0.25">
      <c r="B461" s="336"/>
      <c r="AB461" s="375"/>
      <c r="AC461" s="354"/>
    </row>
    <row r="462" spans="2:29" s="216" customFormat="1" x14ac:dyDescent="0.25">
      <c r="B462" s="336"/>
      <c r="AB462" s="375"/>
      <c r="AC462" s="354"/>
    </row>
    <row r="463" spans="2:29" s="216" customFormat="1" x14ac:dyDescent="0.25">
      <c r="B463" s="336"/>
      <c r="AB463" s="375"/>
      <c r="AC463" s="354"/>
    </row>
    <row r="464" spans="2:29" s="216" customFormat="1" x14ac:dyDescent="0.25">
      <c r="B464" s="336"/>
      <c r="AB464" s="375"/>
      <c r="AC464" s="354"/>
    </row>
    <row r="465" spans="2:29" s="216" customFormat="1" x14ac:dyDescent="0.25">
      <c r="B465" s="336"/>
      <c r="AB465" s="375"/>
      <c r="AC465" s="354"/>
    </row>
    <row r="466" spans="2:29" s="216" customFormat="1" x14ac:dyDescent="0.25">
      <c r="B466" s="336"/>
      <c r="AB466" s="375"/>
      <c r="AC466" s="354"/>
    </row>
    <row r="467" spans="2:29" s="216" customFormat="1" x14ac:dyDescent="0.25">
      <c r="B467" s="336"/>
      <c r="AB467" s="375"/>
      <c r="AC467" s="354"/>
    </row>
    <row r="468" spans="2:29" s="216" customFormat="1" x14ac:dyDescent="0.25">
      <c r="B468" s="336"/>
      <c r="AB468" s="375"/>
      <c r="AC468" s="354"/>
    </row>
    <row r="469" spans="2:29" s="216" customFormat="1" x14ac:dyDescent="0.25">
      <c r="B469" s="336"/>
      <c r="AB469" s="375"/>
      <c r="AC469" s="354"/>
    </row>
    <row r="470" spans="2:29" s="216" customFormat="1" x14ac:dyDescent="0.25">
      <c r="B470" s="336"/>
      <c r="AB470" s="375"/>
      <c r="AC470" s="354"/>
    </row>
    <row r="471" spans="2:29" s="216" customFormat="1" x14ac:dyDescent="0.25">
      <c r="B471" s="336"/>
      <c r="AB471" s="375"/>
      <c r="AC471" s="354"/>
    </row>
    <row r="472" spans="2:29" s="216" customFormat="1" x14ac:dyDescent="0.25">
      <c r="B472" s="336"/>
      <c r="AB472" s="375"/>
      <c r="AC472" s="354"/>
    </row>
    <row r="473" spans="2:29" s="216" customFormat="1" x14ac:dyDescent="0.25">
      <c r="B473" s="336"/>
      <c r="AB473" s="375"/>
      <c r="AC473" s="354"/>
    </row>
    <row r="474" spans="2:29" s="216" customFormat="1" x14ac:dyDescent="0.25">
      <c r="B474" s="336"/>
      <c r="AB474" s="375"/>
      <c r="AC474" s="354"/>
    </row>
    <row r="475" spans="2:29" s="216" customFormat="1" x14ac:dyDescent="0.25">
      <c r="B475" s="336"/>
      <c r="AB475" s="375"/>
      <c r="AC475" s="354"/>
    </row>
    <row r="476" spans="2:29" s="216" customFormat="1" x14ac:dyDescent="0.25">
      <c r="B476" s="336"/>
      <c r="AB476" s="375"/>
      <c r="AC476" s="354"/>
    </row>
    <row r="477" spans="2:29" s="216" customFormat="1" x14ac:dyDescent="0.25">
      <c r="B477" s="336"/>
      <c r="AB477" s="375"/>
      <c r="AC477" s="354"/>
    </row>
    <row r="478" spans="2:29" s="216" customFormat="1" x14ac:dyDescent="0.25">
      <c r="B478" s="336"/>
      <c r="AB478" s="375"/>
      <c r="AC478" s="354"/>
    </row>
    <row r="479" spans="2:29" s="216" customFormat="1" x14ac:dyDescent="0.25">
      <c r="B479" s="336"/>
      <c r="AB479" s="375"/>
      <c r="AC479" s="354"/>
    </row>
    <row r="480" spans="2:29" s="216" customFormat="1" x14ac:dyDescent="0.25">
      <c r="B480" s="336"/>
      <c r="AB480" s="375"/>
      <c r="AC480" s="354"/>
    </row>
    <row r="481" spans="2:29" s="216" customFormat="1" x14ac:dyDescent="0.25">
      <c r="B481" s="336"/>
      <c r="AB481" s="375"/>
      <c r="AC481" s="354"/>
    </row>
    <row r="482" spans="2:29" s="216" customFormat="1" x14ac:dyDescent="0.25">
      <c r="B482" s="336"/>
      <c r="AB482" s="375"/>
      <c r="AC482" s="354"/>
    </row>
    <row r="483" spans="2:29" s="216" customFormat="1" x14ac:dyDescent="0.25">
      <c r="B483" s="336"/>
      <c r="AB483" s="375"/>
      <c r="AC483" s="354"/>
    </row>
    <row r="484" spans="2:29" s="216" customFormat="1" x14ac:dyDescent="0.25">
      <c r="B484" s="336"/>
      <c r="AB484" s="375"/>
      <c r="AC484" s="354"/>
    </row>
    <row r="485" spans="2:29" s="216" customFormat="1" x14ac:dyDescent="0.25">
      <c r="B485" s="336"/>
      <c r="AB485" s="375"/>
      <c r="AC485" s="354"/>
    </row>
    <row r="486" spans="2:29" s="216" customFormat="1" x14ac:dyDescent="0.25">
      <c r="B486" s="336"/>
      <c r="AB486" s="375"/>
      <c r="AC486" s="354"/>
    </row>
    <row r="487" spans="2:29" s="216" customFormat="1" x14ac:dyDescent="0.25">
      <c r="B487" s="336"/>
      <c r="AB487" s="375"/>
      <c r="AC487" s="354"/>
    </row>
    <row r="488" spans="2:29" s="216" customFormat="1" x14ac:dyDescent="0.25">
      <c r="B488" s="336"/>
      <c r="AB488" s="375"/>
      <c r="AC488" s="354"/>
    </row>
    <row r="489" spans="2:29" s="216" customFormat="1" x14ac:dyDescent="0.25">
      <c r="B489" s="336"/>
      <c r="AB489" s="375"/>
      <c r="AC489" s="354"/>
    </row>
    <row r="490" spans="2:29" s="216" customFormat="1" x14ac:dyDescent="0.25">
      <c r="B490" s="336"/>
      <c r="AB490" s="375"/>
      <c r="AC490" s="354"/>
    </row>
    <row r="491" spans="2:29" s="216" customFormat="1" x14ac:dyDescent="0.25">
      <c r="B491" s="336"/>
      <c r="AB491" s="375"/>
      <c r="AC491" s="354"/>
    </row>
    <row r="492" spans="2:29" s="216" customFormat="1" x14ac:dyDescent="0.25">
      <c r="B492" s="336"/>
      <c r="AB492" s="375"/>
      <c r="AC492" s="354"/>
    </row>
    <row r="493" spans="2:29" s="216" customFormat="1" x14ac:dyDescent="0.25">
      <c r="B493" s="336"/>
      <c r="AB493" s="375"/>
      <c r="AC493" s="354"/>
    </row>
    <row r="494" spans="2:29" s="216" customFormat="1" x14ac:dyDescent="0.25">
      <c r="B494" s="336"/>
      <c r="AB494" s="375"/>
      <c r="AC494" s="354"/>
    </row>
    <row r="495" spans="2:29" s="216" customFormat="1" x14ac:dyDescent="0.25">
      <c r="B495" s="336"/>
      <c r="AB495" s="375"/>
      <c r="AC495" s="354"/>
    </row>
    <row r="496" spans="2:29" s="216" customFormat="1" x14ac:dyDescent="0.25">
      <c r="B496" s="336"/>
      <c r="AB496" s="375"/>
      <c r="AC496" s="354"/>
    </row>
    <row r="497" spans="2:29" s="216" customFormat="1" x14ac:dyDescent="0.25">
      <c r="B497" s="336"/>
      <c r="AB497" s="375"/>
      <c r="AC497" s="354"/>
    </row>
    <row r="498" spans="2:29" s="216" customFormat="1" x14ac:dyDescent="0.25">
      <c r="B498" s="336"/>
      <c r="AB498" s="375"/>
      <c r="AC498" s="354"/>
    </row>
    <row r="499" spans="2:29" s="216" customFormat="1" x14ac:dyDescent="0.25">
      <c r="B499" s="336"/>
      <c r="AB499" s="375"/>
      <c r="AC499" s="354"/>
    </row>
    <row r="500" spans="2:29" s="216" customFormat="1" x14ac:dyDescent="0.25">
      <c r="B500" s="336"/>
      <c r="AB500" s="375"/>
      <c r="AC500" s="354"/>
    </row>
    <row r="501" spans="2:29" s="216" customFormat="1" x14ac:dyDescent="0.25">
      <c r="B501" s="336"/>
      <c r="AB501" s="375"/>
      <c r="AC501" s="354"/>
    </row>
    <row r="502" spans="2:29" s="216" customFormat="1" x14ac:dyDescent="0.25">
      <c r="B502" s="336"/>
      <c r="AB502" s="375"/>
      <c r="AC502" s="354"/>
    </row>
    <row r="503" spans="2:29" s="216" customFormat="1" x14ac:dyDescent="0.25">
      <c r="B503" s="336"/>
      <c r="AB503" s="375"/>
      <c r="AC503" s="354"/>
    </row>
    <row r="504" spans="2:29" s="216" customFormat="1" x14ac:dyDescent="0.25">
      <c r="B504" s="336"/>
      <c r="AB504" s="375"/>
      <c r="AC504" s="354"/>
    </row>
    <row r="505" spans="2:29" s="216" customFormat="1" x14ac:dyDescent="0.25">
      <c r="B505" s="336"/>
      <c r="AB505" s="375"/>
      <c r="AC505" s="354"/>
    </row>
    <row r="506" spans="2:29" s="216" customFormat="1" x14ac:dyDescent="0.25">
      <c r="B506" s="336"/>
      <c r="AB506" s="375"/>
      <c r="AC506" s="354"/>
    </row>
    <row r="507" spans="2:29" s="216" customFormat="1" x14ac:dyDescent="0.25">
      <c r="B507" s="336"/>
      <c r="AB507" s="375"/>
      <c r="AC507" s="354"/>
    </row>
    <row r="508" spans="2:29" s="216" customFormat="1" x14ac:dyDescent="0.25">
      <c r="B508" s="336"/>
      <c r="AB508" s="375"/>
      <c r="AC508" s="354"/>
    </row>
    <row r="509" spans="2:29" s="216" customFormat="1" x14ac:dyDescent="0.25">
      <c r="B509" s="336"/>
      <c r="AB509" s="375"/>
      <c r="AC509" s="354"/>
    </row>
    <row r="510" spans="2:29" s="216" customFormat="1" x14ac:dyDescent="0.25">
      <c r="B510" s="336"/>
      <c r="AB510" s="375"/>
      <c r="AC510" s="354"/>
    </row>
    <row r="511" spans="2:29" s="216" customFormat="1" x14ac:dyDescent="0.25">
      <c r="B511" s="336"/>
      <c r="AB511" s="375"/>
      <c r="AC511" s="354"/>
    </row>
    <row r="512" spans="2:29" s="216" customFormat="1" x14ac:dyDescent="0.25">
      <c r="B512" s="336"/>
      <c r="AB512" s="375"/>
      <c r="AC512" s="354"/>
    </row>
    <row r="513" spans="2:29" s="216" customFormat="1" x14ac:dyDescent="0.25">
      <c r="B513" s="336"/>
      <c r="AB513" s="375"/>
      <c r="AC513" s="354"/>
    </row>
    <row r="514" spans="2:29" s="216" customFormat="1" x14ac:dyDescent="0.25">
      <c r="B514" s="336"/>
      <c r="AB514" s="375"/>
      <c r="AC514" s="354"/>
    </row>
    <row r="515" spans="2:29" s="216" customFormat="1" x14ac:dyDescent="0.25">
      <c r="B515" s="336"/>
      <c r="AB515" s="375"/>
      <c r="AC515" s="354"/>
    </row>
    <row r="516" spans="2:29" s="216" customFormat="1" x14ac:dyDescent="0.25">
      <c r="B516" s="336"/>
      <c r="AB516" s="375"/>
      <c r="AC516" s="354"/>
    </row>
    <row r="517" spans="2:29" s="216" customFormat="1" x14ac:dyDescent="0.25">
      <c r="B517" s="336"/>
      <c r="AB517" s="375"/>
      <c r="AC517" s="354"/>
    </row>
    <row r="518" spans="2:29" s="216" customFormat="1" x14ac:dyDescent="0.25">
      <c r="B518" s="336"/>
      <c r="AB518" s="375"/>
      <c r="AC518" s="354"/>
    </row>
    <row r="519" spans="2:29" s="216" customFormat="1" x14ac:dyDescent="0.25">
      <c r="B519" s="336"/>
      <c r="AB519" s="375"/>
      <c r="AC519" s="354"/>
    </row>
    <row r="520" spans="2:29" s="216" customFormat="1" x14ac:dyDescent="0.25">
      <c r="B520" s="336"/>
      <c r="AB520" s="375"/>
      <c r="AC520" s="354"/>
    </row>
    <row r="521" spans="2:29" s="216" customFormat="1" x14ac:dyDescent="0.25">
      <c r="B521" s="336"/>
      <c r="AB521" s="375"/>
      <c r="AC521" s="354"/>
    </row>
    <row r="522" spans="2:29" s="216" customFormat="1" x14ac:dyDescent="0.25">
      <c r="B522" s="336"/>
      <c r="AB522" s="375"/>
      <c r="AC522" s="354"/>
    </row>
    <row r="523" spans="2:29" s="216" customFormat="1" x14ac:dyDescent="0.25">
      <c r="B523" s="336"/>
      <c r="AB523" s="375"/>
      <c r="AC523" s="354"/>
    </row>
    <row r="524" spans="2:29" s="216" customFormat="1" x14ac:dyDescent="0.25">
      <c r="B524" s="336"/>
      <c r="AB524" s="375"/>
      <c r="AC524" s="354"/>
    </row>
    <row r="525" spans="2:29" s="216" customFormat="1" x14ac:dyDescent="0.25">
      <c r="B525" s="336"/>
      <c r="AB525" s="375"/>
      <c r="AC525" s="354"/>
    </row>
    <row r="526" spans="2:29" s="216" customFormat="1" x14ac:dyDescent="0.25">
      <c r="B526" s="336"/>
      <c r="AB526" s="375"/>
      <c r="AC526" s="354"/>
    </row>
    <row r="527" spans="2:29" s="216" customFormat="1" x14ac:dyDescent="0.25">
      <c r="B527" s="336"/>
      <c r="AB527" s="375"/>
      <c r="AC527" s="354"/>
    </row>
    <row r="528" spans="2:29" s="216" customFormat="1" x14ac:dyDescent="0.25">
      <c r="B528" s="336"/>
      <c r="AB528" s="375"/>
      <c r="AC528" s="354"/>
    </row>
    <row r="529" spans="2:29" s="216" customFormat="1" x14ac:dyDescent="0.25">
      <c r="B529" s="336"/>
      <c r="AB529" s="375"/>
      <c r="AC529" s="354"/>
    </row>
    <row r="530" spans="2:29" s="216" customFormat="1" x14ac:dyDescent="0.25">
      <c r="B530" s="336"/>
      <c r="AB530" s="375"/>
      <c r="AC530" s="354"/>
    </row>
    <row r="531" spans="2:29" s="216" customFormat="1" x14ac:dyDescent="0.25">
      <c r="B531" s="336"/>
      <c r="AB531" s="375"/>
      <c r="AC531" s="354"/>
    </row>
    <row r="532" spans="2:29" s="216" customFormat="1" x14ac:dyDescent="0.25">
      <c r="B532" s="336"/>
      <c r="AB532" s="375"/>
      <c r="AC532" s="354"/>
    </row>
    <row r="533" spans="2:29" s="216" customFormat="1" x14ac:dyDescent="0.25">
      <c r="B533" s="336"/>
      <c r="AB533" s="375"/>
      <c r="AC533" s="354"/>
    </row>
    <row r="534" spans="2:29" s="216" customFormat="1" x14ac:dyDescent="0.25">
      <c r="B534" s="336"/>
      <c r="AB534" s="375"/>
      <c r="AC534" s="354"/>
    </row>
    <row r="535" spans="2:29" s="216" customFormat="1" x14ac:dyDescent="0.25">
      <c r="B535" s="336"/>
      <c r="AB535" s="375"/>
      <c r="AC535" s="354"/>
    </row>
    <row r="536" spans="2:29" s="216" customFormat="1" x14ac:dyDescent="0.25">
      <c r="B536" s="336"/>
      <c r="AB536" s="375"/>
      <c r="AC536" s="354"/>
    </row>
    <row r="537" spans="2:29" s="216" customFormat="1" x14ac:dyDescent="0.25">
      <c r="B537" s="336"/>
      <c r="AB537" s="375"/>
      <c r="AC537" s="354"/>
    </row>
    <row r="538" spans="2:29" s="216" customFormat="1" x14ac:dyDescent="0.25">
      <c r="B538" s="336"/>
      <c r="AB538" s="375"/>
      <c r="AC538" s="354"/>
    </row>
    <row r="539" spans="2:29" s="216" customFormat="1" x14ac:dyDescent="0.25">
      <c r="B539" s="336"/>
      <c r="AB539" s="375"/>
      <c r="AC539" s="354"/>
    </row>
    <row r="540" spans="2:29" s="216" customFormat="1" x14ac:dyDescent="0.25">
      <c r="B540" s="336"/>
      <c r="AB540" s="375"/>
      <c r="AC540" s="354"/>
    </row>
    <row r="541" spans="2:29" s="216" customFormat="1" x14ac:dyDescent="0.25">
      <c r="B541" s="336"/>
      <c r="AB541" s="375"/>
      <c r="AC541" s="354"/>
    </row>
    <row r="542" spans="2:29" s="216" customFormat="1" x14ac:dyDescent="0.25">
      <c r="B542" s="336"/>
      <c r="AB542" s="375"/>
      <c r="AC542" s="354"/>
    </row>
    <row r="543" spans="2:29" s="216" customFormat="1" x14ac:dyDescent="0.25">
      <c r="B543" s="336"/>
      <c r="AB543" s="375"/>
      <c r="AC543" s="354"/>
    </row>
    <row r="544" spans="2:29" s="216" customFormat="1" x14ac:dyDescent="0.25">
      <c r="B544" s="336"/>
      <c r="AB544" s="375"/>
      <c r="AC544" s="354"/>
    </row>
    <row r="545" spans="2:29" s="216" customFormat="1" x14ac:dyDescent="0.25">
      <c r="B545" s="336"/>
      <c r="AB545" s="375"/>
      <c r="AC545" s="354"/>
    </row>
    <row r="546" spans="2:29" s="216" customFormat="1" x14ac:dyDescent="0.25">
      <c r="B546" s="336"/>
      <c r="AB546" s="375"/>
      <c r="AC546" s="354"/>
    </row>
    <row r="547" spans="2:29" s="216" customFormat="1" x14ac:dyDescent="0.25">
      <c r="B547" s="336"/>
      <c r="AB547" s="375"/>
      <c r="AC547" s="354"/>
    </row>
    <row r="548" spans="2:29" s="216" customFormat="1" x14ac:dyDescent="0.25">
      <c r="B548" s="336"/>
      <c r="AB548" s="375"/>
      <c r="AC548" s="354"/>
    </row>
    <row r="549" spans="2:29" s="216" customFormat="1" x14ac:dyDescent="0.25">
      <c r="B549" s="336"/>
      <c r="AB549" s="375"/>
      <c r="AC549" s="354"/>
    </row>
    <row r="550" spans="2:29" s="216" customFormat="1" x14ac:dyDescent="0.25">
      <c r="B550" s="336"/>
      <c r="AB550" s="375"/>
      <c r="AC550" s="354"/>
    </row>
    <row r="551" spans="2:29" s="216" customFormat="1" x14ac:dyDescent="0.25">
      <c r="B551" s="336"/>
      <c r="AB551" s="375"/>
      <c r="AC551" s="354"/>
    </row>
    <row r="552" spans="2:29" s="216" customFormat="1" x14ac:dyDescent="0.25">
      <c r="B552" s="336"/>
      <c r="AB552" s="375"/>
      <c r="AC552" s="354"/>
    </row>
    <row r="553" spans="2:29" s="216" customFormat="1" x14ac:dyDescent="0.25">
      <c r="B553" s="336"/>
      <c r="AB553" s="375"/>
      <c r="AC553" s="354"/>
    </row>
    <row r="554" spans="2:29" s="216" customFormat="1" x14ac:dyDescent="0.25">
      <c r="B554" s="336"/>
      <c r="AB554" s="375"/>
      <c r="AC554" s="354"/>
    </row>
    <row r="555" spans="2:29" s="216" customFormat="1" x14ac:dyDescent="0.25">
      <c r="B555" s="336"/>
      <c r="AB555" s="375"/>
      <c r="AC555" s="354"/>
    </row>
    <row r="556" spans="2:29" s="216" customFormat="1" x14ac:dyDescent="0.25">
      <c r="B556" s="336"/>
      <c r="AB556" s="375"/>
      <c r="AC556" s="354"/>
    </row>
    <row r="557" spans="2:29" s="216" customFormat="1" x14ac:dyDescent="0.25">
      <c r="B557" s="336"/>
      <c r="AB557" s="375"/>
      <c r="AC557" s="354"/>
    </row>
    <row r="558" spans="2:29" s="216" customFormat="1" x14ac:dyDescent="0.25">
      <c r="B558" s="336"/>
      <c r="AB558" s="375"/>
      <c r="AC558" s="354"/>
    </row>
    <row r="559" spans="2:29" s="216" customFormat="1" x14ac:dyDescent="0.25">
      <c r="B559" s="336"/>
      <c r="AB559" s="375"/>
      <c r="AC559" s="354"/>
    </row>
    <row r="560" spans="2:29" s="216" customFormat="1" x14ac:dyDescent="0.25">
      <c r="B560" s="336"/>
      <c r="AB560" s="375"/>
      <c r="AC560" s="354"/>
    </row>
    <row r="561" spans="2:29" s="216" customFormat="1" x14ac:dyDescent="0.25">
      <c r="B561" s="336"/>
      <c r="AB561" s="375"/>
      <c r="AC561" s="354"/>
    </row>
    <row r="562" spans="2:29" s="216" customFormat="1" x14ac:dyDescent="0.25">
      <c r="B562" s="336"/>
      <c r="AB562" s="375"/>
      <c r="AC562" s="354"/>
    </row>
    <row r="563" spans="2:29" s="216" customFormat="1" x14ac:dyDescent="0.25">
      <c r="B563" s="336"/>
      <c r="AB563" s="375"/>
      <c r="AC563" s="354"/>
    </row>
    <row r="564" spans="2:29" s="216" customFormat="1" x14ac:dyDescent="0.25">
      <c r="B564" s="336"/>
      <c r="AB564" s="375"/>
      <c r="AC564" s="354"/>
    </row>
    <row r="565" spans="2:29" s="216" customFormat="1" x14ac:dyDescent="0.25">
      <c r="B565" s="336"/>
      <c r="AB565" s="375"/>
      <c r="AC565" s="354"/>
    </row>
    <row r="566" spans="2:29" s="216" customFormat="1" x14ac:dyDescent="0.25">
      <c r="B566" s="336"/>
      <c r="AB566" s="375"/>
      <c r="AC566" s="354"/>
    </row>
    <row r="567" spans="2:29" s="216" customFormat="1" x14ac:dyDescent="0.25">
      <c r="B567" s="336"/>
      <c r="AB567" s="375"/>
      <c r="AC567" s="354"/>
    </row>
    <row r="568" spans="2:29" s="216" customFormat="1" x14ac:dyDescent="0.25">
      <c r="B568" s="336"/>
      <c r="AB568" s="375"/>
      <c r="AC568" s="354"/>
    </row>
    <row r="569" spans="2:29" s="216" customFormat="1" x14ac:dyDescent="0.25">
      <c r="B569" s="336"/>
      <c r="AB569" s="375"/>
      <c r="AC569" s="354"/>
    </row>
    <row r="570" spans="2:29" s="216" customFormat="1" x14ac:dyDescent="0.25">
      <c r="B570" s="336"/>
      <c r="AB570" s="375"/>
      <c r="AC570" s="354"/>
    </row>
    <row r="571" spans="2:29" s="216" customFormat="1" x14ac:dyDescent="0.25">
      <c r="B571" s="336"/>
      <c r="AB571" s="375"/>
      <c r="AC571" s="354"/>
    </row>
    <row r="572" spans="2:29" s="216" customFormat="1" x14ac:dyDescent="0.25">
      <c r="B572" s="336"/>
      <c r="AB572" s="375"/>
      <c r="AC572" s="354"/>
    </row>
    <row r="573" spans="2:29" s="216" customFormat="1" x14ac:dyDescent="0.25">
      <c r="B573" s="336"/>
      <c r="AB573" s="375"/>
      <c r="AC573" s="354"/>
    </row>
    <row r="574" spans="2:29" s="216" customFormat="1" x14ac:dyDescent="0.25">
      <c r="B574" s="336"/>
      <c r="AB574" s="375"/>
      <c r="AC574" s="354"/>
    </row>
    <row r="575" spans="2:29" s="216" customFormat="1" x14ac:dyDescent="0.25">
      <c r="B575" s="336"/>
      <c r="AB575" s="375"/>
      <c r="AC575" s="354"/>
    </row>
    <row r="576" spans="2:29" s="216" customFormat="1" x14ac:dyDescent="0.25">
      <c r="B576" s="336"/>
      <c r="AB576" s="375"/>
      <c r="AC576" s="354"/>
    </row>
    <row r="577" spans="2:29" s="216" customFormat="1" x14ac:dyDescent="0.25">
      <c r="B577" s="336"/>
      <c r="AB577" s="375"/>
      <c r="AC577" s="354"/>
    </row>
    <row r="578" spans="2:29" s="216" customFormat="1" x14ac:dyDescent="0.25">
      <c r="B578" s="336"/>
      <c r="AB578" s="375"/>
      <c r="AC578" s="354"/>
    </row>
    <row r="579" spans="2:29" s="216" customFormat="1" x14ac:dyDescent="0.25">
      <c r="B579" s="336"/>
      <c r="AB579" s="375"/>
      <c r="AC579" s="354"/>
    </row>
    <row r="580" spans="2:29" s="216" customFormat="1" x14ac:dyDescent="0.25">
      <c r="B580" s="336"/>
      <c r="AB580" s="375"/>
      <c r="AC580" s="354"/>
    </row>
    <row r="581" spans="2:29" s="216" customFormat="1" x14ac:dyDescent="0.25">
      <c r="B581" s="336"/>
      <c r="AB581" s="375"/>
      <c r="AC581" s="354"/>
    </row>
    <row r="582" spans="2:29" s="216" customFormat="1" x14ac:dyDescent="0.25">
      <c r="B582" s="336"/>
      <c r="AB582" s="375"/>
      <c r="AC582" s="354"/>
    </row>
    <row r="583" spans="2:29" s="216" customFormat="1" x14ac:dyDescent="0.25">
      <c r="B583" s="336"/>
      <c r="AB583" s="375"/>
      <c r="AC583" s="354"/>
    </row>
    <row r="584" spans="2:29" s="216" customFormat="1" x14ac:dyDescent="0.25">
      <c r="B584" s="336"/>
      <c r="AB584" s="375"/>
      <c r="AC584" s="354"/>
    </row>
    <row r="585" spans="2:29" s="216" customFormat="1" x14ac:dyDescent="0.25">
      <c r="B585" s="336"/>
      <c r="AB585" s="375"/>
      <c r="AC585" s="354"/>
    </row>
    <row r="586" spans="2:29" s="216" customFormat="1" x14ac:dyDescent="0.25">
      <c r="B586" s="336"/>
      <c r="AB586" s="375"/>
      <c r="AC586" s="354"/>
    </row>
    <row r="587" spans="2:29" s="216" customFormat="1" x14ac:dyDescent="0.25">
      <c r="B587" s="336"/>
      <c r="AB587" s="375"/>
      <c r="AC587" s="354"/>
    </row>
    <row r="588" spans="2:29" s="216" customFormat="1" x14ac:dyDescent="0.25">
      <c r="B588" s="336"/>
      <c r="AB588" s="375"/>
      <c r="AC588" s="354"/>
    </row>
    <row r="589" spans="2:29" s="216" customFormat="1" x14ac:dyDescent="0.25">
      <c r="B589" s="336"/>
      <c r="AB589" s="375"/>
      <c r="AC589" s="354"/>
    </row>
    <row r="590" spans="2:29" s="216" customFormat="1" x14ac:dyDescent="0.25">
      <c r="B590" s="336"/>
      <c r="AB590" s="375"/>
      <c r="AC590" s="354"/>
    </row>
    <row r="591" spans="2:29" s="216" customFormat="1" x14ac:dyDescent="0.25">
      <c r="B591" s="336"/>
      <c r="AB591" s="375"/>
      <c r="AC591" s="354"/>
    </row>
    <row r="592" spans="2:29" s="216" customFormat="1" x14ac:dyDescent="0.25">
      <c r="B592" s="336"/>
      <c r="AB592" s="375"/>
      <c r="AC592" s="354"/>
    </row>
    <row r="593" spans="2:29" s="216" customFormat="1" x14ac:dyDescent="0.25">
      <c r="B593" s="336"/>
      <c r="AB593" s="375"/>
      <c r="AC593" s="354"/>
    </row>
    <row r="594" spans="2:29" s="216" customFormat="1" x14ac:dyDescent="0.25">
      <c r="B594" s="336"/>
      <c r="AB594" s="375"/>
      <c r="AC594" s="354"/>
    </row>
    <row r="595" spans="2:29" s="216" customFormat="1" x14ac:dyDescent="0.25">
      <c r="B595" s="336"/>
      <c r="AB595" s="375"/>
      <c r="AC595" s="354"/>
    </row>
    <row r="596" spans="2:29" s="216" customFormat="1" x14ac:dyDescent="0.25">
      <c r="B596" s="336"/>
      <c r="AB596" s="375"/>
      <c r="AC596" s="354"/>
    </row>
    <row r="597" spans="2:29" s="216" customFormat="1" x14ac:dyDescent="0.25">
      <c r="B597" s="336"/>
      <c r="AB597" s="375"/>
      <c r="AC597" s="354"/>
    </row>
    <row r="598" spans="2:29" s="216" customFormat="1" x14ac:dyDescent="0.25">
      <c r="B598" s="336"/>
      <c r="AB598" s="375"/>
      <c r="AC598" s="354"/>
    </row>
    <row r="599" spans="2:29" s="216" customFormat="1" x14ac:dyDescent="0.25">
      <c r="B599" s="336"/>
      <c r="AB599" s="375"/>
      <c r="AC599" s="354"/>
    </row>
    <row r="600" spans="2:29" s="216" customFormat="1" x14ac:dyDescent="0.25">
      <c r="B600" s="336"/>
      <c r="AB600" s="375"/>
      <c r="AC600" s="354"/>
    </row>
    <row r="601" spans="2:29" s="216" customFormat="1" x14ac:dyDescent="0.25">
      <c r="B601" s="336"/>
      <c r="AB601" s="375"/>
      <c r="AC601" s="354"/>
    </row>
    <row r="602" spans="2:29" s="216" customFormat="1" x14ac:dyDescent="0.25">
      <c r="B602" s="336"/>
      <c r="AB602" s="375"/>
      <c r="AC602" s="354"/>
    </row>
    <row r="603" spans="2:29" s="216" customFormat="1" x14ac:dyDescent="0.25">
      <c r="B603" s="336"/>
      <c r="AB603" s="375"/>
      <c r="AC603" s="354"/>
    </row>
    <row r="604" spans="2:29" s="216" customFormat="1" x14ac:dyDescent="0.25">
      <c r="B604" s="336"/>
      <c r="AB604" s="375"/>
      <c r="AC604" s="354"/>
    </row>
    <row r="605" spans="2:29" s="216" customFormat="1" x14ac:dyDescent="0.25">
      <c r="B605" s="336"/>
      <c r="AB605" s="375"/>
      <c r="AC605" s="354"/>
    </row>
    <row r="606" spans="2:29" s="216" customFormat="1" x14ac:dyDescent="0.25">
      <c r="B606" s="336"/>
      <c r="AB606" s="375"/>
      <c r="AC606" s="354"/>
    </row>
    <row r="607" spans="2:29" s="216" customFormat="1" x14ac:dyDescent="0.25">
      <c r="B607" s="336"/>
      <c r="AB607" s="375"/>
      <c r="AC607" s="354"/>
    </row>
    <row r="608" spans="2:29" s="216" customFormat="1" x14ac:dyDescent="0.25">
      <c r="B608" s="336"/>
      <c r="AB608" s="375"/>
      <c r="AC608" s="354"/>
    </row>
    <row r="609" spans="2:29" s="216" customFormat="1" x14ac:dyDescent="0.25">
      <c r="B609" s="336"/>
      <c r="AB609" s="375"/>
      <c r="AC609" s="354"/>
    </row>
    <row r="610" spans="2:29" s="216" customFormat="1" x14ac:dyDescent="0.25">
      <c r="B610" s="336"/>
      <c r="AB610" s="375"/>
      <c r="AC610" s="354"/>
    </row>
    <row r="611" spans="2:29" s="216" customFormat="1" x14ac:dyDescent="0.25">
      <c r="B611" s="336"/>
      <c r="AB611" s="375"/>
      <c r="AC611" s="354"/>
    </row>
    <row r="612" spans="2:29" s="216" customFormat="1" x14ac:dyDescent="0.25">
      <c r="B612" s="336"/>
      <c r="AB612" s="375"/>
      <c r="AC612" s="354"/>
    </row>
    <row r="613" spans="2:29" s="216" customFormat="1" x14ac:dyDescent="0.25">
      <c r="B613" s="336"/>
      <c r="AB613" s="375"/>
      <c r="AC613" s="354"/>
    </row>
    <row r="614" spans="2:29" s="216" customFormat="1" x14ac:dyDescent="0.25">
      <c r="B614" s="336"/>
      <c r="AB614" s="375"/>
      <c r="AC614" s="354"/>
    </row>
    <row r="615" spans="2:29" s="216" customFormat="1" x14ac:dyDescent="0.25">
      <c r="B615" s="336"/>
      <c r="AB615" s="375"/>
      <c r="AC615" s="354"/>
    </row>
    <row r="616" spans="2:29" s="216" customFormat="1" x14ac:dyDescent="0.25">
      <c r="B616" s="336"/>
      <c r="AB616" s="375"/>
      <c r="AC616" s="354"/>
    </row>
    <row r="617" spans="2:29" s="216" customFormat="1" x14ac:dyDescent="0.25">
      <c r="B617" s="336"/>
      <c r="AB617" s="375"/>
      <c r="AC617" s="354"/>
    </row>
    <row r="618" spans="2:29" s="216" customFormat="1" x14ac:dyDescent="0.25">
      <c r="B618" s="336"/>
      <c r="AB618" s="375"/>
      <c r="AC618" s="354"/>
    </row>
    <row r="619" spans="2:29" s="216" customFormat="1" x14ac:dyDescent="0.25">
      <c r="B619" s="336"/>
      <c r="AB619" s="375"/>
      <c r="AC619" s="354"/>
    </row>
    <row r="620" spans="2:29" s="216" customFormat="1" x14ac:dyDescent="0.25">
      <c r="B620" s="336"/>
      <c r="AB620" s="375"/>
      <c r="AC620" s="354"/>
    </row>
    <row r="621" spans="2:29" s="216" customFormat="1" x14ac:dyDescent="0.25">
      <c r="B621" s="336"/>
      <c r="AB621" s="375"/>
      <c r="AC621" s="354"/>
    </row>
    <row r="622" spans="2:29" s="216" customFormat="1" x14ac:dyDescent="0.25">
      <c r="B622" s="336"/>
      <c r="AB622" s="375"/>
      <c r="AC622" s="354"/>
    </row>
    <row r="623" spans="2:29" s="216" customFormat="1" x14ac:dyDescent="0.25">
      <c r="B623" s="336"/>
      <c r="AB623" s="375"/>
      <c r="AC623" s="354"/>
    </row>
    <row r="624" spans="2:29" s="216" customFormat="1" x14ac:dyDescent="0.25">
      <c r="B624" s="336"/>
      <c r="AB624" s="375"/>
      <c r="AC624" s="354"/>
    </row>
    <row r="625" spans="2:29" s="216" customFormat="1" x14ac:dyDescent="0.25">
      <c r="B625" s="336"/>
      <c r="AB625" s="375"/>
      <c r="AC625" s="354"/>
    </row>
    <row r="626" spans="2:29" s="216" customFormat="1" x14ac:dyDescent="0.25">
      <c r="B626" s="336"/>
      <c r="AB626" s="375"/>
      <c r="AC626" s="354"/>
    </row>
    <row r="627" spans="2:29" s="216" customFormat="1" x14ac:dyDescent="0.25">
      <c r="B627" s="336"/>
      <c r="AB627" s="375"/>
      <c r="AC627" s="354"/>
    </row>
    <row r="628" spans="2:29" s="216" customFormat="1" x14ac:dyDescent="0.25">
      <c r="B628" s="336"/>
      <c r="AB628" s="375"/>
      <c r="AC628" s="354"/>
    </row>
    <row r="629" spans="2:29" s="216" customFormat="1" x14ac:dyDescent="0.25">
      <c r="B629" s="336"/>
      <c r="AB629" s="375"/>
      <c r="AC629" s="354"/>
    </row>
    <row r="630" spans="2:29" s="216" customFormat="1" x14ac:dyDescent="0.25">
      <c r="B630" s="336"/>
      <c r="AB630" s="375"/>
      <c r="AC630" s="354"/>
    </row>
    <row r="631" spans="2:29" s="216" customFormat="1" x14ac:dyDescent="0.25">
      <c r="B631" s="336"/>
      <c r="AB631" s="375"/>
      <c r="AC631" s="354"/>
    </row>
    <row r="632" spans="2:29" s="216" customFormat="1" x14ac:dyDescent="0.25">
      <c r="B632" s="336"/>
      <c r="AB632" s="375"/>
      <c r="AC632" s="354"/>
    </row>
    <row r="633" spans="2:29" s="216" customFormat="1" x14ac:dyDescent="0.25">
      <c r="B633" s="336"/>
      <c r="AB633" s="375"/>
      <c r="AC633" s="354"/>
    </row>
    <row r="634" spans="2:29" s="216" customFormat="1" x14ac:dyDescent="0.25">
      <c r="B634" s="336"/>
      <c r="AB634" s="375"/>
      <c r="AC634" s="354"/>
    </row>
    <row r="635" spans="2:29" s="216" customFormat="1" x14ac:dyDescent="0.25">
      <c r="B635" s="336"/>
      <c r="AB635" s="375"/>
      <c r="AC635" s="354"/>
    </row>
    <row r="636" spans="2:29" s="216" customFormat="1" x14ac:dyDescent="0.25">
      <c r="B636" s="336"/>
      <c r="AB636" s="375"/>
      <c r="AC636" s="354"/>
    </row>
    <row r="637" spans="2:29" s="216" customFormat="1" x14ac:dyDescent="0.25">
      <c r="B637" s="336"/>
      <c r="AB637" s="375"/>
      <c r="AC637" s="354"/>
    </row>
    <row r="638" spans="2:29" s="216" customFormat="1" x14ac:dyDescent="0.25">
      <c r="B638" s="336"/>
      <c r="AB638" s="375"/>
      <c r="AC638" s="354"/>
    </row>
    <row r="639" spans="2:29" s="216" customFormat="1" x14ac:dyDescent="0.25">
      <c r="B639" s="336"/>
      <c r="AB639" s="375"/>
      <c r="AC639" s="354"/>
    </row>
    <row r="640" spans="2:29" s="216" customFormat="1" x14ac:dyDescent="0.25">
      <c r="B640" s="336"/>
      <c r="AB640" s="375"/>
      <c r="AC640" s="354"/>
    </row>
    <row r="641" spans="2:29" s="216" customFormat="1" x14ac:dyDescent="0.25">
      <c r="B641" s="336"/>
      <c r="AB641" s="375"/>
      <c r="AC641" s="354"/>
    </row>
    <row r="642" spans="2:29" s="216" customFormat="1" x14ac:dyDescent="0.25">
      <c r="B642" s="336"/>
      <c r="AB642" s="375"/>
      <c r="AC642" s="354"/>
    </row>
    <row r="643" spans="2:29" s="216" customFormat="1" x14ac:dyDescent="0.25">
      <c r="B643" s="336"/>
      <c r="AB643" s="375"/>
      <c r="AC643" s="354"/>
    </row>
    <row r="644" spans="2:29" s="216" customFormat="1" x14ac:dyDescent="0.25">
      <c r="B644" s="336"/>
      <c r="AB644" s="375"/>
      <c r="AC644" s="354"/>
    </row>
    <row r="645" spans="2:29" s="216" customFormat="1" x14ac:dyDescent="0.25">
      <c r="B645" s="336"/>
      <c r="AB645" s="375"/>
      <c r="AC645" s="354"/>
    </row>
    <row r="646" spans="2:29" s="216" customFormat="1" x14ac:dyDescent="0.25">
      <c r="B646" s="336"/>
      <c r="AB646" s="375"/>
      <c r="AC646" s="354"/>
    </row>
    <row r="647" spans="2:29" s="216" customFormat="1" x14ac:dyDescent="0.25">
      <c r="B647" s="336"/>
      <c r="AB647" s="375"/>
      <c r="AC647" s="354"/>
    </row>
    <row r="648" spans="2:29" s="216" customFormat="1" x14ac:dyDescent="0.25">
      <c r="B648" s="336"/>
      <c r="AB648" s="375"/>
      <c r="AC648" s="354"/>
    </row>
    <row r="649" spans="2:29" s="216" customFormat="1" x14ac:dyDescent="0.25">
      <c r="B649" s="336"/>
      <c r="AB649" s="375"/>
      <c r="AC649" s="354"/>
    </row>
    <row r="650" spans="2:29" s="216" customFormat="1" x14ac:dyDescent="0.25">
      <c r="B650" s="336"/>
      <c r="AB650" s="375"/>
      <c r="AC650" s="354"/>
    </row>
    <row r="651" spans="2:29" s="216" customFormat="1" x14ac:dyDescent="0.25">
      <c r="B651" s="336"/>
      <c r="AB651" s="375"/>
      <c r="AC651" s="354"/>
    </row>
    <row r="652" spans="2:29" s="216" customFormat="1" x14ac:dyDescent="0.25">
      <c r="B652" s="336"/>
      <c r="AB652" s="375"/>
      <c r="AC652" s="354"/>
    </row>
    <row r="653" spans="2:29" s="216" customFormat="1" x14ac:dyDescent="0.25">
      <c r="B653" s="336"/>
      <c r="AB653" s="375"/>
      <c r="AC653" s="354"/>
    </row>
    <row r="654" spans="2:29" s="216" customFormat="1" x14ac:dyDescent="0.25">
      <c r="B654" s="336"/>
      <c r="AB654" s="375"/>
      <c r="AC654" s="354"/>
    </row>
    <row r="655" spans="2:29" s="216" customFormat="1" x14ac:dyDescent="0.25">
      <c r="B655" s="336"/>
      <c r="AB655" s="375"/>
      <c r="AC655" s="354"/>
    </row>
    <row r="656" spans="2:29" s="216" customFormat="1" x14ac:dyDescent="0.25">
      <c r="B656" s="336"/>
      <c r="AB656" s="375"/>
      <c r="AC656" s="354"/>
    </row>
    <row r="657" spans="2:29" s="216" customFormat="1" x14ac:dyDescent="0.25">
      <c r="B657" s="336"/>
      <c r="AB657" s="375"/>
      <c r="AC657" s="354"/>
    </row>
    <row r="658" spans="2:29" s="216" customFormat="1" x14ac:dyDescent="0.25">
      <c r="B658" s="336"/>
      <c r="AB658" s="375"/>
      <c r="AC658" s="354"/>
    </row>
    <row r="659" spans="2:29" s="216" customFormat="1" x14ac:dyDescent="0.25">
      <c r="B659" s="336"/>
      <c r="AB659" s="375"/>
      <c r="AC659" s="354"/>
    </row>
    <row r="660" spans="2:29" s="216" customFormat="1" x14ac:dyDescent="0.25">
      <c r="B660" s="336"/>
      <c r="AB660" s="375"/>
      <c r="AC660" s="354"/>
    </row>
    <row r="661" spans="2:29" s="216" customFormat="1" x14ac:dyDescent="0.25">
      <c r="B661" s="336"/>
      <c r="AB661" s="375"/>
      <c r="AC661" s="354"/>
    </row>
    <row r="662" spans="2:29" s="216" customFormat="1" x14ac:dyDescent="0.25">
      <c r="B662" s="336"/>
      <c r="AB662" s="375"/>
      <c r="AC662" s="354"/>
    </row>
    <row r="663" spans="2:29" s="216" customFormat="1" x14ac:dyDescent="0.25">
      <c r="B663" s="336"/>
      <c r="AB663" s="375"/>
      <c r="AC663" s="354"/>
    </row>
    <row r="664" spans="2:29" s="216" customFormat="1" x14ac:dyDescent="0.25">
      <c r="B664" s="336"/>
      <c r="AB664" s="375"/>
      <c r="AC664" s="354"/>
    </row>
    <row r="665" spans="2:29" s="216" customFormat="1" x14ac:dyDescent="0.25">
      <c r="B665" s="336"/>
      <c r="AB665" s="375"/>
      <c r="AC665" s="354"/>
    </row>
    <row r="666" spans="2:29" s="216" customFormat="1" x14ac:dyDescent="0.25">
      <c r="B666" s="336"/>
      <c r="AB666" s="375"/>
      <c r="AC666" s="354"/>
    </row>
    <row r="667" spans="2:29" s="216" customFormat="1" x14ac:dyDescent="0.25">
      <c r="B667" s="336"/>
      <c r="AB667" s="375"/>
      <c r="AC667" s="354"/>
    </row>
    <row r="668" spans="2:29" s="216" customFormat="1" x14ac:dyDescent="0.25">
      <c r="B668" s="336"/>
      <c r="AB668" s="375"/>
      <c r="AC668" s="354"/>
    </row>
    <row r="669" spans="2:29" s="216" customFormat="1" x14ac:dyDescent="0.25">
      <c r="B669" s="336"/>
      <c r="AB669" s="375"/>
      <c r="AC669" s="354"/>
    </row>
    <row r="670" spans="2:29" s="216" customFormat="1" x14ac:dyDescent="0.25">
      <c r="B670" s="336"/>
      <c r="AB670" s="375"/>
      <c r="AC670" s="354"/>
    </row>
    <row r="671" spans="2:29" s="216" customFormat="1" x14ac:dyDescent="0.25">
      <c r="B671" s="336"/>
      <c r="AB671" s="375"/>
      <c r="AC671" s="354"/>
    </row>
    <row r="672" spans="2:29" s="216" customFormat="1" x14ac:dyDescent="0.25">
      <c r="B672" s="336"/>
      <c r="AB672" s="375"/>
      <c r="AC672" s="354"/>
    </row>
    <row r="673" spans="2:29" s="216" customFormat="1" x14ac:dyDescent="0.25">
      <c r="B673" s="336"/>
      <c r="AB673" s="375"/>
      <c r="AC673" s="354"/>
    </row>
    <row r="674" spans="2:29" s="216" customFormat="1" x14ac:dyDescent="0.25">
      <c r="B674" s="336"/>
      <c r="AB674" s="375"/>
      <c r="AC674" s="354"/>
    </row>
    <row r="675" spans="2:29" s="216" customFormat="1" x14ac:dyDescent="0.25">
      <c r="B675" s="336"/>
      <c r="AB675" s="375"/>
      <c r="AC675" s="354"/>
    </row>
    <row r="676" spans="2:29" s="216" customFormat="1" x14ac:dyDescent="0.25">
      <c r="B676" s="336"/>
      <c r="AB676" s="375"/>
      <c r="AC676" s="354"/>
    </row>
    <row r="677" spans="2:29" s="216" customFormat="1" x14ac:dyDescent="0.25">
      <c r="B677" s="336"/>
      <c r="AB677" s="375"/>
      <c r="AC677" s="354"/>
    </row>
    <row r="678" spans="2:29" s="216" customFormat="1" x14ac:dyDescent="0.25">
      <c r="B678" s="336"/>
      <c r="AB678" s="375"/>
      <c r="AC678" s="354"/>
    </row>
    <row r="679" spans="2:29" s="216" customFormat="1" x14ac:dyDescent="0.25">
      <c r="B679" s="336"/>
      <c r="AB679" s="375"/>
      <c r="AC679" s="354"/>
    </row>
    <row r="680" spans="2:29" s="216" customFormat="1" x14ac:dyDescent="0.25">
      <c r="B680" s="336"/>
      <c r="AB680" s="375"/>
      <c r="AC680" s="354"/>
    </row>
    <row r="681" spans="2:29" s="216" customFormat="1" x14ac:dyDescent="0.25">
      <c r="B681" s="336"/>
      <c r="AB681" s="375"/>
      <c r="AC681" s="354"/>
    </row>
    <row r="682" spans="2:29" s="216" customFormat="1" x14ac:dyDescent="0.25">
      <c r="B682" s="336"/>
      <c r="AB682" s="375"/>
      <c r="AC682" s="354"/>
    </row>
    <row r="683" spans="2:29" s="216" customFormat="1" x14ac:dyDescent="0.25">
      <c r="B683" s="336"/>
      <c r="AB683" s="375"/>
      <c r="AC683" s="354"/>
    </row>
    <row r="684" spans="2:29" s="216" customFormat="1" x14ac:dyDescent="0.25">
      <c r="B684" s="336"/>
      <c r="AB684" s="375"/>
      <c r="AC684" s="354"/>
    </row>
    <row r="685" spans="2:29" s="216" customFormat="1" x14ac:dyDescent="0.25">
      <c r="B685" s="336"/>
      <c r="AB685" s="375"/>
      <c r="AC685" s="354"/>
    </row>
    <row r="686" spans="2:29" s="216" customFormat="1" x14ac:dyDescent="0.25">
      <c r="B686" s="336"/>
      <c r="AB686" s="375"/>
      <c r="AC686" s="354"/>
    </row>
    <row r="687" spans="2:29" s="216" customFormat="1" x14ac:dyDescent="0.25">
      <c r="B687" s="336"/>
      <c r="AB687" s="375"/>
      <c r="AC687" s="354"/>
    </row>
    <row r="688" spans="2:29" s="216" customFormat="1" x14ac:dyDescent="0.25">
      <c r="B688" s="336"/>
      <c r="AB688" s="375"/>
      <c r="AC688" s="354"/>
    </row>
    <row r="689" spans="2:29" s="216" customFormat="1" x14ac:dyDescent="0.25">
      <c r="B689" s="336"/>
      <c r="AB689" s="375"/>
      <c r="AC689" s="354"/>
    </row>
    <row r="690" spans="2:29" s="216" customFormat="1" x14ac:dyDescent="0.25">
      <c r="B690" s="336"/>
      <c r="AB690" s="375"/>
      <c r="AC690" s="354"/>
    </row>
    <row r="691" spans="2:29" s="216" customFormat="1" x14ac:dyDescent="0.25">
      <c r="B691" s="336"/>
      <c r="AB691" s="375"/>
      <c r="AC691" s="354"/>
    </row>
    <row r="692" spans="2:29" s="216" customFormat="1" x14ac:dyDescent="0.25">
      <c r="B692" s="336"/>
      <c r="AB692" s="375"/>
      <c r="AC692" s="354"/>
    </row>
    <row r="693" spans="2:29" s="216" customFormat="1" x14ac:dyDescent="0.25">
      <c r="B693" s="336"/>
      <c r="AB693" s="375"/>
      <c r="AC693" s="354"/>
    </row>
    <row r="694" spans="2:29" s="216" customFormat="1" x14ac:dyDescent="0.25">
      <c r="B694" s="336"/>
      <c r="AB694" s="375"/>
      <c r="AC694" s="354"/>
    </row>
    <row r="695" spans="2:29" s="216" customFormat="1" x14ac:dyDescent="0.25">
      <c r="B695" s="336"/>
      <c r="AB695" s="375"/>
      <c r="AC695" s="354"/>
    </row>
    <row r="696" spans="2:29" s="216" customFormat="1" x14ac:dyDescent="0.25">
      <c r="B696" s="336"/>
      <c r="AB696" s="375"/>
      <c r="AC696" s="354"/>
    </row>
    <row r="697" spans="2:29" s="216" customFormat="1" x14ac:dyDescent="0.25">
      <c r="B697" s="336"/>
      <c r="AB697" s="375"/>
      <c r="AC697" s="354"/>
    </row>
    <row r="698" spans="2:29" s="216" customFormat="1" x14ac:dyDescent="0.25">
      <c r="B698" s="336"/>
      <c r="AB698" s="375"/>
      <c r="AC698" s="354"/>
    </row>
    <row r="699" spans="2:29" s="216" customFormat="1" x14ac:dyDescent="0.25">
      <c r="B699" s="336"/>
      <c r="AB699" s="375"/>
      <c r="AC699" s="354"/>
    </row>
    <row r="700" spans="2:29" s="216" customFormat="1" x14ac:dyDescent="0.25">
      <c r="B700" s="336"/>
      <c r="AB700" s="375"/>
      <c r="AC700" s="354"/>
    </row>
    <row r="701" spans="2:29" s="216" customFormat="1" x14ac:dyDescent="0.25">
      <c r="B701" s="336"/>
      <c r="AB701" s="375"/>
      <c r="AC701" s="354"/>
    </row>
    <row r="702" spans="2:29" s="216" customFormat="1" x14ac:dyDescent="0.25">
      <c r="B702" s="336"/>
      <c r="AB702" s="375"/>
      <c r="AC702" s="354"/>
    </row>
    <row r="703" spans="2:29" s="216" customFormat="1" x14ac:dyDescent="0.25">
      <c r="B703" s="336"/>
      <c r="AB703" s="375"/>
      <c r="AC703" s="354"/>
    </row>
    <row r="704" spans="2:29" s="216" customFormat="1" x14ac:dyDescent="0.25">
      <c r="B704" s="336"/>
      <c r="AB704" s="375"/>
      <c r="AC704" s="354"/>
    </row>
    <row r="705" spans="2:29" s="216" customFormat="1" x14ac:dyDescent="0.25">
      <c r="B705" s="336"/>
      <c r="AB705" s="375"/>
      <c r="AC705" s="354"/>
    </row>
    <row r="706" spans="2:29" s="216" customFormat="1" x14ac:dyDescent="0.25">
      <c r="B706" s="336"/>
      <c r="AB706" s="375"/>
      <c r="AC706" s="354"/>
    </row>
    <row r="707" spans="2:29" s="216" customFormat="1" x14ac:dyDescent="0.25">
      <c r="B707" s="336"/>
      <c r="AB707" s="375"/>
      <c r="AC707" s="354"/>
    </row>
    <row r="708" spans="2:29" s="216" customFormat="1" x14ac:dyDescent="0.25">
      <c r="B708" s="336"/>
      <c r="AB708" s="375"/>
      <c r="AC708" s="354"/>
    </row>
    <row r="709" spans="2:29" s="216" customFormat="1" x14ac:dyDescent="0.25">
      <c r="B709" s="336"/>
      <c r="AB709" s="375"/>
      <c r="AC709" s="354"/>
    </row>
    <row r="710" spans="2:29" s="216" customFormat="1" x14ac:dyDescent="0.25">
      <c r="B710" s="336"/>
      <c r="AB710" s="375"/>
      <c r="AC710" s="354"/>
    </row>
    <row r="711" spans="2:29" s="216" customFormat="1" x14ac:dyDescent="0.25">
      <c r="B711" s="336"/>
      <c r="AB711" s="375"/>
      <c r="AC711" s="354"/>
    </row>
    <row r="712" spans="2:29" s="216" customFormat="1" x14ac:dyDescent="0.25">
      <c r="B712" s="336"/>
      <c r="AB712" s="375"/>
      <c r="AC712" s="354"/>
    </row>
    <row r="713" spans="2:29" s="216" customFormat="1" x14ac:dyDescent="0.25">
      <c r="B713" s="336"/>
      <c r="AB713" s="375"/>
      <c r="AC713" s="354"/>
    </row>
    <row r="714" spans="2:29" s="216" customFormat="1" x14ac:dyDescent="0.25">
      <c r="B714" s="336"/>
      <c r="AB714" s="375"/>
      <c r="AC714" s="354"/>
    </row>
    <row r="715" spans="2:29" s="216" customFormat="1" x14ac:dyDescent="0.25">
      <c r="B715" s="336"/>
      <c r="AB715" s="375"/>
      <c r="AC715" s="354"/>
    </row>
    <row r="716" spans="2:29" s="216" customFormat="1" x14ac:dyDescent="0.25">
      <c r="B716" s="336"/>
      <c r="AB716" s="375"/>
      <c r="AC716" s="354"/>
    </row>
    <row r="717" spans="2:29" s="216" customFormat="1" x14ac:dyDescent="0.25">
      <c r="B717" s="336"/>
      <c r="AB717" s="375"/>
      <c r="AC717" s="354"/>
    </row>
    <row r="718" spans="2:29" s="216" customFormat="1" x14ac:dyDescent="0.25">
      <c r="B718" s="336"/>
      <c r="AB718" s="375"/>
      <c r="AC718" s="354"/>
    </row>
    <row r="719" spans="2:29" s="216" customFormat="1" x14ac:dyDescent="0.25">
      <c r="B719" s="336"/>
      <c r="AB719" s="375"/>
      <c r="AC719" s="354"/>
    </row>
    <row r="720" spans="2:29" s="216" customFormat="1" x14ac:dyDescent="0.25">
      <c r="B720" s="336"/>
      <c r="AB720" s="375"/>
      <c r="AC720" s="354"/>
    </row>
    <row r="721" spans="2:29" s="216" customFormat="1" x14ac:dyDescent="0.25">
      <c r="B721" s="336"/>
      <c r="AB721" s="375"/>
      <c r="AC721" s="354"/>
    </row>
    <row r="722" spans="2:29" s="216" customFormat="1" x14ac:dyDescent="0.25">
      <c r="B722" s="336"/>
      <c r="AB722" s="375"/>
      <c r="AC722" s="354"/>
    </row>
    <row r="723" spans="2:29" s="216" customFormat="1" x14ac:dyDescent="0.25">
      <c r="B723" s="336"/>
      <c r="AB723" s="375"/>
      <c r="AC723" s="354"/>
    </row>
    <row r="724" spans="2:29" s="216" customFormat="1" x14ac:dyDescent="0.25">
      <c r="B724" s="336"/>
      <c r="AB724" s="375"/>
      <c r="AC724" s="354"/>
    </row>
    <row r="725" spans="2:29" s="216" customFormat="1" x14ac:dyDescent="0.25">
      <c r="B725" s="336"/>
      <c r="AB725" s="375"/>
      <c r="AC725" s="354"/>
    </row>
    <row r="726" spans="2:29" s="216" customFormat="1" x14ac:dyDescent="0.25">
      <c r="B726" s="336"/>
      <c r="AB726" s="375"/>
      <c r="AC726" s="354"/>
    </row>
    <row r="727" spans="2:29" s="216" customFormat="1" x14ac:dyDescent="0.25">
      <c r="B727" s="336"/>
      <c r="AB727" s="375"/>
      <c r="AC727" s="354"/>
    </row>
    <row r="728" spans="2:29" s="216" customFormat="1" x14ac:dyDescent="0.25">
      <c r="B728" s="336"/>
      <c r="AB728" s="375"/>
      <c r="AC728" s="354"/>
    </row>
    <row r="729" spans="2:29" s="216" customFormat="1" x14ac:dyDescent="0.25">
      <c r="B729" s="336"/>
      <c r="AB729" s="375"/>
      <c r="AC729" s="354"/>
    </row>
    <row r="730" spans="2:29" s="216" customFormat="1" x14ac:dyDescent="0.25">
      <c r="B730" s="336"/>
      <c r="AB730" s="375"/>
      <c r="AC730" s="354"/>
    </row>
    <row r="731" spans="2:29" s="216" customFormat="1" x14ac:dyDescent="0.25">
      <c r="B731" s="336"/>
      <c r="AB731" s="375"/>
      <c r="AC731" s="354"/>
    </row>
    <row r="732" spans="2:29" s="216" customFormat="1" x14ac:dyDescent="0.25">
      <c r="B732" s="336"/>
      <c r="AB732" s="375"/>
      <c r="AC732" s="354"/>
    </row>
    <row r="733" spans="2:29" s="216" customFormat="1" x14ac:dyDescent="0.25">
      <c r="B733" s="336"/>
      <c r="AB733" s="375"/>
      <c r="AC733" s="354"/>
    </row>
    <row r="734" spans="2:29" s="216" customFormat="1" x14ac:dyDescent="0.25">
      <c r="B734" s="336"/>
      <c r="AB734" s="375"/>
      <c r="AC734" s="354"/>
    </row>
    <row r="735" spans="2:29" s="216" customFormat="1" x14ac:dyDescent="0.25">
      <c r="B735" s="336"/>
      <c r="AB735" s="375"/>
      <c r="AC735" s="354"/>
    </row>
    <row r="736" spans="2:29" s="216" customFormat="1" x14ac:dyDescent="0.25">
      <c r="B736" s="336"/>
      <c r="AB736" s="375"/>
      <c r="AC736" s="354"/>
    </row>
    <row r="737" spans="2:29" s="216" customFormat="1" x14ac:dyDescent="0.25">
      <c r="B737" s="336"/>
      <c r="AB737" s="375"/>
      <c r="AC737" s="354"/>
    </row>
    <row r="738" spans="2:29" s="216" customFormat="1" x14ac:dyDescent="0.25">
      <c r="B738" s="336"/>
      <c r="AB738" s="375"/>
      <c r="AC738" s="354"/>
    </row>
    <row r="739" spans="2:29" s="216" customFormat="1" x14ac:dyDescent="0.25">
      <c r="B739" s="336"/>
      <c r="AB739" s="375"/>
      <c r="AC739" s="354"/>
    </row>
    <row r="740" spans="2:29" s="216" customFormat="1" x14ac:dyDescent="0.25">
      <c r="B740" s="336"/>
      <c r="AB740" s="375"/>
      <c r="AC740" s="354"/>
    </row>
    <row r="741" spans="2:29" s="216" customFormat="1" x14ac:dyDescent="0.25">
      <c r="B741" s="336"/>
      <c r="AB741" s="375"/>
      <c r="AC741" s="354"/>
    </row>
    <row r="742" spans="2:29" s="216" customFormat="1" x14ac:dyDescent="0.25">
      <c r="B742" s="336"/>
      <c r="AB742" s="375"/>
      <c r="AC742" s="354"/>
    </row>
    <row r="743" spans="2:29" s="216" customFormat="1" x14ac:dyDescent="0.25">
      <c r="B743" s="336"/>
      <c r="AB743" s="375"/>
      <c r="AC743" s="354"/>
    </row>
    <row r="744" spans="2:29" s="216" customFormat="1" x14ac:dyDescent="0.25">
      <c r="B744" s="336"/>
      <c r="AB744" s="375"/>
      <c r="AC744" s="354"/>
    </row>
    <row r="745" spans="2:29" s="216" customFormat="1" x14ac:dyDescent="0.25">
      <c r="B745" s="336"/>
      <c r="AB745" s="375"/>
      <c r="AC745" s="354"/>
    </row>
    <row r="746" spans="2:29" s="216" customFormat="1" x14ac:dyDescent="0.25">
      <c r="B746" s="336"/>
      <c r="AB746" s="375"/>
      <c r="AC746" s="354"/>
    </row>
    <row r="747" spans="2:29" s="216" customFormat="1" x14ac:dyDescent="0.25">
      <c r="B747" s="336"/>
      <c r="AB747" s="375"/>
      <c r="AC747" s="354"/>
    </row>
    <row r="748" spans="2:29" s="216" customFormat="1" x14ac:dyDescent="0.25">
      <c r="B748" s="336"/>
      <c r="AB748" s="375"/>
      <c r="AC748" s="354"/>
    </row>
    <row r="749" spans="2:29" s="216" customFormat="1" x14ac:dyDescent="0.25">
      <c r="B749" s="336"/>
      <c r="AB749" s="375"/>
      <c r="AC749" s="354"/>
    </row>
    <row r="750" spans="2:29" s="216" customFormat="1" x14ac:dyDescent="0.25">
      <c r="B750" s="336"/>
      <c r="AB750" s="375"/>
      <c r="AC750" s="354"/>
    </row>
    <row r="751" spans="2:29" s="216" customFormat="1" x14ac:dyDescent="0.25">
      <c r="B751" s="336"/>
      <c r="AB751" s="375"/>
      <c r="AC751" s="354"/>
    </row>
    <row r="752" spans="2:29" s="216" customFormat="1" x14ac:dyDescent="0.25">
      <c r="B752" s="336"/>
      <c r="AB752" s="375"/>
      <c r="AC752" s="354"/>
    </row>
    <row r="753" spans="2:29" s="216" customFormat="1" x14ac:dyDescent="0.25">
      <c r="B753" s="336"/>
      <c r="AB753" s="375"/>
      <c r="AC753" s="354"/>
    </row>
    <row r="754" spans="2:29" s="216" customFormat="1" x14ac:dyDescent="0.25">
      <c r="B754" s="336"/>
      <c r="AB754" s="375"/>
      <c r="AC754" s="354"/>
    </row>
    <row r="755" spans="2:29" s="216" customFormat="1" x14ac:dyDescent="0.25">
      <c r="B755" s="336"/>
      <c r="AB755" s="375"/>
      <c r="AC755" s="354"/>
    </row>
    <row r="756" spans="2:29" s="216" customFormat="1" x14ac:dyDescent="0.25">
      <c r="B756" s="336"/>
      <c r="AB756" s="375"/>
      <c r="AC756" s="354"/>
    </row>
    <row r="757" spans="2:29" s="216" customFormat="1" x14ac:dyDescent="0.25">
      <c r="B757" s="336"/>
      <c r="AB757" s="375"/>
      <c r="AC757" s="354"/>
    </row>
    <row r="758" spans="2:29" s="216" customFormat="1" x14ac:dyDescent="0.25">
      <c r="B758" s="336"/>
      <c r="AB758" s="375"/>
      <c r="AC758" s="354"/>
    </row>
    <row r="759" spans="2:29" s="216" customFormat="1" x14ac:dyDescent="0.25">
      <c r="B759" s="336"/>
      <c r="AB759" s="375"/>
      <c r="AC759" s="354"/>
    </row>
    <row r="760" spans="2:29" s="216" customFormat="1" x14ac:dyDescent="0.25">
      <c r="B760" s="336"/>
      <c r="AB760" s="375"/>
      <c r="AC760" s="354"/>
    </row>
    <row r="761" spans="2:29" s="216" customFormat="1" x14ac:dyDescent="0.25">
      <c r="B761" s="336"/>
      <c r="AB761" s="375"/>
      <c r="AC761" s="354"/>
    </row>
    <row r="762" spans="2:29" s="216" customFormat="1" x14ac:dyDescent="0.25">
      <c r="B762" s="336"/>
      <c r="AB762" s="375"/>
      <c r="AC762" s="354"/>
    </row>
    <row r="763" spans="2:29" s="216" customFormat="1" x14ac:dyDescent="0.25">
      <c r="B763" s="336"/>
      <c r="AB763" s="375"/>
      <c r="AC763" s="354"/>
    </row>
    <row r="764" spans="2:29" s="216" customFormat="1" x14ac:dyDescent="0.25">
      <c r="B764" s="336"/>
      <c r="AB764" s="375"/>
      <c r="AC764" s="354"/>
    </row>
    <row r="765" spans="2:29" s="216" customFormat="1" x14ac:dyDescent="0.25">
      <c r="B765" s="336"/>
      <c r="AB765" s="375"/>
      <c r="AC765" s="354"/>
    </row>
    <row r="766" spans="2:29" s="216" customFormat="1" x14ac:dyDescent="0.25">
      <c r="B766" s="336"/>
      <c r="AB766" s="375"/>
      <c r="AC766" s="354"/>
    </row>
    <row r="767" spans="2:29" s="216" customFormat="1" x14ac:dyDescent="0.25">
      <c r="B767" s="336"/>
      <c r="AB767" s="375"/>
      <c r="AC767" s="354"/>
    </row>
    <row r="768" spans="2:29" s="216" customFormat="1" x14ac:dyDescent="0.25">
      <c r="B768" s="336"/>
      <c r="AB768" s="375"/>
      <c r="AC768" s="354"/>
    </row>
    <row r="769" spans="2:29" s="216" customFormat="1" x14ac:dyDescent="0.25">
      <c r="B769" s="336"/>
      <c r="AB769" s="375"/>
      <c r="AC769" s="354"/>
    </row>
    <row r="770" spans="2:29" s="216" customFormat="1" x14ac:dyDescent="0.25">
      <c r="B770" s="336"/>
      <c r="AB770" s="375"/>
      <c r="AC770" s="354"/>
    </row>
    <row r="771" spans="2:29" s="216" customFormat="1" x14ac:dyDescent="0.25">
      <c r="B771" s="336"/>
      <c r="AB771" s="375"/>
      <c r="AC771" s="354"/>
    </row>
    <row r="772" spans="2:29" s="216" customFormat="1" x14ac:dyDescent="0.25">
      <c r="B772" s="336"/>
      <c r="AB772" s="375"/>
      <c r="AC772" s="354"/>
    </row>
    <row r="773" spans="2:29" s="216" customFormat="1" x14ac:dyDescent="0.25">
      <c r="B773" s="336"/>
      <c r="AB773" s="375"/>
      <c r="AC773" s="354"/>
    </row>
    <row r="774" spans="2:29" s="216" customFormat="1" x14ac:dyDescent="0.25">
      <c r="B774" s="336"/>
      <c r="AB774" s="375"/>
      <c r="AC774" s="354"/>
    </row>
    <row r="775" spans="2:29" s="216" customFormat="1" x14ac:dyDescent="0.25">
      <c r="B775" s="336"/>
      <c r="AB775" s="375"/>
      <c r="AC775" s="354"/>
    </row>
    <row r="776" spans="2:29" s="216" customFormat="1" x14ac:dyDescent="0.25">
      <c r="B776" s="336"/>
      <c r="AB776" s="375"/>
      <c r="AC776" s="354"/>
    </row>
    <row r="777" spans="2:29" s="216" customFormat="1" x14ac:dyDescent="0.25">
      <c r="B777" s="336"/>
      <c r="AB777" s="375"/>
      <c r="AC777" s="354"/>
    </row>
    <row r="778" spans="2:29" s="216" customFormat="1" x14ac:dyDescent="0.25">
      <c r="B778" s="336"/>
      <c r="AB778" s="375"/>
      <c r="AC778" s="354"/>
    </row>
    <row r="779" spans="2:29" s="216" customFormat="1" x14ac:dyDescent="0.25">
      <c r="B779" s="336"/>
      <c r="AB779" s="375"/>
      <c r="AC779" s="354"/>
    </row>
    <row r="780" spans="2:29" s="216" customFormat="1" x14ac:dyDescent="0.25">
      <c r="B780" s="336"/>
      <c r="AB780" s="375"/>
      <c r="AC780" s="354"/>
    </row>
    <row r="781" spans="2:29" s="216" customFormat="1" x14ac:dyDescent="0.25">
      <c r="B781" s="336"/>
      <c r="AB781" s="375"/>
      <c r="AC781" s="354"/>
    </row>
    <row r="782" spans="2:29" s="216" customFormat="1" x14ac:dyDescent="0.25">
      <c r="B782" s="336"/>
      <c r="AB782" s="375"/>
      <c r="AC782" s="354"/>
    </row>
    <row r="783" spans="2:29" s="216" customFormat="1" x14ac:dyDescent="0.25">
      <c r="B783" s="336"/>
      <c r="AB783" s="375"/>
      <c r="AC783" s="354"/>
    </row>
    <row r="784" spans="2:29" s="216" customFormat="1" x14ac:dyDescent="0.25">
      <c r="B784" s="336"/>
      <c r="AB784" s="375"/>
      <c r="AC784" s="354"/>
    </row>
    <row r="785" spans="2:29" s="216" customFormat="1" x14ac:dyDescent="0.25">
      <c r="B785" s="336"/>
      <c r="AB785" s="375"/>
      <c r="AC785" s="354"/>
    </row>
    <row r="786" spans="2:29" s="216" customFormat="1" x14ac:dyDescent="0.25">
      <c r="B786" s="336"/>
      <c r="AB786" s="375"/>
      <c r="AC786" s="354"/>
    </row>
    <row r="787" spans="2:29" s="216" customFormat="1" x14ac:dyDescent="0.25">
      <c r="B787" s="336"/>
      <c r="AB787" s="375"/>
      <c r="AC787" s="354"/>
    </row>
    <row r="788" spans="2:29" s="216" customFormat="1" x14ac:dyDescent="0.25">
      <c r="B788" s="336"/>
      <c r="AB788" s="375"/>
      <c r="AC788" s="354"/>
    </row>
    <row r="789" spans="2:29" s="216" customFormat="1" x14ac:dyDescent="0.25">
      <c r="B789" s="336"/>
      <c r="AB789" s="375"/>
      <c r="AC789" s="354"/>
    </row>
    <row r="790" spans="2:29" s="216" customFormat="1" x14ac:dyDescent="0.25">
      <c r="B790" s="336"/>
      <c r="AB790" s="375"/>
      <c r="AC790" s="354"/>
    </row>
    <row r="791" spans="2:29" s="216" customFormat="1" x14ac:dyDescent="0.25">
      <c r="B791" s="336"/>
      <c r="AB791" s="375"/>
      <c r="AC791" s="354"/>
    </row>
    <row r="792" spans="2:29" s="216" customFormat="1" x14ac:dyDescent="0.25">
      <c r="B792" s="336"/>
      <c r="AB792" s="375"/>
      <c r="AC792" s="354"/>
    </row>
    <row r="793" spans="2:29" s="216" customFormat="1" x14ac:dyDescent="0.25">
      <c r="B793" s="336"/>
      <c r="AB793" s="375"/>
      <c r="AC793" s="354"/>
    </row>
    <row r="794" spans="2:29" s="216" customFormat="1" x14ac:dyDescent="0.25">
      <c r="B794" s="336"/>
      <c r="AB794" s="375"/>
      <c r="AC794" s="354"/>
    </row>
    <row r="795" spans="2:29" s="216" customFormat="1" x14ac:dyDescent="0.25">
      <c r="B795" s="336"/>
      <c r="AB795" s="375"/>
      <c r="AC795" s="354"/>
    </row>
    <row r="796" spans="2:29" s="216" customFormat="1" x14ac:dyDescent="0.25">
      <c r="B796" s="336"/>
      <c r="AB796" s="375"/>
      <c r="AC796" s="354"/>
    </row>
    <row r="797" spans="2:29" s="216" customFormat="1" x14ac:dyDescent="0.25">
      <c r="B797" s="336"/>
      <c r="AB797" s="375"/>
      <c r="AC797" s="354"/>
    </row>
    <row r="798" spans="2:29" s="216" customFormat="1" x14ac:dyDescent="0.25">
      <c r="B798" s="336"/>
      <c r="AB798" s="375"/>
      <c r="AC798" s="354"/>
    </row>
    <row r="799" spans="2:29" s="216" customFormat="1" x14ac:dyDescent="0.25">
      <c r="B799" s="336"/>
      <c r="AB799" s="375"/>
      <c r="AC799" s="354"/>
    </row>
    <row r="800" spans="2:29" s="216" customFormat="1" x14ac:dyDescent="0.25">
      <c r="B800" s="336"/>
      <c r="AB800" s="375"/>
      <c r="AC800" s="354"/>
    </row>
    <row r="801" spans="2:29" s="216" customFormat="1" x14ac:dyDescent="0.25">
      <c r="B801" s="336"/>
      <c r="AB801" s="375"/>
      <c r="AC801" s="354"/>
    </row>
    <row r="802" spans="2:29" s="216" customFormat="1" x14ac:dyDescent="0.25">
      <c r="B802" s="336"/>
      <c r="AB802" s="375"/>
      <c r="AC802" s="354"/>
    </row>
    <row r="803" spans="2:29" s="216" customFormat="1" x14ac:dyDescent="0.25">
      <c r="B803" s="336"/>
      <c r="AB803" s="375"/>
      <c r="AC803" s="354"/>
    </row>
    <row r="804" spans="2:29" s="216" customFormat="1" x14ac:dyDescent="0.25">
      <c r="B804" s="336"/>
      <c r="AB804" s="375"/>
      <c r="AC804" s="354"/>
    </row>
    <row r="805" spans="2:29" s="216" customFormat="1" x14ac:dyDescent="0.25">
      <c r="B805" s="336"/>
      <c r="AB805" s="375"/>
      <c r="AC805" s="354"/>
    </row>
    <row r="806" spans="2:29" s="216" customFormat="1" x14ac:dyDescent="0.25">
      <c r="B806" s="336"/>
      <c r="AB806" s="375"/>
      <c r="AC806" s="354"/>
    </row>
    <row r="807" spans="2:29" s="216" customFormat="1" x14ac:dyDescent="0.25">
      <c r="B807" s="336"/>
      <c r="AB807" s="375"/>
      <c r="AC807" s="354"/>
    </row>
    <row r="808" spans="2:29" s="216" customFormat="1" x14ac:dyDescent="0.25">
      <c r="B808" s="336"/>
      <c r="AB808" s="375"/>
      <c r="AC808" s="354"/>
    </row>
    <row r="809" spans="2:29" s="216" customFormat="1" x14ac:dyDescent="0.25">
      <c r="B809" s="336"/>
      <c r="AB809" s="375"/>
      <c r="AC809" s="354"/>
    </row>
    <row r="810" spans="2:29" s="216" customFormat="1" x14ac:dyDescent="0.25">
      <c r="B810" s="336"/>
      <c r="AB810" s="375"/>
      <c r="AC810" s="354"/>
    </row>
    <row r="811" spans="2:29" s="216" customFormat="1" x14ac:dyDescent="0.25">
      <c r="B811" s="336"/>
      <c r="AB811" s="375"/>
      <c r="AC811" s="354"/>
    </row>
    <row r="812" spans="2:29" s="216" customFormat="1" x14ac:dyDescent="0.25">
      <c r="B812" s="336"/>
      <c r="AB812" s="375"/>
      <c r="AC812" s="354"/>
    </row>
    <row r="813" spans="2:29" s="216" customFormat="1" x14ac:dyDescent="0.25">
      <c r="B813" s="336"/>
      <c r="AB813" s="375"/>
      <c r="AC813" s="354"/>
    </row>
    <row r="814" spans="2:29" s="216" customFormat="1" x14ac:dyDescent="0.25">
      <c r="B814" s="336"/>
      <c r="AB814" s="375"/>
      <c r="AC814" s="354"/>
    </row>
    <row r="815" spans="2:29" s="216" customFormat="1" x14ac:dyDescent="0.25">
      <c r="B815" s="336"/>
      <c r="AB815" s="375"/>
      <c r="AC815" s="354"/>
    </row>
    <row r="816" spans="2:29" s="216" customFormat="1" x14ac:dyDescent="0.25">
      <c r="B816" s="336"/>
      <c r="AB816" s="375"/>
      <c r="AC816" s="354"/>
    </row>
    <row r="817" spans="2:29" s="216" customFormat="1" x14ac:dyDescent="0.25">
      <c r="B817" s="336"/>
      <c r="AB817" s="375"/>
      <c r="AC817" s="354"/>
    </row>
    <row r="818" spans="2:29" s="216" customFormat="1" x14ac:dyDescent="0.25">
      <c r="B818" s="336"/>
      <c r="AB818" s="375"/>
      <c r="AC818" s="354"/>
    </row>
    <row r="819" spans="2:29" s="216" customFormat="1" x14ac:dyDescent="0.25">
      <c r="B819" s="336"/>
      <c r="AB819" s="375"/>
      <c r="AC819" s="354"/>
    </row>
    <row r="820" spans="2:29" s="216" customFormat="1" x14ac:dyDescent="0.25">
      <c r="B820" s="336"/>
      <c r="AB820" s="375"/>
      <c r="AC820" s="354"/>
    </row>
    <row r="821" spans="2:29" s="216" customFormat="1" x14ac:dyDescent="0.25">
      <c r="B821" s="336"/>
      <c r="AB821" s="375"/>
      <c r="AC821" s="354"/>
    </row>
    <row r="822" spans="2:29" s="216" customFormat="1" x14ac:dyDescent="0.25">
      <c r="B822" s="336"/>
      <c r="AB822" s="375"/>
      <c r="AC822" s="354"/>
    </row>
    <row r="823" spans="2:29" s="216" customFormat="1" x14ac:dyDescent="0.25">
      <c r="B823" s="336"/>
      <c r="AB823" s="375"/>
      <c r="AC823" s="354"/>
    </row>
    <row r="824" spans="2:29" s="216" customFormat="1" x14ac:dyDescent="0.25">
      <c r="B824" s="336"/>
      <c r="AB824" s="375"/>
      <c r="AC824" s="354"/>
    </row>
    <row r="825" spans="2:29" s="216" customFormat="1" x14ac:dyDescent="0.25">
      <c r="B825" s="336"/>
      <c r="AB825" s="375"/>
      <c r="AC825" s="354"/>
    </row>
    <row r="826" spans="2:29" s="216" customFormat="1" x14ac:dyDescent="0.25">
      <c r="B826" s="336"/>
      <c r="AB826" s="375"/>
      <c r="AC826" s="354"/>
    </row>
    <row r="827" spans="2:29" s="216" customFormat="1" x14ac:dyDescent="0.25">
      <c r="B827" s="336"/>
      <c r="AB827" s="375"/>
      <c r="AC827" s="354"/>
    </row>
    <row r="828" spans="2:29" s="216" customFormat="1" x14ac:dyDescent="0.25">
      <c r="B828" s="336"/>
      <c r="AB828" s="375"/>
      <c r="AC828" s="354"/>
    </row>
    <row r="829" spans="2:29" s="216" customFormat="1" x14ac:dyDescent="0.25">
      <c r="B829" s="336"/>
      <c r="AB829" s="375"/>
      <c r="AC829" s="354"/>
    </row>
    <row r="830" spans="2:29" s="216" customFormat="1" x14ac:dyDescent="0.25">
      <c r="B830" s="336"/>
      <c r="AB830" s="375"/>
      <c r="AC830" s="354"/>
    </row>
    <row r="831" spans="2:29" s="216" customFormat="1" x14ac:dyDescent="0.25">
      <c r="B831" s="336"/>
      <c r="AB831" s="375"/>
      <c r="AC831" s="354"/>
    </row>
    <row r="832" spans="2:29" s="216" customFormat="1" x14ac:dyDescent="0.25">
      <c r="B832" s="336"/>
      <c r="AB832" s="375"/>
      <c r="AC832" s="354"/>
    </row>
    <row r="833" spans="2:29" s="216" customFormat="1" x14ac:dyDescent="0.25">
      <c r="B833" s="336"/>
      <c r="AB833" s="375"/>
      <c r="AC833" s="354"/>
    </row>
    <row r="834" spans="2:29" s="216" customFormat="1" x14ac:dyDescent="0.25">
      <c r="B834" s="336"/>
      <c r="AB834" s="375"/>
      <c r="AC834" s="354"/>
    </row>
    <row r="835" spans="2:29" s="216" customFormat="1" x14ac:dyDescent="0.25">
      <c r="B835" s="336"/>
      <c r="AB835" s="375"/>
      <c r="AC835" s="354"/>
    </row>
    <row r="836" spans="2:29" s="216" customFormat="1" x14ac:dyDescent="0.25">
      <c r="B836" s="336"/>
      <c r="AB836" s="375"/>
      <c r="AC836" s="354"/>
    </row>
    <row r="837" spans="2:29" s="216" customFormat="1" x14ac:dyDescent="0.25">
      <c r="B837" s="336"/>
      <c r="AB837" s="375"/>
      <c r="AC837" s="354"/>
    </row>
    <row r="838" spans="2:29" s="216" customFormat="1" x14ac:dyDescent="0.25">
      <c r="B838" s="336"/>
      <c r="AB838" s="375"/>
      <c r="AC838" s="354"/>
    </row>
    <row r="839" spans="2:29" s="216" customFormat="1" x14ac:dyDescent="0.25">
      <c r="B839" s="336"/>
      <c r="AB839" s="375"/>
      <c r="AC839" s="354"/>
    </row>
    <row r="840" spans="2:29" s="216" customFormat="1" x14ac:dyDescent="0.25">
      <c r="B840" s="336"/>
      <c r="AB840" s="375"/>
      <c r="AC840" s="354"/>
    </row>
    <row r="841" spans="2:29" s="216" customFormat="1" x14ac:dyDescent="0.25">
      <c r="B841" s="336"/>
      <c r="AB841" s="375"/>
      <c r="AC841" s="354"/>
    </row>
    <row r="842" spans="2:29" s="216" customFormat="1" x14ac:dyDescent="0.25">
      <c r="B842" s="336"/>
      <c r="AB842" s="375"/>
      <c r="AC842" s="354"/>
    </row>
    <row r="843" spans="2:29" s="216" customFormat="1" x14ac:dyDescent="0.25">
      <c r="B843" s="336"/>
      <c r="AB843" s="375"/>
      <c r="AC843" s="354"/>
    </row>
    <row r="844" spans="2:29" s="216" customFormat="1" x14ac:dyDescent="0.25">
      <c r="B844" s="336"/>
      <c r="AB844" s="375"/>
      <c r="AC844" s="354"/>
    </row>
    <row r="845" spans="2:29" s="216" customFormat="1" x14ac:dyDescent="0.25">
      <c r="B845" s="336"/>
      <c r="AB845" s="375"/>
      <c r="AC845" s="354"/>
    </row>
    <row r="846" spans="2:29" s="216" customFormat="1" x14ac:dyDescent="0.25">
      <c r="B846" s="336"/>
      <c r="AB846" s="375"/>
      <c r="AC846" s="354"/>
    </row>
    <row r="847" spans="2:29" s="216" customFormat="1" x14ac:dyDescent="0.25">
      <c r="B847" s="336"/>
      <c r="AB847" s="375"/>
      <c r="AC847" s="354"/>
    </row>
    <row r="848" spans="2:29" s="216" customFormat="1" x14ac:dyDescent="0.25">
      <c r="B848" s="336"/>
      <c r="AB848" s="375"/>
      <c r="AC848" s="354"/>
    </row>
    <row r="849" spans="2:29" s="216" customFormat="1" x14ac:dyDescent="0.25">
      <c r="B849" s="336"/>
      <c r="AB849" s="375"/>
      <c r="AC849" s="354"/>
    </row>
    <row r="850" spans="2:29" s="216" customFormat="1" x14ac:dyDescent="0.25">
      <c r="B850" s="336"/>
      <c r="AB850" s="375"/>
      <c r="AC850" s="354"/>
    </row>
    <row r="851" spans="2:29" s="216" customFormat="1" x14ac:dyDescent="0.25">
      <c r="B851" s="336"/>
      <c r="AB851" s="375"/>
      <c r="AC851" s="354"/>
    </row>
    <row r="852" spans="2:29" s="216" customFormat="1" x14ac:dyDescent="0.25">
      <c r="B852" s="336"/>
      <c r="AB852" s="375"/>
      <c r="AC852" s="354"/>
    </row>
    <row r="853" spans="2:29" s="216" customFormat="1" x14ac:dyDescent="0.25">
      <c r="B853" s="336"/>
      <c r="AB853" s="375"/>
      <c r="AC853" s="354"/>
    </row>
    <row r="854" spans="2:29" s="216" customFormat="1" x14ac:dyDescent="0.25">
      <c r="B854" s="336"/>
      <c r="AB854" s="375"/>
      <c r="AC854" s="354"/>
    </row>
    <row r="855" spans="2:29" s="216" customFormat="1" x14ac:dyDescent="0.25">
      <c r="B855" s="336"/>
      <c r="AB855" s="375"/>
      <c r="AC855" s="354"/>
    </row>
    <row r="856" spans="2:29" s="216" customFormat="1" x14ac:dyDescent="0.25">
      <c r="B856" s="336"/>
      <c r="AB856" s="375"/>
      <c r="AC856" s="354"/>
    </row>
    <row r="857" spans="2:29" s="216" customFormat="1" x14ac:dyDescent="0.25">
      <c r="B857" s="336"/>
      <c r="AB857" s="375"/>
      <c r="AC857" s="354"/>
    </row>
    <row r="858" spans="2:29" s="216" customFormat="1" x14ac:dyDescent="0.25">
      <c r="B858" s="336"/>
      <c r="AB858" s="375"/>
      <c r="AC858" s="354"/>
    </row>
    <row r="859" spans="2:29" s="216" customFormat="1" x14ac:dyDescent="0.25">
      <c r="B859" s="336"/>
      <c r="AB859" s="375"/>
      <c r="AC859" s="354"/>
    </row>
    <row r="860" spans="2:29" s="216" customFormat="1" x14ac:dyDescent="0.25">
      <c r="B860" s="336"/>
      <c r="AB860" s="375"/>
      <c r="AC860" s="354"/>
    </row>
    <row r="861" spans="2:29" s="216" customFormat="1" x14ac:dyDescent="0.25">
      <c r="B861" s="336"/>
      <c r="AB861" s="375"/>
      <c r="AC861" s="354"/>
    </row>
    <row r="862" spans="2:29" s="216" customFormat="1" x14ac:dyDescent="0.25">
      <c r="B862" s="336"/>
      <c r="AB862" s="375"/>
      <c r="AC862" s="354"/>
    </row>
    <row r="863" spans="2:29" s="216" customFormat="1" x14ac:dyDescent="0.25">
      <c r="B863" s="336"/>
      <c r="AB863" s="375"/>
      <c r="AC863" s="354"/>
    </row>
    <row r="864" spans="2:29" s="216" customFormat="1" x14ac:dyDescent="0.25">
      <c r="B864" s="336"/>
      <c r="AB864" s="375"/>
      <c r="AC864" s="354"/>
    </row>
    <row r="865" spans="2:29" s="216" customFormat="1" x14ac:dyDescent="0.25">
      <c r="B865" s="336"/>
      <c r="AB865" s="375"/>
      <c r="AC865" s="354"/>
    </row>
    <row r="866" spans="2:29" s="216" customFormat="1" x14ac:dyDescent="0.25">
      <c r="B866" s="336"/>
      <c r="AB866" s="375"/>
      <c r="AC866" s="354"/>
    </row>
    <row r="867" spans="2:29" s="216" customFormat="1" x14ac:dyDescent="0.25">
      <c r="B867" s="336"/>
      <c r="AB867" s="375"/>
      <c r="AC867" s="354"/>
    </row>
    <row r="868" spans="2:29" s="216" customFormat="1" x14ac:dyDescent="0.25">
      <c r="B868" s="336"/>
      <c r="AB868" s="375"/>
      <c r="AC868" s="354"/>
    </row>
    <row r="869" spans="2:29" s="216" customFormat="1" x14ac:dyDescent="0.25">
      <c r="B869" s="336"/>
      <c r="AB869" s="375"/>
      <c r="AC869" s="354"/>
    </row>
    <row r="870" spans="2:29" s="216" customFormat="1" x14ac:dyDescent="0.25">
      <c r="B870" s="336"/>
      <c r="AB870" s="375"/>
      <c r="AC870" s="354"/>
    </row>
    <row r="871" spans="2:29" s="216" customFormat="1" x14ac:dyDescent="0.25">
      <c r="B871" s="336"/>
      <c r="AB871" s="375"/>
      <c r="AC871" s="354"/>
    </row>
    <row r="872" spans="2:29" s="216" customFormat="1" x14ac:dyDescent="0.25">
      <c r="B872" s="336"/>
      <c r="AB872" s="375"/>
      <c r="AC872" s="354"/>
    </row>
    <row r="873" spans="2:29" s="216" customFormat="1" x14ac:dyDescent="0.25">
      <c r="B873" s="336"/>
      <c r="AB873" s="375"/>
      <c r="AC873" s="354"/>
    </row>
    <row r="874" spans="2:29" s="216" customFormat="1" x14ac:dyDescent="0.25">
      <c r="B874" s="336"/>
      <c r="AB874" s="375"/>
      <c r="AC874" s="354"/>
    </row>
    <row r="875" spans="2:29" s="216" customFormat="1" x14ac:dyDescent="0.25">
      <c r="B875" s="336"/>
      <c r="AB875" s="375"/>
      <c r="AC875" s="354"/>
    </row>
    <row r="876" spans="2:29" s="216" customFormat="1" x14ac:dyDescent="0.25">
      <c r="B876" s="336"/>
      <c r="AB876" s="375"/>
      <c r="AC876" s="354"/>
    </row>
    <row r="877" spans="2:29" s="216" customFormat="1" x14ac:dyDescent="0.25">
      <c r="B877" s="336"/>
      <c r="AB877" s="375"/>
      <c r="AC877" s="354"/>
    </row>
    <row r="878" spans="2:29" s="216" customFormat="1" x14ac:dyDescent="0.25">
      <c r="B878" s="336"/>
      <c r="AB878" s="375"/>
      <c r="AC878" s="354"/>
    </row>
    <row r="879" spans="2:29" s="216" customFormat="1" x14ac:dyDescent="0.25">
      <c r="B879" s="336"/>
      <c r="AB879" s="375"/>
      <c r="AC879" s="354"/>
    </row>
    <row r="880" spans="2:29" s="216" customFormat="1" x14ac:dyDescent="0.25">
      <c r="B880" s="336"/>
      <c r="AB880" s="375"/>
      <c r="AC880" s="354"/>
    </row>
    <row r="881" spans="2:29" s="216" customFormat="1" x14ac:dyDescent="0.25">
      <c r="B881" s="336"/>
      <c r="AB881" s="375"/>
      <c r="AC881" s="354"/>
    </row>
    <row r="882" spans="2:29" s="216" customFormat="1" x14ac:dyDescent="0.25">
      <c r="B882" s="336"/>
      <c r="AB882" s="375"/>
      <c r="AC882" s="354"/>
    </row>
    <row r="883" spans="2:29" s="216" customFormat="1" x14ac:dyDescent="0.25">
      <c r="B883" s="336"/>
      <c r="AB883" s="375"/>
      <c r="AC883" s="354"/>
    </row>
    <row r="884" spans="2:29" s="216" customFormat="1" x14ac:dyDescent="0.25">
      <c r="B884" s="336"/>
      <c r="AB884" s="375"/>
      <c r="AC884" s="354"/>
    </row>
    <row r="885" spans="2:29" s="216" customFormat="1" x14ac:dyDescent="0.25">
      <c r="B885" s="336"/>
      <c r="AB885" s="375"/>
      <c r="AC885" s="354"/>
    </row>
    <row r="886" spans="2:29" s="216" customFormat="1" x14ac:dyDescent="0.25">
      <c r="B886" s="336"/>
      <c r="AB886" s="375"/>
      <c r="AC886" s="354"/>
    </row>
    <row r="887" spans="2:29" s="216" customFormat="1" x14ac:dyDescent="0.25">
      <c r="B887" s="336"/>
      <c r="AB887" s="375"/>
      <c r="AC887" s="354"/>
    </row>
    <row r="888" spans="2:29" s="216" customFormat="1" x14ac:dyDescent="0.25">
      <c r="B888" s="336"/>
      <c r="AB888" s="375"/>
      <c r="AC888" s="354"/>
    </row>
    <row r="889" spans="2:29" s="216" customFormat="1" x14ac:dyDescent="0.25">
      <c r="B889" s="336"/>
      <c r="AB889" s="375"/>
      <c r="AC889" s="354"/>
    </row>
    <row r="890" spans="2:29" s="216" customFormat="1" x14ac:dyDescent="0.25">
      <c r="B890" s="336"/>
      <c r="AB890" s="375"/>
      <c r="AC890" s="354"/>
    </row>
    <row r="891" spans="2:29" s="216" customFormat="1" x14ac:dyDescent="0.25">
      <c r="B891" s="336"/>
      <c r="AB891" s="375"/>
      <c r="AC891" s="354"/>
    </row>
    <row r="892" spans="2:29" s="216" customFormat="1" x14ac:dyDescent="0.25">
      <c r="B892" s="336"/>
      <c r="AB892" s="375"/>
      <c r="AC892" s="354"/>
    </row>
    <row r="893" spans="2:29" s="216" customFormat="1" x14ac:dyDescent="0.25">
      <c r="B893" s="336"/>
      <c r="AB893" s="375"/>
      <c r="AC893" s="354"/>
    </row>
    <row r="894" spans="2:29" s="216" customFormat="1" x14ac:dyDescent="0.25">
      <c r="B894" s="336"/>
      <c r="AB894" s="375"/>
      <c r="AC894" s="354"/>
    </row>
    <row r="895" spans="2:29" s="216" customFormat="1" x14ac:dyDescent="0.25">
      <c r="B895" s="336"/>
      <c r="AB895" s="375"/>
      <c r="AC895" s="354"/>
    </row>
    <row r="896" spans="2:29" s="216" customFormat="1" x14ac:dyDescent="0.25">
      <c r="B896" s="336"/>
      <c r="AB896" s="375"/>
      <c r="AC896" s="354"/>
    </row>
    <row r="897" spans="2:29" s="216" customFormat="1" x14ac:dyDescent="0.25">
      <c r="B897" s="336"/>
      <c r="AB897" s="375"/>
      <c r="AC897" s="354"/>
    </row>
    <row r="898" spans="2:29" s="216" customFormat="1" x14ac:dyDescent="0.25">
      <c r="B898" s="336"/>
      <c r="AB898" s="375"/>
      <c r="AC898" s="354"/>
    </row>
    <row r="899" spans="2:29" s="216" customFormat="1" x14ac:dyDescent="0.25">
      <c r="B899" s="336"/>
      <c r="AB899" s="375"/>
      <c r="AC899" s="354"/>
    </row>
    <row r="900" spans="2:29" s="216" customFormat="1" x14ac:dyDescent="0.25">
      <c r="B900" s="336"/>
      <c r="AB900" s="375"/>
      <c r="AC900" s="354"/>
    </row>
    <row r="901" spans="2:29" s="216" customFormat="1" x14ac:dyDescent="0.25">
      <c r="B901" s="336"/>
      <c r="AB901" s="375"/>
      <c r="AC901" s="354"/>
    </row>
    <row r="902" spans="2:29" s="216" customFormat="1" x14ac:dyDescent="0.25">
      <c r="B902" s="336"/>
      <c r="AB902" s="375"/>
      <c r="AC902" s="354"/>
    </row>
    <row r="903" spans="2:29" s="216" customFormat="1" x14ac:dyDescent="0.25">
      <c r="B903" s="336"/>
      <c r="AB903" s="375"/>
      <c r="AC903" s="354"/>
    </row>
    <row r="904" spans="2:29" s="216" customFormat="1" x14ac:dyDescent="0.25">
      <c r="B904" s="336"/>
      <c r="AB904" s="375"/>
      <c r="AC904" s="354"/>
    </row>
    <row r="905" spans="2:29" s="216" customFormat="1" x14ac:dyDescent="0.25">
      <c r="B905" s="336"/>
      <c r="AB905" s="375"/>
      <c r="AC905" s="354"/>
    </row>
    <row r="906" spans="2:29" s="216" customFormat="1" x14ac:dyDescent="0.25">
      <c r="B906" s="336"/>
      <c r="AB906" s="375"/>
      <c r="AC906" s="354"/>
    </row>
    <row r="907" spans="2:29" s="216" customFormat="1" x14ac:dyDescent="0.25">
      <c r="B907" s="336"/>
      <c r="AB907" s="375"/>
      <c r="AC907" s="354"/>
    </row>
    <row r="908" spans="2:29" s="216" customFormat="1" x14ac:dyDescent="0.25">
      <c r="B908" s="336"/>
      <c r="AB908" s="375"/>
      <c r="AC908" s="354"/>
    </row>
    <row r="909" spans="2:29" s="216" customFormat="1" x14ac:dyDescent="0.25">
      <c r="B909" s="336"/>
      <c r="AB909" s="375"/>
      <c r="AC909" s="354"/>
    </row>
    <row r="910" spans="2:29" s="216" customFormat="1" x14ac:dyDescent="0.25">
      <c r="B910" s="336"/>
      <c r="AB910" s="375"/>
      <c r="AC910" s="354"/>
    </row>
    <row r="911" spans="2:29" s="216" customFormat="1" x14ac:dyDescent="0.25">
      <c r="B911" s="336"/>
      <c r="AB911" s="375"/>
      <c r="AC911" s="354"/>
    </row>
    <row r="912" spans="2:29" s="216" customFormat="1" x14ac:dyDescent="0.25">
      <c r="B912" s="336"/>
      <c r="AB912" s="375"/>
      <c r="AC912" s="354"/>
    </row>
    <row r="913" spans="2:29" s="216" customFormat="1" x14ac:dyDescent="0.25">
      <c r="B913" s="336"/>
      <c r="AB913" s="375"/>
      <c r="AC913" s="354"/>
    </row>
    <row r="914" spans="2:29" s="216" customFormat="1" x14ac:dyDescent="0.25">
      <c r="B914" s="336"/>
      <c r="AB914" s="375"/>
      <c r="AC914" s="354"/>
    </row>
    <row r="915" spans="2:29" s="216" customFormat="1" x14ac:dyDescent="0.25">
      <c r="B915" s="336"/>
      <c r="AB915" s="375"/>
      <c r="AC915" s="354"/>
    </row>
    <row r="916" spans="2:29" s="216" customFormat="1" x14ac:dyDescent="0.25">
      <c r="B916" s="336"/>
      <c r="AB916" s="375"/>
      <c r="AC916" s="354"/>
    </row>
    <row r="917" spans="2:29" s="216" customFormat="1" x14ac:dyDescent="0.25">
      <c r="B917" s="336"/>
      <c r="AB917" s="375"/>
      <c r="AC917" s="354"/>
    </row>
    <row r="918" spans="2:29" s="216" customFormat="1" x14ac:dyDescent="0.25">
      <c r="B918" s="336"/>
      <c r="AB918" s="375"/>
      <c r="AC918" s="354"/>
    </row>
    <row r="919" spans="2:29" s="216" customFormat="1" x14ac:dyDescent="0.25">
      <c r="B919" s="336"/>
      <c r="AB919" s="375"/>
      <c r="AC919" s="354"/>
    </row>
    <row r="920" spans="2:29" s="216" customFormat="1" x14ac:dyDescent="0.25">
      <c r="B920" s="336"/>
      <c r="AB920" s="375"/>
      <c r="AC920" s="354"/>
    </row>
    <row r="921" spans="2:29" s="216" customFormat="1" x14ac:dyDescent="0.25">
      <c r="B921" s="336"/>
      <c r="AB921" s="375"/>
      <c r="AC921" s="354"/>
    </row>
    <row r="922" spans="2:29" s="216" customFormat="1" x14ac:dyDescent="0.25">
      <c r="B922" s="336"/>
      <c r="AB922" s="375"/>
      <c r="AC922" s="354"/>
    </row>
    <row r="923" spans="2:29" s="216" customFormat="1" x14ac:dyDescent="0.25">
      <c r="B923" s="336"/>
      <c r="AB923" s="375"/>
      <c r="AC923" s="354"/>
    </row>
    <row r="924" spans="2:29" s="216" customFormat="1" x14ac:dyDescent="0.25">
      <c r="B924" s="336"/>
      <c r="AB924" s="375"/>
      <c r="AC924" s="354"/>
    </row>
    <row r="925" spans="2:29" s="216" customFormat="1" x14ac:dyDescent="0.25">
      <c r="B925" s="336"/>
      <c r="AB925" s="375"/>
      <c r="AC925" s="354"/>
    </row>
    <row r="926" spans="2:29" s="216" customFormat="1" x14ac:dyDescent="0.25">
      <c r="B926" s="336"/>
      <c r="AB926" s="375"/>
      <c r="AC926" s="354"/>
    </row>
    <row r="927" spans="2:29" s="216" customFormat="1" x14ac:dyDescent="0.25">
      <c r="B927" s="336"/>
      <c r="AB927" s="375"/>
      <c r="AC927" s="354"/>
    </row>
    <row r="928" spans="2:29" s="216" customFormat="1" x14ac:dyDescent="0.25">
      <c r="B928" s="336"/>
      <c r="AB928" s="375"/>
      <c r="AC928" s="354"/>
    </row>
    <row r="929" spans="2:29" s="216" customFormat="1" x14ac:dyDescent="0.25">
      <c r="B929" s="336"/>
      <c r="AB929" s="375"/>
      <c r="AC929" s="354"/>
    </row>
    <row r="930" spans="2:29" s="216" customFormat="1" x14ac:dyDescent="0.25">
      <c r="B930" s="336"/>
      <c r="AB930" s="375"/>
      <c r="AC930" s="354"/>
    </row>
    <row r="931" spans="2:29" s="216" customFormat="1" x14ac:dyDescent="0.25">
      <c r="B931" s="336"/>
      <c r="AB931" s="375"/>
      <c r="AC931" s="354"/>
    </row>
    <row r="932" spans="2:29" s="216" customFormat="1" x14ac:dyDescent="0.25">
      <c r="B932" s="336"/>
      <c r="AB932" s="375"/>
      <c r="AC932" s="354"/>
    </row>
    <row r="933" spans="2:29" s="216" customFormat="1" x14ac:dyDescent="0.25">
      <c r="B933" s="336"/>
      <c r="AB933" s="375"/>
      <c r="AC933" s="354"/>
    </row>
    <row r="934" spans="2:29" s="216" customFormat="1" x14ac:dyDescent="0.25">
      <c r="B934" s="336"/>
      <c r="AB934" s="375"/>
      <c r="AC934" s="354"/>
    </row>
    <row r="935" spans="2:29" s="216" customFormat="1" x14ac:dyDescent="0.25">
      <c r="B935" s="336"/>
      <c r="AB935" s="375"/>
      <c r="AC935" s="354"/>
    </row>
    <row r="936" spans="2:29" s="216" customFormat="1" x14ac:dyDescent="0.25">
      <c r="B936" s="336"/>
      <c r="AB936" s="375"/>
      <c r="AC936" s="354"/>
    </row>
    <row r="937" spans="2:29" s="216" customFormat="1" x14ac:dyDescent="0.25">
      <c r="B937" s="336"/>
      <c r="AB937" s="375"/>
      <c r="AC937" s="354"/>
    </row>
    <row r="938" spans="2:29" s="216" customFormat="1" x14ac:dyDescent="0.25">
      <c r="B938" s="336"/>
      <c r="AB938" s="375"/>
      <c r="AC938" s="354"/>
    </row>
    <row r="939" spans="2:29" s="216" customFormat="1" x14ac:dyDescent="0.25">
      <c r="B939" s="336"/>
      <c r="AB939" s="375"/>
      <c r="AC939" s="354"/>
    </row>
    <row r="940" spans="2:29" s="216" customFormat="1" x14ac:dyDescent="0.25">
      <c r="B940" s="336"/>
      <c r="AB940" s="375"/>
      <c r="AC940" s="354"/>
    </row>
    <row r="941" spans="2:29" s="216" customFormat="1" x14ac:dyDescent="0.25">
      <c r="B941" s="336"/>
      <c r="AB941" s="375"/>
      <c r="AC941" s="354"/>
    </row>
    <row r="942" spans="2:29" s="216" customFormat="1" x14ac:dyDescent="0.25">
      <c r="B942" s="336"/>
      <c r="AB942" s="375"/>
      <c r="AC942" s="354"/>
    </row>
    <row r="943" spans="2:29" s="216" customFormat="1" x14ac:dyDescent="0.25">
      <c r="B943" s="336"/>
      <c r="AB943" s="375"/>
      <c r="AC943" s="354"/>
    </row>
    <row r="944" spans="2:29" s="216" customFormat="1" x14ac:dyDescent="0.25">
      <c r="B944" s="336"/>
      <c r="AB944" s="375"/>
      <c r="AC944" s="354"/>
    </row>
    <row r="945" spans="2:29" s="216" customFormat="1" x14ac:dyDescent="0.25">
      <c r="B945" s="336"/>
      <c r="AB945" s="375"/>
      <c r="AC945" s="354"/>
    </row>
    <row r="946" spans="2:29" s="216" customFormat="1" x14ac:dyDescent="0.25">
      <c r="B946" s="336"/>
      <c r="AB946" s="375"/>
      <c r="AC946" s="354"/>
    </row>
    <row r="947" spans="2:29" s="216" customFormat="1" x14ac:dyDescent="0.25">
      <c r="B947" s="336"/>
      <c r="AB947" s="375"/>
      <c r="AC947" s="354"/>
    </row>
    <row r="948" spans="2:29" s="216" customFormat="1" x14ac:dyDescent="0.25">
      <c r="B948" s="336"/>
      <c r="AB948" s="375"/>
      <c r="AC948" s="354"/>
    </row>
    <row r="949" spans="2:29" s="216" customFormat="1" x14ac:dyDescent="0.25">
      <c r="B949" s="336"/>
      <c r="AB949" s="375"/>
      <c r="AC949" s="354"/>
    </row>
    <row r="950" spans="2:29" s="216" customFormat="1" x14ac:dyDescent="0.25">
      <c r="B950" s="336"/>
      <c r="AB950" s="375"/>
      <c r="AC950" s="354"/>
    </row>
    <row r="951" spans="2:29" s="216" customFormat="1" x14ac:dyDescent="0.25">
      <c r="B951" s="336"/>
      <c r="AB951" s="375"/>
      <c r="AC951" s="354"/>
    </row>
    <row r="952" spans="2:29" s="216" customFormat="1" x14ac:dyDescent="0.25">
      <c r="B952" s="336"/>
      <c r="AB952" s="375"/>
      <c r="AC952" s="354"/>
    </row>
    <row r="953" spans="2:29" s="216" customFormat="1" x14ac:dyDescent="0.25">
      <c r="B953" s="336"/>
      <c r="AB953" s="375"/>
      <c r="AC953" s="354"/>
    </row>
    <row r="954" spans="2:29" s="216" customFormat="1" x14ac:dyDescent="0.25">
      <c r="B954" s="336"/>
      <c r="AB954" s="375"/>
      <c r="AC954" s="354"/>
    </row>
    <row r="955" spans="2:29" s="216" customFormat="1" x14ac:dyDescent="0.25">
      <c r="B955" s="336"/>
      <c r="AB955" s="375"/>
      <c r="AC955" s="354"/>
    </row>
    <row r="956" spans="2:29" s="216" customFormat="1" x14ac:dyDescent="0.25">
      <c r="B956" s="336"/>
      <c r="AB956" s="375"/>
      <c r="AC956" s="354"/>
    </row>
    <row r="957" spans="2:29" s="216" customFormat="1" x14ac:dyDescent="0.25">
      <c r="B957" s="336"/>
      <c r="AB957" s="375"/>
      <c r="AC957" s="354"/>
    </row>
    <row r="958" spans="2:29" s="216" customFormat="1" x14ac:dyDescent="0.25">
      <c r="B958" s="336"/>
      <c r="AB958" s="375"/>
      <c r="AC958" s="354"/>
    </row>
    <row r="959" spans="2:29" s="216" customFormat="1" x14ac:dyDescent="0.25">
      <c r="B959" s="336"/>
      <c r="AB959" s="375"/>
      <c r="AC959" s="354"/>
    </row>
    <row r="960" spans="2:29" s="216" customFormat="1" x14ac:dyDescent="0.25">
      <c r="B960" s="336"/>
      <c r="AB960" s="375"/>
      <c r="AC960" s="354"/>
    </row>
    <row r="961" spans="2:29" s="216" customFormat="1" x14ac:dyDescent="0.25">
      <c r="B961" s="336"/>
      <c r="AB961" s="375"/>
      <c r="AC961" s="354"/>
    </row>
    <row r="962" spans="2:29" s="216" customFormat="1" x14ac:dyDescent="0.25">
      <c r="B962" s="336"/>
      <c r="AB962" s="375"/>
      <c r="AC962" s="354"/>
    </row>
    <row r="963" spans="2:29" s="216" customFormat="1" x14ac:dyDescent="0.25">
      <c r="B963" s="336"/>
      <c r="AB963" s="375"/>
      <c r="AC963" s="354"/>
    </row>
    <row r="964" spans="2:29" s="216" customFormat="1" x14ac:dyDescent="0.25">
      <c r="B964" s="336"/>
      <c r="AB964" s="375"/>
      <c r="AC964" s="354"/>
    </row>
    <row r="965" spans="2:29" s="216" customFormat="1" x14ac:dyDescent="0.25">
      <c r="B965" s="336"/>
      <c r="AB965" s="375"/>
      <c r="AC965" s="354"/>
    </row>
    <row r="966" spans="2:29" s="216" customFormat="1" x14ac:dyDescent="0.25">
      <c r="B966" s="336"/>
      <c r="AB966" s="375"/>
      <c r="AC966" s="354"/>
    </row>
    <row r="967" spans="2:29" s="216" customFormat="1" x14ac:dyDescent="0.25">
      <c r="B967" s="336"/>
      <c r="AB967" s="375"/>
      <c r="AC967" s="354"/>
    </row>
    <row r="968" spans="2:29" s="216" customFormat="1" x14ac:dyDescent="0.25">
      <c r="B968" s="336"/>
      <c r="AB968" s="375"/>
      <c r="AC968" s="354"/>
    </row>
    <row r="969" spans="2:29" s="216" customFormat="1" x14ac:dyDescent="0.25">
      <c r="B969" s="336"/>
      <c r="AB969" s="375"/>
      <c r="AC969" s="354"/>
    </row>
    <row r="970" spans="2:29" s="216" customFormat="1" x14ac:dyDescent="0.25">
      <c r="B970" s="336"/>
      <c r="AB970" s="375"/>
      <c r="AC970" s="354"/>
    </row>
    <row r="971" spans="2:29" s="216" customFormat="1" x14ac:dyDescent="0.25">
      <c r="B971" s="336"/>
      <c r="AB971" s="375"/>
      <c r="AC971" s="354"/>
    </row>
    <row r="972" spans="2:29" s="216" customFormat="1" x14ac:dyDescent="0.25">
      <c r="B972" s="336"/>
      <c r="AB972" s="375"/>
      <c r="AC972" s="354"/>
    </row>
    <row r="973" spans="2:29" s="216" customFormat="1" x14ac:dyDescent="0.25">
      <c r="B973" s="336"/>
      <c r="AB973" s="375"/>
      <c r="AC973" s="354"/>
    </row>
    <row r="974" spans="2:29" s="216" customFormat="1" x14ac:dyDescent="0.25">
      <c r="B974" s="336"/>
      <c r="AB974" s="375"/>
      <c r="AC974" s="354"/>
    </row>
    <row r="975" spans="2:29" s="216" customFormat="1" x14ac:dyDescent="0.25">
      <c r="B975" s="336"/>
      <c r="AB975" s="375"/>
      <c r="AC975" s="354"/>
    </row>
    <row r="976" spans="2:29" s="216" customFormat="1" x14ac:dyDescent="0.25">
      <c r="B976" s="336"/>
      <c r="AB976" s="375"/>
      <c r="AC976" s="354"/>
    </row>
    <row r="977" spans="2:29" s="216" customFormat="1" x14ac:dyDescent="0.25">
      <c r="B977" s="336"/>
      <c r="AB977" s="375"/>
      <c r="AC977" s="354"/>
    </row>
    <row r="978" spans="2:29" s="216" customFormat="1" x14ac:dyDescent="0.25">
      <c r="B978" s="336"/>
      <c r="AB978" s="375"/>
      <c r="AC978" s="354"/>
    </row>
    <row r="979" spans="2:29" s="216" customFormat="1" x14ac:dyDescent="0.25">
      <c r="B979" s="336"/>
      <c r="AB979" s="375"/>
      <c r="AC979" s="354"/>
    </row>
    <row r="980" spans="2:29" s="216" customFormat="1" x14ac:dyDescent="0.25">
      <c r="B980" s="336"/>
      <c r="AB980" s="375"/>
      <c r="AC980" s="354"/>
    </row>
    <row r="981" spans="2:29" s="216" customFormat="1" x14ac:dyDescent="0.25">
      <c r="B981" s="336"/>
      <c r="AB981" s="375"/>
      <c r="AC981" s="354"/>
    </row>
    <row r="982" spans="2:29" s="216" customFormat="1" x14ac:dyDescent="0.25">
      <c r="B982" s="336"/>
      <c r="AB982" s="375"/>
      <c r="AC982" s="354"/>
    </row>
    <row r="983" spans="2:29" s="216" customFormat="1" x14ac:dyDescent="0.25">
      <c r="B983" s="336"/>
      <c r="AB983" s="375"/>
      <c r="AC983" s="354"/>
    </row>
    <row r="984" spans="2:29" s="216" customFormat="1" x14ac:dyDescent="0.25">
      <c r="B984" s="336"/>
      <c r="AB984" s="375"/>
      <c r="AC984" s="354"/>
    </row>
    <row r="985" spans="2:29" s="216" customFormat="1" x14ac:dyDescent="0.25">
      <c r="B985" s="336"/>
      <c r="AB985" s="375"/>
      <c r="AC985" s="354"/>
    </row>
    <row r="986" spans="2:29" s="216" customFormat="1" x14ac:dyDescent="0.25">
      <c r="B986" s="336"/>
      <c r="AB986" s="375"/>
      <c r="AC986" s="354"/>
    </row>
    <row r="987" spans="2:29" s="216" customFormat="1" x14ac:dyDescent="0.25">
      <c r="B987" s="336"/>
      <c r="AB987" s="375"/>
      <c r="AC987" s="354"/>
    </row>
    <row r="988" spans="2:29" s="216" customFormat="1" x14ac:dyDescent="0.25">
      <c r="B988" s="336"/>
      <c r="AB988" s="375"/>
      <c r="AC988" s="354"/>
    </row>
    <row r="989" spans="2:29" s="216" customFormat="1" x14ac:dyDescent="0.25">
      <c r="B989" s="336"/>
      <c r="AB989" s="375"/>
      <c r="AC989" s="354"/>
    </row>
    <row r="990" spans="2:29" s="216" customFormat="1" x14ac:dyDescent="0.25">
      <c r="B990" s="336"/>
      <c r="AB990" s="375"/>
      <c r="AC990" s="354"/>
    </row>
    <row r="991" spans="2:29" s="216" customFormat="1" x14ac:dyDescent="0.25">
      <c r="B991" s="336"/>
      <c r="AB991" s="375"/>
      <c r="AC991" s="354"/>
    </row>
    <row r="992" spans="2:29" s="216" customFormat="1" x14ac:dyDescent="0.25">
      <c r="B992" s="336"/>
      <c r="AB992" s="375"/>
      <c r="AC992" s="354"/>
    </row>
    <row r="993" spans="2:29" s="216" customFormat="1" x14ac:dyDescent="0.25">
      <c r="B993" s="336"/>
      <c r="AB993" s="375"/>
      <c r="AC993" s="354"/>
    </row>
    <row r="994" spans="2:29" s="216" customFormat="1" x14ac:dyDescent="0.25">
      <c r="B994" s="336"/>
      <c r="AB994" s="375"/>
      <c r="AC994" s="354"/>
    </row>
    <row r="995" spans="2:29" s="216" customFormat="1" x14ac:dyDescent="0.25">
      <c r="B995" s="336"/>
      <c r="AB995" s="375"/>
      <c r="AC995" s="354"/>
    </row>
    <row r="996" spans="2:29" s="216" customFormat="1" x14ac:dyDescent="0.25">
      <c r="B996" s="336"/>
      <c r="AB996" s="375"/>
      <c r="AC996" s="354"/>
    </row>
    <row r="997" spans="2:29" s="216" customFormat="1" x14ac:dyDescent="0.25">
      <c r="B997" s="336"/>
      <c r="AB997" s="375"/>
      <c r="AC997" s="354"/>
    </row>
    <row r="998" spans="2:29" s="216" customFormat="1" x14ac:dyDescent="0.25">
      <c r="B998" s="336"/>
      <c r="AB998" s="375"/>
      <c r="AC998" s="354"/>
    </row>
    <row r="999" spans="2:29" s="216" customFormat="1" x14ac:dyDescent="0.25">
      <c r="B999" s="336"/>
      <c r="AB999" s="375"/>
      <c r="AC999" s="354"/>
    </row>
    <row r="1000" spans="2:29" s="216" customFormat="1" x14ac:dyDescent="0.25">
      <c r="B1000" s="336"/>
      <c r="AB1000" s="375"/>
      <c r="AC1000" s="354"/>
    </row>
    <row r="1001" spans="2:29" s="216" customFormat="1" x14ac:dyDescent="0.25">
      <c r="B1001" s="336"/>
      <c r="AB1001" s="375"/>
      <c r="AC1001" s="354"/>
    </row>
    <row r="1002" spans="2:29" s="216" customFormat="1" x14ac:dyDescent="0.25">
      <c r="B1002" s="336"/>
      <c r="AB1002" s="375"/>
      <c r="AC1002" s="354"/>
    </row>
    <row r="1003" spans="2:29" s="216" customFormat="1" x14ac:dyDescent="0.25">
      <c r="B1003" s="336"/>
      <c r="AB1003" s="375"/>
      <c r="AC1003" s="354"/>
    </row>
    <row r="1004" spans="2:29" s="216" customFormat="1" x14ac:dyDescent="0.25">
      <c r="B1004" s="336"/>
      <c r="AB1004" s="375"/>
      <c r="AC1004" s="354"/>
    </row>
    <row r="1005" spans="2:29" s="216" customFormat="1" x14ac:dyDescent="0.25">
      <c r="B1005" s="336"/>
      <c r="AB1005" s="375"/>
      <c r="AC1005" s="354"/>
    </row>
    <row r="1006" spans="2:29" s="216" customFormat="1" x14ac:dyDescent="0.25">
      <c r="B1006" s="336"/>
      <c r="AB1006" s="375"/>
      <c r="AC1006" s="354"/>
    </row>
    <row r="1007" spans="2:29" s="216" customFormat="1" x14ac:dyDescent="0.25">
      <c r="B1007" s="336"/>
      <c r="AB1007" s="375"/>
      <c r="AC1007" s="354"/>
    </row>
    <row r="1008" spans="2:29" s="216" customFormat="1" x14ac:dyDescent="0.25">
      <c r="B1008" s="336"/>
      <c r="AB1008" s="375"/>
      <c r="AC1008" s="354"/>
    </row>
    <row r="1009" spans="2:29" s="216" customFormat="1" x14ac:dyDescent="0.25">
      <c r="B1009" s="336"/>
      <c r="AB1009" s="375"/>
      <c r="AC1009" s="354"/>
    </row>
    <row r="1010" spans="2:29" s="216" customFormat="1" x14ac:dyDescent="0.25">
      <c r="B1010" s="336"/>
      <c r="AB1010" s="375"/>
      <c r="AC1010" s="354"/>
    </row>
    <row r="1011" spans="2:29" s="216" customFormat="1" x14ac:dyDescent="0.25">
      <c r="B1011" s="336"/>
      <c r="AB1011" s="375"/>
      <c r="AC1011" s="354"/>
    </row>
    <row r="1012" spans="2:29" s="216" customFormat="1" x14ac:dyDescent="0.25">
      <c r="B1012" s="336"/>
      <c r="AB1012" s="375"/>
      <c r="AC1012" s="354"/>
    </row>
    <row r="1013" spans="2:29" s="216" customFormat="1" x14ac:dyDescent="0.25">
      <c r="B1013" s="336"/>
      <c r="AB1013" s="375"/>
      <c r="AC1013" s="354"/>
    </row>
    <row r="1014" spans="2:29" s="216" customFormat="1" x14ac:dyDescent="0.25">
      <c r="B1014" s="336"/>
      <c r="AB1014" s="375"/>
      <c r="AC1014" s="354"/>
    </row>
    <row r="1015" spans="2:29" s="216" customFormat="1" x14ac:dyDescent="0.25">
      <c r="B1015" s="336"/>
      <c r="AB1015" s="375"/>
      <c r="AC1015" s="354"/>
    </row>
    <row r="1016" spans="2:29" s="216" customFormat="1" x14ac:dyDescent="0.25">
      <c r="B1016" s="336"/>
      <c r="AB1016" s="375"/>
      <c r="AC1016" s="354"/>
    </row>
    <row r="1017" spans="2:29" s="216" customFormat="1" x14ac:dyDescent="0.25">
      <c r="B1017" s="336"/>
      <c r="AB1017" s="375"/>
      <c r="AC1017" s="354"/>
    </row>
    <row r="1018" spans="2:29" s="216" customFormat="1" x14ac:dyDescent="0.25">
      <c r="B1018" s="336"/>
      <c r="AB1018" s="375"/>
      <c r="AC1018" s="354"/>
    </row>
    <row r="1019" spans="2:29" s="216" customFormat="1" x14ac:dyDescent="0.25">
      <c r="B1019" s="336"/>
      <c r="AB1019" s="375"/>
      <c r="AC1019" s="354"/>
    </row>
    <row r="1020" spans="2:29" s="216" customFormat="1" x14ac:dyDescent="0.25">
      <c r="B1020" s="336"/>
      <c r="AB1020" s="375"/>
      <c r="AC1020" s="354"/>
    </row>
    <row r="1021" spans="2:29" s="216" customFormat="1" x14ac:dyDescent="0.25">
      <c r="B1021" s="336"/>
      <c r="AB1021" s="375"/>
      <c r="AC1021" s="354"/>
    </row>
    <row r="1022" spans="2:29" s="216" customFormat="1" x14ac:dyDescent="0.25">
      <c r="B1022" s="336"/>
      <c r="AB1022" s="375"/>
      <c r="AC1022" s="354"/>
    </row>
    <row r="1023" spans="2:29" s="216" customFormat="1" x14ac:dyDescent="0.25">
      <c r="B1023" s="336"/>
      <c r="AB1023" s="375"/>
      <c r="AC1023" s="354"/>
    </row>
    <row r="1024" spans="2:29" s="216" customFormat="1" x14ac:dyDescent="0.25">
      <c r="B1024" s="336"/>
      <c r="AB1024" s="375"/>
      <c r="AC1024" s="354"/>
    </row>
    <row r="1025" spans="2:29" s="216" customFormat="1" x14ac:dyDescent="0.25">
      <c r="B1025" s="336"/>
      <c r="AB1025" s="375"/>
      <c r="AC1025" s="354"/>
    </row>
    <row r="1026" spans="2:29" s="216" customFormat="1" x14ac:dyDescent="0.25">
      <c r="B1026" s="336"/>
      <c r="AB1026" s="375"/>
      <c r="AC1026" s="354"/>
    </row>
    <row r="1027" spans="2:29" s="216" customFormat="1" x14ac:dyDescent="0.25">
      <c r="B1027" s="336"/>
      <c r="AB1027" s="375"/>
      <c r="AC1027" s="354"/>
    </row>
    <row r="1028" spans="2:29" s="216" customFormat="1" x14ac:dyDescent="0.25">
      <c r="B1028" s="336"/>
      <c r="AB1028" s="375"/>
      <c r="AC1028" s="354"/>
    </row>
    <row r="1029" spans="2:29" s="216" customFormat="1" x14ac:dyDescent="0.25">
      <c r="B1029" s="336"/>
      <c r="AB1029" s="375"/>
      <c r="AC1029" s="354"/>
    </row>
    <row r="1030" spans="2:29" s="216" customFormat="1" x14ac:dyDescent="0.25">
      <c r="B1030" s="336"/>
      <c r="AB1030" s="375"/>
      <c r="AC1030" s="354"/>
    </row>
    <row r="1031" spans="2:29" s="216" customFormat="1" x14ac:dyDescent="0.25">
      <c r="B1031" s="336"/>
      <c r="AB1031" s="375"/>
      <c r="AC1031" s="354"/>
    </row>
    <row r="1032" spans="2:29" s="216" customFormat="1" x14ac:dyDescent="0.25">
      <c r="B1032" s="336"/>
      <c r="AB1032" s="375"/>
      <c r="AC1032" s="354"/>
    </row>
    <row r="1033" spans="2:29" s="216" customFormat="1" x14ac:dyDescent="0.25">
      <c r="B1033" s="336"/>
      <c r="AB1033" s="375"/>
      <c r="AC1033" s="354"/>
    </row>
    <row r="1034" spans="2:29" s="216" customFormat="1" x14ac:dyDescent="0.25">
      <c r="B1034" s="336"/>
      <c r="AB1034" s="375"/>
      <c r="AC1034" s="354"/>
    </row>
    <row r="1035" spans="2:29" s="216" customFormat="1" x14ac:dyDescent="0.25">
      <c r="B1035" s="336"/>
      <c r="AB1035" s="375"/>
      <c r="AC1035" s="354"/>
    </row>
    <row r="1036" spans="2:29" s="216" customFormat="1" x14ac:dyDescent="0.25">
      <c r="B1036" s="336"/>
      <c r="AB1036" s="375"/>
      <c r="AC1036" s="354"/>
    </row>
    <row r="1037" spans="2:29" s="216" customFormat="1" x14ac:dyDescent="0.25">
      <c r="B1037" s="336"/>
      <c r="AB1037" s="375"/>
      <c r="AC1037" s="354"/>
    </row>
    <row r="1038" spans="2:29" s="216" customFormat="1" x14ac:dyDescent="0.25">
      <c r="B1038" s="336"/>
      <c r="AB1038" s="375"/>
      <c r="AC1038" s="354"/>
    </row>
    <row r="1039" spans="2:29" s="216" customFormat="1" x14ac:dyDescent="0.25">
      <c r="B1039" s="336"/>
      <c r="AB1039" s="375"/>
      <c r="AC1039" s="354"/>
    </row>
    <row r="1040" spans="2:29" s="216" customFormat="1" x14ac:dyDescent="0.25">
      <c r="B1040" s="336"/>
      <c r="AB1040" s="375"/>
      <c r="AC1040" s="354"/>
    </row>
    <row r="1041" spans="2:29" s="216" customFormat="1" x14ac:dyDescent="0.25">
      <c r="B1041" s="336"/>
      <c r="AB1041" s="375"/>
      <c r="AC1041" s="354"/>
    </row>
    <row r="1042" spans="2:29" s="216" customFormat="1" x14ac:dyDescent="0.25">
      <c r="B1042" s="336"/>
      <c r="AB1042" s="375"/>
      <c r="AC1042" s="354"/>
    </row>
    <row r="1043" spans="2:29" s="216" customFormat="1" x14ac:dyDescent="0.25">
      <c r="B1043" s="336"/>
      <c r="AB1043" s="375"/>
      <c r="AC1043" s="354"/>
    </row>
    <row r="1044" spans="2:29" s="216" customFormat="1" x14ac:dyDescent="0.25">
      <c r="B1044" s="336"/>
      <c r="AB1044" s="375"/>
      <c r="AC1044" s="354"/>
    </row>
    <row r="1045" spans="2:29" s="216" customFormat="1" x14ac:dyDescent="0.25">
      <c r="B1045" s="336"/>
      <c r="AB1045" s="375"/>
      <c r="AC1045" s="354"/>
    </row>
    <row r="1046" spans="2:29" s="216" customFormat="1" x14ac:dyDescent="0.25">
      <c r="B1046" s="336"/>
      <c r="AB1046" s="375"/>
      <c r="AC1046" s="354"/>
    </row>
    <row r="1047" spans="2:29" s="216" customFormat="1" x14ac:dyDescent="0.25">
      <c r="B1047" s="336"/>
      <c r="AB1047" s="375"/>
      <c r="AC1047" s="354"/>
    </row>
    <row r="1048" spans="2:29" s="216" customFormat="1" x14ac:dyDescent="0.25">
      <c r="B1048" s="336"/>
      <c r="AB1048" s="375"/>
      <c r="AC1048" s="354"/>
    </row>
    <row r="1049" spans="2:29" s="216" customFormat="1" x14ac:dyDescent="0.25">
      <c r="B1049" s="336"/>
      <c r="AB1049" s="375"/>
      <c r="AC1049" s="354"/>
    </row>
    <row r="1050" spans="2:29" s="216" customFormat="1" x14ac:dyDescent="0.25">
      <c r="B1050" s="336"/>
      <c r="AB1050" s="375"/>
      <c r="AC1050" s="354"/>
    </row>
    <row r="1051" spans="2:29" s="216" customFormat="1" x14ac:dyDescent="0.25">
      <c r="B1051" s="336"/>
      <c r="AB1051" s="375"/>
      <c r="AC1051" s="354"/>
    </row>
    <row r="1052" spans="2:29" s="216" customFormat="1" x14ac:dyDescent="0.25">
      <c r="B1052" s="336"/>
      <c r="AB1052" s="375"/>
      <c r="AC1052" s="354"/>
    </row>
    <row r="1053" spans="2:29" s="216" customFormat="1" x14ac:dyDescent="0.25">
      <c r="B1053" s="336"/>
      <c r="AB1053" s="375"/>
      <c r="AC1053" s="354"/>
    </row>
    <row r="1054" spans="2:29" s="216" customFormat="1" x14ac:dyDescent="0.25">
      <c r="B1054" s="336"/>
      <c r="AB1054" s="375"/>
      <c r="AC1054" s="354"/>
    </row>
    <row r="1055" spans="2:29" s="216" customFormat="1" x14ac:dyDescent="0.25">
      <c r="B1055" s="336"/>
      <c r="AB1055" s="375"/>
      <c r="AC1055" s="354"/>
    </row>
    <row r="1056" spans="2:29" s="216" customFormat="1" x14ac:dyDescent="0.25">
      <c r="B1056" s="336"/>
      <c r="AB1056" s="375"/>
      <c r="AC1056" s="354"/>
    </row>
    <row r="1057" spans="2:29" s="216" customFormat="1" x14ac:dyDescent="0.25">
      <c r="B1057" s="336"/>
      <c r="AB1057" s="375"/>
      <c r="AC1057" s="354"/>
    </row>
    <row r="1058" spans="2:29" s="216" customFormat="1" x14ac:dyDescent="0.25">
      <c r="B1058" s="336"/>
      <c r="AB1058" s="375"/>
      <c r="AC1058" s="354"/>
    </row>
    <row r="1059" spans="2:29" s="216" customFormat="1" x14ac:dyDescent="0.25">
      <c r="B1059" s="336"/>
      <c r="AB1059" s="375"/>
      <c r="AC1059" s="354"/>
    </row>
    <row r="1060" spans="2:29" s="216" customFormat="1" x14ac:dyDescent="0.25">
      <c r="B1060" s="336"/>
      <c r="AB1060" s="375"/>
      <c r="AC1060" s="354"/>
    </row>
    <row r="1061" spans="2:29" s="216" customFormat="1" x14ac:dyDescent="0.25">
      <c r="B1061" s="336"/>
      <c r="AB1061" s="375"/>
      <c r="AC1061" s="354"/>
    </row>
    <row r="1062" spans="2:29" s="216" customFormat="1" x14ac:dyDescent="0.25">
      <c r="B1062" s="336"/>
      <c r="AB1062" s="375"/>
      <c r="AC1062" s="354"/>
    </row>
    <row r="1063" spans="2:29" s="216" customFormat="1" x14ac:dyDescent="0.25">
      <c r="B1063" s="336"/>
      <c r="AB1063" s="375"/>
      <c r="AC1063" s="354"/>
    </row>
    <row r="1064" spans="2:29" s="216" customFormat="1" x14ac:dyDescent="0.25">
      <c r="B1064" s="336"/>
      <c r="AB1064" s="375"/>
      <c r="AC1064" s="354"/>
    </row>
    <row r="1065" spans="2:29" s="216" customFormat="1" x14ac:dyDescent="0.25">
      <c r="B1065" s="336"/>
      <c r="AB1065" s="375"/>
      <c r="AC1065" s="354"/>
    </row>
    <row r="1066" spans="2:29" s="216" customFormat="1" x14ac:dyDescent="0.25">
      <c r="B1066" s="336"/>
      <c r="AB1066" s="375"/>
      <c r="AC1066" s="354"/>
    </row>
    <row r="1067" spans="2:29" s="216" customFormat="1" x14ac:dyDescent="0.25">
      <c r="B1067" s="336"/>
      <c r="AB1067" s="375"/>
      <c r="AC1067" s="354"/>
    </row>
    <row r="1068" spans="2:29" s="216" customFormat="1" x14ac:dyDescent="0.25">
      <c r="B1068" s="336"/>
      <c r="AB1068" s="375"/>
      <c r="AC1068" s="354"/>
    </row>
    <row r="1069" spans="2:29" s="216" customFormat="1" x14ac:dyDescent="0.25">
      <c r="B1069" s="336"/>
      <c r="AB1069" s="375"/>
      <c r="AC1069" s="354"/>
    </row>
    <row r="1070" spans="2:29" s="216" customFormat="1" x14ac:dyDescent="0.25">
      <c r="B1070" s="336"/>
      <c r="AB1070" s="375"/>
      <c r="AC1070" s="354"/>
    </row>
    <row r="1071" spans="2:29" s="216" customFormat="1" x14ac:dyDescent="0.25">
      <c r="B1071" s="336"/>
      <c r="AB1071" s="375"/>
      <c r="AC1071" s="354"/>
    </row>
    <row r="1072" spans="2:29" s="216" customFormat="1" x14ac:dyDescent="0.25">
      <c r="B1072" s="336"/>
      <c r="AB1072" s="375"/>
      <c r="AC1072" s="354"/>
    </row>
    <row r="1073" spans="2:29" s="216" customFormat="1" x14ac:dyDescent="0.25">
      <c r="B1073" s="336"/>
      <c r="AB1073" s="375"/>
      <c r="AC1073" s="354"/>
    </row>
    <row r="1074" spans="2:29" s="216" customFormat="1" x14ac:dyDescent="0.25">
      <c r="B1074" s="336"/>
      <c r="AB1074" s="375"/>
      <c r="AC1074" s="354"/>
    </row>
    <row r="1075" spans="2:29" s="216" customFormat="1" x14ac:dyDescent="0.25">
      <c r="B1075" s="336"/>
      <c r="AB1075" s="375"/>
      <c r="AC1075" s="354"/>
    </row>
    <row r="1076" spans="2:29" s="216" customFormat="1" x14ac:dyDescent="0.25">
      <c r="B1076" s="336"/>
      <c r="AB1076" s="375"/>
      <c r="AC1076" s="354"/>
    </row>
    <row r="1077" spans="2:29" s="216" customFormat="1" x14ac:dyDescent="0.25">
      <c r="B1077" s="336"/>
      <c r="AB1077" s="375"/>
      <c r="AC1077" s="354"/>
    </row>
    <row r="1078" spans="2:29" s="216" customFormat="1" x14ac:dyDescent="0.25">
      <c r="B1078" s="336"/>
      <c r="AB1078" s="375"/>
      <c r="AC1078" s="354"/>
    </row>
    <row r="1079" spans="2:29" s="216" customFormat="1" x14ac:dyDescent="0.25">
      <c r="B1079" s="336"/>
      <c r="AB1079" s="375"/>
      <c r="AC1079" s="354"/>
    </row>
    <row r="1080" spans="2:29" s="216" customFormat="1" x14ac:dyDescent="0.25">
      <c r="B1080" s="336"/>
      <c r="AB1080" s="375"/>
      <c r="AC1080" s="354"/>
    </row>
    <row r="1081" spans="2:29" s="216" customFormat="1" x14ac:dyDescent="0.25">
      <c r="B1081" s="336"/>
      <c r="AB1081" s="375"/>
      <c r="AC1081" s="354"/>
    </row>
    <row r="1082" spans="2:29" s="216" customFormat="1" x14ac:dyDescent="0.25">
      <c r="B1082" s="336"/>
      <c r="AB1082" s="375"/>
      <c r="AC1082" s="354"/>
    </row>
    <row r="1083" spans="2:29" s="216" customFormat="1" x14ac:dyDescent="0.25">
      <c r="B1083" s="336"/>
      <c r="AB1083" s="375"/>
      <c r="AC1083" s="354"/>
    </row>
    <row r="1084" spans="2:29" s="216" customFormat="1" x14ac:dyDescent="0.25">
      <c r="B1084" s="336"/>
      <c r="AB1084" s="375"/>
      <c r="AC1084" s="354"/>
    </row>
    <row r="1085" spans="2:29" s="216" customFormat="1" x14ac:dyDescent="0.25">
      <c r="B1085" s="336"/>
      <c r="AB1085" s="375"/>
      <c r="AC1085" s="354"/>
    </row>
    <row r="1086" spans="2:29" s="216" customFormat="1" x14ac:dyDescent="0.25">
      <c r="B1086" s="336"/>
      <c r="AB1086" s="375"/>
      <c r="AC1086" s="354"/>
    </row>
    <row r="1087" spans="2:29" s="216" customFormat="1" x14ac:dyDescent="0.25">
      <c r="B1087" s="336"/>
      <c r="AB1087" s="375"/>
      <c r="AC1087" s="354"/>
    </row>
    <row r="1088" spans="2:29" s="216" customFormat="1" x14ac:dyDescent="0.25">
      <c r="B1088" s="336"/>
      <c r="AB1088" s="375"/>
      <c r="AC1088" s="354"/>
    </row>
    <row r="1089" spans="2:29" s="216" customFormat="1" x14ac:dyDescent="0.25">
      <c r="B1089" s="336"/>
      <c r="AB1089" s="375"/>
      <c r="AC1089" s="354"/>
    </row>
    <row r="1090" spans="2:29" s="216" customFormat="1" x14ac:dyDescent="0.25">
      <c r="B1090" s="336"/>
      <c r="AB1090" s="375"/>
      <c r="AC1090" s="354"/>
    </row>
    <row r="1091" spans="2:29" s="216" customFormat="1" x14ac:dyDescent="0.25">
      <c r="B1091" s="336"/>
      <c r="AB1091" s="375"/>
      <c r="AC1091" s="354"/>
    </row>
    <row r="1092" spans="2:29" s="216" customFormat="1" x14ac:dyDescent="0.25">
      <c r="B1092" s="336"/>
      <c r="AB1092" s="375"/>
      <c r="AC1092" s="354"/>
    </row>
    <row r="1093" spans="2:29" s="216" customFormat="1" x14ac:dyDescent="0.25">
      <c r="B1093" s="336"/>
      <c r="AB1093" s="375"/>
      <c r="AC1093" s="354"/>
    </row>
    <row r="1094" spans="2:29" s="216" customFormat="1" x14ac:dyDescent="0.25">
      <c r="B1094" s="336"/>
      <c r="AB1094" s="375"/>
      <c r="AC1094" s="354"/>
    </row>
    <row r="1095" spans="2:29" s="216" customFormat="1" x14ac:dyDescent="0.25">
      <c r="B1095" s="336"/>
      <c r="AB1095" s="375"/>
      <c r="AC1095" s="354"/>
    </row>
    <row r="1096" spans="2:29" s="216" customFormat="1" x14ac:dyDescent="0.25">
      <c r="B1096" s="336"/>
      <c r="AB1096" s="375"/>
      <c r="AC1096" s="354"/>
    </row>
    <row r="1097" spans="2:29" s="216" customFormat="1" x14ac:dyDescent="0.25">
      <c r="B1097" s="336"/>
      <c r="AB1097" s="375"/>
      <c r="AC1097" s="354"/>
    </row>
    <row r="1098" spans="2:29" s="216" customFormat="1" x14ac:dyDescent="0.25">
      <c r="B1098" s="336"/>
      <c r="AB1098" s="375"/>
      <c r="AC1098" s="354"/>
    </row>
    <row r="1099" spans="2:29" s="216" customFormat="1" x14ac:dyDescent="0.25">
      <c r="B1099" s="336"/>
      <c r="AB1099" s="375"/>
      <c r="AC1099" s="354"/>
    </row>
    <row r="1100" spans="2:29" s="216" customFormat="1" x14ac:dyDescent="0.25">
      <c r="B1100" s="336"/>
      <c r="AB1100" s="375"/>
      <c r="AC1100" s="354"/>
    </row>
    <row r="1101" spans="2:29" s="216" customFormat="1" x14ac:dyDescent="0.25">
      <c r="B1101" s="336"/>
      <c r="AB1101" s="375"/>
      <c r="AC1101" s="354"/>
    </row>
    <row r="1102" spans="2:29" s="216" customFormat="1" x14ac:dyDescent="0.25">
      <c r="B1102" s="336"/>
      <c r="AB1102" s="375"/>
      <c r="AC1102" s="354"/>
    </row>
    <row r="1103" spans="2:29" s="216" customFormat="1" x14ac:dyDescent="0.25">
      <c r="B1103" s="336"/>
      <c r="AB1103" s="375"/>
      <c r="AC1103" s="354"/>
    </row>
    <row r="1104" spans="2:29" s="216" customFormat="1" x14ac:dyDescent="0.25">
      <c r="B1104" s="336"/>
      <c r="AB1104" s="375"/>
      <c r="AC1104" s="354"/>
    </row>
    <row r="1105" spans="2:29" s="216" customFormat="1" x14ac:dyDescent="0.25">
      <c r="B1105" s="336"/>
      <c r="AB1105" s="375"/>
      <c r="AC1105" s="354"/>
    </row>
    <row r="1106" spans="2:29" s="216" customFormat="1" x14ac:dyDescent="0.25">
      <c r="B1106" s="336"/>
      <c r="AB1106" s="375"/>
      <c r="AC1106" s="354"/>
    </row>
    <row r="1107" spans="2:29" s="216" customFormat="1" x14ac:dyDescent="0.25">
      <c r="B1107" s="336"/>
      <c r="AB1107" s="375"/>
      <c r="AC1107" s="354"/>
    </row>
    <row r="1108" spans="2:29" s="216" customFormat="1" x14ac:dyDescent="0.25">
      <c r="B1108" s="336"/>
      <c r="AB1108" s="375"/>
      <c r="AC1108" s="354"/>
    </row>
    <row r="1109" spans="2:29" s="216" customFormat="1" x14ac:dyDescent="0.25">
      <c r="B1109" s="336"/>
      <c r="AB1109" s="375"/>
      <c r="AC1109" s="354"/>
    </row>
    <row r="1110" spans="2:29" s="216" customFormat="1" x14ac:dyDescent="0.25">
      <c r="B1110" s="336"/>
      <c r="AB1110" s="375"/>
      <c r="AC1110" s="354"/>
    </row>
    <row r="1111" spans="2:29" s="216" customFormat="1" x14ac:dyDescent="0.25">
      <c r="B1111" s="336"/>
      <c r="AB1111" s="375"/>
      <c r="AC1111" s="354"/>
    </row>
    <row r="1112" spans="2:29" s="216" customFormat="1" x14ac:dyDescent="0.25">
      <c r="B1112" s="336"/>
      <c r="AB1112" s="375"/>
      <c r="AC1112" s="354"/>
    </row>
    <row r="1113" spans="2:29" s="216" customFormat="1" x14ac:dyDescent="0.25">
      <c r="B1113" s="336"/>
      <c r="AB1113" s="375"/>
      <c r="AC1113" s="354"/>
    </row>
    <row r="1114" spans="2:29" s="216" customFormat="1" x14ac:dyDescent="0.25">
      <c r="B1114" s="336"/>
      <c r="AB1114" s="375"/>
      <c r="AC1114" s="354"/>
    </row>
    <row r="1115" spans="2:29" s="216" customFormat="1" x14ac:dyDescent="0.25">
      <c r="B1115" s="336"/>
      <c r="AB1115" s="375"/>
      <c r="AC1115" s="354"/>
    </row>
    <row r="1116" spans="2:29" s="216" customFormat="1" x14ac:dyDescent="0.25">
      <c r="B1116" s="336"/>
      <c r="AB1116" s="375"/>
      <c r="AC1116" s="354"/>
    </row>
    <row r="1117" spans="2:29" s="216" customFormat="1" x14ac:dyDescent="0.25">
      <c r="B1117" s="336"/>
      <c r="AB1117" s="375"/>
      <c r="AC1117" s="354"/>
    </row>
    <row r="1118" spans="2:29" s="216" customFormat="1" x14ac:dyDescent="0.25">
      <c r="B1118" s="336"/>
      <c r="AB1118" s="375"/>
      <c r="AC1118" s="354"/>
    </row>
    <row r="1119" spans="2:29" s="216" customFormat="1" x14ac:dyDescent="0.25">
      <c r="B1119" s="336"/>
      <c r="AB1119" s="375"/>
      <c r="AC1119" s="354"/>
    </row>
    <row r="1120" spans="2:29" s="216" customFormat="1" x14ac:dyDescent="0.25">
      <c r="B1120" s="336"/>
      <c r="AB1120" s="375"/>
      <c r="AC1120" s="354"/>
    </row>
    <row r="1121" spans="2:29" s="216" customFormat="1" x14ac:dyDescent="0.25">
      <c r="B1121" s="336"/>
      <c r="AB1121" s="375"/>
      <c r="AC1121" s="354"/>
    </row>
    <row r="1122" spans="2:29" s="216" customFormat="1" x14ac:dyDescent="0.25">
      <c r="B1122" s="336"/>
      <c r="AB1122" s="375"/>
      <c r="AC1122" s="354"/>
    </row>
    <row r="1123" spans="2:29" s="216" customFormat="1" x14ac:dyDescent="0.25">
      <c r="B1123" s="336"/>
      <c r="AB1123" s="375"/>
      <c r="AC1123" s="354"/>
    </row>
    <row r="1124" spans="2:29" s="216" customFormat="1" x14ac:dyDescent="0.25">
      <c r="B1124" s="336"/>
      <c r="AB1124" s="375"/>
      <c r="AC1124" s="354"/>
    </row>
    <row r="1125" spans="2:29" s="216" customFormat="1" x14ac:dyDescent="0.25">
      <c r="B1125" s="336"/>
      <c r="AB1125" s="375"/>
      <c r="AC1125" s="354"/>
    </row>
    <row r="1126" spans="2:29" s="216" customFormat="1" x14ac:dyDescent="0.25">
      <c r="B1126" s="336"/>
      <c r="AB1126" s="375"/>
      <c r="AC1126" s="354"/>
    </row>
    <row r="1127" spans="2:29" s="216" customFormat="1" x14ac:dyDescent="0.25">
      <c r="B1127" s="336"/>
      <c r="AB1127" s="375"/>
      <c r="AC1127" s="354"/>
    </row>
    <row r="1128" spans="2:29" s="216" customFormat="1" x14ac:dyDescent="0.25">
      <c r="B1128" s="336"/>
      <c r="AB1128" s="375"/>
      <c r="AC1128" s="354"/>
    </row>
    <row r="1129" spans="2:29" s="216" customFormat="1" x14ac:dyDescent="0.25">
      <c r="B1129" s="336"/>
      <c r="AB1129" s="375"/>
      <c r="AC1129" s="354"/>
    </row>
    <row r="1130" spans="2:29" s="216" customFormat="1" x14ac:dyDescent="0.25">
      <c r="B1130" s="336"/>
      <c r="AB1130" s="375"/>
      <c r="AC1130" s="354"/>
    </row>
    <row r="1131" spans="2:29" s="216" customFormat="1" x14ac:dyDescent="0.25">
      <c r="B1131" s="336"/>
      <c r="AB1131" s="375"/>
      <c r="AC1131" s="354"/>
    </row>
    <row r="1132" spans="2:29" s="216" customFormat="1" x14ac:dyDescent="0.25">
      <c r="B1132" s="336"/>
      <c r="AB1132" s="375"/>
      <c r="AC1132" s="354"/>
    </row>
    <row r="1133" spans="2:29" s="216" customFormat="1" x14ac:dyDescent="0.25">
      <c r="B1133" s="336"/>
      <c r="AB1133" s="375"/>
      <c r="AC1133" s="354"/>
    </row>
    <row r="1134" spans="2:29" s="216" customFormat="1" x14ac:dyDescent="0.25">
      <c r="B1134" s="336"/>
      <c r="AB1134" s="375"/>
      <c r="AC1134" s="354"/>
    </row>
    <row r="1135" spans="2:29" s="216" customFormat="1" x14ac:dyDescent="0.25">
      <c r="B1135" s="336"/>
      <c r="AB1135" s="375"/>
      <c r="AC1135" s="354"/>
    </row>
    <row r="1136" spans="2:29" s="216" customFormat="1" x14ac:dyDescent="0.25">
      <c r="B1136" s="336"/>
      <c r="AB1136" s="375"/>
      <c r="AC1136" s="354"/>
    </row>
    <row r="1137" spans="2:29" s="216" customFormat="1" x14ac:dyDescent="0.25">
      <c r="B1137" s="336"/>
      <c r="AB1137" s="375"/>
      <c r="AC1137" s="354"/>
    </row>
    <row r="1138" spans="2:29" s="216" customFormat="1" x14ac:dyDescent="0.25">
      <c r="B1138" s="336"/>
      <c r="AB1138" s="375"/>
      <c r="AC1138" s="354"/>
    </row>
    <row r="1139" spans="2:29" s="216" customFormat="1" x14ac:dyDescent="0.25">
      <c r="B1139" s="336"/>
      <c r="AB1139" s="375"/>
      <c r="AC1139" s="354"/>
    </row>
    <row r="1140" spans="2:29" s="216" customFormat="1" x14ac:dyDescent="0.25">
      <c r="B1140" s="336"/>
      <c r="AB1140" s="375"/>
      <c r="AC1140" s="354"/>
    </row>
    <row r="1141" spans="2:29" s="216" customFormat="1" x14ac:dyDescent="0.25">
      <c r="B1141" s="336"/>
      <c r="AB1141" s="375"/>
      <c r="AC1141" s="354"/>
    </row>
    <row r="1142" spans="2:29" s="216" customFormat="1" x14ac:dyDescent="0.25">
      <c r="B1142" s="336"/>
      <c r="AB1142" s="375"/>
      <c r="AC1142" s="354"/>
    </row>
    <row r="1143" spans="2:29" s="216" customFormat="1" x14ac:dyDescent="0.25">
      <c r="B1143" s="336"/>
      <c r="AB1143" s="375"/>
      <c r="AC1143" s="354"/>
    </row>
    <row r="1144" spans="2:29" s="216" customFormat="1" x14ac:dyDescent="0.25">
      <c r="B1144" s="336"/>
      <c r="AB1144" s="375"/>
      <c r="AC1144" s="354"/>
    </row>
    <row r="1145" spans="2:29" s="216" customFormat="1" x14ac:dyDescent="0.25">
      <c r="B1145" s="336"/>
      <c r="AB1145" s="375"/>
      <c r="AC1145" s="354"/>
    </row>
    <row r="1146" spans="2:29" s="216" customFormat="1" x14ac:dyDescent="0.25">
      <c r="B1146" s="336"/>
      <c r="AB1146" s="375"/>
      <c r="AC1146" s="354"/>
    </row>
    <row r="1147" spans="2:29" s="216" customFormat="1" x14ac:dyDescent="0.25">
      <c r="B1147" s="336"/>
      <c r="AB1147" s="375"/>
      <c r="AC1147" s="354"/>
    </row>
    <row r="1148" spans="2:29" s="216" customFormat="1" x14ac:dyDescent="0.25">
      <c r="B1148" s="336"/>
      <c r="AB1148" s="375"/>
      <c r="AC1148" s="354"/>
    </row>
    <row r="1149" spans="2:29" s="216" customFormat="1" x14ac:dyDescent="0.25">
      <c r="B1149" s="336"/>
      <c r="AB1149" s="375"/>
      <c r="AC1149" s="354"/>
    </row>
    <row r="1150" spans="2:29" s="216" customFormat="1" x14ac:dyDescent="0.25">
      <c r="B1150" s="336"/>
      <c r="AB1150" s="375"/>
      <c r="AC1150" s="354"/>
    </row>
    <row r="1151" spans="2:29" s="216" customFormat="1" x14ac:dyDescent="0.25">
      <c r="B1151" s="336"/>
      <c r="AB1151" s="375"/>
      <c r="AC1151" s="354"/>
    </row>
    <row r="1152" spans="2:29" s="216" customFormat="1" x14ac:dyDescent="0.25">
      <c r="B1152" s="336"/>
      <c r="AB1152" s="375"/>
      <c r="AC1152" s="354"/>
    </row>
    <row r="1153" spans="2:29" s="216" customFormat="1" x14ac:dyDescent="0.25">
      <c r="B1153" s="336"/>
      <c r="AB1153" s="375"/>
      <c r="AC1153" s="354"/>
    </row>
    <row r="1154" spans="2:29" s="216" customFormat="1" x14ac:dyDescent="0.25">
      <c r="B1154" s="336"/>
      <c r="AB1154" s="375"/>
      <c r="AC1154" s="354"/>
    </row>
    <row r="1155" spans="2:29" s="216" customFormat="1" x14ac:dyDescent="0.25">
      <c r="B1155" s="336"/>
      <c r="AB1155" s="375"/>
      <c r="AC1155" s="354"/>
    </row>
    <row r="1156" spans="2:29" s="216" customFormat="1" x14ac:dyDescent="0.25">
      <c r="B1156" s="336"/>
      <c r="AB1156" s="375"/>
      <c r="AC1156" s="354"/>
    </row>
    <row r="1157" spans="2:29" s="216" customFormat="1" x14ac:dyDescent="0.25">
      <c r="B1157" s="336"/>
      <c r="AB1157" s="375"/>
      <c r="AC1157" s="354"/>
    </row>
    <row r="1158" spans="2:29" s="216" customFormat="1" x14ac:dyDescent="0.25">
      <c r="B1158" s="336"/>
      <c r="AB1158" s="375"/>
      <c r="AC1158" s="354"/>
    </row>
    <row r="1159" spans="2:29" s="216" customFormat="1" x14ac:dyDescent="0.25">
      <c r="B1159" s="336"/>
      <c r="AB1159" s="375"/>
      <c r="AC1159" s="354"/>
    </row>
    <row r="1160" spans="2:29" s="216" customFormat="1" x14ac:dyDescent="0.25">
      <c r="B1160" s="336"/>
      <c r="AB1160" s="375"/>
      <c r="AC1160" s="354"/>
    </row>
    <row r="1161" spans="2:29" s="216" customFormat="1" x14ac:dyDescent="0.25">
      <c r="B1161" s="336"/>
      <c r="AB1161" s="375"/>
      <c r="AC1161" s="354"/>
    </row>
    <row r="1162" spans="2:29" s="216" customFormat="1" x14ac:dyDescent="0.25">
      <c r="B1162" s="336"/>
      <c r="AB1162" s="375"/>
      <c r="AC1162" s="354"/>
    </row>
    <row r="1163" spans="2:29" s="216" customFormat="1" x14ac:dyDescent="0.25">
      <c r="B1163" s="336"/>
      <c r="AB1163" s="375"/>
      <c r="AC1163" s="354"/>
    </row>
    <row r="1164" spans="2:29" s="216" customFormat="1" x14ac:dyDescent="0.25">
      <c r="B1164" s="336"/>
      <c r="AB1164" s="375"/>
      <c r="AC1164" s="354"/>
    </row>
    <row r="1165" spans="2:29" s="216" customFormat="1" x14ac:dyDescent="0.25">
      <c r="B1165" s="336"/>
      <c r="AB1165" s="375"/>
      <c r="AC1165" s="354"/>
    </row>
    <row r="1166" spans="2:29" s="216" customFormat="1" x14ac:dyDescent="0.25">
      <c r="B1166" s="336"/>
      <c r="AB1166" s="375"/>
      <c r="AC1166" s="354"/>
    </row>
    <row r="1167" spans="2:29" s="216" customFormat="1" x14ac:dyDescent="0.25">
      <c r="B1167" s="336"/>
      <c r="AB1167" s="375"/>
      <c r="AC1167" s="354"/>
    </row>
    <row r="1168" spans="2:29" s="216" customFormat="1" x14ac:dyDescent="0.25">
      <c r="B1168" s="336"/>
      <c r="AB1168" s="375"/>
      <c r="AC1168" s="354"/>
    </row>
    <row r="1169" spans="2:29" s="216" customFormat="1" x14ac:dyDescent="0.25">
      <c r="B1169" s="336"/>
      <c r="AB1169" s="375"/>
      <c r="AC1169" s="354"/>
    </row>
    <row r="1170" spans="2:29" s="216" customFormat="1" x14ac:dyDescent="0.25">
      <c r="B1170" s="336"/>
      <c r="AB1170" s="375"/>
      <c r="AC1170" s="354"/>
    </row>
    <row r="1171" spans="2:29" s="216" customFormat="1" x14ac:dyDescent="0.25">
      <c r="B1171" s="336"/>
      <c r="AB1171" s="375"/>
      <c r="AC1171" s="354"/>
    </row>
    <row r="1172" spans="2:29" s="216" customFormat="1" x14ac:dyDescent="0.25">
      <c r="B1172" s="336"/>
      <c r="AB1172" s="375"/>
      <c r="AC1172" s="354"/>
    </row>
    <row r="1173" spans="2:29" s="216" customFormat="1" x14ac:dyDescent="0.25">
      <c r="B1173" s="336"/>
      <c r="AB1173" s="375"/>
      <c r="AC1173" s="354"/>
    </row>
    <row r="1174" spans="2:29" s="216" customFormat="1" x14ac:dyDescent="0.25">
      <c r="B1174" s="336"/>
      <c r="AB1174" s="375"/>
      <c r="AC1174" s="354"/>
    </row>
    <row r="1175" spans="2:29" s="216" customFormat="1" x14ac:dyDescent="0.25">
      <c r="B1175" s="336"/>
      <c r="AB1175" s="375"/>
      <c r="AC1175" s="354"/>
    </row>
    <row r="1176" spans="2:29" s="216" customFormat="1" x14ac:dyDescent="0.25">
      <c r="B1176" s="336"/>
      <c r="AB1176" s="375"/>
      <c r="AC1176" s="354"/>
    </row>
    <row r="1177" spans="2:29" s="216" customFormat="1" x14ac:dyDescent="0.25">
      <c r="B1177" s="336"/>
      <c r="AB1177" s="375"/>
      <c r="AC1177" s="354"/>
    </row>
    <row r="1178" spans="2:29" s="216" customFormat="1" x14ac:dyDescent="0.25">
      <c r="B1178" s="336"/>
      <c r="AB1178" s="375"/>
      <c r="AC1178" s="354"/>
    </row>
    <row r="1179" spans="2:29" s="216" customFormat="1" x14ac:dyDescent="0.25">
      <c r="B1179" s="336"/>
      <c r="AB1179" s="375"/>
      <c r="AC1179" s="354"/>
    </row>
    <row r="1180" spans="2:29" s="216" customFormat="1" x14ac:dyDescent="0.25">
      <c r="B1180" s="336"/>
      <c r="AB1180" s="375"/>
      <c r="AC1180" s="354"/>
    </row>
    <row r="1181" spans="2:29" s="216" customFormat="1" x14ac:dyDescent="0.25">
      <c r="B1181" s="336"/>
      <c r="AB1181" s="375"/>
      <c r="AC1181" s="354"/>
    </row>
    <row r="1182" spans="2:29" s="216" customFormat="1" x14ac:dyDescent="0.25">
      <c r="B1182" s="336"/>
      <c r="AB1182" s="375"/>
      <c r="AC1182" s="354"/>
    </row>
    <row r="1183" spans="2:29" s="216" customFormat="1" x14ac:dyDescent="0.25">
      <c r="B1183" s="336"/>
      <c r="AB1183" s="375"/>
      <c r="AC1183" s="354"/>
    </row>
    <row r="1184" spans="2:29" s="216" customFormat="1" x14ac:dyDescent="0.25">
      <c r="B1184" s="336"/>
      <c r="AB1184" s="375"/>
      <c r="AC1184" s="354"/>
    </row>
    <row r="1185" spans="2:29" s="216" customFormat="1" x14ac:dyDescent="0.25">
      <c r="B1185" s="336"/>
      <c r="AB1185" s="375"/>
      <c r="AC1185" s="354"/>
    </row>
    <row r="1186" spans="2:29" s="216" customFormat="1" x14ac:dyDescent="0.25">
      <c r="B1186" s="336"/>
      <c r="AB1186" s="375"/>
      <c r="AC1186" s="354"/>
    </row>
    <row r="1187" spans="2:29" s="216" customFormat="1" x14ac:dyDescent="0.25">
      <c r="B1187" s="336"/>
      <c r="AB1187" s="375"/>
      <c r="AC1187" s="354"/>
    </row>
    <row r="1188" spans="2:29" s="216" customFormat="1" x14ac:dyDescent="0.25">
      <c r="B1188" s="336"/>
      <c r="AB1188" s="375"/>
      <c r="AC1188" s="354"/>
    </row>
    <row r="1189" spans="2:29" s="216" customFormat="1" x14ac:dyDescent="0.25">
      <c r="B1189" s="336"/>
      <c r="AB1189" s="375"/>
      <c r="AC1189" s="354"/>
    </row>
    <row r="1190" spans="2:29" s="216" customFormat="1" x14ac:dyDescent="0.25">
      <c r="B1190" s="336"/>
      <c r="AB1190" s="375"/>
      <c r="AC1190" s="354"/>
    </row>
    <row r="1191" spans="2:29" s="216" customFormat="1" x14ac:dyDescent="0.25">
      <c r="B1191" s="336"/>
      <c r="AB1191" s="375"/>
      <c r="AC1191" s="354"/>
    </row>
    <row r="1192" spans="2:29" s="216" customFormat="1" x14ac:dyDescent="0.25">
      <c r="B1192" s="336"/>
      <c r="AB1192" s="375"/>
      <c r="AC1192" s="354"/>
    </row>
    <row r="1193" spans="2:29" s="216" customFormat="1" x14ac:dyDescent="0.25">
      <c r="B1193" s="336"/>
      <c r="AB1193" s="375"/>
      <c r="AC1193" s="354"/>
    </row>
    <row r="1194" spans="2:29" s="216" customFormat="1" x14ac:dyDescent="0.25">
      <c r="B1194" s="336"/>
      <c r="AB1194" s="375"/>
      <c r="AC1194" s="354"/>
    </row>
    <row r="1195" spans="2:29" s="216" customFormat="1" x14ac:dyDescent="0.25">
      <c r="B1195" s="336"/>
      <c r="AB1195" s="375"/>
      <c r="AC1195" s="354"/>
    </row>
    <row r="1196" spans="2:29" s="216" customFormat="1" x14ac:dyDescent="0.25">
      <c r="B1196" s="336"/>
      <c r="AB1196" s="375"/>
      <c r="AC1196" s="354"/>
    </row>
    <row r="1197" spans="2:29" s="216" customFormat="1" x14ac:dyDescent="0.25">
      <c r="B1197" s="336"/>
      <c r="AB1197" s="375"/>
      <c r="AC1197" s="354"/>
    </row>
    <row r="1198" spans="2:29" s="216" customFormat="1" x14ac:dyDescent="0.25">
      <c r="B1198" s="336"/>
      <c r="AB1198" s="375"/>
      <c r="AC1198" s="354"/>
    </row>
    <row r="1199" spans="2:29" s="216" customFormat="1" x14ac:dyDescent="0.25">
      <c r="B1199" s="336"/>
      <c r="AB1199" s="375"/>
      <c r="AC1199" s="354"/>
    </row>
    <row r="1200" spans="2:29" s="216" customFormat="1" x14ac:dyDescent="0.25">
      <c r="B1200" s="336"/>
      <c r="AB1200" s="375"/>
      <c r="AC1200" s="354"/>
    </row>
    <row r="1201" spans="2:29" s="216" customFormat="1" x14ac:dyDescent="0.25">
      <c r="B1201" s="336"/>
      <c r="AB1201" s="375"/>
      <c r="AC1201" s="354"/>
    </row>
    <row r="1202" spans="2:29" s="216" customFormat="1" x14ac:dyDescent="0.25">
      <c r="B1202" s="336"/>
      <c r="AB1202" s="375"/>
      <c r="AC1202" s="354"/>
    </row>
    <row r="1203" spans="2:29" s="216" customFormat="1" x14ac:dyDescent="0.25">
      <c r="B1203" s="336"/>
      <c r="AB1203" s="375"/>
      <c r="AC1203" s="354"/>
    </row>
    <row r="1204" spans="2:29" s="216" customFormat="1" x14ac:dyDescent="0.25">
      <c r="B1204" s="336"/>
      <c r="AB1204" s="375"/>
      <c r="AC1204" s="354"/>
    </row>
    <row r="1205" spans="2:29" s="216" customFormat="1" x14ac:dyDescent="0.25">
      <c r="B1205" s="336"/>
      <c r="AB1205" s="375"/>
      <c r="AC1205" s="354"/>
    </row>
    <row r="1206" spans="2:29" s="216" customFormat="1" x14ac:dyDescent="0.25">
      <c r="B1206" s="336"/>
      <c r="AB1206" s="375"/>
      <c r="AC1206" s="354"/>
    </row>
    <row r="1207" spans="2:29" s="216" customFormat="1" x14ac:dyDescent="0.25">
      <c r="B1207" s="336"/>
      <c r="AB1207" s="375"/>
      <c r="AC1207" s="354"/>
    </row>
    <row r="1208" spans="2:29" s="216" customFormat="1" x14ac:dyDescent="0.25">
      <c r="B1208" s="336"/>
      <c r="AB1208" s="375"/>
      <c r="AC1208" s="354"/>
    </row>
    <row r="1209" spans="2:29" s="216" customFormat="1" x14ac:dyDescent="0.25">
      <c r="B1209" s="336"/>
      <c r="AB1209" s="375"/>
      <c r="AC1209" s="354"/>
    </row>
    <row r="1210" spans="2:29" s="216" customFormat="1" x14ac:dyDescent="0.25">
      <c r="B1210" s="336"/>
      <c r="AB1210" s="375"/>
      <c r="AC1210" s="354"/>
    </row>
    <row r="1211" spans="2:29" s="216" customFormat="1" x14ac:dyDescent="0.25">
      <c r="B1211" s="336"/>
      <c r="AB1211" s="375"/>
      <c r="AC1211" s="354"/>
    </row>
    <row r="1212" spans="2:29" s="216" customFormat="1" x14ac:dyDescent="0.25">
      <c r="B1212" s="336"/>
      <c r="AB1212" s="375"/>
      <c r="AC1212" s="354"/>
    </row>
    <row r="1213" spans="2:29" s="216" customFormat="1" x14ac:dyDescent="0.25">
      <c r="B1213" s="336"/>
      <c r="AB1213" s="375"/>
      <c r="AC1213" s="354"/>
    </row>
    <row r="1214" spans="2:29" s="216" customFormat="1" x14ac:dyDescent="0.25">
      <c r="B1214" s="336"/>
      <c r="AB1214" s="375"/>
      <c r="AC1214" s="354"/>
    </row>
    <row r="1215" spans="2:29" s="216" customFormat="1" x14ac:dyDescent="0.25">
      <c r="B1215" s="336"/>
      <c r="AB1215" s="375"/>
      <c r="AC1215" s="354"/>
    </row>
    <row r="1216" spans="2:29" s="216" customFormat="1" x14ac:dyDescent="0.25">
      <c r="B1216" s="336"/>
      <c r="AB1216" s="375"/>
      <c r="AC1216" s="354"/>
    </row>
    <row r="1217" spans="2:29" s="216" customFormat="1" x14ac:dyDescent="0.25">
      <c r="B1217" s="336"/>
      <c r="AB1217" s="375"/>
      <c r="AC1217" s="354"/>
    </row>
    <row r="1218" spans="2:29" s="216" customFormat="1" x14ac:dyDescent="0.25">
      <c r="B1218" s="336"/>
      <c r="AB1218" s="375"/>
      <c r="AC1218" s="354"/>
    </row>
    <row r="1219" spans="2:29" s="216" customFormat="1" x14ac:dyDescent="0.25">
      <c r="B1219" s="336"/>
      <c r="AB1219" s="375"/>
      <c r="AC1219" s="354"/>
    </row>
    <row r="1220" spans="2:29" s="216" customFormat="1" x14ac:dyDescent="0.25">
      <c r="B1220" s="336"/>
      <c r="AB1220" s="375"/>
      <c r="AC1220" s="354"/>
    </row>
    <row r="1221" spans="2:29" s="216" customFormat="1" x14ac:dyDescent="0.25">
      <c r="B1221" s="336"/>
      <c r="AB1221" s="375"/>
      <c r="AC1221" s="354"/>
    </row>
    <row r="1222" spans="2:29" s="216" customFormat="1" x14ac:dyDescent="0.25">
      <c r="B1222" s="336"/>
      <c r="AB1222" s="375"/>
      <c r="AC1222" s="354"/>
    </row>
    <row r="1223" spans="2:29" s="216" customFormat="1" x14ac:dyDescent="0.25">
      <c r="B1223" s="336"/>
      <c r="AB1223" s="375"/>
      <c r="AC1223" s="354"/>
    </row>
    <row r="1224" spans="2:29" s="216" customFormat="1" x14ac:dyDescent="0.25">
      <c r="B1224" s="336"/>
      <c r="AB1224" s="375"/>
      <c r="AC1224" s="354"/>
    </row>
    <row r="1225" spans="2:29" s="216" customFormat="1" x14ac:dyDescent="0.25">
      <c r="B1225" s="336"/>
      <c r="AB1225" s="375"/>
      <c r="AC1225" s="354"/>
    </row>
    <row r="1226" spans="2:29" s="216" customFormat="1" x14ac:dyDescent="0.25">
      <c r="B1226" s="336"/>
      <c r="AB1226" s="375"/>
      <c r="AC1226" s="354"/>
    </row>
    <row r="1227" spans="2:29" s="216" customFormat="1" x14ac:dyDescent="0.25">
      <c r="B1227" s="336"/>
      <c r="AB1227" s="375"/>
      <c r="AC1227" s="354"/>
    </row>
    <row r="1228" spans="2:29" s="216" customFormat="1" x14ac:dyDescent="0.25">
      <c r="B1228" s="336"/>
      <c r="AB1228" s="375"/>
      <c r="AC1228" s="354"/>
    </row>
    <row r="1229" spans="2:29" s="216" customFormat="1" x14ac:dyDescent="0.25">
      <c r="B1229" s="336"/>
      <c r="AB1229" s="375"/>
      <c r="AC1229" s="354"/>
    </row>
    <row r="1230" spans="2:29" s="216" customFormat="1" x14ac:dyDescent="0.25">
      <c r="B1230" s="336"/>
      <c r="AB1230" s="375"/>
      <c r="AC1230" s="354"/>
    </row>
    <row r="1231" spans="2:29" s="216" customFormat="1" x14ac:dyDescent="0.25">
      <c r="B1231" s="336"/>
      <c r="AB1231" s="375"/>
      <c r="AC1231" s="354"/>
    </row>
    <row r="1232" spans="2:29" s="216" customFormat="1" x14ac:dyDescent="0.25">
      <c r="B1232" s="336"/>
      <c r="AB1232" s="375"/>
      <c r="AC1232" s="354"/>
    </row>
    <row r="1233" spans="2:29" s="216" customFormat="1" x14ac:dyDescent="0.25">
      <c r="B1233" s="336"/>
      <c r="AB1233" s="375"/>
      <c r="AC1233" s="354"/>
    </row>
    <row r="1234" spans="2:29" s="216" customFormat="1" x14ac:dyDescent="0.25">
      <c r="B1234" s="336"/>
      <c r="AB1234" s="375"/>
      <c r="AC1234" s="354"/>
    </row>
    <row r="1235" spans="2:29" s="216" customFormat="1" x14ac:dyDescent="0.25">
      <c r="B1235" s="336"/>
      <c r="AB1235" s="375"/>
      <c r="AC1235" s="354"/>
    </row>
    <row r="1236" spans="2:29" s="216" customFormat="1" x14ac:dyDescent="0.25">
      <c r="B1236" s="336"/>
      <c r="AB1236" s="375"/>
      <c r="AC1236" s="354"/>
    </row>
    <row r="1237" spans="2:29" s="216" customFormat="1" x14ac:dyDescent="0.25">
      <c r="B1237" s="336"/>
      <c r="AB1237" s="375"/>
      <c r="AC1237" s="354"/>
    </row>
    <row r="1238" spans="2:29" s="216" customFormat="1" x14ac:dyDescent="0.25">
      <c r="B1238" s="336"/>
      <c r="AB1238" s="375"/>
      <c r="AC1238" s="354"/>
    </row>
    <row r="1239" spans="2:29" s="216" customFormat="1" x14ac:dyDescent="0.25">
      <c r="B1239" s="336"/>
      <c r="AB1239" s="375"/>
      <c r="AC1239" s="354"/>
    </row>
    <row r="1240" spans="2:29" s="216" customFormat="1" x14ac:dyDescent="0.25">
      <c r="B1240" s="336"/>
      <c r="AB1240" s="375"/>
      <c r="AC1240" s="354"/>
    </row>
    <row r="1241" spans="2:29" s="216" customFormat="1" x14ac:dyDescent="0.25">
      <c r="B1241" s="336"/>
      <c r="AB1241" s="375"/>
      <c r="AC1241" s="354"/>
    </row>
    <row r="1242" spans="2:29" s="216" customFormat="1" x14ac:dyDescent="0.25">
      <c r="B1242" s="336"/>
      <c r="AB1242" s="375"/>
      <c r="AC1242" s="354"/>
    </row>
    <row r="1243" spans="2:29" s="216" customFormat="1" x14ac:dyDescent="0.25">
      <c r="B1243" s="336"/>
      <c r="AB1243" s="375"/>
      <c r="AC1243" s="354"/>
    </row>
    <row r="1244" spans="2:29" s="216" customFormat="1" x14ac:dyDescent="0.25">
      <c r="B1244" s="336"/>
      <c r="AB1244" s="375"/>
      <c r="AC1244" s="354"/>
    </row>
    <row r="1245" spans="2:29" s="216" customFormat="1" x14ac:dyDescent="0.25">
      <c r="B1245" s="336"/>
      <c r="AB1245" s="375"/>
      <c r="AC1245" s="354"/>
    </row>
    <row r="1246" spans="2:29" s="216" customFormat="1" x14ac:dyDescent="0.25">
      <c r="B1246" s="336"/>
      <c r="AB1246" s="375"/>
      <c r="AC1246" s="354"/>
    </row>
    <row r="1247" spans="2:29" s="216" customFormat="1" x14ac:dyDescent="0.25">
      <c r="B1247" s="336"/>
      <c r="AB1247" s="375"/>
      <c r="AC1247" s="354"/>
    </row>
    <row r="1248" spans="2:29" s="216" customFormat="1" x14ac:dyDescent="0.25">
      <c r="B1248" s="336"/>
      <c r="AB1248" s="375"/>
      <c r="AC1248" s="354"/>
    </row>
    <row r="1249" spans="2:29" s="216" customFormat="1" x14ac:dyDescent="0.25">
      <c r="B1249" s="336"/>
      <c r="AB1249" s="375"/>
      <c r="AC1249" s="354"/>
    </row>
    <row r="1250" spans="2:29" s="216" customFormat="1" x14ac:dyDescent="0.25">
      <c r="B1250" s="336"/>
      <c r="AB1250" s="375"/>
      <c r="AC1250" s="354"/>
    </row>
    <row r="1251" spans="2:29" s="216" customFormat="1" x14ac:dyDescent="0.25">
      <c r="B1251" s="336"/>
      <c r="AB1251" s="375"/>
      <c r="AC1251" s="354"/>
    </row>
    <row r="1252" spans="2:29" s="216" customFormat="1" x14ac:dyDescent="0.25">
      <c r="B1252" s="336"/>
      <c r="AB1252" s="375"/>
      <c r="AC1252" s="354"/>
    </row>
    <row r="1253" spans="2:29" s="216" customFormat="1" x14ac:dyDescent="0.25">
      <c r="B1253" s="336"/>
      <c r="AB1253" s="375"/>
      <c r="AC1253" s="354"/>
    </row>
    <row r="1254" spans="2:29" s="216" customFormat="1" x14ac:dyDescent="0.25">
      <c r="B1254" s="336"/>
      <c r="AB1254" s="375"/>
      <c r="AC1254" s="354"/>
    </row>
    <row r="1255" spans="2:29" s="216" customFormat="1" x14ac:dyDescent="0.25">
      <c r="B1255" s="336"/>
      <c r="AB1255" s="375"/>
      <c r="AC1255" s="354"/>
    </row>
    <row r="1256" spans="2:29" s="216" customFormat="1" x14ac:dyDescent="0.25">
      <c r="B1256" s="336"/>
      <c r="AB1256" s="375"/>
      <c r="AC1256" s="354"/>
    </row>
    <row r="1257" spans="2:29" s="216" customFormat="1" x14ac:dyDescent="0.25">
      <c r="B1257" s="336"/>
      <c r="AB1257" s="375"/>
      <c r="AC1257" s="354"/>
    </row>
    <row r="1258" spans="2:29" s="216" customFormat="1" x14ac:dyDescent="0.25">
      <c r="B1258" s="336"/>
      <c r="AB1258" s="375"/>
      <c r="AC1258" s="354"/>
    </row>
    <row r="1259" spans="2:29" s="216" customFormat="1" x14ac:dyDescent="0.25">
      <c r="B1259" s="336"/>
      <c r="AB1259" s="375"/>
      <c r="AC1259" s="354"/>
    </row>
    <row r="1260" spans="2:29" s="216" customFormat="1" x14ac:dyDescent="0.25">
      <c r="B1260" s="336"/>
      <c r="AB1260" s="375"/>
      <c r="AC1260" s="354"/>
    </row>
    <row r="1261" spans="2:29" s="216" customFormat="1" x14ac:dyDescent="0.25">
      <c r="B1261" s="336"/>
      <c r="AB1261" s="375"/>
      <c r="AC1261" s="354"/>
    </row>
    <row r="1262" spans="2:29" s="216" customFormat="1" x14ac:dyDescent="0.25">
      <c r="B1262" s="336"/>
      <c r="AB1262" s="375"/>
      <c r="AC1262" s="354"/>
    </row>
    <row r="1263" spans="2:29" s="216" customFormat="1" x14ac:dyDescent="0.25">
      <c r="B1263" s="336"/>
      <c r="AB1263" s="375"/>
      <c r="AC1263" s="354"/>
    </row>
    <row r="1264" spans="2:29" s="216" customFormat="1" x14ac:dyDescent="0.25">
      <c r="B1264" s="336"/>
      <c r="AB1264" s="375"/>
      <c r="AC1264" s="354"/>
    </row>
    <row r="1265" spans="2:29" s="216" customFormat="1" x14ac:dyDescent="0.25">
      <c r="B1265" s="336"/>
      <c r="AB1265" s="375"/>
      <c r="AC1265" s="354"/>
    </row>
    <row r="1266" spans="2:29" s="216" customFormat="1" x14ac:dyDescent="0.25">
      <c r="B1266" s="336"/>
      <c r="AB1266" s="375"/>
      <c r="AC1266" s="354"/>
    </row>
    <row r="1267" spans="2:29" s="216" customFormat="1" x14ac:dyDescent="0.25">
      <c r="B1267" s="336"/>
      <c r="AB1267" s="375"/>
      <c r="AC1267" s="354"/>
    </row>
    <row r="1268" spans="2:29" s="216" customFormat="1" x14ac:dyDescent="0.25">
      <c r="B1268" s="336"/>
      <c r="AB1268" s="375"/>
      <c r="AC1268" s="354"/>
    </row>
    <row r="1269" spans="2:29" s="216" customFormat="1" x14ac:dyDescent="0.25">
      <c r="B1269" s="336"/>
      <c r="AB1269" s="375"/>
      <c r="AC1269" s="354"/>
    </row>
    <row r="1270" spans="2:29" s="216" customFormat="1" x14ac:dyDescent="0.25">
      <c r="B1270" s="336"/>
      <c r="AB1270" s="375"/>
      <c r="AC1270" s="354"/>
    </row>
    <row r="1271" spans="2:29" s="216" customFormat="1" x14ac:dyDescent="0.25">
      <c r="B1271" s="336"/>
      <c r="AB1271" s="375"/>
      <c r="AC1271" s="354"/>
    </row>
    <row r="1272" spans="2:29" s="216" customFormat="1" x14ac:dyDescent="0.25">
      <c r="B1272" s="336"/>
      <c r="AB1272" s="375"/>
      <c r="AC1272" s="354"/>
    </row>
    <row r="1273" spans="2:29" s="216" customFormat="1" x14ac:dyDescent="0.25">
      <c r="B1273" s="336"/>
      <c r="AB1273" s="375"/>
      <c r="AC1273" s="354"/>
    </row>
    <row r="1274" spans="2:29" s="216" customFormat="1" x14ac:dyDescent="0.25">
      <c r="B1274" s="336"/>
      <c r="AB1274" s="375"/>
      <c r="AC1274" s="354"/>
    </row>
    <row r="1275" spans="2:29" s="216" customFormat="1" x14ac:dyDescent="0.25">
      <c r="B1275" s="336"/>
      <c r="AB1275" s="375"/>
      <c r="AC1275" s="354"/>
    </row>
    <row r="1276" spans="2:29" s="216" customFormat="1" x14ac:dyDescent="0.25">
      <c r="B1276" s="336"/>
      <c r="AB1276" s="375"/>
      <c r="AC1276" s="354"/>
    </row>
    <row r="1277" spans="2:29" s="216" customFormat="1" x14ac:dyDescent="0.25">
      <c r="B1277" s="336"/>
      <c r="AB1277" s="375"/>
      <c r="AC1277" s="354"/>
    </row>
    <row r="1278" spans="2:29" s="216" customFormat="1" x14ac:dyDescent="0.25">
      <c r="B1278" s="336"/>
      <c r="AB1278" s="375"/>
      <c r="AC1278" s="354"/>
    </row>
    <row r="1279" spans="2:29" s="216" customFormat="1" x14ac:dyDescent="0.25">
      <c r="B1279" s="336"/>
      <c r="AB1279" s="375"/>
      <c r="AC1279" s="354"/>
    </row>
    <row r="1280" spans="2:29" s="216" customFormat="1" x14ac:dyDescent="0.25">
      <c r="B1280" s="336"/>
      <c r="AB1280" s="375"/>
      <c r="AC1280" s="354"/>
    </row>
    <row r="1281" spans="2:29" s="216" customFormat="1" x14ac:dyDescent="0.25">
      <c r="B1281" s="336"/>
      <c r="AB1281" s="375"/>
      <c r="AC1281" s="354"/>
    </row>
    <row r="1282" spans="2:29" s="216" customFormat="1" x14ac:dyDescent="0.25">
      <c r="B1282" s="336"/>
      <c r="AB1282" s="375"/>
      <c r="AC1282" s="354"/>
    </row>
    <row r="1283" spans="2:29" s="216" customFormat="1" x14ac:dyDescent="0.25">
      <c r="B1283" s="336"/>
      <c r="AB1283" s="375"/>
      <c r="AC1283" s="354"/>
    </row>
    <row r="1284" spans="2:29" s="216" customFormat="1" x14ac:dyDescent="0.25">
      <c r="B1284" s="336"/>
      <c r="AB1284" s="375"/>
      <c r="AC1284" s="354"/>
    </row>
    <row r="1285" spans="2:29" s="216" customFormat="1" x14ac:dyDescent="0.25">
      <c r="B1285" s="336"/>
      <c r="AB1285" s="375"/>
      <c r="AC1285" s="354"/>
    </row>
    <row r="1286" spans="2:29" s="216" customFormat="1" x14ac:dyDescent="0.25">
      <c r="B1286" s="336"/>
      <c r="AB1286" s="375"/>
      <c r="AC1286" s="354"/>
    </row>
    <row r="1287" spans="2:29" s="216" customFormat="1" x14ac:dyDescent="0.25">
      <c r="B1287" s="336"/>
      <c r="AB1287" s="375"/>
      <c r="AC1287" s="354"/>
    </row>
    <row r="1288" spans="2:29" s="216" customFormat="1" x14ac:dyDescent="0.25">
      <c r="B1288" s="336"/>
      <c r="AB1288" s="375"/>
      <c r="AC1288" s="354"/>
    </row>
    <row r="1289" spans="2:29" s="216" customFormat="1" x14ac:dyDescent="0.25">
      <c r="B1289" s="336"/>
      <c r="AB1289" s="375"/>
      <c r="AC1289" s="354"/>
    </row>
    <row r="1290" spans="2:29" s="216" customFormat="1" x14ac:dyDescent="0.25">
      <c r="B1290" s="336"/>
      <c r="AB1290" s="375"/>
      <c r="AC1290" s="354"/>
    </row>
    <row r="1291" spans="2:29" s="216" customFormat="1" x14ac:dyDescent="0.25">
      <c r="B1291" s="336"/>
      <c r="AB1291" s="375"/>
      <c r="AC1291" s="354"/>
    </row>
    <row r="1292" spans="2:29" s="216" customFormat="1" x14ac:dyDescent="0.25">
      <c r="B1292" s="336"/>
      <c r="AB1292" s="375"/>
      <c r="AC1292" s="354"/>
    </row>
    <row r="1293" spans="2:29" s="216" customFormat="1" x14ac:dyDescent="0.25">
      <c r="B1293" s="336"/>
      <c r="AB1293" s="375"/>
      <c r="AC1293" s="354"/>
    </row>
    <row r="1294" spans="2:29" s="216" customFormat="1" x14ac:dyDescent="0.25">
      <c r="B1294" s="336"/>
      <c r="AB1294" s="375"/>
      <c r="AC1294" s="354"/>
    </row>
    <row r="1295" spans="2:29" s="216" customFormat="1" x14ac:dyDescent="0.25">
      <c r="B1295" s="336"/>
      <c r="AB1295" s="375"/>
      <c r="AC1295" s="354"/>
    </row>
    <row r="1296" spans="2:29" s="216" customFormat="1" x14ac:dyDescent="0.25">
      <c r="B1296" s="336"/>
      <c r="AB1296" s="375"/>
      <c r="AC1296" s="354"/>
    </row>
    <row r="1297" spans="2:29" s="216" customFormat="1" x14ac:dyDescent="0.25">
      <c r="B1297" s="336"/>
      <c r="AB1297" s="375"/>
      <c r="AC1297" s="354"/>
    </row>
    <row r="1298" spans="2:29" s="216" customFormat="1" x14ac:dyDescent="0.25">
      <c r="B1298" s="336"/>
      <c r="AB1298" s="375"/>
      <c r="AC1298" s="354"/>
    </row>
    <row r="1299" spans="2:29" s="216" customFormat="1" x14ac:dyDescent="0.25">
      <c r="B1299" s="336"/>
      <c r="AB1299" s="375"/>
      <c r="AC1299" s="354"/>
    </row>
    <row r="1300" spans="2:29" s="216" customFormat="1" x14ac:dyDescent="0.25">
      <c r="B1300" s="336"/>
      <c r="AB1300" s="375"/>
      <c r="AC1300" s="354"/>
    </row>
    <row r="1301" spans="2:29" s="216" customFormat="1" x14ac:dyDescent="0.25">
      <c r="B1301" s="336"/>
      <c r="AB1301" s="375"/>
      <c r="AC1301" s="354"/>
    </row>
    <row r="1302" spans="2:29" s="216" customFormat="1" x14ac:dyDescent="0.25">
      <c r="B1302" s="336"/>
      <c r="AB1302" s="375"/>
      <c r="AC1302" s="354"/>
    </row>
    <row r="1303" spans="2:29" s="216" customFormat="1" x14ac:dyDescent="0.25">
      <c r="B1303" s="336"/>
      <c r="AB1303" s="375"/>
      <c r="AC1303" s="354"/>
    </row>
    <row r="1304" spans="2:29" s="216" customFormat="1" x14ac:dyDescent="0.25">
      <c r="B1304" s="336"/>
      <c r="AB1304" s="375"/>
      <c r="AC1304" s="354"/>
    </row>
    <row r="1305" spans="2:29" s="216" customFormat="1" x14ac:dyDescent="0.25">
      <c r="B1305" s="336"/>
      <c r="AB1305" s="375"/>
      <c r="AC1305" s="354"/>
    </row>
    <row r="1306" spans="2:29" s="216" customFormat="1" x14ac:dyDescent="0.25">
      <c r="B1306" s="336"/>
      <c r="AB1306" s="375"/>
      <c r="AC1306" s="354"/>
    </row>
    <row r="1307" spans="2:29" s="216" customFormat="1" x14ac:dyDescent="0.25">
      <c r="B1307" s="336"/>
      <c r="AB1307" s="375"/>
      <c r="AC1307" s="354"/>
    </row>
    <row r="1308" spans="2:29" s="216" customFormat="1" x14ac:dyDescent="0.25">
      <c r="B1308" s="336"/>
      <c r="AB1308" s="375"/>
      <c r="AC1308" s="354"/>
    </row>
    <row r="1309" spans="2:29" s="216" customFormat="1" x14ac:dyDescent="0.25">
      <c r="B1309" s="336"/>
      <c r="AB1309" s="375"/>
      <c r="AC1309" s="354"/>
    </row>
    <row r="1310" spans="2:29" s="216" customFormat="1" x14ac:dyDescent="0.25">
      <c r="B1310" s="336"/>
      <c r="AB1310" s="375"/>
      <c r="AC1310" s="354"/>
    </row>
    <row r="1311" spans="2:29" s="216" customFormat="1" x14ac:dyDescent="0.25">
      <c r="B1311" s="336"/>
      <c r="AB1311" s="375"/>
      <c r="AC1311" s="354"/>
    </row>
    <row r="1312" spans="2:29" s="216" customFormat="1" x14ac:dyDescent="0.25">
      <c r="B1312" s="336"/>
      <c r="AB1312" s="375"/>
      <c r="AC1312" s="354"/>
    </row>
    <row r="1313" spans="2:29" s="216" customFormat="1" x14ac:dyDescent="0.25">
      <c r="B1313" s="336"/>
      <c r="AB1313" s="375"/>
      <c r="AC1313" s="354"/>
    </row>
    <row r="1314" spans="2:29" s="216" customFormat="1" x14ac:dyDescent="0.25">
      <c r="B1314" s="336"/>
      <c r="AB1314" s="375"/>
      <c r="AC1314" s="354"/>
    </row>
    <row r="1315" spans="2:29" s="216" customFormat="1" x14ac:dyDescent="0.25">
      <c r="B1315" s="336"/>
      <c r="AB1315" s="375"/>
      <c r="AC1315" s="354"/>
    </row>
    <row r="1316" spans="2:29" s="216" customFormat="1" x14ac:dyDescent="0.25">
      <c r="B1316" s="336"/>
      <c r="AB1316" s="375"/>
      <c r="AC1316" s="354"/>
    </row>
    <row r="1317" spans="2:29" s="216" customFormat="1" x14ac:dyDescent="0.25">
      <c r="B1317" s="336"/>
      <c r="AB1317" s="375"/>
      <c r="AC1317" s="354"/>
    </row>
    <row r="1318" spans="2:29" s="216" customFormat="1" x14ac:dyDescent="0.25">
      <c r="B1318" s="336"/>
      <c r="AB1318" s="375"/>
      <c r="AC1318" s="354"/>
    </row>
    <row r="1319" spans="2:29" s="216" customFormat="1" x14ac:dyDescent="0.25">
      <c r="B1319" s="336"/>
      <c r="AB1319" s="375"/>
      <c r="AC1319" s="354"/>
    </row>
    <row r="1320" spans="2:29" s="216" customFormat="1" x14ac:dyDescent="0.25">
      <c r="B1320" s="336"/>
      <c r="AB1320" s="375"/>
      <c r="AC1320" s="354"/>
    </row>
    <row r="1321" spans="2:29" s="216" customFormat="1" x14ac:dyDescent="0.25">
      <c r="B1321" s="336"/>
      <c r="AB1321" s="375"/>
      <c r="AC1321" s="354"/>
    </row>
    <row r="1322" spans="2:29" s="216" customFormat="1" x14ac:dyDescent="0.25">
      <c r="B1322" s="336"/>
      <c r="AB1322" s="375"/>
      <c r="AC1322" s="354"/>
    </row>
    <row r="1323" spans="2:29" s="216" customFormat="1" x14ac:dyDescent="0.25">
      <c r="B1323" s="336"/>
      <c r="AB1323" s="375"/>
      <c r="AC1323" s="354"/>
    </row>
    <row r="1324" spans="2:29" s="216" customFormat="1" x14ac:dyDescent="0.25">
      <c r="B1324" s="336"/>
      <c r="AB1324" s="375"/>
      <c r="AC1324" s="354"/>
    </row>
    <row r="1325" spans="2:29" s="216" customFormat="1" x14ac:dyDescent="0.25">
      <c r="B1325" s="336"/>
      <c r="AB1325" s="375"/>
      <c r="AC1325" s="354"/>
    </row>
    <row r="1326" spans="2:29" s="216" customFormat="1" x14ac:dyDescent="0.25">
      <c r="B1326" s="336"/>
      <c r="AB1326" s="375"/>
      <c r="AC1326" s="354"/>
    </row>
    <row r="1327" spans="2:29" s="216" customFormat="1" x14ac:dyDescent="0.25">
      <c r="B1327" s="336"/>
      <c r="AB1327" s="375"/>
      <c r="AC1327" s="354"/>
    </row>
    <row r="1328" spans="2:29" s="216" customFormat="1" x14ac:dyDescent="0.25">
      <c r="B1328" s="336"/>
      <c r="AB1328" s="375"/>
      <c r="AC1328" s="354"/>
    </row>
    <row r="1329" spans="2:29" s="216" customFormat="1" x14ac:dyDescent="0.25">
      <c r="B1329" s="336"/>
      <c r="AB1329" s="375"/>
      <c r="AC1329" s="354"/>
    </row>
    <row r="1330" spans="2:29" s="216" customFormat="1" x14ac:dyDescent="0.25">
      <c r="B1330" s="336"/>
      <c r="AB1330" s="375"/>
      <c r="AC1330" s="354"/>
    </row>
    <row r="1331" spans="2:29" s="216" customFormat="1" x14ac:dyDescent="0.25">
      <c r="B1331" s="336"/>
      <c r="AB1331" s="375"/>
      <c r="AC1331" s="354"/>
    </row>
    <row r="1332" spans="2:29" s="216" customFormat="1" x14ac:dyDescent="0.25">
      <c r="B1332" s="336"/>
      <c r="AB1332" s="375"/>
      <c r="AC1332" s="354"/>
    </row>
    <row r="1333" spans="2:29" s="216" customFormat="1" x14ac:dyDescent="0.25">
      <c r="B1333" s="336"/>
      <c r="AB1333" s="375"/>
      <c r="AC1333" s="354"/>
    </row>
    <row r="1334" spans="2:29" s="216" customFormat="1" x14ac:dyDescent="0.25">
      <c r="B1334" s="336"/>
      <c r="AB1334" s="375"/>
      <c r="AC1334" s="354"/>
    </row>
    <row r="1335" spans="2:29" s="216" customFormat="1" x14ac:dyDescent="0.25">
      <c r="B1335" s="336"/>
      <c r="AB1335" s="375"/>
      <c r="AC1335" s="354"/>
    </row>
    <row r="1336" spans="2:29" s="216" customFormat="1" x14ac:dyDescent="0.25">
      <c r="B1336" s="336"/>
      <c r="AB1336" s="375"/>
      <c r="AC1336" s="354"/>
    </row>
    <row r="1337" spans="2:29" s="216" customFormat="1" x14ac:dyDescent="0.25">
      <c r="B1337" s="336"/>
      <c r="AB1337" s="375"/>
      <c r="AC1337" s="354"/>
    </row>
    <row r="1338" spans="2:29" s="216" customFormat="1" x14ac:dyDescent="0.25">
      <c r="B1338" s="336"/>
      <c r="AB1338" s="375"/>
      <c r="AC1338" s="354"/>
    </row>
    <row r="1339" spans="2:29" s="216" customFormat="1" x14ac:dyDescent="0.25">
      <c r="B1339" s="336"/>
      <c r="AB1339" s="375"/>
      <c r="AC1339" s="354"/>
    </row>
    <row r="1340" spans="2:29" s="216" customFormat="1" x14ac:dyDescent="0.25">
      <c r="B1340" s="336"/>
      <c r="AB1340" s="375"/>
      <c r="AC1340" s="354"/>
    </row>
    <row r="1341" spans="2:29" s="216" customFormat="1" x14ac:dyDescent="0.25">
      <c r="B1341" s="336"/>
      <c r="AB1341" s="375"/>
      <c r="AC1341" s="354"/>
    </row>
    <row r="1342" spans="2:29" s="216" customFormat="1" x14ac:dyDescent="0.25">
      <c r="B1342" s="336"/>
      <c r="AB1342" s="375"/>
      <c r="AC1342" s="354"/>
    </row>
    <row r="1343" spans="2:29" s="216" customFormat="1" x14ac:dyDescent="0.25">
      <c r="B1343" s="336"/>
      <c r="AB1343" s="375"/>
      <c r="AC1343" s="354"/>
    </row>
    <row r="1344" spans="2:29" s="216" customFormat="1" x14ac:dyDescent="0.25">
      <c r="B1344" s="336"/>
      <c r="AB1344" s="375"/>
      <c r="AC1344" s="354"/>
    </row>
    <row r="1345" spans="2:29" s="216" customFormat="1" x14ac:dyDescent="0.25">
      <c r="B1345" s="336"/>
      <c r="AB1345" s="375"/>
      <c r="AC1345" s="354"/>
    </row>
    <row r="1346" spans="2:29" s="216" customFormat="1" x14ac:dyDescent="0.25">
      <c r="B1346" s="336"/>
      <c r="AB1346" s="375"/>
      <c r="AC1346" s="354"/>
    </row>
    <row r="1347" spans="2:29" s="216" customFormat="1" x14ac:dyDescent="0.25">
      <c r="B1347" s="336"/>
      <c r="AB1347" s="375"/>
      <c r="AC1347" s="354"/>
    </row>
    <row r="1348" spans="2:29" s="216" customFormat="1" x14ac:dyDescent="0.25">
      <c r="B1348" s="336"/>
      <c r="AB1348" s="375"/>
      <c r="AC1348" s="354"/>
    </row>
    <row r="1349" spans="2:29" s="216" customFormat="1" x14ac:dyDescent="0.25">
      <c r="B1349" s="336"/>
      <c r="AB1349" s="375"/>
      <c r="AC1349" s="354"/>
    </row>
    <row r="1350" spans="2:29" s="216" customFormat="1" x14ac:dyDescent="0.25">
      <c r="B1350" s="336"/>
      <c r="AB1350" s="375"/>
      <c r="AC1350" s="354"/>
    </row>
    <row r="1351" spans="2:29" s="216" customFormat="1" x14ac:dyDescent="0.25">
      <c r="B1351" s="336"/>
      <c r="AB1351" s="375"/>
      <c r="AC1351" s="354"/>
    </row>
    <row r="1352" spans="2:29" s="216" customFormat="1" x14ac:dyDescent="0.25">
      <c r="B1352" s="336"/>
      <c r="AB1352" s="375"/>
      <c r="AC1352" s="354"/>
    </row>
    <row r="1353" spans="2:29" s="216" customFormat="1" x14ac:dyDescent="0.25">
      <c r="B1353" s="336"/>
      <c r="AB1353" s="375"/>
      <c r="AC1353" s="354"/>
    </row>
    <row r="1354" spans="2:29" s="216" customFormat="1" x14ac:dyDescent="0.25">
      <c r="B1354" s="336"/>
      <c r="AB1354" s="375"/>
      <c r="AC1354" s="354"/>
    </row>
    <row r="1355" spans="2:29" s="216" customFormat="1" x14ac:dyDescent="0.25">
      <c r="B1355" s="336"/>
      <c r="AB1355" s="375"/>
      <c r="AC1355" s="354"/>
    </row>
    <row r="1356" spans="2:29" s="216" customFormat="1" x14ac:dyDescent="0.25">
      <c r="B1356" s="336"/>
      <c r="AB1356" s="375"/>
      <c r="AC1356" s="354"/>
    </row>
    <row r="1357" spans="2:29" s="216" customFormat="1" x14ac:dyDescent="0.25">
      <c r="B1357" s="336"/>
      <c r="AB1357" s="375"/>
      <c r="AC1357" s="354"/>
    </row>
    <row r="1358" spans="2:29" s="216" customFormat="1" x14ac:dyDescent="0.25">
      <c r="B1358" s="336"/>
      <c r="AB1358" s="375"/>
      <c r="AC1358" s="354"/>
    </row>
    <row r="1359" spans="2:29" s="216" customFormat="1" x14ac:dyDescent="0.25">
      <c r="B1359" s="336"/>
      <c r="AB1359" s="375"/>
      <c r="AC1359" s="354"/>
    </row>
    <row r="1360" spans="2:29" s="216" customFormat="1" x14ac:dyDescent="0.25">
      <c r="B1360" s="336"/>
      <c r="AB1360" s="375"/>
      <c r="AC1360" s="354"/>
    </row>
    <row r="1361" spans="2:29" s="216" customFormat="1" x14ac:dyDescent="0.25">
      <c r="B1361" s="336"/>
      <c r="AB1361" s="375"/>
      <c r="AC1361" s="354"/>
    </row>
    <row r="1362" spans="2:29" s="216" customFormat="1" x14ac:dyDescent="0.25">
      <c r="B1362" s="336"/>
      <c r="AB1362" s="375"/>
      <c r="AC1362" s="354"/>
    </row>
    <row r="1363" spans="2:29" s="216" customFormat="1" x14ac:dyDescent="0.25">
      <c r="B1363" s="336"/>
      <c r="AB1363" s="375"/>
      <c r="AC1363" s="354"/>
    </row>
    <row r="1364" spans="2:29" s="216" customFormat="1" x14ac:dyDescent="0.25">
      <c r="B1364" s="336"/>
      <c r="AB1364" s="375"/>
      <c r="AC1364" s="354"/>
    </row>
    <row r="1365" spans="2:29" s="216" customFormat="1" x14ac:dyDescent="0.25">
      <c r="B1365" s="336"/>
      <c r="AB1365" s="375"/>
      <c r="AC1365" s="354"/>
    </row>
    <row r="1366" spans="2:29" s="216" customFormat="1" x14ac:dyDescent="0.25">
      <c r="B1366" s="336"/>
      <c r="AB1366" s="375"/>
      <c r="AC1366" s="354"/>
    </row>
    <row r="1367" spans="2:29" s="216" customFormat="1" x14ac:dyDescent="0.25">
      <c r="B1367" s="336"/>
      <c r="AB1367" s="375"/>
      <c r="AC1367" s="354"/>
    </row>
    <row r="1368" spans="2:29" s="216" customFormat="1" x14ac:dyDescent="0.25">
      <c r="B1368" s="336"/>
      <c r="AB1368" s="375"/>
      <c r="AC1368" s="354"/>
    </row>
    <row r="1369" spans="2:29" s="216" customFormat="1" x14ac:dyDescent="0.25">
      <c r="B1369" s="336"/>
      <c r="AB1369" s="375"/>
      <c r="AC1369" s="354"/>
    </row>
    <row r="1370" spans="2:29" s="216" customFormat="1" x14ac:dyDescent="0.25">
      <c r="B1370" s="336"/>
      <c r="AB1370" s="375"/>
      <c r="AC1370" s="354"/>
    </row>
    <row r="1371" spans="2:29" s="216" customFormat="1" x14ac:dyDescent="0.25">
      <c r="B1371" s="336"/>
      <c r="AB1371" s="375"/>
      <c r="AC1371" s="354"/>
    </row>
    <row r="1372" spans="2:29" s="216" customFormat="1" x14ac:dyDescent="0.25">
      <c r="B1372" s="336"/>
      <c r="AB1372" s="375"/>
      <c r="AC1372" s="354"/>
    </row>
    <row r="1373" spans="2:29" s="216" customFormat="1" x14ac:dyDescent="0.25">
      <c r="B1373" s="336"/>
      <c r="AB1373" s="375"/>
      <c r="AC1373" s="354"/>
    </row>
    <row r="1374" spans="2:29" s="216" customFormat="1" x14ac:dyDescent="0.25">
      <c r="B1374" s="336"/>
      <c r="AB1374" s="375"/>
      <c r="AC1374" s="354"/>
    </row>
    <row r="1375" spans="2:29" s="216" customFormat="1" x14ac:dyDescent="0.25">
      <c r="B1375" s="336"/>
      <c r="AB1375" s="375"/>
      <c r="AC1375" s="354"/>
    </row>
    <row r="1376" spans="2:29" s="216" customFormat="1" x14ac:dyDescent="0.25">
      <c r="B1376" s="336"/>
      <c r="AB1376" s="375"/>
      <c r="AC1376" s="354"/>
    </row>
    <row r="1377" spans="2:29" s="216" customFormat="1" x14ac:dyDescent="0.25">
      <c r="B1377" s="336"/>
      <c r="AB1377" s="375"/>
      <c r="AC1377" s="354"/>
    </row>
    <row r="1378" spans="2:29" s="216" customFormat="1" x14ac:dyDescent="0.25">
      <c r="B1378" s="336"/>
      <c r="AB1378" s="375"/>
      <c r="AC1378" s="354"/>
    </row>
    <row r="1379" spans="2:29" s="216" customFormat="1" x14ac:dyDescent="0.25">
      <c r="B1379" s="336"/>
      <c r="AB1379" s="375"/>
      <c r="AC1379" s="354"/>
    </row>
    <row r="1380" spans="2:29" s="216" customFormat="1" x14ac:dyDescent="0.25">
      <c r="B1380" s="336"/>
      <c r="AB1380" s="375"/>
      <c r="AC1380" s="354"/>
    </row>
    <row r="1381" spans="2:29" s="216" customFormat="1" x14ac:dyDescent="0.25">
      <c r="B1381" s="336"/>
      <c r="AB1381" s="375"/>
      <c r="AC1381" s="354"/>
    </row>
    <row r="1382" spans="2:29" s="216" customFormat="1" x14ac:dyDescent="0.25">
      <c r="B1382" s="336"/>
      <c r="AB1382" s="375"/>
      <c r="AC1382" s="354"/>
    </row>
    <row r="1383" spans="2:29" s="216" customFormat="1" x14ac:dyDescent="0.25">
      <c r="B1383" s="336"/>
      <c r="AB1383" s="375"/>
      <c r="AC1383" s="354"/>
    </row>
    <row r="1384" spans="2:29" s="216" customFormat="1" x14ac:dyDescent="0.25">
      <c r="B1384" s="336"/>
      <c r="AB1384" s="375"/>
      <c r="AC1384" s="354"/>
    </row>
    <row r="1385" spans="2:29" s="216" customFormat="1" x14ac:dyDescent="0.25">
      <c r="B1385" s="336"/>
      <c r="AB1385" s="375"/>
      <c r="AC1385" s="354"/>
    </row>
    <row r="1386" spans="2:29" s="216" customFormat="1" x14ac:dyDescent="0.25">
      <c r="B1386" s="336"/>
      <c r="AB1386" s="375"/>
      <c r="AC1386" s="354"/>
    </row>
    <row r="1387" spans="2:29" s="216" customFormat="1" x14ac:dyDescent="0.25">
      <c r="B1387" s="336"/>
      <c r="AB1387" s="375"/>
      <c r="AC1387" s="354"/>
    </row>
    <row r="1388" spans="2:29" s="216" customFormat="1" x14ac:dyDescent="0.25">
      <c r="B1388" s="336"/>
      <c r="AB1388" s="375"/>
      <c r="AC1388" s="354"/>
    </row>
    <row r="1389" spans="2:29" s="216" customFormat="1" x14ac:dyDescent="0.25">
      <c r="B1389" s="336"/>
      <c r="AB1389" s="375"/>
      <c r="AC1389" s="354"/>
    </row>
    <row r="1390" spans="2:29" s="216" customFormat="1" x14ac:dyDescent="0.25">
      <c r="B1390" s="336"/>
      <c r="AB1390" s="375"/>
      <c r="AC1390" s="354"/>
    </row>
    <row r="1391" spans="2:29" s="216" customFormat="1" x14ac:dyDescent="0.25">
      <c r="B1391" s="336"/>
      <c r="AB1391" s="375"/>
      <c r="AC1391" s="354"/>
    </row>
    <row r="1392" spans="2:29" s="216" customFormat="1" x14ac:dyDescent="0.25">
      <c r="B1392" s="336"/>
      <c r="AB1392" s="375"/>
      <c r="AC1392" s="354"/>
    </row>
    <row r="1393" spans="2:29" s="216" customFormat="1" x14ac:dyDescent="0.25">
      <c r="B1393" s="336"/>
      <c r="AB1393" s="375"/>
      <c r="AC1393" s="354"/>
    </row>
    <row r="1394" spans="2:29" s="216" customFormat="1" x14ac:dyDescent="0.25">
      <c r="B1394" s="336"/>
      <c r="AB1394" s="375"/>
      <c r="AC1394" s="354"/>
    </row>
    <row r="1395" spans="2:29" s="216" customFormat="1" x14ac:dyDescent="0.25">
      <c r="B1395" s="336"/>
      <c r="AB1395" s="375"/>
      <c r="AC1395" s="354"/>
    </row>
    <row r="1396" spans="2:29" s="216" customFormat="1" x14ac:dyDescent="0.25">
      <c r="B1396" s="336"/>
      <c r="AB1396" s="375"/>
      <c r="AC1396" s="354"/>
    </row>
    <row r="1397" spans="2:29" s="216" customFormat="1" x14ac:dyDescent="0.25">
      <c r="B1397" s="336"/>
      <c r="AB1397" s="375"/>
      <c r="AC1397" s="354"/>
    </row>
    <row r="1398" spans="2:29" s="216" customFormat="1" x14ac:dyDescent="0.25">
      <c r="B1398" s="336"/>
      <c r="AB1398" s="375"/>
      <c r="AC1398" s="354"/>
    </row>
    <row r="1399" spans="2:29" s="216" customFormat="1" x14ac:dyDescent="0.25">
      <c r="B1399" s="336"/>
      <c r="AB1399" s="375"/>
      <c r="AC1399" s="354"/>
    </row>
    <row r="1400" spans="2:29" s="216" customFormat="1" x14ac:dyDescent="0.25">
      <c r="B1400" s="336"/>
      <c r="AB1400" s="375"/>
      <c r="AC1400" s="354"/>
    </row>
    <row r="1401" spans="2:29" s="216" customFormat="1" x14ac:dyDescent="0.25">
      <c r="B1401" s="336"/>
      <c r="AB1401" s="375"/>
      <c r="AC1401" s="354"/>
    </row>
    <row r="1402" spans="2:29" s="216" customFormat="1" x14ac:dyDescent="0.25">
      <c r="B1402" s="336"/>
      <c r="AB1402" s="375"/>
      <c r="AC1402" s="354"/>
    </row>
    <row r="1403" spans="2:29" s="216" customFormat="1" x14ac:dyDescent="0.25">
      <c r="B1403" s="336"/>
      <c r="AB1403" s="375"/>
      <c r="AC1403" s="354"/>
    </row>
    <row r="1404" spans="2:29" s="216" customFormat="1" x14ac:dyDescent="0.25">
      <c r="B1404" s="336"/>
      <c r="AB1404" s="375"/>
      <c r="AC1404" s="354"/>
    </row>
    <row r="1405" spans="2:29" s="216" customFormat="1" x14ac:dyDescent="0.25">
      <c r="B1405" s="336"/>
      <c r="AB1405" s="375"/>
      <c r="AC1405" s="354"/>
    </row>
    <row r="1406" spans="2:29" s="216" customFormat="1" x14ac:dyDescent="0.25">
      <c r="B1406" s="336"/>
      <c r="AB1406" s="375"/>
      <c r="AC1406" s="354"/>
    </row>
    <row r="1407" spans="2:29" s="216" customFormat="1" x14ac:dyDescent="0.25">
      <c r="B1407" s="336"/>
      <c r="AB1407" s="375"/>
      <c r="AC1407" s="354"/>
    </row>
    <row r="1408" spans="2:29" s="216" customFormat="1" x14ac:dyDescent="0.25">
      <c r="B1408" s="336"/>
      <c r="AB1408" s="375"/>
      <c r="AC1408" s="354"/>
    </row>
    <row r="1409" spans="2:29" s="216" customFormat="1" x14ac:dyDescent="0.25">
      <c r="B1409" s="336"/>
      <c r="AB1409" s="375"/>
      <c r="AC1409" s="354"/>
    </row>
    <row r="1410" spans="2:29" s="216" customFormat="1" x14ac:dyDescent="0.25">
      <c r="B1410" s="336"/>
      <c r="AB1410" s="375"/>
      <c r="AC1410" s="354"/>
    </row>
    <row r="1411" spans="2:29" s="216" customFormat="1" x14ac:dyDescent="0.25">
      <c r="B1411" s="336"/>
      <c r="AB1411" s="375"/>
      <c r="AC1411" s="354"/>
    </row>
    <row r="1412" spans="2:29" s="216" customFormat="1" x14ac:dyDescent="0.25">
      <c r="B1412" s="336"/>
      <c r="AB1412" s="375"/>
      <c r="AC1412" s="354"/>
    </row>
    <row r="1413" spans="2:29" s="216" customFormat="1" x14ac:dyDescent="0.25">
      <c r="B1413" s="336"/>
      <c r="AB1413" s="375"/>
      <c r="AC1413" s="354"/>
    </row>
    <row r="1414" spans="2:29" s="216" customFormat="1" x14ac:dyDescent="0.25">
      <c r="B1414" s="336"/>
      <c r="AB1414" s="375"/>
      <c r="AC1414" s="354"/>
    </row>
    <row r="1415" spans="2:29" s="216" customFormat="1" x14ac:dyDescent="0.25">
      <c r="B1415" s="336"/>
      <c r="AB1415" s="375"/>
      <c r="AC1415" s="354"/>
    </row>
    <row r="1416" spans="2:29" s="216" customFormat="1" x14ac:dyDescent="0.25">
      <c r="B1416" s="336"/>
      <c r="AB1416" s="375"/>
      <c r="AC1416" s="354"/>
    </row>
    <row r="1417" spans="2:29" s="216" customFormat="1" x14ac:dyDescent="0.25">
      <c r="B1417" s="336"/>
      <c r="AB1417" s="375"/>
      <c r="AC1417" s="354"/>
    </row>
    <row r="1418" spans="2:29" s="216" customFormat="1" x14ac:dyDescent="0.25">
      <c r="B1418" s="336"/>
      <c r="AB1418" s="375"/>
      <c r="AC1418" s="354"/>
    </row>
    <row r="1419" spans="2:29" s="216" customFormat="1" x14ac:dyDescent="0.25">
      <c r="B1419" s="336"/>
      <c r="AB1419" s="375"/>
      <c r="AC1419" s="354"/>
    </row>
    <row r="1420" spans="2:29" s="216" customFormat="1" x14ac:dyDescent="0.25">
      <c r="B1420" s="336"/>
      <c r="AB1420" s="375"/>
      <c r="AC1420" s="354"/>
    </row>
    <row r="1421" spans="2:29" s="216" customFormat="1" x14ac:dyDescent="0.25">
      <c r="B1421" s="336"/>
      <c r="AB1421" s="375"/>
      <c r="AC1421" s="354"/>
    </row>
    <row r="1422" spans="2:29" s="216" customFormat="1" x14ac:dyDescent="0.25">
      <c r="B1422" s="336"/>
      <c r="AB1422" s="375"/>
      <c r="AC1422" s="354"/>
    </row>
    <row r="1423" spans="2:29" s="216" customFormat="1" x14ac:dyDescent="0.25">
      <c r="B1423" s="336"/>
      <c r="AB1423" s="375"/>
      <c r="AC1423" s="354"/>
    </row>
    <row r="1424" spans="2:29" s="216" customFormat="1" x14ac:dyDescent="0.25">
      <c r="B1424" s="336"/>
      <c r="AB1424" s="375"/>
      <c r="AC1424" s="354"/>
    </row>
    <row r="1425" spans="2:29" s="216" customFormat="1" x14ac:dyDescent="0.25">
      <c r="B1425" s="336"/>
      <c r="AB1425" s="375"/>
      <c r="AC1425" s="354"/>
    </row>
    <row r="1426" spans="2:29" s="216" customFormat="1" x14ac:dyDescent="0.25">
      <c r="B1426" s="336"/>
      <c r="AB1426" s="375"/>
      <c r="AC1426" s="354"/>
    </row>
    <row r="1427" spans="2:29" s="216" customFormat="1" x14ac:dyDescent="0.25">
      <c r="B1427" s="336"/>
      <c r="AB1427" s="375"/>
      <c r="AC1427" s="354"/>
    </row>
    <row r="1428" spans="2:29" s="216" customFormat="1" x14ac:dyDescent="0.25">
      <c r="B1428" s="336"/>
      <c r="AB1428" s="375"/>
      <c r="AC1428" s="354"/>
    </row>
    <row r="1429" spans="2:29" s="216" customFormat="1" x14ac:dyDescent="0.25">
      <c r="B1429" s="336"/>
      <c r="AB1429" s="375"/>
      <c r="AC1429" s="354"/>
    </row>
    <row r="1430" spans="2:29" s="216" customFormat="1" x14ac:dyDescent="0.25">
      <c r="B1430" s="336"/>
      <c r="AB1430" s="375"/>
      <c r="AC1430" s="354"/>
    </row>
    <row r="1431" spans="2:29" s="216" customFormat="1" x14ac:dyDescent="0.25">
      <c r="B1431" s="336"/>
      <c r="AB1431" s="375"/>
      <c r="AC1431" s="354"/>
    </row>
    <row r="1432" spans="2:29" s="216" customFormat="1" x14ac:dyDescent="0.25">
      <c r="B1432" s="336"/>
      <c r="AB1432" s="375"/>
      <c r="AC1432" s="354"/>
    </row>
    <row r="1433" spans="2:29" s="216" customFormat="1" x14ac:dyDescent="0.25">
      <c r="B1433" s="336"/>
      <c r="AB1433" s="375"/>
      <c r="AC1433" s="354"/>
    </row>
    <row r="1434" spans="2:29" s="216" customFormat="1" x14ac:dyDescent="0.25">
      <c r="B1434" s="336"/>
      <c r="AB1434" s="375"/>
      <c r="AC1434" s="354"/>
    </row>
    <row r="1435" spans="2:29" s="216" customFormat="1" x14ac:dyDescent="0.25">
      <c r="B1435" s="336"/>
      <c r="AB1435" s="375"/>
      <c r="AC1435" s="354"/>
    </row>
    <row r="1436" spans="2:29" s="216" customFormat="1" x14ac:dyDescent="0.25">
      <c r="B1436" s="336"/>
      <c r="AB1436" s="375"/>
      <c r="AC1436" s="354"/>
    </row>
    <row r="1437" spans="2:29" s="216" customFormat="1" x14ac:dyDescent="0.25">
      <c r="B1437" s="336"/>
      <c r="AB1437" s="375"/>
      <c r="AC1437" s="354"/>
    </row>
    <row r="1438" spans="2:29" s="216" customFormat="1" x14ac:dyDescent="0.25">
      <c r="B1438" s="336"/>
      <c r="AB1438" s="375"/>
      <c r="AC1438" s="354"/>
    </row>
    <row r="1439" spans="2:29" s="216" customFormat="1" x14ac:dyDescent="0.25">
      <c r="B1439" s="336"/>
      <c r="AB1439" s="375"/>
      <c r="AC1439" s="354"/>
    </row>
    <row r="1440" spans="2:29" s="216" customFormat="1" x14ac:dyDescent="0.25">
      <c r="B1440" s="336"/>
      <c r="AB1440" s="375"/>
      <c r="AC1440" s="354"/>
    </row>
    <row r="1441" spans="2:29" s="216" customFormat="1" x14ac:dyDescent="0.25">
      <c r="B1441" s="336"/>
      <c r="AB1441" s="375"/>
      <c r="AC1441" s="354"/>
    </row>
    <row r="1442" spans="2:29" s="216" customFormat="1" x14ac:dyDescent="0.25">
      <c r="B1442" s="336"/>
      <c r="AB1442" s="375"/>
      <c r="AC1442" s="354"/>
    </row>
    <row r="1443" spans="2:29" s="216" customFormat="1" x14ac:dyDescent="0.25">
      <c r="B1443" s="336"/>
      <c r="AB1443" s="375"/>
      <c r="AC1443" s="354"/>
    </row>
    <row r="1444" spans="2:29" s="216" customFormat="1" x14ac:dyDescent="0.25">
      <c r="B1444" s="336"/>
      <c r="AB1444" s="375"/>
      <c r="AC1444" s="354"/>
    </row>
    <row r="1445" spans="2:29" s="216" customFormat="1" x14ac:dyDescent="0.25">
      <c r="B1445" s="336"/>
      <c r="AB1445" s="375"/>
      <c r="AC1445" s="354"/>
    </row>
    <row r="1446" spans="2:29" s="216" customFormat="1" x14ac:dyDescent="0.25">
      <c r="B1446" s="336"/>
      <c r="AB1446" s="375"/>
      <c r="AC1446" s="354"/>
    </row>
    <row r="1447" spans="2:29" s="216" customFormat="1" x14ac:dyDescent="0.25">
      <c r="B1447" s="336"/>
      <c r="AB1447" s="375"/>
      <c r="AC1447" s="354"/>
    </row>
    <row r="1448" spans="2:29" s="216" customFormat="1" x14ac:dyDescent="0.25">
      <c r="B1448" s="336"/>
      <c r="AB1448" s="375"/>
      <c r="AC1448" s="354"/>
    </row>
    <row r="1449" spans="2:29" s="216" customFormat="1" x14ac:dyDescent="0.25">
      <c r="B1449" s="336"/>
      <c r="AB1449" s="375"/>
      <c r="AC1449" s="354"/>
    </row>
    <row r="1450" spans="2:29" s="216" customFormat="1" x14ac:dyDescent="0.25">
      <c r="B1450" s="336"/>
      <c r="AB1450" s="375"/>
      <c r="AC1450" s="354"/>
    </row>
    <row r="1451" spans="2:29" s="216" customFormat="1" x14ac:dyDescent="0.25">
      <c r="B1451" s="336"/>
      <c r="AB1451" s="375"/>
      <c r="AC1451" s="354"/>
    </row>
    <row r="1452" spans="2:29" s="216" customFormat="1" x14ac:dyDescent="0.25">
      <c r="B1452" s="336"/>
      <c r="AB1452" s="375"/>
      <c r="AC1452" s="354"/>
    </row>
    <row r="1453" spans="2:29" s="216" customFormat="1" x14ac:dyDescent="0.25">
      <c r="B1453" s="336"/>
      <c r="AB1453" s="375"/>
      <c r="AC1453" s="354"/>
    </row>
    <row r="1454" spans="2:29" s="216" customFormat="1" x14ac:dyDescent="0.25">
      <c r="B1454" s="336"/>
      <c r="AB1454" s="375"/>
      <c r="AC1454" s="354"/>
    </row>
    <row r="1455" spans="2:29" s="216" customFormat="1" x14ac:dyDescent="0.25">
      <c r="B1455" s="336"/>
      <c r="AB1455" s="375"/>
      <c r="AC1455" s="354"/>
    </row>
    <row r="1456" spans="2:29" s="216" customFormat="1" x14ac:dyDescent="0.25">
      <c r="B1456" s="336"/>
      <c r="AB1456" s="375"/>
      <c r="AC1456" s="354"/>
    </row>
    <row r="1457" spans="2:29" s="216" customFormat="1" x14ac:dyDescent="0.25">
      <c r="B1457" s="336"/>
      <c r="AB1457" s="375"/>
      <c r="AC1457" s="354"/>
    </row>
    <row r="1458" spans="2:29" s="216" customFormat="1" x14ac:dyDescent="0.25">
      <c r="B1458" s="336"/>
      <c r="AB1458" s="375"/>
      <c r="AC1458" s="354"/>
    </row>
    <row r="1459" spans="2:29" s="216" customFormat="1" x14ac:dyDescent="0.25">
      <c r="B1459" s="336"/>
      <c r="AB1459" s="375"/>
      <c r="AC1459" s="354"/>
    </row>
    <row r="1460" spans="2:29" s="216" customFormat="1" x14ac:dyDescent="0.25">
      <c r="B1460" s="336"/>
      <c r="AB1460" s="375"/>
      <c r="AC1460" s="354"/>
    </row>
    <row r="1461" spans="2:29" s="216" customFormat="1" x14ac:dyDescent="0.25">
      <c r="B1461" s="336"/>
      <c r="AB1461" s="375"/>
      <c r="AC1461" s="354"/>
    </row>
    <row r="1462" spans="2:29" s="216" customFormat="1" x14ac:dyDescent="0.25">
      <c r="B1462" s="336"/>
      <c r="AB1462" s="375"/>
      <c r="AC1462" s="354"/>
    </row>
    <row r="1463" spans="2:29" s="216" customFormat="1" x14ac:dyDescent="0.25">
      <c r="B1463" s="336"/>
      <c r="AB1463" s="375"/>
      <c r="AC1463" s="354"/>
    </row>
    <row r="1464" spans="2:29" s="216" customFormat="1" x14ac:dyDescent="0.25">
      <c r="B1464" s="336"/>
      <c r="AB1464" s="375"/>
      <c r="AC1464" s="354"/>
    </row>
    <row r="1465" spans="2:29" s="216" customFormat="1" x14ac:dyDescent="0.25">
      <c r="B1465" s="336"/>
      <c r="AB1465" s="375"/>
      <c r="AC1465" s="354"/>
    </row>
    <row r="1466" spans="2:29" s="216" customFormat="1" x14ac:dyDescent="0.25">
      <c r="B1466" s="336"/>
      <c r="AB1466" s="375"/>
      <c r="AC1466" s="354"/>
    </row>
    <row r="1467" spans="2:29" s="216" customFormat="1" x14ac:dyDescent="0.25">
      <c r="B1467" s="336"/>
      <c r="AB1467" s="375"/>
      <c r="AC1467" s="354"/>
    </row>
    <row r="1468" spans="2:29" s="216" customFormat="1" x14ac:dyDescent="0.25">
      <c r="B1468" s="336"/>
      <c r="AB1468" s="375"/>
      <c r="AC1468" s="354"/>
    </row>
    <row r="1469" spans="2:29" s="216" customFormat="1" x14ac:dyDescent="0.25">
      <c r="B1469" s="336"/>
      <c r="AB1469" s="375"/>
      <c r="AC1469" s="354"/>
    </row>
    <row r="1470" spans="2:29" s="216" customFormat="1" x14ac:dyDescent="0.25">
      <c r="B1470" s="336"/>
      <c r="AB1470" s="375"/>
      <c r="AC1470" s="354"/>
    </row>
    <row r="1471" spans="2:29" s="216" customFormat="1" x14ac:dyDescent="0.25">
      <c r="B1471" s="336"/>
      <c r="AB1471" s="375"/>
      <c r="AC1471" s="354"/>
    </row>
    <row r="1472" spans="2:29" s="216" customFormat="1" x14ac:dyDescent="0.25">
      <c r="B1472" s="336"/>
      <c r="AB1472" s="375"/>
      <c r="AC1472" s="354"/>
    </row>
    <row r="1473" spans="2:29" s="216" customFormat="1" x14ac:dyDescent="0.25">
      <c r="B1473" s="336"/>
      <c r="AB1473" s="375"/>
      <c r="AC1473" s="354"/>
    </row>
    <row r="1474" spans="2:29" s="216" customFormat="1" x14ac:dyDescent="0.25">
      <c r="B1474" s="336"/>
      <c r="AB1474" s="375"/>
      <c r="AC1474" s="354"/>
    </row>
    <row r="1475" spans="2:29" s="216" customFormat="1" x14ac:dyDescent="0.25">
      <c r="B1475" s="336"/>
      <c r="AB1475" s="375"/>
      <c r="AC1475" s="354"/>
    </row>
    <row r="1476" spans="2:29" s="216" customFormat="1" x14ac:dyDescent="0.25">
      <c r="B1476" s="336"/>
      <c r="AB1476" s="375"/>
      <c r="AC1476" s="354"/>
    </row>
    <row r="1477" spans="2:29" s="216" customFormat="1" x14ac:dyDescent="0.25">
      <c r="B1477" s="336"/>
      <c r="AB1477" s="375"/>
      <c r="AC1477" s="354"/>
    </row>
    <row r="1478" spans="2:29" s="216" customFormat="1" x14ac:dyDescent="0.25">
      <c r="B1478" s="336"/>
      <c r="AB1478" s="375"/>
      <c r="AC1478" s="354"/>
    </row>
    <row r="1479" spans="2:29" s="216" customFormat="1" x14ac:dyDescent="0.25">
      <c r="B1479" s="336"/>
      <c r="AB1479" s="375"/>
      <c r="AC1479" s="354"/>
    </row>
    <row r="1480" spans="2:29" s="216" customFormat="1" x14ac:dyDescent="0.25">
      <c r="B1480" s="336"/>
      <c r="AB1480" s="375"/>
      <c r="AC1480" s="354"/>
    </row>
    <row r="1481" spans="2:29" s="216" customFormat="1" x14ac:dyDescent="0.25">
      <c r="B1481" s="336"/>
      <c r="AB1481" s="375"/>
      <c r="AC1481" s="354"/>
    </row>
    <row r="1482" spans="2:29" s="216" customFormat="1" x14ac:dyDescent="0.25">
      <c r="B1482" s="336"/>
      <c r="AB1482" s="375"/>
      <c r="AC1482" s="354"/>
    </row>
    <row r="1483" spans="2:29" s="216" customFormat="1" x14ac:dyDescent="0.25">
      <c r="B1483" s="336"/>
      <c r="AB1483" s="375"/>
      <c r="AC1483" s="354"/>
    </row>
    <row r="1484" spans="2:29" s="216" customFormat="1" x14ac:dyDescent="0.25">
      <c r="B1484" s="336"/>
      <c r="AB1484" s="375"/>
      <c r="AC1484" s="354"/>
    </row>
    <row r="1485" spans="2:29" s="216" customFormat="1" x14ac:dyDescent="0.25">
      <c r="B1485" s="336"/>
      <c r="AB1485" s="375"/>
      <c r="AC1485" s="354"/>
    </row>
    <row r="1486" spans="2:29" s="216" customFormat="1" x14ac:dyDescent="0.25">
      <c r="B1486" s="336"/>
      <c r="AB1486" s="375"/>
      <c r="AC1486" s="354"/>
    </row>
    <row r="1487" spans="2:29" s="216" customFormat="1" x14ac:dyDescent="0.25">
      <c r="B1487" s="336"/>
      <c r="AB1487" s="375"/>
      <c r="AC1487" s="354"/>
    </row>
    <row r="1488" spans="2:29" s="216" customFormat="1" x14ac:dyDescent="0.25">
      <c r="B1488" s="336"/>
      <c r="AB1488" s="375"/>
      <c r="AC1488" s="354"/>
    </row>
    <row r="1489" spans="2:29" s="216" customFormat="1" x14ac:dyDescent="0.25">
      <c r="B1489" s="336"/>
      <c r="AB1489" s="375"/>
      <c r="AC1489" s="354"/>
    </row>
    <row r="1490" spans="2:29" s="216" customFormat="1" x14ac:dyDescent="0.25">
      <c r="B1490" s="336"/>
      <c r="AB1490" s="375"/>
      <c r="AC1490" s="354"/>
    </row>
    <row r="1491" spans="2:29" s="216" customFormat="1" x14ac:dyDescent="0.25">
      <c r="B1491" s="336"/>
      <c r="AB1491" s="375"/>
      <c r="AC1491" s="354"/>
    </row>
    <row r="1492" spans="2:29" s="216" customFormat="1" x14ac:dyDescent="0.25">
      <c r="B1492" s="336"/>
      <c r="AB1492" s="375"/>
      <c r="AC1492" s="354"/>
    </row>
    <row r="1493" spans="2:29" s="216" customFormat="1" x14ac:dyDescent="0.25">
      <c r="B1493" s="336"/>
      <c r="AB1493" s="375"/>
      <c r="AC1493" s="354"/>
    </row>
    <row r="1494" spans="2:29" s="216" customFormat="1" x14ac:dyDescent="0.25">
      <c r="B1494" s="336"/>
      <c r="AB1494" s="375"/>
      <c r="AC1494" s="354"/>
    </row>
    <row r="1495" spans="2:29" s="216" customFormat="1" x14ac:dyDescent="0.25">
      <c r="B1495" s="336"/>
      <c r="AB1495" s="375"/>
      <c r="AC1495" s="354"/>
    </row>
    <row r="1496" spans="2:29" s="216" customFormat="1" x14ac:dyDescent="0.25">
      <c r="B1496" s="336"/>
      <c r="AB1496" s="375"/>
      <c r="AC1496" s="354"/>
    </row>
    <row r="1497" spans="2:29" s="216" customFormat="1" x14ac:dyDescent="0.25">
      <c r="B1497" s="336"/>
      <c r="AB1497" s="375"/>
      <c r="AC1497" s="354"/>
    </row>
    <row r="1498" spans="2:29" s="216" customFormat="1" x14ac:dyDescent="0.25">
      <c r="B1498" s="336"/>
      <c r="AB1498" s="375"/>
      <c r="AC1498" s="354"/>
    </row>
    <row r="1499" spans="2:29" s="216" customFormat="1" x14ac:dyDescent="0.25">
      <c r="B1499" s="336"/>
      <c r="AB1499" s="375"/>
      <c r="AC1499" s="354"/>
    </row>
    <row r="1500" spans="2:29" s="216" customFormat="1" x14ac:dyDescent="0.25">
      <c r="B1500" s="336"/>
      <c r="AB1500" s="375"/>
      <c r="AC1500" s="354"/>
    </row>
    <row r="1501" spans="2:29" s="216" customFormat="1" x14ac:dyDescent="0.25">
      <c r="B1501" s="336"/>
      <c r="AB1501" s="375"/>
      <c r="AC1501" s="354"/>
    </row>
    <row r="1502" spans="2:29" s="216" customFormat="1" x14ac:dyDescent="0.25">
      <c r="B1502" s="336"/>
      <c r="AB1502" s="375"/>
      <c r="AC1502" s="354"/>
    </row>
    <row r="1503" spans="2:29" s="216" customFormat="1" x14ac:dyDescent="0.25">
      <c r="B1503" s="336"/>
      <c r="AB1503" s="375"/>
      <c r="AC1503" s="354"/>
    </row>
    <row r="1504" spans="2:29" s="216" customFormat="1" x14ac:dyDescent="0.25">
      <c r="B1504" s="336"/>
      <c r="AB1504" s="375"/>
      <c r="AC1504" s="354"/>
    </row>
    <row r="1505" spans="2:29" s="216" customFormat="1" x14ac:dyDescent="0.25">
      <c r="B1505" s="336"/>
      <c r="AB1505" s="375"/>
      <c r="AC1505" s="354"/>
    </row>
    <row r="1506" spans="2:29" s="216" customFormat="1" x14ac:dyDescent="0.25">
      <c r="B1506" s="336"/>
      <c r="AB1506" s="375"/>
      <c r="AC1506" s="354"/>
    </row>
    <row r="1507" spans="2:29" s="216" customFormat="1" x14ac:dyDescent="0.25">
      <c r="B1507" s="336"/>
      <c r="AB1507" s="375"/>
      <c r="AC1507" s="354"/>
    </row>
    <row r="1508" spans="2:29" s="216" customFormat="1" x14ac:dyDescent="0.25">
      <c r="B1508" s="336"/>
      <c r="AB1508" s="375"/>
      <c r="AC1508" s="354"/>
    </row>
    <row r="1509" spans="2:29" s="216" customFormat="1" x14ac:dyDescent="0.25">
      <c r="B1509" s="336"/>
      <c r="AB1509" s="375"/>
      <c r="AC1509" s="354"/>
    </row>
    <row r="1510" spans="2:29" s="216" customFormat="1" x14ac:dyDescent="0.25">
      <c r="B1510" s="336"/>
      <c r="AB1510" s="375"/>
      <c r="AC1510" s="354"/>
    </row>
    <row r="1511" spans="2:29" s="216" customFormat="1" x14ac:dyDescent="0.25">
      <c r="B1511" s="336"/>
      <c r="AB1511" s="375"/>
      <c r="AC1511" s="354"/>
    </row>
    <row r="1512" spans="2:29" s="216" customFormat="1" x14ac:dyDescent="0.25">
      <c r="B1512" s="336"/>
      <c r="AB1512" s="375"/>
      <c r="AC1512" s="354"/>
    </row>
    <row r="1513" spans="2:29" s="216" customFormat="1" x14ac:dyDescent="0.25">
      <c r="B1513" s="336"/>
      <c r="AB1513" s="375"/>
      <c r="AC1513" s="354"/>
    </row>
    <row r="1514" spans="2:29" s="216" customFormat="1" x14ac:dyDescent="0.25">
      <c r="B1514" s="336"/>
      <c r="AB1514" s="375"/>
      <c r="AC1514" s="354"/>
    </row>
    <row r="1515" spans="2:29" s="216" customFormat="1" x14ac:dyDescent="0.25">
      <c r="B1515" s="336"/>
      <c r="AB1515" s="375"/>
      <c r="AC1515" s="354"/>
    </row>
    <row r="1516" spans="2:29" s="216" customFormat="1" x14ac:dyDescent="0.25">
      <c r="B1516" s="336"/>
      <c r="AB1516" s="375"/>
      <c r="AC1516" s="354"/>
    </row>
    <row r="1517" spans="2:29" s="216" customFormat="1" x14ac:dyDescent="0.25">
      <c r="B1517" s="336"/>
      <c r="AB1517" s="375"/>
      <c r="AC1517" s="354"/>
    </row>
    <row r="1518" spans="2:29" s="216" customFormat="1" x14ac:dyDescent="0.25">
      <c r="B1518" s="336"/>
      <c r="AB1518" s="375"/>
      <c r="AC1518" s="354"/>
    </row>
    <row r="1519" spans="2:29" s="216" customFormat="1" x14ac:dyDescent="0.25">
      <c r="B1519" s="336"/>
      <c r="AB1519" s="375"/>
      <c r="AC1519" s="354"/>
    </row>
    <row r="1520" spans="2:29" s="216" customFormat="1" x14ac:dyDescent="0.25">
      <c r="B1520" s="336"/>
      <c r="AB1520" s="375"/>
      <c r="AC1520" s="354"/>
    </row>
    <row r="1521" spans="2:29" s="216" customFormat="1" x14ac:dyDescent="0.25">
      <c r="B1521" s="336"/>
      <c r="AB1521" s="375"/>
      <c r="AC1521" s="354"/>
    </row>
    <row r="1522" spans="2:29" s="216" customFormat="1" x14ac:dyDescent="0.25">
      <c r="B1522" s="336"/>
      <c r="AB1522" s="375"/>
      <c r="AC1522" s="354"/>
    </row>
    <row r="1523" spans="2:29" s="216" customFormat="1" x14ac:dyDescent="0.25">
      <c r="B1523" s="336"/>
      <c r="AB1523" s="375"/>
      <c r="AC1523" s="354"/>
    </row>
    <row r="1524" spans="2:29" s="216" customFormat="1" x14ac:dyDescent="0.25">
      <c r="B1524" s="336"/>
      <c r="AB1524" s="375"/>
      <c r="AC1524" s="354"/>
    </row>
    <row r="1525" spans="2:29" s="216" customFormat="1" x14ac:dyDescent="0.25">
      <c r="B1525" s="336"/>
      <c r="AB1525" s="375"/>
      <c r="AC1525" s="354"/>
    </row>
    <row r="1526" spans="2:29" s="216" customFormat="1" x14ac:dyDescent="0.25">
      <c r="B1526" s="336"/>
      <c r="AB1526" s="375"/>
      <c r="AC1526" s="354"/>
    </row>
    <row r="1527" spans="2:29" s="216" customFormat="1" x14ac:dyDescent="0.25">
      <c r="B1527" s="336"/>
      <c r="AB1527" s="375"/>
      <c r="AC1527" s="354"/>
    </row>
    <row r="1528" spans="2:29" s="216" customFormat="1" x14ac:dyDescent="0.25">
      <c r="B1528" s="336"/>
      <c r="AB1528" s="375"/>
      <c r="AC1528" s="354"/>
    </row>
    <row r="1529" spans="2:29" s="216" customFormat="1" x14ac:dyDescent="0.25">
      <c r="B1529" s="336"/>
      <c r="AB1529" s="375"/>
      <c r="AC1529" s="354"/>
    </row>
    <row r="1530" spans="2:29" s="216" customFormat="1" x14ac:dyDescent="0.25">
      <c r="B1530" s="336"/>
      <c r="AB1530" s="375"/>
      <c r="AC1530" s="354"/>
    </row>
    <row r="1531" spans="2:29" s="216" customFormat="1" x14ac:dyDescent="0.25">
      <c r="B1531" s="336"/>
      <c r="AB1531" s="375"/>
      <c r="AC1531" s="354"/>
    </row>
    <row r="1532" spans="2:29" s="216" customFormat="1" x14ac:dyDescent="0.25">
      <c r="B1532" s="336"/>
      <c r="AB1532" s="375"/>
      <c r="AC1532" s="354"/>
    </row>
    <row r="1533" spans="2:29" s="216" customFormat="1" x14ac:dyDescent="0.25">
      <c r="B1533" s="336"/>
      <c r="AB1533" s="375"/>
      <c r="AC1533" s="354"/>
    </row>
    <row r="1534" spans="2:29" s="216" customFormat="1" x14ac:dyDescent="0.25">
      <c r="B1534" s="336"/>
      <c r="AB1534" s="375"/>
      <c r="AC1534" s="354"/>
    </row>
    <row r="1535" spans="2:29" s="216" customFormat="1" x14ac:dyDescent="0.25">
      <c r="B1535" s="336"/>
      <c r="AB1535" s="375"/>
      <c r="AC1535" s="354"/>
    </row>
    <row r="1536" spans="2:29" s="216" customFormat="1" x14ac:dyDescent="0.25">
      <c r="B1536" s="336"/>
      <c r="AB1536" s="375"/>
      <c r="AC1536" s="354"/>
    </row>
    <row r="1537" spans="2:29" s="216" customFormat="1" x14ac:dyDescent="0.25">
      <c r="B1537" s="336"/>
      <c r="AB1537" s="375"/>
      <c r="AC1537" s="354"/>
    </row>
    <row r="1538" spans="2:29" s="216" customFormat="1" x14ac:dyDescent="0.25">
      <c r="B1538" s="336"/>
      <c r="AB1538" s="375"/>
      <c r="AC1538" s="354"/>
    </row>
    <row r="1539" spans="2:29" s="216" customFormat="1" x14ac:dyDescent="0.25">
      <c r="B1539" s="336"/>
      <c r="AB1539" s="375"/>
      <c r="AC1539" s="354"/>
    </row>
    <row r="1540" spans="2:29" s="216" customFormat="1" x14ac:dyDescent="0.25">
      <c r="B1540" s="336"/>
      <c r="AB1540" s="375"/>
      <c r="AC1540" s="354"/>
    </row>
    <row r="1541" spans="2:29" s="216" customFormat="1" x14ac:dyDescent="0.25">
      <c r="B1541" s="336"/>
      <c r="AB1541" s="375"/>
      <c r="AC1541" s="354"/>
    </row>
    <row r="1542" spans="2:29" s="216" customFormat="1" x14ac:dyDescent="0.25">
      <c r="B1542" s="336"/>
      <c r="AB1542" s="375"/>
      <c r="AC1542" s="354"/>
    </row>
    <row r="1543" spans="2:29" s="216" customFormat="1" x14ac:dyDescent="0.25">
      <c r="B1543" s="336"/>
      <c r="AB1543" s="375"/>
      <c r="AC1543" s="354"/>
    </row>
    <row r="1544" spans="2:29" s="216" customFormat="1" x14ac:dyDescent="0.25">
      <c r="B1544" s="336"/>
      <c r="AB1544" s="375"/>
      <c r="AC1544" s="354"/>
    </row>
    <row r="1545" spans="2:29" s="216" customFormat="1" x14ac:dyDescent="0.25">
      <c r="B1545" s="336"/>
      <c r="AB1545" s="375"/>
      <c r="AC1545" s="354"/>
    </row>
    <row r="1546" spans="2:29" s="216" customFormat="1" x14ac:dyDescent="0.25">
      <c r="B1546" s="336"/>
      <c r="AB1546" s="375"/>
      <c r="AC1546" s="354"/>
    </row>
    <row r="1547" spans="2:29" s="216" customFormat="1" x14ac:dyDescent="0.25">
      <c r="B1547" s="336"/>
      <c r="AB1547" s="375"/>
      <c r="AC1547" s="354"/>
    </row>
    <row r="1548" spans="2:29" s="216" customFormat="1" x14ac:dyDescent="0.25">
      <c r="B1548" s="336"/>
      <c r="AB1548" s="375"/>
      <c r="AC1548" s="354"/>
    </row>
    <row r="1549" spans="2:29" s="216" customFormat="1" x14ac:dyDescent="0.25">
      <c r="B1549" s="336"/>
      <c r="AB1549" s="375"/>
      <c r="AC1549" s="354"/>
    </row>
    <row r="1550" spans="2:29" s="216" customFormat="1" x14ac:dyDescent="0.25">
      <c r="B1550" s="336"/>
      <c r="AB1550" s="375"/>
      <c r="AC1550" s="354"/>
    </row>
    <row r="1551" spans="2:29" s="216" customFormat="1" x14ac:dyDescent="0.25">
      <c r="B1551" s="336"/>
      <c r="AB1551" s="375"/>
      <c r="AC1551" s="354"/>
    </row>
    <row r="1552" spans="2:29" s="216" customFormat="1" x14ac:dyDescent="0.25">
      <c r="B1552" s="336"/>
      <c r="AB1552" s="375"/>
      <c r="AC1552" s="354"/>
    </row>
    <row r="1553" spans="2:29" s="216" customFormat="1" x14ac:dyDescent="0.25">
      <c r="B1553" s="336"/>
      <c r="AB1553" s="375"/>
      <c r="AC1553" s="354"/>
    </row>
    <row r="1554" spans="2:29" s="216" customFormat="1" x14ac:dyDescent="0.25">
      <c r="B1554" s="336"/>
      <c r="AB1554" s="375"/>
      <c r="AC1554" s="354"/>
    </row>
    <row r="1555" spans="2:29" s="216" customFormat="1" x14ac:dyDescent="0.25">
      <c r="B1555" s="336"/>
      <c r="AB1555" s="375"/>
      <c r="AC1555" s="354"/>
    </row>
    <row r="1556" spans="2:29" s="216" customFormat="1" x14ac:dyDescent="0.25">
      <c r="B1556" s="336"/>
      <c r="AB1556" s="375"/>
      <c r="AC1556" s="354"/>
    </row>
    <row r="1557" spans="2:29" s="216" customFormat="1" x14ac:dyDescent="0.25">
      <c r="B1557" s="336"/>
      <c r="AB1557" s="375"/>
      <c r="AC1557" s="354"/>
    </row>
    <row r="1558" spans="2:29" s="216" customFormat="1" x14ac:dyDescent="0.25">
      <c r="B1558" s="336"/>
      <c r="AB1558" s="375"/>
      <c r="AC1558" s="354"/>
    </row>
    <row r="1559" spans="2:29" s="216" customFormat="1" x14ac:dyDescent="0.25">
      <c r="B1559" s="336"/>
      <c r="AB1559" s="375"/>
      <c r="AC1559" s="354"/>
    </row>
    <row r="1560" spans="2:29" s="216" customFormat="1" x14ac:dyDescent="0.25">
      <c r="B1560" s="336"/>
      <c r="AB1560" s="375"/>
      <c r="AC1560" s="354"/>
    </row>
    <row r="1561" spans="2:29" s="216" customFormat="1" x14ac:dyDescent="0.25">
      <c r="B1561" s="336"/>
      <c r="AB1561" s="375"/>
      <c r="AC1561" s="354"/>
    </row>
    <row r="1562" spans="2:29" s="216" customFormat="1" x14ac:dyDescent="0.25">
      <c r="B1562" s="336"/>
      <c r="AB1562" s="375"/>
      <c r="AC1562" s="354"/>
    </row>
    <row r="1563" spans="2:29" s="216" customFormat="1" x14ac:dyDescent="0.25">
      <c r="B1563" s="336"/>
      <c r="AB1563" s="375"/>
      <c r="AC1563" s="354"/>
    </row>
    <row r="1564" spans="2:29" s="216" customFormat="1" x14ac:dyDescent="0.25">
      <c r="B1564" s="336"/>
      <c r="AB1564" s="375"/>
      <c r="AC1564" s="354"/>
    </row>
    <row r="1565" spans="2:29" s="216" customFormat="1" x14ac:dyDescent="0.25">
      <c r="B1565" s="336"/>
      <c r="AB1565" s="375"/>
      <c r="AC1565" s="354"/>
    </row>
    <row r="1566" spans="2:29" s="216" customFormat="1" x14ac:dyDescent="0.25">
      <c r="B1566" s="336"/>
      <c r="AB1566" s="375"/>
      <c r="AC1566" s="354"/>
    </row>
    <row r="1567" spans="2:29" s="216" customFormat="1" x14ac:dyDescent="0.25">
      <c r="B1567" s="336"/>
      <c r="AB1567" s="375"/>
      <c r="AC1567" s="354"/>
    </row>
    <row r="1568" spans="2:29" s="216" customFormat="1" x14ac:dyDescent="0.25">
      <c r="B1568" s="336"/>
      <c r="AB1568" s="375"/>
      <c r="AC1568" s="354"/>
    </row>
    <row r="1569" spans="2:29" s="216" customFormat="1" x14ac:dyDescent="0.25">
      <c r="B1569" s="336"/>
      <c r="AB1569" s="375"/>
      <c r="AC1569" s="354"/>
    </row>
    <row r="1570" spans="2:29" s="216" customFormat="1" x14ac:dyDescent="0.25">
      <c r="B1570" s="336"/>
      <c r="AB1570" s="375"/>
      <c r="AC1570" s="354"/>
    </row>
    <row r="1571" spans="2:29" s="216" customFormat="1" x14ac:dyDescent="0.25">
      <c r="B1571" s="336"/>
      <c r="AB1571" s="375"/>
      <c r="AC1571" s="354"/>
    </row>
    <row r="1572" spans="2:29" s="216" customFormat="1" x14ac:dyDescent="0.25">
      <c r="B1572" s="336"/>
      <c r="AB1572" s="375"/>
      <c r="AC1572" s="354"/>
    </row>
    <row r="1573" spans="2:29" s="216" customFormat="1" x14ac:dyDescent="0.25">
      <c r="B1573" s="336"/>
      <c r="AB1573" s="375"/>
      <c r="AC1573" s="354"/>
    </row>
    <row r="1574" spans="2:29" s="216" customFormat="1" x14ac:dyDescent="0.25">
      <c r="B1574" s="336"/>
      <c r="AB1574" s="375"/>
      <c r="AC1574" s="354"/>
    </row>
    <row r="1575" spans="2:29" s="216" customFormat="1" x14ac:dyDescent="0.25">
      <c r="B1575" s="336"/>
      <c r="AB1575" s="375"/>
      <c r="AC1575" s="354"/>
    </row>
    <row r="1576" spans="2:29" s="216" customFormat="1" x14ac:dyDescent="0.25">
      <c r="B1576" s="336"/>
      <c r="AB1576" s="375"/>
      <c r="AC1576" s="354"/>
    </row>
    <row r="1577" spans="2:29" s="216" customFormat="1" x14ac:dyDescent="0.25">
      <c r="B1577" s="336"/>
      <c r="AB1577" s="375"/>
      <c r="AC1577" s="354"/>
    </row>
    <row r="1578" spans="2:29" s="216" customFormat="1" x14ac:dyDescent="0.25">
      <c r="B1578" s="336"/>
      <c r="AB1578" s="375"/>
      <c r="AC1578" s="354"/>
    </row>
    <row r="1579" spans="2:29" s="216" customFormat="1" x14ac:dyDescent="0.25">
      <c r="B1579" s="336"/>
      <c r="AB1579" s="375"/>
      <c r="AC1579" s="354"/>
    </row>
    <row r="1580" spans="2:29" s="216" customFormat="1" x14ac:dyDescent="0.25">
      <c r="B1580" s="336"/>
      <c r="AB1580" s="375"/>
      <c r="AC1580" s="354"/>
    </row>
    <row r="1581" spans="2:29" s="216" customFormat="1" x14ac:dyDescent="0.25">
      <c r="B1581" s="336"/>
      <c r="AB1581" s="375"/>
      <c r="AC1581" s="354"/>
    </row>
    <row r="1582" spans="2:29" s="216" customFormat="1" x14ac:dyDescent="0.25">
      <c r="B1582" s="336"/>
      <c r="AB1582" s="375"/>
      <c r="AC1582" s="354"/>
    </row>
    <row r="1583" spans="2:29" s="216" customFormat="1" x14ac:dyDescent="0.25">
      <c r="B1583" s="336"/>
      <c r="AB1583" s="375"/>
      <c r="AC1583" s="354"/>
    </row>
    <row r="1584" spans="2:29" s="216" customFormat="1" x14ac:dyDescent="0.25">
      <c r="B1584" s="336"/>
      <c r="AB1584" s="375"/>
      <c r="AC1584" s="354"/>
    </row>
    <row r="1585" spans="2:29" s="216" customFormat="1" x14ac:dyDescent="0.25">
      <c r="B1585" s="336"/>
      <c r="AB1585" s="375"/>
      <c r="AC1585" s="354"/>
    </row>
    <row r="1586" spans="2:29" s="216" customFormat="1" x14ac:dyDescent="0.25">
      <c r="B1586" s="336"/>
      <c r="AB1586" s="375"/>
      <c r="AC1586" s="354"/>
    </row>
    <row r="1587" spans="2:29" s="216" customFormat="1" x14ac:dyDescent="0.25">
      <c r="B1587" s="336"/>
      <c r="AB1587" s="375"/>
      <c r="AC1587" s="354"/>
    </row>
    <row r="1588" spans="2:29" s="216" customFormat="1" x14ac:dyDescent="0.25">
      <c r="B1588" s="336"/>
      <c r="AB1588" s="375"/>
      <c r="AC1588" s="354"/>
    </row>
    <row r="1589" spans="2:29" s="216" customFormat="1" x14ac:dyDescent="0.25">
      <c r="B1589" s="336"/>
      <c r="AB1589" s="375"/>
      <c r="AC1589" s="354"/>
    </row>
    <row r="1590" spans="2:29" s="216" customFormat="1" x14ac:dyDescent="0.25">
      <c r="B1590" s="336"/>
      <c r="AB1590" s="375"/>
      <c r="AC1590" s="354"/>
    </row>
    <row r="1591" spans="2:29" s="216" customFormat="1" x14ac:dyDescent="0.25">
      <c r="B1591" s="336"/>
      <c r="AB1591" s="375"/>
      <c r="AC1591" s="354"/>
    </row>
    <row r="1592" spans="2:29" s="216" customFormat="1" x14ac:dyDescent="0.25">
      <c r="B1592" s="336"/>
      <c r="AB1592" s="375"/>
      <c r="AC1592" s="354"/>
    </row>
    <row r="1593" spans="2:29" s="216" customFormat="1" x14ac:dyDescent="0.25">
      <c r="B1593" s="336"/>
      <c r="AB1593" s="375"/>
      <c r="AC1593" s="354"/>
    </row>
    <row r="1594" spans="2:29" s="216" customFormat="1" x14ac:dyDescent="0.25">
      <c r="B1594" s="336"/>
      <c r="AB1594" s="375"/>
      <c r="AC1594" s="354"/>
    </row>
    <row r="1595" spans="2:29" s="216" customFormat="1" x14ac:dyDescent="0.25">
      <c r="B1595" s="336"/>
      <c r="AB1595" s="375"/>
      <c r="AC1595" s="354"/>
    </row>
    <row r="1596" spans="2:29" s="216" customFormat="1" x14ac:dyDescent="0.25">
      <c r="B1596" s="336"/>
      <c r="AB1596" s="375"/>
      <c r="AC1596" s="354"/>
    </row>
    <row r="1597" spans="2:29" s="216" customFormat="1" x14ac:dyDescent="0.25">
      <c r="B1597" s="336"/>
      <c r="AB1597" s="375"/>
      <c r="AC1597" s="354"/>
    </row>
    <row r="1598" spans="2:29" s="216" customFormat="1" x14ac:dyDescent="0.25">
      <c r="B1598" s="336"/>
      <c r="AB1598" s="375"/>
      <c r="AC1598" s="354"/>
    </row>
    <row r="1599" spans="2:29" s="216" customFormat="1" x14ac:dyDescent="0.25">
      <c r="B1599" s="336"/>
      <c r="AB1599" s="375"/>
      <c r="AC1599" s="354"/>
    </row>
    <row r="1600" spans="2:29" s="216" customFormat="1" x14ac:dyDescent="0.25">
      <c r="B1600" s="336"/>
      <c r="AB1600" s="375"/>
      <c r="AC1600" s="354"/>
    </row>
    <row r="1601" spans="2:29" s="216" customFormat="1" x14ac:dyDescent="0.25">
      <c r="B1601" s="336"/>
      <c r="AB1601" s="375"/>
      <c r="AC1601" s="354"/>
    </row>
    <row r="1602" spans="2:29" s="216" customFormat="1" x14ac:dyDescent="0.25">
      <c r="B1602" s="336"/>
      <c r="AB1602" s="375"/>
      <c r="AC1602" s="354"/>
    </row>
    <row r="1603" spans="2:29" s="216" customFormat="1" x14ac:dyDescent="0.25">
      <c r="B1603" s="336"/>
      <c r="AB1603" s="375"/>
      <c r="AC1603" s="354"/>
    </row>
    <row r="1604" spans="2:29" s="216" customFormat="1" x14ac:dyDescent="0.25">
      <c r="B1604" s="336"/>
      <c r="AB1604" s="375"/>
      <c r="AC1604" s="354"/>
    </row>
    <row r="1605" spans="2:29" s="216" customFormat="1" x14ac:dyDescent="0.25">
      <c r="B1605" s="336"/>
      <c r="AB1605" s="375"/>
      <c r="AC1605" s="354"/>
    </row>
    <row r="1606" spans="2:29" s="216" customFormat="1" x14ac:dyDescent="0.25">
      <c r="B1606" s="336"/>
      <c r="AB1606" s="375"/>
      <c r="AC1606" s="354"/>
    </row>
    <row r="1607" spans="2:29" s="216" customFormat="1" x14ac:dyDescent="0.25">
      <c r="B1607" s="336"/>
      <c r="AB1607" s="375"/>
      <c r="AC1607" s="354"/>
    </row>
    <row r="1608" spans="2:29" s="216" customFormat="1" x14ac:dyDescent="0.25">
      <c r="B1608" s="336"/>
      <c r="AB1608" s="375"/>
      <c r="AC1608" s="354"/>
    </row>
    <row r="1609" spans="2:29" s="216" customFormat="1" x14ac:dyDescent="0.25">
      <c r="B1609" s="336"/>
      <c r="AB1609" s="375"/>
      <c r="AC1609" s="354"/>
    </row>
    <row r="1610" spans="2:29" s="216" customFormat="1" x14ac:dyDescent="0.25">
      <c r="B1610" s="336"/>
      <c r="AB1610" s="375"/>
      <c r="AC1610" s="354"/>
    </row>
    <row r="1611" spans="2:29" s="216" customFormat="1" x14ac:dyDescent="0.25">
      <c r="B1611" s="336"/>
      <c r="AB1611" s="375"/>
      <c r="AC1611" s="354"/>
    </row>
    <row r="1612" spans="2:29" s="216" customFormat="1" x14ac:dyDescent="0.25">
      <c r="B1612" s="336"/>
      <c r="AB1612" s="375"/>
      <c r="AC1612" s="354"/>
    </row>
    <row r="1613" spans="2:29" s="216" customFormat="1" x14ac:dyDescent="0.25">
      <c r="B1613" s="336"/>
      <c r="AB1613" s="375"/>
      <c r="AC1613" s="354"/>
    </row>
    <row r="1614" spans="2:29" s="216" customFormat="1" x14ac:dyDescent="0.25">
      <c r="B1614" s="336"/>
      <c r="AB1614" s="375"/>
      <c r="AC1614" s="354"/>
    </row>
    <row r="1615" spans="2:29" s="216" customFormat="1" x14ac:dyDescent="0.25">
      <c r="B1615" s="336"/>
      <c r="AB1615" s="375"/>
      <c r="AC1615" s="354"/>
    </row>
    <row r="1616" spans="2:29" s="216" customFormat="1" x14ac:dyDescent="0.25">
      <c r="B1616" s="336"/>
      <c r="AB1616" s="375"/>
      <c r="AC1616" s="354"/>
    </row>
    <row r="1617" spans="2:29" s="216" customFormat="1" x14ac:dyDescent="0.25">
      <c r="B1617" s="336"/>
      <c r="AB1617" s="375"/>
      <c r="AC1617" s="354"/>
    </row>
    <row r="1618" spans="2:29" s="216" customFormat="1" x14ac:dyDescent="0.25">
      <c r="B1618" s="336"/>
      <c r="AB1618" s="375"/>
      <c r="AC1618" s="354"/>
    </row>
    <row r="1619" spans="2:29" s="216" customFormat="1" x14ac:dyDescent="0.25">
      <c r="B1619" s="336"/>
      <c r="AB1619" s="375"/>
      <c r="AC1619" s="354"/>
    </row>
    <row r="1620" spans="2:29" s="216" customFormat="1" x14ac:dyDescent="0.25">
      <c r="B1620" s="336"/>
      <c r="AB1620" s="375"/>
      <c r="AC1620" s="354"/>
    </row>
    <row r="1621" spans="2:29" s="216" customFormat="1" x14ac:dyDescent="0.25">
      <c r="B1621" s="336"/>
      <c r="AB1621" s="375"/>
      <c r="AC1621" s="354"/>
    </row>
    <row r="1622" spans="2:29" s="216" customFormat="1" x14ac:dyDescent="0.25">
      <c r="B1622" s="336"/>
      <c r="AB1622" s="375"/>
      <c r="AC1622" s="354"/>
    </row>
    <row r="1623" spans="2:29" s="216" customFormat="1" x14ac:dyDescent="0.25">
      <c r="B1623" s="336"/>
      <c r="AB1623" s="375"/>
      <c r="AC1623" s="354"/>
    </row>
    <row r="1624" spans="2:29" s="216" customFormat="1" x14ac:dyDescent="0.25">
      <c r="B1624" s="336"/>
      <c r="AB1624" s="375"/>
      <c r="AC1624" s="354"/>
    </row>
    <row r="1625" spans="2:29" s="216" customFormat="1" x14ac:dyDescent="0.25">
      <c r="B1625" s="336"/>
      <c r="AB1625" s="375"/>
      <c r="AC1625" s="354"/>
    </row>
    <row r="1626" spans="2:29" s="216" customFormat="1" x14ac:dyDescent="0.25">
      <c r="B1626" s="336"/>
      <c r="AB1626" s="375"/>
      <c r="AC1626" s="354"/>
    </row>
    <row r="1627" spans="2:29" s="216" customFormat="1" x14ac:dyDescent="0.25">
      <c r="B1627" s="336"/>
      <c r="AB1627" s="375"/>
      <c r="AC1627" s="354"/>
    </row>
    <row r="1628" spans="2:29" s="216" customFormat="1" x14ac:dyDescent="0.25">
      <c r="B1628" s="336"/>
      <c r="AB1628" s="375"/>
      <c r="AC1628" s="354"/>
    </row>
    <row r="1629" spans="2:29" s="216" customFormat="1" x14ac:dyDescent="0.25">
      <c r="B1629" s="336"/>
      <c r="AB1629" s="375"/>
      <c r="AC1629" s="354"/>
    </row>
    <row r="1630" spans="2:29" s="216" customFormat="1" x14ac:dyDescent="0.25">
      <c r="B1630" s="336"/>
      <c r="AB1630" s="375"/>
      <c r="AC1630" s="354"/>
    </row>
    <row r="1631" spans="2:29" s="216" customFormat="1" x14ac:dyDescent="0.25">
      <c r="B1631" s="336"/>
      <c r="AB1631" s="375"/>
      <c r="AC1631" s="354"/>
    </row>
    <row r="1632" spans="2:29" s="216" customFormat="1" x14ac:dyDescent="0.25">
      <c r="B1632" s="336"/>
      <c r="AB1632" s="375"/>
      <c r="AC1632" s="354"/>
    </row>
    <row r="1633" spans="2:29" s="216" customFormat="1" x14ac:dyDescent="0.25">
      <c r="B1633" s="336"/>
      <c r="AB1633" s="375"/>
      <c r="AC1633" s="354"/>
    </row>
    <row r="1634" spans="2:29" s="216" customFormat="1" x14ac:dyDescent="0.25">
      <c r="B1634" s="336"/>
      <c r="AB1634" s="375"/>
      <c r="AC1634" s="354"/>
    </row>
    <row r="1635" spans="2:29" s="216" customFormat="1" x14ac:dyDescent="0.25">
      <c r="B1635" s="336"/>
      <c r="AB1635" s="375"/>
      <c r="AC1635" s="354"/>
    </row>
    <row r="1636" spans="2:29" s="216" customFormat="1" x14ac:dyDescent="0.25">
      <c r="B1636" s="336"/>
      <c r="AB1636" s="375"/>
      <c r="AC1636" s="354"/>
    </row>
    <row r="1637" spans="2:29" s="216" customFormat="1" x14ac:dyDescent="0.25">
      <c r="B1637" s="336"/>
      <c r="AB1637" s="375"/>
      <c r="AC1637" s="354"/>
    </row>
    <row r="1638" spans="2:29" s="216" customFormat="1" x14ac:dyDescent="0.25">
      <c r="B1638" s="336"/>
      <c r="AB1638" s="375"/>
      <c r="AC1638" s="354"/>
    </row>
    <row r="1639" spans="2:29" s="216" customFormat="1" x14ac:dyDescent="0.25">
      <c r="B1639" s="336"/>
      <c r="AB1639" s="375"/>
      <c r="AC1639" s="354"/>
    </row>
    <row r="1640" spans="2:29" s="216" customFormat="1" x14ac:dyDescent="0.25">
      <c r="B1640" s="336"/>
      <c r="AB1640" s="375"/>
      <c r="AC1640" s="354"/>
    </row>
    <row r="1641" spans="2:29" s="216" customFormat="1" x14ac:dyDescent="0.25">
      <c r="B1641" s="336"/>
      <c r="AB1641" s="375"/>
      <c r="AC1641" s="354"/>
    </row>
    <row r="1642" spans="2:29" s="216" customFormat="1" x14ac:dyDescent="0.25">
      <c r="B1642" s="336"/>
      <c r="AB1642" s="375"/>
      <c r="AC1642" s="354"/>
    </row>
    <row r="1643" spans="2:29" s="216" customFormat="1" x14ac:dyDescent="0.25">
      <c r="B1643" s="336"/>
      <c r="AB1643" s="375"/>
      <c r="AC1643" s="354"/>
    </row>
    <row r="1644" spans="2:29" s="216" customFormat="1" x14ac:dyDescent="0.25">
      <c r="B1644" s="336"/>
      <c r="AB1644" s="375"/>
      <c r="AC1644" s="354"/>
    </row>
    <row r="1645" spans="2:29" s="216" customFormat="1" x14ac:dyDescent="0.25">
      <c r="B1645" s="336"/>
      <c r="AB1645" s="375"/>
      <c r="AC1645" s="354"/>
    </row>
    <row r="1646" spans="2:29" s="216" customFormat="1" x14ac:dyDescent="0.25">
      <c r="B1646" s="336"/>
      <c r="AB1646" s="375"/>
      <c r="AC1646" s="354"/>
    </row>
    <row r="1647" spans="2:29" s="216" customFormat="1" x14ac:dyDescent="0.25">
      <c r="B1647" s="336"/>
      <c r="AB1647" s="375"/>
      <c r="AC1647" s="354"/>
    </row>
    <row r="1648" spans="2:29" s="216" customFormat="1" x14ac:dyDescent="0.25">
      <c r="B1648" s="336"/>
      <c r="AB1648" s="375"/>
      <c r="AC1648" s="354"/>
    </row>
    <row r="1649" spans="2:29" s="216" customFormat="1" x14ac:dyDescent="0.25">
      <c r="B1649" s="336"/>
      <c r="AB1649" s="375"/>
      <c r="AC1649" s="354"/>
    </row>
    <row r="1650" spans="2:29" s="216" customFormat="1" x14ac:dyDescent="0.25">
      <c r="B1650" s="336"/>
      <c r="AB1650" s="375"/>
      <c r="AC1650" s="354"/>
    </row>
    <row r="1651" spans="2:29" s="216" customFormat="1" x14ac:dyDescent="0.25">
      <c r="B1651" s="336"/>
      <c r="AB1651" s="375"/>
      <c r="AC1651" s="354"/>
    </row>
    <row r="1652" spans="2:29" s="216" customFormat="1" x14ac:dyDescent="0.25">
      <c r="B1652" s="336"/>
      <c r="AB1652" s="375"/>
      <c r="AC1652" s="354"/>
    </row>
    <row r="1653" spans="2:29" s="216" customFormat="1" x14ac:dyDescent="0.25">
      <c r="B1653" s="336"/>
      <c r="AB1653" s="375"/>
      <c r="AC1653" s="354"/>
    </row>
    <row r="1654" spans="2:29" s="216" customFormat="1" x14ac:dyDescent="0.25">
      <c r="B1654" s="336"/>
      <c r="AB1654" s="375"/>
      <c r="AC1654" s="354"/>
    </row>
    <row r="1655" spans="2:29" s="216" customFormat="1" x14ac:dyDescent="0.25">
      <c r="B1655" s="336"/>
      <c r="AB1655" s="375"/>
      <c r="AC1655" s="354"/>
    </row>
    <row r="1656" spans="2:29" s="216" customFormat="1" x14ac:dyDescent="0.25">
      <c r="B1656" s="336"/>
      <c r="AB1656" s="375"/>
      <c r="AC1656" s="354"/>
    </row>
    <row r="1657" spans="2:29" s="216" customFormat="1" x14ac:dyDescent="0.25">
      <c r="B1657" s="336"/>
      <c r="AB1657" s="375"/>
      <c r="AC1657" s="354"/>
    </row>
    <row r="1658" spans="2:29" s="216" customFormat="1" x14ac:dyDescent="0.25">
      <c r="B1658" s="336"/>
      <c r="AB1658" s="375"/>
      <c r="AC1658" s="354"/>
    </row>
    <row r="1659" spans="2:29" s="216" customFormat="1" x14ac:dyDescent="0.25">
      <c r="B1659" s="336"/>
      <c r="AB1659" s="375"/>
      <c r="AC1659" s="354"/>
    </row>
    <row r="1660" spans="2:29" s="216" customFormat="1" x14ac:dyDescent="0.25">
      <c r="B1660" s="336"/>
      <c r="AB1660" s="375"/>
      <c r="AC1660" s="354"/>
    </row>
    <row r="1661" spans="2:29" s="216" customFormat="1" x14ac:dyDescent="0.25">
      <c r="B1661" s="336"/>
      <c r="AB1661" s="375"/>
      <c r="AC1661" s="354"/>
    </row>
    <row r="1662" spans="2:29" s="216" customFormat="1" x14ac:dyDescent="0.25">
      <c r="B1662" s="336"/>
      <c r="AB1662" s="375"/>
      <c r="AC1662" s="354"/>
    </row>
    <row r="1663" spans="2:29" s="216" customFormat="1" x14ac:dyDescent="0.25">
      <c r="B1663" s="336"/>
      <c r="AB1663" s="375"/>
      <c r="AC1663" s="354"/>
    </row>
    <row r="1664" spans="2:29" s="216" customFormat="1" x14ac:dyDescent="0.25">
      <c r="B1664" s="336"/>
      <c r="AB1664" s="375"/>
      <c r="AC1664" s="354"/>
    </row>
    <row r="1665" spans="2:29" s="216" customFormat="1" x14ac:dyDescent="0.25">
      <c r="B1665" s="336"/>
      <c r="AB1665" s="375"/>
      <c r="AC1665" s="354"/>
    </row>
    <row r="1666" spans="2:29" s="216" customFormat="1" x14ac:dyDescent="0.25">
      <c r="B1666" s="336"/>
      <c r="AB1666" s="375"/>
      <c r="AC1666" s="354"/>
    </row>
    <row r="1667" spans="2:29" s="216" customFormat="1" x14ac:dyDescent="0.25">
      <c r="B1667" s="336"/>
      <c r="AB1667" s="375"/>
      <c r="AC1667" s="354"/>
    </row>
    <row r="1668" spans="2:29" s="216" customFormat="1" x14ac:dyDescent="0.25">
      <c r="B1668" s="336"/>
      <c r="AB1668" s="375"/>
      <c r="AC1668" s="354"/>
    </row>
    <row r="1669" spans="2:29" s="216" customFormat="1" x14ac:dyDescent="0.25">
      <c r="B1669" s="336"/>
      <c r="AB1669" s="375"/>
      <c r="AC1669" s="354"/>
    </row>
    <row r="1670" spans="2:29" s="216" customFormat="1" x14ac:dyDescent="0.25">
      <c r="B1670" s="336"/>
      <c r="AB1670" s="375"/>
      <c r="AC1670" s="354"/>
    </row>
    <row r="1671" spans="2:29" s="216" customFormat="1" x14ac:dyDescent="0.25">
      <c r="B1671" s="336"/>
      <c r="AB1671" s="375"/>
      <c r="AC1671" s="354"/>
    </row>
    <row r="1672" spans="2:29" s="216" customFormat="1" x14ac:dyDescent="0.25">
      <c r="B1672" s="336"/>
      <c r="AB1672" s="375"/>
      <c r="AC1672" s="354"/>
    </row>
    <row r="1673" spans="2:29" s="216" customFormat="1" x14ac:dyDescent="0.25">
      <c r="B1673" s="336"/>
      <c r="AB1673" s="375"/>
      <c r="AC1673" s="354"/>
    </row>
    <row r="1674" spans="2:29" s="216" customFormat="1" x14ac:dyDescent="0.25">
      <c r="B1674" s="336"/>
      <c r="AB1674" s="375"/>
      <c r="AC1674" s="354"/>
    </row>
    <row r="1675" spans="2:29" s="216" customFormat="1" x14ac:dyDescent="0.25">
      <c r="B1675" s="336"/>
      <c r="AB1675" s="375"/>
      <c r="AC1675" s="354"/>
    </row>
    <row r="1676" spans="2:29" s="216" customFormat="1" x14ac:dyDescent="0.25">
      <c r="B1676" s="336"/>
      <c r="AB1676" s="375"/>
      <c r="AC1676" s="354"/>
    </row>
    <row r="1677" spans="2:29" s="216" customFormat="1" x14ac:dyDescent="0.25">
      <c r="B1677" s="336"/>
      <c r="AB1677" s="375"/>
      <c r="AC1677" s="354"/>
    </row>
    <row r="1678" spans="2:29" s="216" customFormat="1" x14ac:dyDescent="0.25">
      <c r="B1678" s="336"/>
      <c r="AB1678" s="375"/>
      <c r="AC1678" s="354"/>
    </row>
    <row r="1679" spans="2:29" s="216" customFormat="1" x14ac:dyDescent="0.25">
      <c r="B1679" s="336"/>
      <c r="AB1679" s="375"/>
      <c r="AC1679" s="354"/>
    </row>
    <row r="1680" spans="2:29" s="216" customFormat="1" x14ac:dyDescent="0.25">
      <c r="B1680" s="336"/>
      <c r="AB1680" s="375"/>
      <c r="AC1680" s="354"/>
    </row>
    <row r="1681" spans="2:29" s="216" customFormat="1" x14ac:dyDescent="0.25">
      <c r="B1681" s="336"/>
      <c r="AB1681" s="375"/>
      <c r="AC1681" s="354"/>
    </row>
    <row r="1682" spans="2:29" s="216" customFormat="1" x14ac:dyDescent="0.25">
      <c r="B1682" s="336"/>
      <c r="AB1682" s="375"/>
      <c r="AC1682" s="354"/>
    </row>
    <row r="1683" spans="2:29" s="216" customFormat="1" x14ac:dyDescent="0.25">
      <c r="B1683" s="336"/>
      <c r="AB1683" s="375"/>
      <c r="AC1683" s="354"/>
    </row>
    <row r="1684" spans="2:29" s="216" customFormat="1" x14ac:dyDescent="0.25">
      <c r="B1684" s="336"/>
      <c r="AB1684" s="375"/>
      <c r="AC1684" s="354"/>
    </row>
    <row r="1685" spans="2:29" s="216" customFormat="1" x14ac:dyDescent="0.25">
      <c r="B1685" s="336"/>
      <c r="AB1685" s="375"/>
      <c r="AC1685" s="354"/>
    </row>
    <row r="1686" spans="2:29" s="216" customFormat="1" x14ac:dyDescent="0.25">
      <c r="B1686" s="336"/>
      <c r="AB1686" s="375"/>
      <c r="AC1686" s="354"/>
    </row>
    <row r="1687" spans="2:29" s="216" customFormat="1" x14ac:dyDescent="0.25">
      <c r="B1687" s="336"/>
      <c r="AB1687" s="375"/>
      <c r="AC1687" s="354"/>
    </row>
    <row r="1688" spans="2:29" s="216" customFormat="1" x14ac:dyDescent="0.25">
      <c r="B1688" s="336"/>
      <c r="AB1688" s="375"/>
      <c r="AC1688" s="354"/>
    </row>
    <row r="1689" spans="2:29" s="216" customFormat="1" x14ac:dyDescent="0.25">
      <c r="B1689" s="336"/>
      <c r="AB1689" s="375"/>
      <c r="AC1689" s="354"/>
    </row>
    <row r="1690" spans="2:29" s="216" customFormat="1" x14ac:dyDescent="0.25">
      <c r="B1690" s="336"/>
      <c r="AB1690" s="375"/>
      <c r="AC1690" s="354"/>
    </row>
    <row r="1691" spans="2:29" s="216" customFormat="1" x14ac:dyDescent="0.25">
      <c r="B1691" s="336"/>
      <c r="AB1691" s="375"/>
      <c r="AC1691" s="354"/>
    </row>
    <row r="1692" spans="2:29" s="216" customFormat="1" x14ac:dyDescent="0.25">
      <c r="B1692" s="336"/>
      <c r="AB1692" s="375"/>
      <c r="AC1692" s="354"/>
    </row>
    <row r="1693" spans="2:29" s="216" customFormat="1" x14ac:dyDescent="0.25">
      <c r="B1693" s="336"/>
      <c r="AB1693" s="375"/>
      <c r="AC1693" s="354"/>
    </row>
    <row r="1694" spans="2:29" s="216" customFormat="1" x14ac:dyDescent="0.25">
      <c r="B1694" s="336"/>
      <c r="AB1694" s="375"/>
      <c r="AC1694" s="354"/>
    </row>
    <row r="1695" spans="2:29" s="216" customFormat="1" x14ac:dyDescent="0.25">
      <c r="B1695" s="336"/>
      <c r="AB1695" s="375"/>
      <c r="AC1695" s="354"/>
    </row>
    <row r="1696" spans="2:29" s="216" customFormat="1" x14ac:dyDescent="0.25">
      <c r="B1696" s="336"/>
      <c r="AB1696" s="375"/>
      <c r="AC1696" s="354"/>
    </row>
    <row r="1697" spans="2:29" s="216" customFormat="1" x14ac:dyDescent="0.25">
      <c r="B1697" s="336"/>
      <c r="AB1697" s="375"/>
      <c r="AC1697" s="354"/>
    </row>
    <row r="1698" spans="2:29" s="216" customFormat="1" x14ac:dyDescent="0.25">
      <c r="B1698" s="336"/>
      <c r="AB1698" s="375"/>
      <c r="AC1698" s="354"/>
    </row>
    <row r="1699" spans="2:29" s="216" customFormat="1" x14ac:dyDescent="0.25">
      <c r="B1699" s="336"/>
      <c r="AB1699" s="375"/>
      <c r="AC1699" s="354"/>
    </row>
    <row r="1700" spans="2:29" s="216" customFormat="1" x14ac:dyDescent="0.25">
      <c r="B1700" s="336"/>
      <c r="AB1700" s="375"/>
      <c r="AC1700" s="354"/>
    </row>
    <row r="1701" spans="2:29" s="216" customFormat="1" x14ac:dyDescent="0.25">
      <c r="B1701" s="336"/>
      <c r="AB1701" s="375"/>
      <c r="AC1701" s="354"/>
    </row>
    <row r="1702" spans="2:29" s="216" customFormat="1" x14ac:dyDescent="0.25">
      <c r="B1702" s="336"/>
      <c r="AB1702" s="375"/>
      <c r="AC1702" s="354"/>
    </row>
    <row r="1703" spans="2:29" s="216" customFormat="1" x14ac:dyDescent="0.25">
      <c r="B1703" s="336"/>
      <c r="AB1703" s="375"/>
      <c r="AC1703" s="354"/>
    </row>
    <row r="1704" spans="2:29" s="216" customFormat="1" x14ac:dyDescent="0.25">
      <c r="B1704" s="336"/>
      <c r="AB1704" s="375"/>
      <c r="AC1704" s="354"/>
    </row>
    <row r="1705" spans="2:29" s="216" customFormat="1" x14ac:dyDescent="0.25">
      <c r="B1705" s="336"/>
      <c r="AB1705" s="375"/>
      <c r="AC1705" s="354"/>
    </row>
    <row r="1706" spans="2:29" s="216" customFormat="1" x14ac:dyDescent="0.25">
      <c r="B1706" s="336"/>
      <c r="AB1706" s="375"/>
      <c r="AC1706" s="354"/>
    </row>
    <row r="1707" spans="2:29" s="216" customFormat="1" x14ac:dyDescent="0.25">
      <c r="B1707" s="336"/>
      <c r="AB1707" s="375"/>
      <c r="AC1707" s="354"/>
    </row>
    <row r="1708" spans="2:29" s="216" customFormat="1" x14ac:dyDescent="0.25">
      <c r="B1708" s="336"/>
      <c r="AB1708" s="375"/>
      <c r="AC1708" s="354"/>
    </row>
    <row r="1709" spans="2:29" s="216" customFormat="1" x14ac:dyDescent="0.25">
      <c r="B1709" s="336"/>
      <c r="AB1709" s="375"/>
      <c r="AC1709" s="354"/>
    </row>
    <row r="1710" spans="2:29" s="216" customFormat="1" x14ac:dyDescent="0.25">
      <c r="B1710" s="336"/>
      <c r="AB1710" s="375"/>
      <c r="AC1710" s="354"/>
    </row>
    <row r="1711" spans="2:29" s="216" customFormat="1" x14ac:dyDescent="0.25">
      <c r="B1711" s="336"/>
      <c r="AB1711" s="375"/>
      <c r="AC1711" s="354"/>
    </row>
    <row r="1712" spans="2:29" s="216" customFormat="1" x14ac:dyDescent="0.25">
      <c r="B1712" s="336"/>
      <c r="AB1712" s="375"/>
      <c r="AC1712" s="354"/>
    </row>
    <row r="1713" spans="2:29" s="216" customFormat="1" x14ac:dyDescent="0.25">
      <c r="B1713" s="336"/>
      <c r="AB1713" s="375"/>
      <c r="AC1713" s="354"/>
    </row>
    <row r="1714" spans="2:29" s="216" customFormat="1" x14ac:dyDescent="0.25">
      <c r="B1714" s="336"/>
      <c r="AB1714" s="375"/>
      <c r="AC1714" s="354"/>
    </row>
    <row r="1715" spans="2:29" s="216" customFormat="1" x14ac:dyDescent="0.25">
      <c r="B1715" s="336"/>
      <c r="AB1715" s="375"/>
      <c r="AC1715" s="354"/>
    </row>
    <row r="1716" spans="2:29" s="216" customFormat="1" x14ac:dyDescent="0.25">
      <c r="B1716" s="336"/>
      <c r="AB1716" s="375"/>
      <c r="AC1716" s="354"/>
    </row>
    <row r="1717" spans="2:29" s="216" customFormat="1" x14ac:dyDescent="0.25">
      <c r="B1717" s="336"/>
      <c r="AB1717" s="375"/>
      <c r="AC1717" s="354"/>
    </row>
    <row r="1718" spans="2:29" s="216" customFormat="1" x14ac:dyDescent="0.25">
      <c r="B1718" s="336"/>
      <c r="AB1718" s="375"/>
      <c r="AC1718" s="354"/>
    </row>
    <row r="1719" spans="2:29" s="216" customFormat="1" x14ac:dyDescent="0.25">
      <c r="B1719" s="336"/>
      <c r="AB1719" s="375"/>
      <c r="AC1719" s="354"/>
    </row>
    <row r="1720" spans="2:29" s="216" customFormat="1" x14ac:dyDescent="0.25">
      <c r="B1720" s="336"/>
      <c r="AB1720" s="375"/>
      <c r="AC1720" s="354"/>
    </row>
    <row r="1721" spans="2:29" s="216" customFormat="1" x14ac:dyDescent="0.25">
      <c r="B1721" s="336"/>
      <c r="AB1721" s="375"/>
      <c r="AC1721" s="354"/>
    </row>
    <row r="1722" spans="2:29" s="216" customFormat="1" x14ac:dyDescent="0.25">
      <c r="B1722" s="336"/>
      <c r="AB1722" s="375"/>
      <c r="AC1722" s="354"/>
    </row>
    <row r="1723" spans="2:29" s="216" customFormat="1" x14ac:dyDescent="0.25">
      <c r="B1723" s="336"/>
      <c r="AB1723" s="375"/>
      <c r="AC1723" s="354"/>
    </row>
    <row r="1724" spans="2:29" s="216" customFormat="1" x14ac:dyDescent="0.25">
      <c r="B1724" s="336"/>
      <c r="AB1724" s="375"/>
      <c r="AC1724" s="354"/>
    </row>
    <row r="1725" spans="2:29" s="216" customFormat="1" x14ac:dyDescent="0.25">
      <c r="B1725" s="336"/>
      <c r="AB1725" s="375"/>
      <c r="AC1725" s="354"/>
    </row>
    <row r="1726" spans="2:29" s="216" customFormat="1" x14ac:dyDescent="0.25">
      <c r="B1726" s="336"/>
      <c r="AB1726" s="375"/>
      <c r="AC1726" s="354"/>
    </row>
    <row r="1727" spans="2:29" s="216" customFormat="1" x14ac:dyDescent="0.25">
      <c r="B1727" s="336"/>
      <c r="AB1727" s="375"/>
      <c r="AC1727" s="354"/>
    </row>
    <row r="1728" spans="2:29" s="216" customFormat="1" x14ac:dyDescent="0.25">
      <c r="B1728" s="336"/>
      <c r="AB1728" s="375"/>
      <c r="AC1728" s="354"/>
    </row>
    <row r="1729" spans="2:29" s="216" customFormat="1" x14ac:dyDescent="0.25">
      <c r="B1729" s="336"/>
      <c r="AB1729" s="375"/>
      <c r="AC1729" s="354"/>
    </row>
    <row r="1730" spans="2:29" s="216" customFormat="1" x14ac:dyDescent="0.25">
      <c r="B1730" s="336"/>
      <c r="AB1730" s="375"/>
      <c r="AC1730" s="354"/>
    </row>
    <row r="1731" spans="2:29" s="216" customFormat="1" x14ac:dyDescent="0.25">
      <c r="B1731" s="336"/>
      <c r="AB1731" s="375"/>
      <c r="AC1731" s="354"/>
    </row>
    <row r="1732" spans="2:29" s="216" customFormat="1" x14ac:dyDescent="0.25">
      <c r="B1732" s="336"/>
      <c r="AB1732" s="375"/>
      <c r="AC1732" s="354"/>
    </row>
    <row r="1733" spans="2:29" s="216" customFormat="1" x14ac:dyDescent="0.25">
      <c r="B1733" s="336"/>
      <c r="AB1733" s="375"/>
      <c r="AC1733" s="354"/>
    </row>
    <row r="1734" spans="2:29" s="216" customFormat="1" x14ac:dyDescent="0.25">
      <c r="B1734" s="336"/>
      <c r="AB1734" s="375"/>
      <c r="AC1734" s="354"/>
    </row>
    <row r="1735" spans="2:29" s="216" customFormat="1" x14ac:dyDescent="0.25">
      <c r="B1735" s="336"/>
      <c r="AB1735" s="375"/>
      <c r="AC1735" s="354"/>
    </row>
    <row r="1736" spans="2:29" s="216" customFormat="1" x14ac:dyDescent="0.25">
      <c r="B1736" s="336"/>
      <c r="AB1736" s="375"/>
      <c r="AC1736" s="354"/>
    </row>
    <row r="1737" spans="2:29" s="216" customFormat="1" x14ac:dyDescent="0.25">
      <c r="B1737" s="336"/>
      <c r="AB1737" s="375"/>
      <c r="AC1737" s="354"/>
    </row>
    <row r="1738" spans="2:29" s="216" customFormat="1" x14ac:dyDescent="0.25">
      <c r="B1738" s="336"/>
      <c r="AB1738" s="375"/>
      <c r="AC1738" s="354"/>
    </row>
    <row r="1739" spans="2:29" s="216" customFormat="1" x14ac:dyDescent="0.25">
      <c r="B1739" s="336"/>
      <c r="AB1739" s="375"/>
      <c r="AC1739" s="354"/>
    </row>
    <row r="1740" spans="2:29" s="216" customFormat="1" x14ac:dyDescent="0.25">
      <c r="B1740" s="336"/>
      <c r="AB1740" s="375"/>
      <c r="AC1740" s="354"/>
    </row>
    <row r="1741" spans="2:29" s="216" customFormat="1" x14ac:dyDescent="0.25">
      <c r="B1741" s="336"/>
      <c r="AB1741" s="375"/>
      <c r="AC1741" s="354"/>
    </row>
    <row r="1742" spans="2:29" s="216" customFormat="1" x14ac:dyDescent="0.25">
      <c r="B1742" s="336"/>
      <c r="AB1742" s="375"/>
      <c r="AC1742" s="354"/>
    </row>
    <row r="1743" spans="2:29" s="216" customFormat="1" x14ac:dyDescent="0.25">
      <c r="B1743" s="336"/>
      <c r="AB1743" s="375"/>
      <c r="AC1743" s="354"/>
    </row>
    <row r="1744" spans="2:29" s="216" customFormat="1" x14ac:dyDescent="0.25">
      <c r="B1744" s="336"/>
      <c r="AB1744" s="375"/>
      <c r="AC1744" s="354"/>
    </row>
    <row r="1745" spans="2:29" s="216" customFormat="1" x14ac:dyDescent="0.25">
      <c r="B1745" s="336"/>
      <c r="AB1745" s="375"/>
      <c r="AC1745" s="354"/>
    </row>
    <row r="1746" spans="2:29" s="216" customFormat="1" x14ac:dyDescent="0.25">
      <c r="B1746" s="336"/>
      <c r="AB1746" s="375"/>
      <c r="AC1746" s="354"/>
    </row>
    <row r="1747" spans="2:29" s="216" customFormat="1" x14ac:dyDescent="0.25">
      <c r="B1747" s="336"/>
      <c r="AB1747" s="375"/>
      <c r="AC1747" s="354"/>
    </row>
    <row r="1748" spans="2:29" s="216" customFormat="1" x14ac:dyDescent="0.25">
      <c r="B1748" s="336"/>
      <c r="AB1748" s="375"/>
      <c r="AC1748" s="354"/>
    </row>
    <row r="1749" spans="2:29" s="216" customFormat="1" x14ac:dyDescent="0.25">
      <c r="B1749" s="336"/>
      <c r="AB1749" s="375"/>
      <c r="AC1749" s="354"/>
    </row>
    <row r="1750" spans="2:29" s="216" customFormat="1" x14ac:dyDescent="0.25">
      <c r="B1750" s="336"/>
      <c r="AB1750" s="375"/>
      <c r="AC1750" s="354"/>
    </row>
    <row r="1751" spans="2:29" s="216" customFormat="1" x14ac:dyDescent="0.25">
      <c r="B1751" s="336"/>
      <c r="AB1751" s="375"/>
      <c r="AC1751" s="354"/>
    </row>
    <row r="1752" spans="2:29" s="216" customFormat="1" x14ac:dyDescent="0.25">
      <c r="B1752" s="336"/>
      <c r="AB1752" s="375"/>
      <c r="AC1752" s="354"/>
    </row>
    <row r="1753" spans="2:29" s="216" customFormat="1" x14ac:dyDescent="0.25">
      <c r="B1753" s="336"/>
      <c r="AB1753" s="375"/>
      <c r="AC1753" s="354"/>
    </row>
    <row r="1754" spans="2:29" s="216" customFormat="1" x14ac:dyDescent="0.25">
      <c r="B1754" s="336"/>
      <c r="AB1754" s="375"/>
      <c r="AC1754" s="354"/>
    </row>
    <row r="1755" spans="2:29" s="216" customFormat="1" x14ac:dyDescent="0.25">
      <c r="B1755" s="336"/>
      <c r="AB1755" s="375"/>
      <c r="AC1755" s="354"/>
    </row>
    <row r="1756" spans="2:29" s="216" customFormat="1" x14ac:dyDescent="0.25">
      <c r="B1756" s="336"/>
      <c r="AB1756" s="375"/>
      <c r="AC1756" s="354"/>
    </row>
    <row r="1757" spans="2:29" s="216" customFormat="1" x14ac:dyDescent="0.25">
      <c r="B1757" s="336"/>
      <c r="AB1757" s="375"/>
      <c r="AC1757" s="354"/>
    </row>
    <row r="1758" spans="2:29" s="216" customFormat="1" x14ac:dyDescent="0.25">
      <c r="B1758" s="336"/>
      <c r="AB1758" s="375"/>
      <c r="AC1758" s="354"/>
    </row>
    <row r="1759" spans="2:29" s="216" customFormat="1" x14ac:dyDescent="0.25">
      <c r="B1759" s="336"/>
      <c r="AB1759" s="375"/>
      <c r="AC1759" s="354"/>
    </row>
    <row r="1760" spans="2:29" s="216" customFormat="1" x14ac:dyDescent="0.25">
      <c r="B1760" s="336"/>
      <c r="AB1760" s="375"/>
      <c r="AC1760" s="354"/>
    </row>
    <row r="1761" spans="2:29" s="216" customFormat="1" x14ac:dyDescent="0.25">
      <c r="B1761" s="336"/>
      <c r="AB1761" s="375"/>
      <c r="AC1761" s="354"/>
    </row>
    <row r="1762" spans="2:29" s="216" customFormat="1" x14ac:dyDescent="0.25">
      <c r="B1762" s="336"/>
      <c r="AB1762" s="375"/>
      <c r="AC1762" s="354"/>
    </row>
    <row r="1763" spans="2:29" s="216" customFormat="1" x14ac:dyDescent="0.25">
      <c r="B1763" s="336"/>
      <c r="AB1763" s="375"/>
      <c r="AC1763" s="354"/>
    </row>
    <row r="1764" spans="2:29" s="216" customFormat="1" x14ac:dyDescent="0.25">
      <c r="B1764" s="336"/>
      <c r="AB1764" s="375"/>
      <c r="AC1764" s="354"/>
    </row>
    <row r="1765" spans="2:29" s="216" customFormat="1" x14ac:dyDescent="0.25">
      <c r="B1765" s="336"/>
      <c r="AB1765" s="375"/>
      <c r="AC1765" s="354"/>
    </row>
    <row r="1766" spans="2:29" s="216" customFormat="1" x14ac:dyDescent="0.25">
      <c r="B1766" s="336"/>
      <c r="AB1766" s="375"/>
      <c r="AC1766" s="354"/>
    </row>
    <row r="1767" spans="2:29" s="216" customFormat="1" x14ac:dyDescent="0.25">
      <c r="B1767" s="336"/>
      <c r="AB1767" s="375"/>
      <c r="AC1767" s="354"/>
    </row>
    <row r="1768" spans="2:29" s="216" customFormat="1" x14ac:dyDescent="0.25">
      <c r="B1768" s="336"/>
      <c r="AB1768" s="375"/>
      <c r="AC1768" s="354"/>
    </row>
    <row r="1769" spans="2:29" s="216" customFormat="1" x14ac:dyDescent="0.25">
      <c r="B1769" s="336"/>
      <c r="AB1769" s="375"/>
      <c r="AC1769" s="354"/>
    </row>
    <row r="1770" spans="2:29" s="216" customFormat="1" x14ac:dyDescent="0.25">
      <c r="B1770" s="336"/>
      <c r="AB1770" s="375"/>
      <c r="AC1770" s="354"/>
    </row>
    <row r="1771" spans="2:29" s="216" customFormat="1" x14ac:dyDescent="0.25">
      <c r="B1771" s="336"/>
      <c r="AB1771" s="375"/>
      <c r="AC1771" s="354"/>
    </row>
    <row r="1772" spans="2:29" s="216" customFormat="1" x14ac:dyDescent="0.25">
      <c r="B1772" s="336"/>
      <c r="AB1772" s="375"/>
      <c r="AC1772" s="354"/>
    </row>
    <row r="1773" spans="2:29" s="216" customFormat="1" x14ac:dyDescent="0.25">
      <c r="B1773" s="336"/>
      <c r="AB1773" s="375"/>
      <c r="AC1773" s="354"/>
    </row>
    <row r="1774" spans="2:29" s="216" customFormat="1" x14ac:dyDescent="0.25">
      <c r="B1774" s="336"/>
      <c r="AB1774" s="375"/>
      <c r="AC1774" s="354"/>
    </row>
    <row r="1775" spans="2:29" s="216" customFormat="1" x14ac:dyDescent="0.25">
      <c r="B1775" s="336"/>
      <c r="AB1775" s="375"/>
      <c r="AC1775" s="354"/>
    </row>
    <row r="1776" spans="2:29" s="216" customFormat="1" x14ac:dyDescent="0.25">
      <c r="B1776" s="336"/>
      <c r="AB1776" s="375"/>
      <c r="AC1776" s="354"/>
    </row>
    <row r="1777" spans="2:29" s="216" customFormat="1" x14ac:dyDescent="0.25">
      <c r="B1777" s="336"/>
      <c r="AB1777" s="375"/>
      <c r="AC1777" s="354"/>
    </row>
    <row r="1778" spans="2:29" s="216" customFormat="1" x14ac:dyDescent="0.25">
      <c r="B1778" s="336"/>
      <c r="AB1778" s="375"/>
      <c r="AC1778" s="354"/>
    </row>
    <row r="1779" spans="2:29" s="216" customFormat="1" x14ac:dyDescent="0.25">
      <c r="B1779" s="336"/>
      <c r="AB1779" s="375"/>
      <c r="AC1779" s="354"/>
    </row>
    <row r="1780" spans="2:29" s="216" customFormat="1" x14ac:dyDescent="0.25">
      <c r="B1780" s="336"/>
      <c r="AB1780" s="375"/>
      <c r="AC1780" s="354"/>
    </row>
    <row r="1781" spans="2:29" s="216" customFormat="1" x14ac:dyDescent="0.25">
      <c r="B1781" s="336"/>
      <c r="AB1781" s="375"/>
      <c r="AC1781" s="354"/>
    </row>
    <row r="1782" spans="2:29" s="216" customFormat="1" x14ac:dyDescent="0.25">
      <c r="B1782" s="336"/>
      <c r="AB1782" s="375"/>
      <c r="AC1782" s="354"/>
    </row>
    <row r="1783" spans="2:29" s="216" customFormat="1" x14ac:dyDescent="0.25">
      <c r="B1783" s="336"/>
      <c r="AB1783" s="375"/>
      <c r="AC1783" s="354"/>
    </row>
    <row r="1784" spans="2:29" s="216" customFormat="1" x14ac:dyDescent="0.25">
      <c r="B1784" s="336"/>
      <c r="AB1784" s="375"/>
      <c r="AC1784" s="354"/>
    </row>
    <row r="1785" spans="2:29" s="216" customFormat="1" x14ac:dyDescent="0.25">
      <c r="B1785" s="336"/>
      <c r="AB1785" s="375"/>
      <c r="AC1785" s="354"/>
    </row>
    <row r="1786" spans="2:29" s="216" customFormat="1" x14ac:dyDescent="0.25">
      <c r="B1786" s="336"/>
      <c r="AB1786" s="375"/>
      <c r="AC1786" s="354"/>
    </row>
    <row r="1787" spans="2:29" s="216" customFormat="1" x14ac:dyDescent="0.25">
      <c r="B1787" s="336"/>
      <c r="AB1787" s="375"/>
      <c r="AC1787" s="354"/>
    </row>
    <row r="1788" spans="2:29" s="216" customFormat="1" x14ac:dyDescent="0.25">
      <c r="B1788" s="336"/>
      <c r="AB1788" s="375"/>
      <c r="AC1788" s="354"/>
    </row>
    <row r="1789" spans="2:29" s="216" customFormat="1" x14ac:dyDescent="0.25">
      <c r="B1789" s="336"/>
      <c r="AB1789" s="375"/>
      <c r="AC1789" s="354"/>
    </row>
    <row r="1790" spans="2:29" s="216" customFormat="1" x14ac:dyDescent="0.25">
      <c r="B1790" s="336"/>
      <c r="AB1790" s="375"/>
      <c r="AC1790" s="354"/>
    </row>
    <row r="1791" spans="2:29" s="216" customFormat="1" x14ac:dyDescent="0.25">
      <c r="B1791" s="336"/>
      <c r="AB1791" s="375"/>
      <c r="AC1791" s="354"/>
    </row>
    <row r="1792" spans="2:29" s="216" customFormat="1" x14ac:dyDescent="0.25">
      <c r="B1792" s="336"/>
      <c r="AB1792" s="375"/>
      <c r="AC1792" s="354"/>
    </row>
    <row r="1793" spans="2:29" s="216" customFormat="1" x14ac:dyDescent="0.25">
      <c r="B1793" s="336"/>
      <c r="AB1793" s="375"/>
      <c r="AC1793" s="354"/>
    </row>
    <row r="1794" spans="2:29" s="216" customFormat="1" x14ac:dyDescent="0.25">
      <c r="B1794" s="336"/>
      <c r="AB1794" s="375"/>
      <c r="AC1794" s="354"/>
    </row>
    <row r="1795" spans="2:29" s="216" customFormat="1" x14ac:dyDescent="0.25">
      <c r="B1795" s="336"/>
      <c r="AB1795" s="375"/>
      <c r="AC1795" s="354"/>
    </row>
    <row r="1796" spans="2:29" s="216" customFormat="1" x14ac:dyDescent="0.25">
      <c r="B1796" s="336"/>
      <c r="AB1796" s="375"/>
      <c r="AC1796" s="354"/>
    </row>
    <row r="1797" spans="2:29" s="216" customFormat="1" x14ac:dyDescent="0.25">
      <c r="B1797" s="336"/>
      <c r="AB1797" s="375"/>
      <c r="AC1797" s="354"/>
    </row>
    <row r="1798" spans="2:29" s="216" customFormat="1" x14ac:dyDescent="0.25">
      <c r="B1798" s="336"/>
      <c r="AB1798" s="375"/>
      <c r="AC1798" s="354"/>
    </row>
    <row r="1799" spans="2:29" s="216" customFormat="1" x14ac:dyDescent="0.25">
      <c r="B1799" s="336"/>
      <c r="AB1799" s="375"/>
      <c r="AC1799" s="354"/>
    </row>
    <row r="1800" spans="2:29" s="216" customFormat="1" x14ac:dyDescent="0.25">
      <c r="B1800" s="336"/>
      <c r="AB1800" s="375"/>
      <c r="AC1800" s="354"/>
    </row>
    <row r="1801" spans="2:29" s="216" customFormat="1" x14ac:dyDescent="0.25">
      <c r="B1801" s="336"/>
      <c r="AB1801" s="375"/>
      <c r="AC1801" s="354"/>
    </row>
    <row r="1802" spans="2:29" s="216" customFormat="1" x14ac:dyDescent="0.25">
      <c r="B1802" s="336"/>
      <c r="AB1802" s="375"/>
      <c r="AC1802" s="354"/>
    </row>
    <row r="1803" spans="2:29" s="216" customFormat="1" x14ac:dyDescent="0.25">
      <c r="B1803" s="336"/>
      <c r="AB1803" s="375"/>
      <c r="AC1803" s="354"/>
    </row>
    <row r="1804" spans="2:29" s="216" customFormat="1" x14ac:dyDescent="0.25">
      <c r="B1804" s="336"/>
      <c r="AB1804" s="375"/>
      <c r="AC1804" s="354"/>
    </row>
    <row r="1805" spans="2:29" s="216" customFormat="1" x14ac:dyDescent="0.25">
      <c r="B1805" s="336"/>
      <c r="AB1805" s="375"/>
      <c r="AC1805" s="354"/>
    </row>
    <row r="1806" spans="2:29" s="216" customFormat="1" x14ac:dyDescent="0.25">
      <c r="B1806" s="336"/>
      <c r="AB1806" s="375"/>
      <c r="AC1806" s="354"/>
    </row>
    <row r="1807" spans="2:29" s="216" customFormat="1" x14ac:dyDescent="0.25">
      <c r="B1807" s="336"/>
      <c r="AB1807" s="375"/>
      <c r="AC1807" s="354"/>
    </row>
    <row r="1808" spans="2:29" s="216" customFormat="1" x14ac:dyDescent="0.25">
      <c r="B1808" s="336"/>
      <c r="AB1808" s="375"/>
      <c r="AC1808" s="354"/>
    </row>
    <row r="1809" spans="2:29" s="216" customFormat="1" x14ac:dyDescent="0.25">
      <c r="B1809" s="336"/>
      <c r="AB1809" s="375"/>
      <c r="AC1809" s="354"/>
    </row>
    <row r="1810" spans="2:29" s="216" customFormat="1" x14ac:dyDescent="0.25">
      <c r="B1810" s="336"/>
      <c r="AB1810" s="375"/>
      <c r="AC1810" s="354"/>
    </row>
    <row r="1811" spans="2:29" s="216" customFormat="1" x14ac:dyDescent="0.25">
      <c r="B1811" s="336"/>
      <c r="AB1811" s="375"/>
      <c r="AC1811" s="354"/>
    </row>
    <row r="1812" spans="2:29" s="216" customFormat="1" x14ac:dyDescent="0.25">
      <c r="B1812" s="336"/>
      <c r="AB1812" s="375"/>
      <c r="AC1812" s="354"/>
    </row>
    <row r="1813" spans="2:29" s="216" customFormat="1" x14ac:dyDescent="0.25">
      <c r="B1813" s="336"/>
      <c r="AB1813" s="375"/>
      <c r="AC1813" s="354"/>
    </row>
    <row r="1814" spans="2:29" s="216" customFormat="1" x14ac:dyDescent="0.25">
      <c r="B1814" s="336"/>
      <c r="AB1814" s="375"/>
      <c r="AC1814" s="354"/>
    </row>
    <row r="1815" spans="2:29" s="216" customFormat="1" x14ac:dyDescent="0.25">
      <c r="B1815" s="336"/>
      <c r="AB1815" s="375"/>
      <c r="AC1815" s="354"/>
    </row>
    <row r="1816" spans="2:29" s="216" customFormat="1" x14ac:dyDescent="0.25">
      <c r="B1816" s="336"/>
      <c r="AB1816" s="375"/>
      <c r="AC1816" s="354"/>
    </row>
    <row r="1817" spans="2:29" s="216" customFormat="1" x14ac:dyDescent="0.25">
      <c r="B1817" s="336"/>
      <c r="AB1817" s="375"/>
      <c r="AC1817" s="354"/>
    </row>
    <row r="1818" spans="2:29" s="216" customFormat="1" x14ac:dyDescent="0.25">
      <c r="B1818" s="336"/>
      <c r="AB1818" s="375"/>
      <c r="AC1818" s="354"/>
    </row>
    <row r="1819" spans="2:29" s="216" customFormat="1" x14ac:dyDescent="0.25">
      <c r="B1819" s="336"/>
      <c r="AB1819" s="375"/>
      <c r="AC1819" s="354"/>
    </row>
    <row r="1820" spans="2:29" s="216" customFormat="1" x14ac:dyDescent="0.25">
      <c r="B1820" s="336"/>
      <c r="AB1820" s="375"/>
      <c r="AC1820" s="354"/>
    </row>
    <row r="1821" spans="2:29" s="216" customFormat="1" x14ac:dyDescent="0.25">
      <c r="B1821" s="336"/>
      <c r="AB1821" s="375"/>
      <c r="AC1821" s="354"/>
    </row>
    <row r="1822" spans="2:29" s="216" customFormat="1" x14ac:dyDescent="0.25">
      <c r="B1822" s="336"/>
      <c r="AB1822" s="375"/>
      <c r="AC1822" s="354"/>
    </row>
    <row r="1823" spans="2:29" s="216" customFormat="1" x14ac:dyDescent="0.25">
      <c r="B1823" s="336"/>
      <c r="AB1823" s="375"/>
      <c r="AC1823" s="354"/>
    </row>
    <row r="1824" spans="2:29" s="216" customFormat="1" x14ac:dyDescent="0.25">
      <c r="B1824" s="336"/>
      <c r="AB1824" s="375"/>
      <c r="AC1824" s="354"/>
    </row>
    <row r="1825" spans="2:29" s="216" customFormat="1" x14ac:dyDescent="0.25">
      <c r="B1825" s="336"/>
      <c r="AB1825" s="375"/>
      <c r="AC1825" s="354"/>
    </row>
    <row r="1826" spans="2:29" s="216" customFormat="1" x14ac:dyDescent="0.25">
      <c r="B1826" s="336"/>
      <c r="AB1826" s="375"/>
      <c r="AC1826" s="354"/>
    </row>
    <row r="1827" spans="2:29" s="216" customFormat="1" x14ac:dyDescent="0.25">
      <c r="B1827" s="336"/>
      <c r="AB1827" s="375"/>
      <c r="AC1827" s="354"/>
    </row>
    <row r="1828" spans="2:29" s="216" customFormat="1" x14ac:dyDescent="0.25">
      <c r="B1828" s="336"/>
      <c r="AB1828" s="375"/>
      <c r="AC1828" s="354"/>
    </row>
    <row r="1829" spans="2:29" s="216" customFormat="1" x14ac:dyDescent="0.25">
      <c r="B1829" s="336"/>
      <c r="AB1829" s="375"/>
      <c r="AC1829" s="354"/>
    </row>
    <row r="1830" spans="2:29" s="216" customFormat="1" x14ac:dyDescent="0.25">
      <c r="B1830" s="336"/>
      <c r="AB1830" s="375"/>
      <c r="AC1830" s="354"/>
    </row>
    <row r="1831" spans="2:29" s="216" customFormat="1" x14ac:dyDescent="0.25">
      <c r="B1831" s="336"/>
      <c r="AB1831" s="375"/>
      <c r="AC1831" s="354"/>
    </row>
    <row r="1832" spans="2:29" s="216" customFormat="1" x14ac:dyDescent="0.25">
      <c r="B1832" s="336"/>
      <c r="AB1832" s="375"/>
      <c r="AC1832" s="354"/>
    </row>
    <row r="1833" spans="2:29" s="216" customFormat="1" x14ac:dyDescent="0.25">
      <c r="B1833" s="336"/>
      <c r="AB1833" s="375"/>
      <c r="AC1833" s="354"/>
    </row>
    <row r="1834" spans="2:29" s="216" customFormat="1" x14ac:dyDescent="0.25">
      <c r="B1834" s="336"/>
      <c r="AB1834" s="375"/>
      <c r="AC1834" s="354"/>
    </row>
    <row r="1835" spans="2:29" s="216" customFormat="1" x14ac:dyDescent="0.25">
      <c r="B1835" s="336"/>
      <c r="AB1835" s="375"/>
      <c r="AC1835" s="354"/>
    </row>
    <row r="1836" spans="2:29" s="216" customFormat="1" x14ac:dyDescent="0.25">
      <c r="B1836" s="336"/>
      <c r="AB1836" s="375"/>
      <c r="AC1836" s="354"/>
    </row>
    <row r="1837" spans="2:29" s="216" customFormat="1" x14ac:dyDescent="0.25">
      <c r="B1837" s="336"/>
      <c r="AB1837" s="375"/>
      <c r="AC1837" s="354"/>
    </row>
    <row r="1838" spans="2:29" s="216" customFormat="1" x14ac:dyDescent="0.25">
      <c r="B1838" s="336"/>
      <c r="AB1838" s="375"/>
      <c r="AC1838" s="354"/>
    </row>
    <row r="1839" spans="2:29" s="216" customFormat="1" x14ac:dyDescent="0.25">
      <c r="B1839" s="336"/>
      <c r="AB1839" s="375"/>
      <c r="AC1839" s="354"/>
    </row>
    <row r="1840" spans="2:29" s="216" customFormat="1" x14ac:dyDescent="0.25">
      <c r="B1840" s="336"/>
      <c r="AB1840" s="375"/>
      <c r="AC1840" s="354"/>
    </row>
    <row r="1841" spans="2:29" s="216" customFormat="1" x14ac:dyDescent="0.25">
      <c r="B1841" s="336"/>
      <c r="AB1841" s="375"/>
      <c r="AC1841" s="354"/>
    </row>
    <row r="1842" spans="2:29" s="216" customFormat="1" x14ac:dyDescent="0.25">
      <c r="B1842" s="336"/>
      <c r="AB1842" s="375"/>
      <c r="AC1842" s="354"/>
    </row>
    <row r="1843" spans="2:29" s="216" customFormat="1" x14ac:dyDescent="0.25">
      <c r="B1843" s="336"/>
      <c r="AB1843" s="375"/>
      <c r="AC1843" s="354"/>
    </row>
    <row r="1844" spans="2:29" s="216" customFormat="1" x14ac:dyDescent="0.25">
      <c r="B1844" s="336"/>
      <c r="AB1844" s="375"/>
      <c r="AC1844" s="354"/>
    </row>
    <row r="1845" spans="2:29" s="216" customFormat="1" x14ac:dyDescent="0.25">
      <c r="B1845" s="336"/>
      <c r="AB1845" s="375"/>
      <c r="AC1845" s="354"/>
    </row>
    <row r="1846" spans="2:29" s="216" customFormat="1" x14ac:dyDescent="0.25">
      <c r="B1846" s="336"/>
      <c r="AB1846" s="375"/>
      <c r="AC1846" s="354"/>
    </row>
    <row r="1847" spans="2:29" s="216" customFormat="1" x14ac:dyDescent="0.25">
      <c r="B1847" s="336"/>
      <c r="AB1847" s="375"/>
      <c r="AC1847" s="354"/>
    </row>
    <row r="1848" spans="2:29" s="216" customFormat="1" x14ac:dyDescent="0.25">
      <c r="B1848" s="336"/>
      <c r="AB1848" s="375"/>
      <c r="AC1848" s="354"/>
    </row>
    <row r="1849" spans="2:29" s="216" customFormat="1" x14ac:dyDescent="0.25">
      <c r="B1849" s="336"/>
      <c r="AB1849" s="375"/>
      <c r="AC1849" s="354"/>
    </row>
    <row r="1850" spans="2:29" s="216" customFormat="1" x14ac:dyDescent="0.25">
      <c r="B1850" s="336"/>
      <c r="AB1850" s="375"/>
      <c r="AC1850" s="354"/>
    </row>
    <row r="1851" spans="2:29" s="216" customFormat="1" x14ac:dyDescent="0.25">
      <c r="B1851" s="336"/>
      <c r="AB1851" s="375"/>
      <c r="AC1851" s="354"/>
    </row>
    <row r="1852" spans="2:29" s="216" customFormat="1" x14ac:dyDescent="0.25">
      <c r="B1852" s="336"/>
      <c r="AB1852" s="375"/>
      <c r="AC1852" s="354"/>
    </row>
    <row r="1853" spans="2:29" s="216" customFormat="1" x14ac:dyDescent="0.25">
      <c r="B1853" s="336"/>
      <c r="AB1853" s="375"/>
      <c r="AC1853" s="354"/>
    </row>
    <row r="1854" spans="2:29" s="216" customFormat="1" x14ac:dyDescent="0.25">
      <c r="B1854" s="336"/>
      <c r="AB1854" s="375"/>
      <c r="AC1854" s="354"/>
    </row>
    <row r="1855" spans="2:29" s="216" customFormat="1" x14ac:dyDescent="0.25">
      <c r="B1855" s="336"/>
      <c r="AB1855" s="375"/>
      <c r="AC1855" s="354"/>
    </row>
    <row r="1856" spans="2:29" s="216" customFormat="1" x14ac:dyDescent="0.25">
      <c r="B1856" s="336"/>
      <c r="AB1856" s="375"/>
      <c r="AC1856" s="354"/>
    </row>
    <row r="1857" spans="2:29" s="216" customFormat="1" x14ac:dyDescent="0.25">
      <c r="B1857" s="336"/>
      <c r="AB1857" s="375"/>
      <c r="AC1857" s="354"/>
    </row>
    <row r="1858" spans="2:29" s="216" customFormat="1" x14ac:dyDescent="0.25">
      <c r="B1858" s="336"/>
      <c r="AB1858" s="375"/>
      <c r="AC1858" s="354"/>
    </row>
    <row r="1859" spans="2:29" s="216" customFormat="1" x14ac:dyDescent="0.25">
      <c r="B1859" s="336"/>
      <c r="AB1859" s="375"/>
      <c r="AC1859" s="354"/>
    </row>
    <row r="1860" spans="2:29" s="216" customFormat="1" x14ac:dyDescent="0.25">
      <c r="B1860" s="336"/>
      <c r="AB1860" s="375"/>
      <c r="AC1860" s="354"/>
    </row>
    <row r="1861" spans="2:29" s="216" customFormat="1" x14ac:dyDescent="0.25">
      <c r="B1861" s="336"/>
      <c r="AB1861" s="375"/>
      <c r="AC1861" s="354"/>
    </row>
    <row r="1862" spans="2:29" s="216" customFormat="1" x14ac:dyDescent="0.25">
      <c r="B1862" s="336"/>
      <c r="AB1862" s="375"/>
      <c r="AC1862" s="354"/>
    </row>
    <row r="1863" spans="2:29" s="216" customFormat="1" x14ac:dyDescent="0.25">
      <c r="B1863" s="336"/>
      <c r="AB1863" s="375"/>
      <c r="AC1863" s="354"/>
    </row>
    <row r="1864" spans="2:29" s="216" customFormat="1" x14ac:dyDescent="0.25">
      <c r="B1864" s="336"/>
      <c r="AB1864" s="375"/>
      <c r="AC1864" s="354"/>
    </row>
    <row r="1865" spans="2:29" s="216" customFormat="1" x14ac:dyDescent="0.25">
      <c r="B1865" s="336"/>
      <c r="AB1865" s="375"/>
      <c r="AC1865" s="354"/>
    </row>
    <row r="1866" spans="2:29" s="216" customFormat="1" x14ac:dyDescent="0.25">
      <c r="B1866" s="336"/>
      <c r="AB1866" s="375"/>
      <c r="AC1866" s="354"/>
    </row>
    <row r="1867" spans="2:29" s="216" customFormat="1" x14ac:dyDescent="0.25">
      <c r="B1867" s="336"/>
      <c r="AB1867" s="375"/>
      <c r="AC1867" s="354"/>
    </row>
    <row r="1868" spans="2:29" s="216" customFormat="1" x14ac:dyDescent="0.25">
      <c r="B1868" s="336"/>
      <c r="AB1868" s="375"/>
      <c r="AC1868" s="354"/>
    </row>
    <row r="1869" spans="2:29" s="216" customFormat="1" x14ac:dyDescent="0.25">
      <c r="B1869" s="336"/>
      <c r="AB1869" s="375"/>
      <c r="AC1869" s="354"/>
    </row>
    <row r="1870" spans="2:29" s="216" customFormat="1" x14ac:dyDescent="0.25">
      <c r="B1870" s="336"/>
      <c r="AB1870" s="375"/>
      <c r="AC1870" s="354"/>
    </row>
    <row r="1871" spans="2:29" s="216" customFormat="1" x14ac:dyDescent="0.25">
      <c r="B1871" s="336"/>
      <c r="AB1871" s="375"/>
      <c r="AC1871" s="354"/>
    </row>
    <row r="1872" spans="2:29" s="216" customFormat="1" x14ac:dyDescent="0.25">
      <c r="B1872" s="336"/>
      <c r="AB1872" s="375"/>
      <c r="AC1872" s="354"/>
    </row>
    <row r="1873" spans="2:29" s="216" customFormat="1" x14ac:dyDescent="0.25">
      <c r="B1873" s="336"/>
      <c r="AB1873" s="375"/>
      <c r="AC1873" s="354"/>
    </row>
    <row r="1874" spans="2:29" s="216" customFormat="1" x14ac:dyDescent="0.25">
      <c r="B1874" s="336"/>
      <c r="AB1874" s="375"/>
      <c r="AC1874" s="354"/>
    </row>
    <row r="1875" spans="2:29" s="216" customFormat="1" x14ac:dyDescent="0.25">
      <c r="B1875" s="336"/>
      <c r="AB1875" s="375"/>
      <c r="AC1875" s="354"/>
    </row>
    <row r="1876" spans="2:29" s="216" customFormat="1" x14ac:dyDescent="0.25">
      <c r="B1876" s="336"/>
      <c r="AB1876" s="375"/>
      <c r="AC1876" s="354"/>
    </row>
    <row r="1877" spans="2:29" s="216" customFormat="1" x14ac:dyDescent="0.25">
      <c r="B1877" s="336"/>
      <c r="AB1877" s="375"/>
      <c r="AC1877" s="354"/>
    </row>
    <row r="1878" spans="2:29" s="216" customFormat="1" x14ac:dyDescent="0.25">
      <c r="B1878" s="336"/>
      <c r="AB1878" s="375"/>
      <c r="AC1878" s="354"/>
    </row>
    <row r="1879" spans="2:29" s="216" customFormat="1" x14ac:dyDescent="0.25">
      <c r="B1879" s="336"/>
      <c r="AB1879" s="375"/>
      <c r="AC1879" s="354"/>
    </row>
    <row r="1880" spans="2:29" s="216" customFormat="1" x14ac:dyDescent="0.25">
      <c r="B1880" s="336"/>
      <c r="AB1880" s="375"/>
      <c r="AC1880" s="354"/>
    </row>
    <row r="1881" spans="2:29" s="216" customFormat="1" x14ac:dyDescent="0.25">
      <c r="B1881" s="336"/>
      <c r="AB1881" s="375"/>
      <c r="AC1881" s="354"/>
    </row>
    <row r="1882" spans="2:29" s="216" customFormat="1" x14ac:dyDescent="0.25">
      <c r="B1882" s="336"/>
      <c r="AB1882" s="375"/>
      <c r="AC1882" s="354"/>
    </row>
    <row r="1883" spans="2:29" s="216" customFormat="1" x14ac:dyDescent="0.25">
      <c r="B1883" s="336"/>
      <c r="AB1883" s="375"/>
      <c r="AC1883" s="354"/>
    </row>
    <row r="1884" spans="2:29" s="216" customFormat="1" x14ac:dyDescent="0.25">
      <c r="B1884" s="336"/>
      <c r="AB1884" s="375"/>
      <c r="AC1884" s="354"/>
    </row>
    <row r="1885" spans="2:29" s="216" customFormat="1" x14ac:dyDescent="0.25">
      <c r="B1885" s="336"/>
      <c r="AB1885" s="375"/>
      <c r="AC1885" s="354"/>
    </row>
    <row r="1886" spans="2:29" s="216" customFormat="1" x14ac:dyDescent="0.25">
      <c r="B1886" s="336"/>
      <c r="AB1886" s="375"/>
      <c r="AC1886" s="354"/>
    </row>
    <row r="1887" spans="2:29" s="216" customFormat="1" x14ac:dyDescent="0.25">
      <c r="B1887" s="336"/>
      <c r="AB1887" s="375"/>
      <c r="AC1887" s="354"/>
    </row>
    <row r="1888" spans="2:29" s="216" customFormat="1" x14ac:dyDescent="0.25">
      <c r="B1888" s="336"/>
      <c r="AB1888" s="375"/>
      <c r="AC1888" s="354"/>
    </row>
    <row r="1889" spans="2:29" s="216" customFormat="1" x14ac:dyDescent="0.25">
      <c r="B1889" s="336"/>
      <c r="AB1889" s="375"/>
      <c r="AC1889" s="354"/>
    </row>
    <row r="1890" spans="2:29" s="216" customFormat="1" x14ac:dyDescent="0.25">
      <c r="B1890" s="336"/>
      <c r="AB1890" s="375"/>
      <c r="AC1890" s="354"/>
    </row>
    <row r="1891" spans="2:29" s="216" customFormat="1" x14ac:dyDescent="0.25">
      <c r="B1891" s="336"/>
      <c r="AB1891" s="375"/>
      <c r="AC1891" s="354"/>
    </row>
    <row r="1892" spans="2:29" s="216" customFormat="1" x14ac:dyDescent="0.25">
      <c r="B1892" s="336"/>
      <c r="AB1892" s="375"/>
      <c r="AC1892" s="354"/>
    </row>
    <row r="1893" spans="2:29" s="216" customFormat="1" x14ac:dyDescent="0.25">
      <c r="B1893" s="336"/>
      <c r="AB1893" s="375"/>
      <c r="AC1893" s="354"/>
    </row>
    <row r="1894" spans="2:29" s="216" customFormat="1" x14ac:dyDescent="0.25">
      <c r="B1894" s="336"/>
      <c r="AB1894" s="375"/>
      <c r="AC1894" s="354"/>
    </row>
    <row r="1895" spans="2:29" s="216" customFormat="1" x14ac:dyDescent="0.25">
      <c r="B1895" s="336"/>
      <c r="AB1895" s="375"/>
      <c r="AC1895" s="354"/>
    </row>
    <row r="1896" spans="2:29" s="216" customFormat="1" x14ac:dyDescent="0.25">
      <c r="B1896" s="336"/>
      <c r="AB1896" s="375"/>
      <c r="AC1896" s="354"/>
    </row>
    <row r="1897" spans="2:29" s="216" customFormat="1" x14ac:dyDescent="0.25">
      <c r="B1897" s="336"/>
      <c r="AB1897" s="375"/>
      <c r="AC1897" s="354"/>
    </row>
    <row r="1898" spans="2:29" s="216" customFormat="1" x14ac:dyDescent="0.25">
      <c r="B1898" s="336"/>
      <c r="AB1898" s="375"/>
      <c r="AC1898" s="354"/>
    </row>
    <row r="1899" spans="2:29" s="216" customFormat="1" x14ac:dyDescent="0.25">
      <c r="B1899" s="336"/>
      <c r="AB1899" s="375"/>
      <c r="AC1899" s="354"/>
    </row>
    <row r="1900" spans="2:29" s="216" customFormat="1" x14ac:dyDescent="0.25">
      <c r="B1900" s="336"/>
      <c r="AB1900" s="375"/>
      <c r="AC1900" s="354"/>
    </row>
    <row r="1901" spans="2:29" s="216" customFormat="1" x14ac:dyDescent="0.25">
      <c r="B1901" s="336"/>
      <c r="AB1901" s="375"/>
      <c r="AC1901" s="354"/>
    </row>
    <row r="1902" spans="2:29" s="216" customFormat="1" x14ac:dyDescent="0.25">
      <c r="B1902" s="336"/>
      <c r="AB1902" s="375"/>
      <c r="AC1902" s="354"/>
    </row>
    <row r="1903" spans="2:29" s="216" customFormat="1" x14ac:dyDescent="0.25">
      <c r="B1903" s="336"/>
      <c r="AB1903" s="375"/>
      <c r="AC1903" s="354"/>
    </row>
    <row r="1904" spans="2:29" s="216" customFormat="1" x14ac:dyDescent="0.25">
      <c r="B1904" s="336"/>
      <c r="AB1904" s="375"/>
      <c r="AC1904" s="354"/>
    </row>
    <row r="1905" spans="2:29" s="216" customFormat="1" x14ac:dyDescent="0.25">
      <c r="B1905" s="336"/>
      <c r="AB1905" s="375"/>
      <c r="AC1905" s="354"/>
    </row>
    <row r="1906" spans="2:29" s="216" customFormat="1" x14ac:dyDescent="0.25">
      <c r="B1906" s="336"/>
      <c r="AB1906" s="375"/>
      <c r="AC1906" s="354"/>
    </row>
    <row r="1907" spans="2:29" s="216" customFormat="1" x14ac:dyDescent="0.25">
      <c r="B1907" s="336"/>
      <c r="AB1907" s="375"/>
      <c r="AC1907" s="354"/>
    </row>
    <row r="1908" spans="2:29" s="216" customFormat="1" x14ac:dyDescent="0.25">
      <c r="B1908" s="336"/>
      <c r="AB1908" s="375"/>
      <c r="AC1908" s="354"/>
    </row>
    <row r="1909" spans="2:29" s="216" customFormat="1" x14ac:dyDescent="0.25">
      <c r="B1909" s="336"/>
      <c r="AB1909" s="375"/>
      <c r="AC1909" s="354"/>
    </row>
    <row r="1910" spans="2:29" s="216" customFormat="1" x14ac:dyDescent="0.25">
      <c r="B1910" s="336"/>
      <c r="AB1910" s="375"/>
      <c r="AC1910" s="354"/>
    </row>
    <row r="1911" spans="2:29" s="216" customFormat="1" x14ac:dyDescent="0.25">
      <c r="B1911" s="336"/>
      <c r="AB1911" s="375"/>
      <c r="AC1911" s="354"/>
    </row>
    <row r="1912" spans="2:29" s="216" customFormat="1" x14ac:dyDescent="0.25">
      <c r="B1912" s="336"/>
      <c r="AB1912" s="375"/>
      <c r="AC1912" s="354"/>
    </row>
    <row r="1913" spans="2:29" s="216" customFormat="1" x14ac:dyDescent="0.25">
      <c r="B1913" s="336"/>
      <c r="AB1913" s="375"/>
      <c r="AC1913" s="354"/>
    </row>
    <row r="1914" spans="2:29" s="216" customFormat="1" x14ac:dyDescent="0.25">
      <c r="B1914" s="336"/>
      <c r="AB1914" s="375"/>
      <c r="AC1914" s="354"/>
    </row>
    <row r="1915" spans="2:29" s="216" customFormat="1" x14ac:dyDescent="0.25">
      <c r="B1915" s="336"/>
      <c r="AB1915" s="375"/>
      <c r="AC1915" s="354"/>
    </row>
    <row r="1916" spans="2:29" s="216" customFormat="1" x14ac:dyDescent="0.25">
      <c r="B1916" s="336"/>
      <c r="AB1916" s="375"/>
      <c r="AC1916" s="354"/>
    </row>
    <row r="1917" spans="2:29" s="216" customFormat="1" x14ac:dyDescent="0.25">
      <c r="B1917" s="336"/>
      <c r="AB1917" s="375"/>
      <c r="AC1917" s="354"/>
    </row>
    <row r="1918" spans="2:29" s="216" customFormat="1" x14ac:dyDescent="0.25">
      <c r="B1918" s="336"/>
      <c r="AB1918" s="375"/>
      <c r="AC1918" s="354"/>
    </row>
    <row r="1919" spans="2:29" s="216" customFormat="1" x14ac:dyDescent="0.25">
      <c r="B1919" s="336"/>
      <c r="AB1919" s="375"/>
      <c r="AC1919" s="354"/>
    </row>
    <row r="1920" spans="2:29" s="216" customFormat="1" x14ac:dyDescent="0.25">
      <c r="B1920" s="336"/>
      <c r="AB1920" s="375"/>
      <c r="AC1920" s="354"/>
    </row>
    <row r="1921" spans="2:29" s="216" customFormat="1" x14ac:dyDescent="0.25">
      <c r="B1921" s="336"/>
      <c r="AB1921" s="375"/>
      <c r="AC1921" s="354"/>
    </row>
    <row r="1922" spans="2:29" s="216" customFormat="1" x14ac:dyDescent="0.25">
      <c r="B1922" s="336"/>
      <c r="AB1922" s="375"/>
      <c r="AC1922" s="354"/>
    </row>
    <row r="1923" spans="2:29" s="216" customFormat="1" x14ac:dyDescent="0.25">
      <c r="B1923" s="336"/>
      <c r="AB1923" s="375"/>
      <c r="AC1923" s="354"/>
    </row>
    <row r="1924" spans="2:29" s="216" customFormat="1" x14ac:dyDescent="0.25">
      <c r="B1924" s="336"/>
      <c r="AB1924" s="375"/>
      <c r="AC1924" s="354"/>
    </row>
    <row r="1925" spans="2:29" s="216" customFormat="1" x14ac:dyDescent="0.25">
      <c r="B1925" s="336"/>
      <c r="AB1925" s="375"/>
      <c r="AC1925" s="354"/>
    </row>
    <row r="1926" spans="2:29" s="216" customFormat="1" x14ac:dyDescent="0.25">
      <c r="B1926" s="336"/>
      <c r="AB1926" s="375"/>
      <c r="AC1926" s="354"/>
    </row>
    <row r="1927" spans="2:29" s="216" customFormat="1" x14ac:dyDescent="0.25">
      <c r="B1927" s="336"/>
      <c r="AB1927" s="375"/>
      <c r="AC1927" s="354"/>
    </row>
    <row r="1928" spans="2:29" s="216" customFormat="1" x14ac:dyDescent="0.25">
      <c r="B1928" s="336"/>
      <c r="AB1928" s="375"/>
      <c r="AC1928" s="354"/>
    </row>
    <row r="1929" spans="2:29" s="216" customFormat="1" x14ac:dyDescent="0.25">
      <c r="B1929" s="336"/>
      <c r="AB1929" s="375"/>
      <c r="AC1929" s="354"/>
    </row>
    <row r="1930" spans="2:29" s="216" customFormat="1" x14ac:dyDescent="0.25">
      <c r="B1930" s="336"/>
      <c r="AB1930" s="375"/>
      <c r="AC1930" s="354"/>
    </row>
    <row r="1931" spans="2:29" s="216" customFormat="1" x14ac:dyDescent="0.25">
      <c r="B1931" s="336"/>
      <c r="AB1931" s="375"/>
      <c r="AC1931" s="354"/>
    </row>
    <row r="1932" spans="2:29" s="216" customFormat="1" x14ac:dyDescent="0.25">
      <c r="B1932" s="336"/>
      <c r="AB1932" s="375"/>
      <c r="AC1932" s="354"/>
    </row>
    <row r="1933" spans="2:29" s="216" customFormat="1" x14ac:dyDescent="0.25">
      <c r="B1933" s="336"/>
      <c r="AB1933" s="375"/>
      <c r="AC1933" s="354"/>
    </row>
    <row r="1934" spans="2:29" s="216" customFormat="1" x14ac:dyDescent="0.25">
      <c r="B1934" s="336"/>
      <c r="AB1934" s="375"/>
      <c r="AC1934" s="354"/>
    </row>
    <row r="1935" spans="2:29" s="216" customFormat="1" x14ac:dyDescent="0.25">
      <c r="B1935" s="336"/>
      <c r="AB1935" s="375"/>
      <c r="AC1935" s="354"/>
    </row>
    <row r="1936" spans="2:29" s="216" customFormat="1" x14ac:dyDescent="0.25">
      <c r="B1936" s="336"/>
      <c r="AB1936" s="375"/>
      <c r="AC1936" s="354"/>
    </row>
    <row r="1937" spans="2:29" s="216" customFormat="1" x14ac:dyDescent="0.25">
      <c r="B1937" s="336"/>
      <c r="AB1937" s="375"/>
      <c r="AC1937" s="354"/>
    </row>
    <row r="1938" spans="2:29" s="216" customFormat="1" x14ac:dyDescent="0.25">
      <c r="B1938" s="336"/>
      <c r="AB1938" s="375"/>
      <c r="AC1938" s="354"/>
    </row>
    <row r="1939" spans="2:29" s="216" customFormat="1" x14ac:dyDescent="0.25">
      <c r="B1939" s="336"/>
      <c r="AB1939" s="375"/>
      <c r="AC1939" s="354"/>
    </row>
    <row r="1940" spans="2:29" s="216" customFormat="1" x14ac:dyDescent="0.25">
      <c r="B1940" s="336"/>
      <c r="AB1940" s="375"/>
      <c r="AC1940" s="354"/>
    </row>
    <row r="1941" spans="2:29" s="216" customFormat="1" x14ac:dyDescent="0.25">
      <c r="B1941" s="336"/>
      <c r="AB1941" s="375"/>
      <c r="AC1941" s="354"/>
    </row>
    <row r="1942" spans="2:29" s="216" customFormat="1" x14ac:dyDescent="0.25">
      <c r="B1942" s="336"/>
      <c r="AB1942" s="375"/>
      <c r="AC1942" s="354"/>
    </row>
    <row r="1943" spans="2:29" s="216" customFormat="1" x14ac:dyDescent="0.25">
      <c r="B1943" s="336"/>
      <c r="AB1943" s="375"/>
      <c r="AC1943" s="354"/>
    </row>
    <row r="1944" spans="2:29" s="216" customFormat="1" x14ac:dyDescent="0.25">
      <c r="B1944" s="336"/>
      <c r="AB1944" s="375"/>
      <c r="AC1944" s="354"/>
    </row>
    <row r="1945" spans="2:29" s="216" customFormat="1" x14ac:dyDescent="0.25">
      <c r="B1945" s="336"/>
      <c r="AB1945" s="375"/>
      <c r="AC1945" s="354"/>
    </row>
    <row r="1946" spans="2:29" s="216" customFormat="1" x14ac:dyDescent="0.25">
      <c r="B1946" s="336"/>
      <c r="AB1946" s="375"/>
      <c r="AC1946" s="354"/>
    </row>
    <row r="1947" spans="2:29" s="216" customFormat="1" x14ac:dyDescent="0.25">
      <c r="B1947" s="336"/>
      <c r="AB1947" s="375"/>
      <c r="AC1947" s="354"/>
    </row>
    <row r="1948" spans="2:29" s="216" customFormat="1" x14ac:dyDescent="0.25">
      <c r="B1948" s="336"/>
      <c r="AB1948" s="375"/>
      <c r="AC1948" s="354"/>
    </row>
    <row r="1949" spans="2:29" s="216" customFormat="1" x14ac:dyDescent="0.25">
      <c r="B1949" s="336"/>
      <c r="AB1949" s="375"/>
      <c r="AC1949" s="354"/>
    </row>
    <row r="1950" spans="2:29" s="216" customFormat="1" x14ac:dyDescent="0.25">
      <c r="B1950" s="336"/>
      <c r="AB1950" s="375"/>
      <c r="AC1950" s="354"/>
    </row>
    <row r="1951" spans="2:29" s="216" customFormat="1" x14ac:dyDescent="0.25">
      <c r="B1951" s="336"/>
      <c r="AB1951" s="375"/>
      <c r="AC1951" s="354"/>
    </row>
    <row r="1952" spans="2:29" s="216" customFormat="1" x14ac:dyDescent="0.25">
      <c r="B1952" s="336"/>
      <c r="AB1952" s="375"/>
      <c r="AC1952" s="354"/>
    </row>
    <row r="1953" spans="2:29" s="216" customFormat="1" x14ac:dyDescent="0.25">
      <c r="B1953" s="336"/>
      <c r="AB1953" s="375"/>
      <c r="AC1953" s="354"/>
    </row>
    <row r="1954" spans="2:29" s="216" customFormat="1" x14ac:dyDescent="0.25">
      <c r="B1954" s="336"/>
      <c r="AB1954" s="375"/>
      <c r="AC1954" s="354"/>
    </row>
    <row r="1955" spans="2:29" s="216" customFormat="1" x14ac:dyDescent="0.25">
      <c r="B1955" s="336"/>
      <c r="AB1955" s="375"/>
      <c r="AC1955" s="354"/>
    </row>
    <row r="1956" spans="2:29" s="216" customFormat="1" x14ac:dyDescent="0.25">
      <c r="B1956" s="336"/>
      <c r="AB1956" s="375"/>
      <c r="AC1956" s="354"/>
    </row>
    <row r="1957" spans="2:29" s="216" customFormat="1" x14ac:dyDescent="0.25">
      <c r="B1957" s="336"/>
      <c r="AB1957" s="375"/>
      <c r="AC1957" s="354"/>
    </row>
    <row r="1958" spans="2:29" s="216" customFormat="1" x14ac:dyDescent="0.25">
      <c r="B1958" s="336"/>
      <c r="AB1958" s="375"/>
      <c r="AC1958" s="354"/>
    </row>
    <row r="1959" spans="2:29" s="216" customFormat="1" x14ac:dyDescent="0.25">
      <c r="B1959" s="336"/>
      <c r="AB1959" s="375"/>
      <c r="AC1959" s="354"/>
    </row>
    <row r="1960" spans="2:29" s="216" customFormat="1" x14ac:dyDescent="0.25">
      <c r="B1960" s="336"/>
      <c r="AB1960" s="375"/>
      <c r="AC1960" s="354"/>
    </row>
    <row r="1961" spans="2:29" s="216" customFormat="1" x14ac:dyDescent="0.25">
      <c r="B1961" s="336"/>
      <c r="AB1961" s="375"/>
      <c r="AC1961" s="354"/>
    </row>
    <row r="1962" spans="2:29" s="216" customFormat="1" x14ac:dyDescent="0.25">
      <c r="B1962" s="336"/>
      <c r="AB1962" s="375"/>
      <c r="AC1962" s="354"/>
    </row>
    <row r="1963" spans="2:29" s="216" customFormat="1" x14ac:dyDescent="0.25">
      <c r="B1963" s="336"/>
      <c r="AB1963" s="375"/>
      <c r="AC1963" s="354"/>
    </row>
    <row r="1964" spans="2:29" s="216" customFormat="1" x14ac:dyDescent="0.25">
      <c r="B1964" s="336"/>
      <c r="AB1964" s="375"/>
      <c r="AC1964" s="354"/>
    </row>
    <row r="1965" spans="2:29" s="216" customFormat="1" x14ac:dyDescent="0.25">
      <c r="B1965" s="336"/>
      <c r="AB1965" s="375"/>
      <c r="AC1965" s="354"/>
    </row>
    <row r="1966" spans="2:29" s="216" customFormat="1" x14ac:dyDescent="0.25">
      <c r="B1966" s="336"/>
      <c r="AB1966" s="375"/>
      <c r="AC1966" s="354"/>
    </row>
    <row r="1967" spans="2:29" s="216" customFormat="1" x14ac:dyDescent="0.25">
      <c r="B1967" s="336"/>
      <c r="AB1967" s="375"/>
      <c r="AC1967" s="354"/>
    </row>
    <row r="1968" spans="2:29" s="216" customFormat="1" x14ac:dyDescent="0.25">
      <c r="B1968" s="336"/>
      <c r="AB1968" s="375"/>
      <c r="AC1968" s="354"/>
    </row>
    <row r="1969" spans="2:29" s="216" customFormat="1" x14ac:dyDescent="0.25">
      <c r="B1969" s="336"/>
      <c r="AB1969" s="375"/>
      <c r="AC1969" s="354"/>
    </row>
    <row r="1970" spans="2:29" s="216" customFormat="1" x14ac:dyDescent="0.25">
      <c r="B1970" s="336"/>
      <c r="AB1970" s="375"/>
      <c r="AC1970" s="354"/>
    </row>
    <row r="1971" spans="2:29" s="216" customFormat="1" x14ac:dyDescent="0.25">
      <c r="B1971" s="336"/>
      <c r="AB1971" s="375"/>
      <c r="AC1971" s="354"/>
    </row>
    <row r="1972" spans="2:29" s="216" customFormat="1" x14ac:dyDescent="0.25">
      <c r="B1972" s="336"/>
      <c r="AB1972" s="375"/>
      <c r="AC1972" s="354"/>
    </row>
    <row r="1973" spans="2:29" s="216" customFormat="1" x14ac:dyDescent="0.25">
      <c r="B1973" s="336"/>
      <c r="AB1973" s="375"/>
      <c r="AC1973" s="354"/>
    </row>
    <row r="1974" spans="2:29" s="216" customFormat="1" x14ac:dyDescent="0.25">
      <c r="B1974" s="336"/>
      <c r="AB1974" s="375"/>
      <c r="AC1974" s="354"/>
    </row>
    <row r="1975" spans="2:29" s="216" customFormat="1" x14ac:dyDescent="0.25">
      <c r="B1975" s="336"/>
      <c r="AB1975" s="375"/>
      <c r="AC1975" s="354"/>
    </row>
    <row r="1976" spans="2:29" s="216" customFormat="1" x14ac:dyDescent="0.25">
      <c r="B1976" s="336"/>
      <c r="AB1976" s="375"/>
      <c r="AC1976" s="354"/>
    </row>
    <row r="1977" spans="2:29" s="216" customFormat="1" x14ac:dyDescent="0.25">
      <c r="B1977" s="336"/>
      <c r="AB1977" s="375"/>
      <c r="AC1977" s="354"/>
    </row>
    <row r="1978" spans="2:29" s="216" customFormat="1" x14ac:dyDescent="0.25">
      <c r="B1978" s="336"/>
      <c r="AB1978" s="375"/>
      <c r="AC1978" s="354"/>
    </row>
    <row r="1979" spans="2:29" s="216" customFormat="1" x14ac:dyDescent="0.25">
      <c r="B1979" s="336"/>
      <c r="AB1979" s="375"/>
      <c r="AC1979" s="354"/>
    </row>
    <row r="1980" spans="2:29" s="216" customFormat="1" x14ac:dyDescent="0.25">
      <c r="B1980" s="336"/>
      <c r="AB1980" s="375"/>
      <c r="AC1980" s="354"/>
    </row>
    <row r="1981" spans="2:29" s="216" customFormat="1" x14ac:dyDescent="0.25">
      <c r="B1981" s="336"/>
      <c r="AB1981" s="375"/>
      <c r="AC1981" s="354"/>
    </row>
    <row r="1982" spans="2:29" s="216" customFormat="1" x14ac:dyDescent="0.25">
      <c r="B1982" s="336"/>
      <c r="AB1982" s="375"/>
      <c r="AC1982" s="354"/>
    </row>
    <row r="1983" spans="2:29" s="216" customFormat="1" x14ac:dyDescent="0.25">
      <c r="B1983" s="336"/>
      <c r="AB1983" s="375"/>
      <c r="AC1983" s="354"/>
    </row>
    <row r="1984" spans="2:29" s="216" customFormat="1" x14ac:dyDescent="0.25">
      <c r="B1984" s="336"/>
      <c r="AB1984" s="375"/>
      <c r="AC1984" s="354"/>
    </row>
    <row r="1985" spans="2:29" s="216" customFormat="1" x14ac:dyDescent="0.25">
      <c r="B1985" s="336"/>
      <c r="AB1985" s="375"/>
      <c r="AC1985" s="354"/>
    </row>
    <row r="1986" spans="2:29" s="216" customFormat="1" x14ac:dyDescent="0.25">
      <c r="B1986" s="336"/>
      <c r="AB1986" s="375"/>
      <c r="AC1986" s="354"/>
    </row>
    <row r="1987" spans="2:29" s="216" customFormat="1" x14ac:dyDescent="0.25">
      <c r="B1987" s="336"/>
      <c r="AB1987" s="375"/>
      <c r="AC1987" s="354"/>
    </row>
    <row r="1988" spans="2:29" s="216" customFormat="1" x14ac:dyDescent="0.25">
      <c r="B1988" s="336"/>
      <c r="AB1988" s="375"/>
      <c r="AC1988" s="354"/>
    </row>
    <row r="1989" spans="2:29" s="216" customFormat="1" x14ac:dyDescent="0.25">
      <c r="B1989" s="336"/>
      <c r="AB1989" s="375"/>
      <c r="AC1989" s="354"/>
    </row>
    <row r="1990" spans="2:29" s="216" customFormat="1" x14ac:dyDescent="0.25">
      <c r="B1990" s="336"/>
      <c r="AB1990" s="375"/>
      <c r="AC1990" s="354"/>
    </row>
    <row r="1991" spans="2:29" s="216" customFormat="1" x14ac:dyDescent="0.25">
      <c r="B1991" s="336"/>
      <c r="AB1991" s="375"/>
      <c r="AC1991" s="354"/>
    </row>
    <row r="1992" spans="2:29" s="216" customFormat="1" x14ac:dyDescent="0.25">
      <c r="B1992" s="336"/>
      <c r="AB1992" s="375"/>
      <c r="AC1992" s="354"/>
    </row>
    <row r="1993" spans="2:29" s="216" customFormat="1" x14ac:dyDescent="0.25">
      <c r="B1993" s="336"/>
      <c r="AB1993" s="375"/>
      <c r="AC1993" s="354"/>
    </row>
    <row r="1994" spans="2:29" s="216" customFormat="1" x14ac:dyDescent="0.25">
      <c r="B1994" s="336"/>
      <c r="AB1994" s="375"/>
      <c r="AC1994" s="354"/>
    </row>
    <row r="1995" spans="2:29" s="216" customFormat="1" x14ac:dyDescent="0.25">
      <c r="B1995" s="336"/>
      <c r="AB1995" s="375"/>
      <c r="AC1995" s="354"/>
    </row>
    <row r="1996" spans="2:29" s="216" customFormat="1" x14ac:dyDescent="0.25">
      <c r="B1996" s="336"/>
      <c r="AB1996" s="375"/>
      <c r="AC1996" s="354"/>
    </row>
    <row r="1997" spans="2:29" s="216" customFormat="1" x14ac:dyDescent="0.25">
      <c r="B1997" s="336"/>
      <c r="AB1997" s="375"/>
      <c r="AC1997" s="354"/>
    </row>
    <row r="1998" spans="2:29" s="216" customFormat="1" x14ac:dyDescent="0.25">
      <c r="B1998" s="336"/>
      <c r="AB1998" s="375"/>
      <c r="AC1998" s="354"/>
    </row>
    <row r="1999" spans="2:29" s="216" customFormat="1" x14ac:dyDescent="0.25">
      <c r="B1999" s="336"/>
      <c r="AB1999" s="375"/>
      <c r="AC1999" s="354"/>
    </row>
    <row r="2000" spans="2:29" s="216" customFormat="1" x14ac:dyDescent="0.25">
      <c r="B2000" s="336"/>
      <c r="AB2000" s="375"/>
      <c r="AC2000" s="354"/>
    </row>
    <row r="2001" spans="2:29" s="216" customFormat="1" x14ac:dyDescent="0.25">
      <c r="B2001" s="336"/>
      <c r="AB2001" s="375"/>
      <c r="AC2001" s="354"/>
    </row>
    <row r="2002" spans="2:29" s="216" customFormat="1" x14ac:dyDescent="0.25">
      <c r="B2002" s="336"/>
      <c r="AB2002" s="375"/>
      <c r="AC2002" s="354"/>
    </row>
    <row r="2003" spans="2:29" s="216" customFormat="1" x14ac:dyDescent="0.25">
      <c r="B2003" s="336"/>
      <c r="AB2003" s="375"/>
      <c r="AC2003" s="354"/>
    </row>
    <row r="2004" spans="2:29" s="216" customFormat="1" x14ac:dyDescent="0.25">
      <c r="B2004" s="336"/>
      <c r="AB2004" s="375"/>
      <c r="AC2004" s="354"/>
    </row>
    <row r="2005" spans="2:29" s="216" customFormat="1" x14ac:dyDescent="0.25">
      <c r="B2005" s="336"/>
      <c r="AB2005" s="375"/>
      <c r="AC2005" s="354"/>
    </row>
    <row r="2006" spans="2:29" s="216" customFormat="1" x14ac:dyDescent="0.25">
      <c r="B2006" s="336"/>
      <c r="AB2006" s="375"/>
      <c r="AC2006" s="354"/>
    </row>
    <row r="2007" spans="2:29" s="216" customFormat="1" x14ac:dyDescent="0.25">
      <c r="B2007" s="336"/>
      <c r="AB2007" s="375"/>
      <c r="AC2007" s="354"/>
    </row>
    <row r="2008" spans="2:29" s="216" customFormat="1" x14ac:dyDescent="0.25">
      <c r="B2008" s="336"/>
      <c r="AB2008" s="375"/>
      <c r="AC2008" s="354"/>
    </row>
    <row r="2009" spans="2:29" s="216" customFormat="1" x14ac:dyDescent="0.25">
      <c r="B2009" s="336"/>
      <c r="AB2009" s="375"/>
      <c r="AC2009" s="354"/>
    </row>
    <row r="2010" spans="2:29" s="216" customFormat="1" x14ac:dyDescent="0.25">
      <c r="B2010" s="336"/>
      <c r="AB2010" s="375"/>
      <c r="AC2010" s="354"/>
    </row>
    <row r="2011" spans="2:29" s="216" customFormat="1" x14ac:dyDescent="0.25">
      <c r="B2011" s="336"/>
      <c r="AB2011" s="375"/>
      <c r="AC2011" s="354"/>
    </row>
    <row r="2012" spans="2:29" s="216" customFormat="1" x14ac:dyDescent="0.25">
      <c r="B2012" s="336"/>
      <c r="AB2012" s="375"/>
      <c r="AC2012" s="354"/>
    </row>
    <row r="2013" spans="2:29" s="216" customFormat="1" x14ac:dyDescent="0.25">
      <c r="B2013" s="336"/>
      <c r="AB2013" s="375"/>
      <c r="AC2013" s="354"/>
    </row>
    <row r="2014" spans="2:29" s="216" customFormat="1" x14ac:dyDescent="0.25">
      <c r="B2014" s="336"/>
      <c r="AB2014" s="375"/>
      <c r="AC2014" s="354"/>
    </row>
    <row r="2015" spans="2:29" s="216" customFormat="1" x14ac:dyDescent="0.25">
      <c r="B2015" s="336"/>
      <c r="AB2015" s="375"/>
      <c r="AC2015" s="354"/>
    </row>
    <row r="2016" spans="2:29" s="216" customFormat="1" x14ac:dyDescent="0.25">
      <c r="B2016" s="336"/>
      <c r="AB2016" s="375"/>
      <c r="AC2016" s="354"/>
    </row>
    <row r="2017" spans="2:29" s="216" customFormat="1" x14ac:dyDescent="0.25">
      <c r="B2017" s="336"/>
      <c r="AB2017" s="375"/>
      <c r="AC2017" s="354"/>
    </row>
    <row r="2018" spans="2:29" s="216" customFormat="1" x14ac:dyDescent="0.25">
      <c r="B2018" s="336"/>
      <c r="AB2018" s="375"/>
      <c r="AC2018" s="354"/>
    </row>
    <row r="2019" spans="2:29" s="216" customFormat="1" x14ac:dyDescent="0.25">
      <c r="B2019" s="336"/>
      <c r="AB2019" s="375"/>
      <c r="AC2019" s="354"/>
    </row>
    <row r="2020" spans="2:29" s="216" customFormat="1" x14ac:dyDescent="0.25">
      <c r="B2020" s="336"/>
      <c r="AB2020" s="375"/>
      <c r="AC2020" s="354"/>
    </row>
    <row r="2021" spans="2:29" s="216" customFormat="1" x14ac:dyDescent="0.25">
      <c r="B2021" s="336"/>
      <c r="AB2021" s="375"/>
      <c r="AC2021" s="354"/>
    </row>
    <row r="2022" spans="2:29" s="216" customFormat="1" x14ac:dyDescent="0.25">
      <c r="B2022" s="336"/>
      <c r="AB2022" s="375"/>
      <c r="AC2022" s="354"/>
    </row>
    <row r="2023" spans="2:29" s="216" customFormat="1" x14ac:dyDescent="0.25">
      <c r="B2023" s="336"/>
      <c r="AB2023" s="375"/>
      <c r="AC2023" s="354"/>
    </row>
    <row r="2024" spans="2:29" s="216" customFormat="1" x14ac:dyDescent="0.25">
      <c r="B2024" s="336"/>
      <c r="AB2024" s="375"/>
      <c r="AC2024" s="354"/>
    </row>
    <row r="2025" spans="2:29" s="216" customFormat="1" x14ac:dyDescent="0.25">
      <c r="B2025" s="336"/>
      <c r="AB2025" s="375"/>
      <c r="AC2025" s="354"/>
    </row>
    <row r="2026" spans="2:29" s="216" customFormat="1" x14ac:dyDescent="0.25">
      <c r="B2026" s="336"/>
      <c r="AB2026" s="375"/>
      <c r="AC2026" s="354"/>
    </row>
    <row r="2027" spans="2:29" s="216" customFormat="1" x14ac:dyDescent="0.25">
      <c r="B2027" s="336"/>
      <c r="AB2027" s="375"/>
      <c r="AC2027" s="354"/>
    </row>
    <row r="2028" spans="2:29" s="216" customFormat="1" x14ac:dyDescent="0.25">
      <c r="B2028" s="336"/>
      <c r="AB2028" s="375"/>
      <c r="AC2028" s="354"/>
    </row>
    <row r="2029" spans="2:29" s="216" customFormat="1" x14ac:dyDescent="0.25">
      <c r="B2029" s="336"/>
      <c r="AB2029" s="375"/>
      <c r="AC2029" s="354"/>
    </row>
    <row r="2030" spans="2:29" s="216" customFormat="1" x14ac:dyDescent="0.25">
      <c r="B2030" s="336"/>
      <c r="AB2030" s="375"/>
      <c r="AC2030" s="354"/>
    </row>
    <row r="2031" spans="2:29" s="216" customFormat="1" x14ac:dyDescent="0.25">
      <c r="B2031" s="336"/>
      <c r="AB2031" s="375"/>
      <c r="AC2031" s="354"/>
    </row>
    <row r="2032" spans="2:29" s="216" customFormat="1" x14ac:dyDescent="0.25">
      <c r="B2032" s="336"/>
      <c r="AB2032" s="375"/>
      <c r="AC2032" s="354"/>
    </row>
    <row r="2033" spans="2:29" s="216" customFormat="1" x14ac:dyDescent="0.25">
      <c r="B2033" s="336"/>
      <c r="AB2033" s="375"/>
      <c r="AC2033" s="354"/>
    </row>
    <row r="2034" spans="2:29" s="216" customFormat="1" x14ac:dyDescent="0.25">
      <c r="B2034" s="336"/>
      <c r="AB2034" s="375"/>
      <c r="AC2034" s="354"/>
    </row>
    <row r="2035" spans="2:29" s="216" customFormat="1" x14ac:dyDescent="0.25">
      <c r="B2035" s="336"/>
      <c r="AB2035" s="375"/>
      <c r="AC2035" s="354"/>
    </row>
    <row r="2036" spans="2:29" s="216" customFormat="1" x14ac:dyDescent="0.25">
      <c r="B2036" s="336"/>
      <c r="AB2036" s="375"/>
      <c r="AC2036" s="354"/>
    </row>
    <row r="2037" spans="2:29" s="216" customFormat="1" x14ac:dyDescent="0.25">
      <c r="B2037" s="336"/>
      <c r="AB2037" s="375"/>
      <c r="AC2037" s="354"/>
    </row>
    <row r="2038" spans="2:29" s="216" customFormat="1" x14ac:dyDescent="0.25">
      <c r="B2038" s="336"/>
      <c r="AB2038" s="375"/>
      <c r="AC2038" s="354"/>
    </row>
    <row r="2039" spans="2:29" s="216" customFormat="1" x14ac:dyDescent="0.25">
      <c r="B2039" s="336"/>
      <c r="AB2039" s="375"/>
      <c r="AC2039" s="354"/>
    </row>
    <row r="2040" spans="2:29" s="216" customFormat="1" x14ac:dyDescent="0.25">
      <c r="B2040" s="336"/>
      <c r="AB2040" s="375"/>
      <c r="AC2040" s="354"/>
    </row>
    <row r="2041" spans="2:29" s="216" customFormat="1" x14ac:dyDescent="0.25">
      <c r="B2041" s="336"/>
      <c r="AB2041" s="375"/>
      <c r="AC2041" s="354"/>
    </row>
    <row r="2042" spans="2:29" s="216" customFormat="1" x14ac:dyDescent="0.25">
      <c r="B2042" s="336"/>
      <c r="AB2042" s="375"/>
      <c r="AC2042" s="354"/>
    </row>
    <row r="2043" spans="2:29" s="216" customFormat="1" x14ac:dyDescent="0.25">
      <c r="B2043" s="336"/>
      <c r="AB2043" s="375"/>
      <c r="AC2043" s="354"/>
    </row>
    <row r="2044" spans="2:29" s="216" customFormat="1" x14ac:dyDescent="0.25">
      <c r="B2044" s="336"/>
      <c r="AB2044" s="375"/>
      <c r="AC2044" s="354"/>
    </row>
    <row r="2045" spans="2:29" s="216" customFormat="1" x14ac:dyDescent="0.25">
      <c r="B2045" s="336"/>
      <c r="AB2045" s="375"/>
      <c r="AC2045" s="354"/>
    </row>
    <row r="2046" spans="2:29" s="216" customFormat="1" x14ac:dyDescent="0.25">
      <c r="B2046" s="336"/>
      <c r="AB2046" s="375"/>
      <c r="AC2046" s="354"/>
    </row>
    <row r="2047" spans="2:29" s="216" customFormat="1" x14ac:dyDescent="0.25">
      <c r="B2047" s="336"/>
      <c r="AB2047" s="375"/>
      <c r="AC2047" s="354"/>
    </row>
    <row r="2048" spans="2:29" s="216" customFormat="1" x14ac:dyDescent="0.25">
      <c r="B2048" s="336"/>
      <c r="AB2048" s="375"/>
      <c r="AC2048" s="354"/>
    </row>
    <row r="2049" spans="2:29" s="216" customFormat="1" x14ac:dyDescent="0.25">
      <c r="B2049" s="336"/>
      <c r="AB2049" s="375"/>
      <c r="AC2049" s="354"/>
    </row>
    <row r="2050" spans="2:29" s="216" customFormat="1" x14ac:dyDescent="0.25">
      <c r="B2050" s="336"/>
      <c r="AB2050" s="375"/>
      <c r="AC2050" s="354"/>
    </row>
    <row r="2051" spans="2:29" s="216" customFormat="1" x14ac:dyDescent="0.25">
      <c r="B2051" s="336"/>
      <c r="AB2051" s="375"/>
      <c r="AC2051" s="354"/>
    </row>
    <row r="2052" spans="2:29" s="216" customFormat="1" x14ac:dyDescent="0.25">
      <c r="B2052" s="336"/>
      <c r="AB2052" s="375"/>
      <c r="AC2052" s="354"/>
    </row>
    <row r="2053" spans="2:29" s="216" customFormat="1" x14ac:dyDescent="0.25">
      <c r="B2053" s="336"/>
      <c r="AB2053" s="375"/>
      <c r="AC2053" s="354"/>
    </row>
    <row r="2054" spans="2:29" s="216" customFormat="1" x14ac:dyDescent="0.25">
      <c r="B2054" s="336"/>
      <c r="AB2054" s="375"/>
      <c r="AC2054" s="354"/>
    </row>
    <row r="2055" spans="2:29" s="216" customFormat="1" x14ac:dyDescent="0.25">
      <c r="B2055" s="336"/>
      <c r="AB2055" s="375"/>
      <c r="AC2055" s="354"/>
    </row>
    <row r="2056" spans="2:29" s="216" customFormat="1" x14ac:dyDescent="0.25">
      <c r="B2056" s="336"/>
      <c r="AB2056" s="375"/>
      <c r="AC2056" s="354"/>
    </row>
    <row r="2057" spans="2:29" s="216" customFormat="1" x14ac:dyDescent="0.25">
      <c r="B2057" s="336"/>
      <c r="AB2057" s="375"/>
      <c r="AC2057" s="354"/>
    </row>
    <row r="2058" spans="2:29" s="216" customFormat="1" x14ac:dyDescent="0.25">
      <c r="B2058" s="336"/>
      <c r="AB2058" s="375"/>
      <c r="AC2058" s="354"/>
    </row>
    <row r="2059" spans="2:29" s="216" customFormat="1" x14ac:dyDescent="0.25">
      <c r="B2059" s="336"/>
      <c r="AB2059" s="375"/>
      <c r="AC2059" s="354"/>
    </row>
    <row r="2060" spans="2:29" s="216" customFormat="1" x14ac:dyDescent="0.25">
      <c r="B2060" s="336"/>
      <c r="AB2060" s="375"/>
      <c r="AC2060" s="354"/>
    </row>
    <row r="2061" spans="2:29" s="216" customFormat="1" x14ac:dyDescent="0.25">
      <c r="B2061" s="336"/>
      <c r="AB2061" s="375"/>
      <c r="AC2061" s="354"/>
    </row>
    <row r="2062" spans="2:29" s="216" customFormat="1" x14ac:dyDescent="0.25">
      <c r="B2062" s="336"/>
      <c r="AB2062" s="375"/>
      <c r="AC2062" s="354"/>
    </row>
    <row r="2063" spans="2:29" s="216" customFormat="1" x14ac:dyDescent="0.25">
      <c r="B2063" s="336"/>
      <c r="AB2063" s="375"/>
      <c r="AC2063" s="354"/>
    </row>
    <row r="2064" spans="2:29" s="216" customFormat="1" x14ac:dyDescent="0.25">
      <c r="B2064" s="336"/>
      <c r="AB2064" s="375"/>
      <c r="AC2064" s="354"/>
    </row>
    <row r="2065" spans="2:29" s="216" customFormat="1" x14ac:dyDescent="0.25">
      <c r="B2065" s="336"/>
      <c r="AB2065" s="375"/>
      <c r="AC2065" s="354"/>
    </row>
    <row r="2066" spans="2:29" s="216" customFormat="1" x14ac:dyDescent="0.25">
      <c r="B2066" s="336"/>
      <c r="AB2066" s="375"/>
      <c r="AC2066" s="354"/>
    </row>
    <row r="2067" spans="2:29" s="216" customFormat="1" x14ac:dyDescent="0.25">
      <c r="B2067" s="336"/>
      <c r="AB2067" s="375"/>
      <c r="AC2067" s="354"/>
    </row>
    <row r="2068" spans="2:29" s="216" customFormat="1" x14ac:dyDescent="0.25">
      <c r="B2068" s="336"/>
      <c r="AB2068" s="375"/>
      <c r="AC2068" s="354"/>
    </row>
    <row r="2069" spans="2:29" s="216" customFormat="1" x14ac:dyDescent="0.25">
      <c r="B2069" s="336"/>
      <c r="AB2069" s="375"/>
      <c r="AC2069" s="354"/>
    </row>
    <row r="2070" spans="2:29" s="216" customFormat="1" x14ac:dyDescent="0.25">
      <c r="B2070" s="336"/>
      <c r="AB2070" s="375"/>
      <c r="AC2070" s="354"/>
    </row>
    <row r="2071" spans="2:29" s="216" customFormat="1" x14ac:dyDescent="0.25">
      <c r="B2071" s="336"/>
      <c r="AB2071" s="375"/>
      <c r="AC2071" s="354"/>
    </row>
    <row r="2072" spans="2:29" s="216" customFormat="1" x14ac:dyDescent="0.25">
      <c r="B2072" s="336"/>
      <c r="AB2072" s="375"/>
      <c r="AC2072" s="354"/>
    </row>
    <row r="2073" spans="2:29" s="216" customFormat="1" x14ac:dyDescent="0.25">
      <c r="B2073" s="336"/>
      <c r="AB2073" s="375"/>
      <c r="AC2073" s="354"/>
    </row>
    <row r="2074" spans="2:29" s="216" customFormat="1" x14ac:dyDescent="0.25">
      <c r="B2074" s="336"/>
      <c r="AB2074" s="375"/>
      <c r="AC2074" s="354"/>
    </row>
    <row r="2075" spans="2:29" s="216" customFormat="1" x14ac:dyDescent="0.25">
      <c r="B2075" s="336"/>
      <c r="AB2075" s="375"/>
      <c r="AC2075" s="354"/>
    </row>
    <row r="2076" spans="2:29" s="216" customFormat="1" x14ac:dyDescent="0.25">
      <c r="B2076" s="336"/>
      <c r="AB2076" s="375"/>
      <c r="AC2076" s="354"/>
    </row>
    <row r="2077" spans="2:29" s="216" customFormat="1" x14ac:dyDescent="0.25">
      <c r="B2077" s="336"/>
      <c r="AB2077" s="375"/>
      <c r="AC2077" s="354"/>
    </row>
    <row r="2078" spans="2:29" s="216" customFormat="1" x14ac:dyDescent="0.25">
      <c r="B2078" s="336"/>
      <c r="AB2078" s="375"/>
      <c r="AC2078" s="354"/>
    </row>
    <row r="2079" spans="2:29" s="216" customFormat="1" x14ac:dyDescent="0.25">
      <c r="B2079" s="336"/>
      <c r="AB2079" s="375"/>
      <c r="AC2079" s="354"/>
    </row>
    <row r="2080" spans="2:29" s="216" customFormat="1" x14ac:dyDescent="0.25">
      <c r="B2080" s="336"/>
      <c r="AB2080" s="375"/>
      <c r="AC2080" s="354"/>
    </row>
    <row r="2081" spans="2:29" s="216" customFormat="1" x14ac:dyDescent="0.25">
      <c r="B2081" s="336"/>
      <c r="AB2081" s="375"/>
      <c r="AC2081" s="354"/>
    </row>
    <row r="2082" spans="2:29" s="216" customFormat="1" x14ac:dyDescent="0.25">
      <c r="B2082" s="336"/>
      <c r="AB2082" s="375"/>
      <c r="AC2082" s="354"/>
    </row>
    <row r="2083" spans="2:29" s="216" customFormat="1" x14ac:dyDescent="0.25">
      <c r="B2083" s="336"/>
      <c r="AB2083" s="375"/>
      <c r="AC2083" s="354"/>
    </row>
    <row r="2084" spans="2:29" s="216" customFormat="1" x14ac:dyDescent="0.25">
      <c r="B2084" s="336"/>
      <c r="AB2084" s="375"/>
      <c r="AC2084" s="354"/>
    </row>
    <row r="2085" spans="2:29" s="216" customFormat="1" x14ac:dyDescent="0.25">
      <c r="B2085" s="336"/>
      <c r="AB2085" s="375"/>
      <c r="AC2085" s="354"/>
    </row>
    <row r="2086" spans="2:29" s="216" customFormat="1" x14ac:dyDescent="0.25">
      <c r="B2086" s="336"/>
      <c r="AB2086" s="375"/>
      <c r="AC2086" s="354"/>
    </row>
    <row r="2087" spans="2:29" s="216" customFormat="1" x14ac:dyDescent="0.25">
      <c r="B2087" s="336"/>
      <c r="AB2087" s="375"/>
      <c r="AC2087" s="354"/>
    </row>
    <row r="2088" spans="2:29" s="216" customFormat="1" x14ac:dyDescent="0.25">
      <c r="B2088" s="336"/>
      <c r="AB2088" s="375"/>
      <c r="AC2088" s="354"/>
    </row>
    <row r="2089" spans="2:29" s="216" customFormat="1" x14ac:dyDescent="0.25">
      <c r="B2089" s="336"/>
      <c r="AB2089" s="375"/>
      <c r="AC2089" s="354"/>
    </row>
    <row r="2090" spans="2:29" s="216" customFormat="1" x14ac:dyDescent="0.25">
      <c r="B2090" s="336"/>
      <c r="AB2090" s="375"/>
      <c r="AC2090" s="354"/>
    </row>
    <row r="2091" spans="2:29" s="216" customFormat="1" x14ac:dyDescent="0.25">
      <c r="B2091" s="336"/>
      <c r="AB2091" s="375"/>
      <c r="AC2091" s="354"/>
    </row>
    <row r="2092" spans="2:29" s="216" customFormat="1" x14ac:dyDescent="0.25">
      <c r="B2092" s="336"/>
      <c r="AB2092" s="375"/>
      <c r="AC2092" s="354"/>
    </row>
    <row r="2093" spans="2:29" s="216" customFormat="1" x14ac:dyDescent="0.25">
      <c r="B2093" s="336"/>
      <c r="AB2093" s="375"/>
      <c r="AC2093" s="354"/>
    </row>
    <row r="2094" spans="2:29" s="216" customFormat="1" x14ac:dyDescent="0.25">
      <c r="B2094" s="336"/>
      <c r="AB2094" s="375"/>
      <c r="AC2094" s="354"/>
    </row>
    <row r="2095" spans="2:29" s="216" customFormat="1" x14ac:dyDescent="0.25">
      <c r="B2095" s="336"/>
      <c r="AB2095" s="375"/>
      <c r="AC2095" s="354"/>
    </row>
    <row r="2096" spans="2:29" s="216" customFormat="1" x14ac:dyDescent="0.25">
      <c r="B2096" s="336"/>
      <c r="AB2096" s="375"/>
      <c r="AC2096" s="354"/>
    </row>
    <row r="2097" spans="2:29" s="216" customFormat="1" x14ac:dyDescent="0.25">
      <c r="B2097" s="336"/>
      <c r="AB2097" s="375"/>
      <c r="AC2097" s="354"/>
    </row>
    <row r="2098" spans="2:29" s="216" customFormat="1" x14ac:dyDescent="0.25">
      <c r="B2098" s="336"/>
      <c r="AB2098" s="375"/>
      <c r="AC2098" s="354"/>
    </row>
    <row r="2099" spans="2:29" s="216" customFormat="1" x14ac:dyDescent="0.25">
      <c r="B2099" s="336"/>
      <c r="AB2099" s="375"/>
      <c r="AC2099" s="354"/>
    </row>
    <row r="2100" spans="2:29" s="216" customFormat="1" x14ac:dyDescent="0.25">
      <c r="B2100" s="336"/>
      <c r="AB2100" s="375"/>
      <c r="AC2100" s="354"/>
    </row>
    <row r="2101" spans="2:29" s="216" customFormat="1" x14ac:dyDescent="0.25">
      <c r="B2101" s="336"/>
      <c r="AB2101" s="375"/>
      <c r="AC2101" s="354"/>
    </row>
    <row r="2102" spans="2:29" s="216" customFormat="1" x14ac:dyDescent="0.25">
      <c r="B2102" s="336"/>
      <c r="AB2102" s="375"/>
      <c r="AC2102" s="354"/>
    </row>
    <row r="2103" spans="2:29" s="216" customFormat="1" x14ac:dyDescent="0.25">
      <c r="B2103" s="336"/>
      <c r="AB2103" s="375"/>
      <c r="AC2103" s="354"/>
    </row>
    <row r="2104" spans="2:29" s="216" customFormat="1" x14ac:dyDescent="0.25">
      <c r="B2104" s="336"/>
      <c r="AB2104" s="375"/>
      <c r="AC2104" s="354"/>
    </row>
    <row r="2105" spans="2:29" s="216" customFormat="1" x14ac:dyDescent="0.25">
      <c r="B2105" s="336"/>
      <c r="AB2105" s="375"/>
      <c r="AC2105" s="354"/>
    </row>
    <row r="2106" spans="2:29" s="216" customFormat="1" x14ac:dyDescent="0.25">
      <c r="B2106" s="336"/>
      <c r="AB2106" s="375"/>
      <c r="AC2106" s="354"/>
    </row>
    <row r="2107" spans="2:29" s="216" customFormat="1" x14ac:dyDescent="0.25">
      <c r="B2107" s="336"/>
      <c r="AB2107" s="375"/>
      <c r="AC2107" s="354"/>
    </row>
    <row r="2108" spans="2:29" s="216" customFormat="1" x14ac:dyDescent="0.25">
      <c r="B2108" s="336"/>
      <c r="AB2108" s="375"/>
      <c r="AC2108" s="354"/>
    </row>
    <row r="2109" spans="2:29" s="216" customFormat="1" x14ac:dyDescent="0.25">
      <c r="B2109" s="336"/>
      <c r="AB2109" s="375"/>
      <c r="AC2109" s="354"/>
    </row>
    <row r="2110" spans="2:29" s="216" customFormat="1" x14ac:dyDescent="0.25">
      <c r="B2110" s="336"/>
      <c r="AB2110" s="375"/>
      <c r="AC2110" s="354"/>
    </row>
    <row r="2111" spans="2:29" s="216" customFormat="1" x14ac:dyDescent="0.25">
      <c r="B2111" s="336"/>
      <c r="AB2111" s="375"/>
      <c r="AC2111" s="354"/>
    </row>
    <row r="2112" spans="2:29" s="216" customFormat="1" x14ac:dyDescent="0.25">
      <c r="B2112" s="336"/>
      <c r="AB2112" s="375"/>
      <c r="AC2112" s="354"/>
    </row>
    <row r="2113" spans="2:29" s="216" customFormat="1" x14ac:dyDescent="0.25">
      <c r="B2113" s="336"/>
      <c r="AB2113" s="375"/>
      <c r="AC2113" s="354"/>
    </row>
    <row r="2114" spans="2:29" s="216" customFormat="1" x14ac:dyDescent="0.25">
      <c r="B2114" s="336"/>
      <c r="AB2114" s="375"/>
      <c r="AC2114" s="354"/>
    </row>
    <row r="2115" spans="2:29" s="216" customFormat="1" x14ac:dyDescent="0.25">
      <c r="B2115" s="336"/>
      <c r="AB2115" s="375"/>
      <c r="AC2115" s="354"/>
    </row>
    <row r="2116" spans="2:29" s="216" customFormat="1" x14ac:dyDescent="0.25">
      <c r="B2116" s="336"/>
      <c r="AB2116" s="375"/>
      <c r="AC2116" s="354"/>
    </row>
    <row r="2117" spans="2:29" s="216" customFormat="1" x14ac:dyDescent="0.25">
      <c r="B2117" s="336"/>
      <c r="AB2117" s="375"/>
      <c r="AC2117" s="354"/>
    </row>
    <row r="2118" spans="2:29" s="216" customFormat="1" x14ac:dyDescent="0.25">
      <c r="B2118" s="336"/>
      <c r="AB2118" s="375"/>
      <c r="AC2118" s="354"/>
    </row>
    <row r="2119" spans="2:29" s="216" customFormat="1" x14ac:dyDescent="0.25">
      <c r="B2119" s="336"/>
      <c r="AB2119" s="375"/>
      <c r="AC2119" s="354"/>
    </row>
    <row r="2120" spans="2:29" s="216" customFormat="1" x14ac:dyDescent="0.25">
      <c r="B2120" s="336"/>
      <c r="AB2120" s="375"/>
      <c r="AC2120" s="354"/>
    </row>
    <row r="2121" spans="2:29" s="216" customFormat="1" x14ac:dyDescent="0.25">
      <c r="B2121" s="336"/>
      <c r="AB2121" s="375"/>
      <c r="AC2121" s="354"/>
    </row>
    <row r="2122" spans="2:29" s="216" customFormat="1" x14ac:dyDescent="0.25">
      <c r="B2122" s="336"/>
      <c r="AB2122" s="375"/>
      <c r="AC2122" s="354"/>
    </row>
    <row r="2123" spans="2:29" s="216" customFormat="1" x14ac:dyDescent="0.25">
      <c r="B2123" s="336"/>
      <c r="AB2123" s="375"/>
      <c r="AC2123" s="354"/>
    </row>
    <row r="2124" spans="2:29" s="216" customFormat="1" x14ac:dyDescent="0.25">
      <c r="B2124" s="336"/>
      <c r="AB2124" s="375"/>
      <c r="AC2124" s="354"/>
    </row>
    <row r="2125" spans="2:29" s="216" customFormat="1" x14ac:dyDescent="0.25">
      <c r="B2125" s="336"/>
      <c r="AB2125" s="375"/>
      <c r="AC2125" s="354"/>
    </row>
    <row r="2126" spans="2:29" s="216" customFormat="1" x14ac:dyDescent="0.25">
      <c r="B2126" s="336"/>
      <c r="AB2126" s="375"/>
      <c r="AC2126" s="354"/>
    </row>
    <row r="2127" spans="2:29" s="216" customFormat="1" x14ac:dyDescent="0.25">
      <c r="B2127" s="336"/>
      <c r="AB2127" s="375"/>
      <c r="AC2127" s="354"/>
    </row>
    <row r="2128" spans="2:29" s="216" customFormat="1" x14ac:dyDescent="0.25">
      <c r="B2128" s="336"/>
      <c r="AB2128" s="375"/>
      <c r="AC2128" s="354"/>
    </row>
    <row r="2129" spans="2:29" s="216" customFormat="1" x14ac:dyDescent="0.25">
      <c r="B2129" s="336"/>
      <c r="AB2129" s="375"/>
      <c r="AC2129" s="354"/>
    </row>
    <row r="2130" spans="2:29" s="216" customFormat="1" x14ac:dyDescent="0.25">
      <c r="B2130" s="336"/>
      <c r="AB2130" s="375"/>
      <c r="AC2130" s="354"/>
    </row>
    <row r="2131" spans="2:29" s="216" customFormat="1" x14ac:dyDescent="0.25">
      <c r="B2131" s="336"/>
      <c r="AB2131" s="375"/>
      <c r="AC2131" s="354"/>
    </row>
    <row r="2132" spans="2:29" s="216" customFormat="1" x14ac:dyDescent="0.25">
      <c r="B2132" s="336"/>
      <c r="AB2132" s="375"/>
      <c r="AC2132" s="354"/>
    </row>
    <row r="2133" spans="2:29" s="216" customFormat="1" x14ac:dyDescent="0.25">
      <c r="B2133" s="336"/>
      <c r="AB2133" s="375"/>
      <c r="AC2133" s="354"/>
    </row>
    <row r="2134" spans="2:29" s="216" customFormat="1" x14ac:dyDescent="0.25">
      <c r="B2134" s="336"/>
      <c r="AB2134" s="375"/>
      <c r="AC2134" s="354"/>
    </row>
    <row r="2135" spans="2:29" s="216" customFormat="1" x14ac:dyDescent="0.25">
      <c r="B2135" s="336"/>
      <c r="AB2135" s="375"/>
      <c r="AC2135" s="354"/>
    </row>
    <row r="2136" spans="2:29" s="216" customFormat="1" x14ac:dyDescent="0.25">
      <c r="B2136" s="336"/>
      <c r="AB2136" s="375"/>
      <c r="AC2136" s="354"/>
    </row>
    <row r="2137" spans="2:29" s="216" customFormat="1" x14ac:dyDescent="0.25">
      <c r="B2137" s="336"/>
      <c r="AB2137" s="375"/>
      <c r="AC2137" s="354"/>
    </row>
    <row r="2138" spans="2:29" s="216" customFormat="1" x14ac:dyDescent="0.25">
      <c r="B2138" s="336"/>
      <c r="AB2138" s="375"/>
      <c r="AC2138" s="354"/>
    </row>
    <row r="2139" spans="2:29" s="216" customFormat="1" x14ac:dyDescent="0.25">
      <c r="B2139" s="336"/>
      <c r="AB2139" s="375"/>
      <c r="AC2139" s="354"/>
    </row>
    <row r="2140" spans="2:29" s="216" customFormat="1" x14ac:dyDescent="0.25">
      <c r="B2140" s="336"/>
      <c r="AB2140" s="375"/>
      <c r="AC2140" s="354"/>
    </row>
    <row r="2141" spans="2:29" s="216" customFormat="1" x14ac:dyDescent="0.25">
      <c r="B2141" s="336"/>
      <c r="AB2141" s="375"/>
      <c r="AC2141" s="354"/>
    </row>
    <row r="2142" spans="2:29" s="216" customFormat="1" x14ac:dyDescent="0.25">
      <c r="B2142" s="336"/>
      <c r="AB2142" s="375"/>
      <c r="AC2142" s="354"/>
    </row>
    <row r="2143" spans="2:29" s="216" customFormat="1" x14ac:dyDescent="0.25">
      <c r="B2143" s="336"/>
      <c r="AB2143" s="375"/>
      <c r="AC2143" s="354"/>
    </row>
    <row r="2144" spans="2:29" s="216" customFormat="1" x14ac:dyDescent="0.25">
      <c r="B2144" s="336"/>
      <c r="AB2144" s="375"/>
      <c r="AC2144" s="354"/>
    </row>
    <row r="2145" spans="2:29" s="216" customFormat="1" x14ac:dyDescent="0.25">
      <c r="B2145" s="336"/>
      <c r="AB2145" s="375"/>
      <c r="AC2145" s="354"/>
    </row>
    <row r="2146" spans="2:29" s="216" customFormat="1" x14ac:dyDescent="0.25">
      <c r="B2146" s="336"/>
      <c r="AB2146" s="375"/>
      <c r="AC2146" s="354"/>
    </row>
    <row r="2147" spans="2:29" s="216" customFormat="1" x14ac:dyDescent="0.25">
      <c r="B2147" s="336"/>
      <c r="AB2147" s="375"/>
      <c r="AC2147" s="354"/>
    </row>
    <row r="2148" spans="2:29" s="216" customFormat="1" x14ac:dyDescent="0.25">
      <c r="B2148" s="336"/>
      <c r="AB2148" s="375"/>
      <c r="AC2148" s="354"/>
    </row>
    <row r="2149" spans="2:29" s="216" customFormat="1" x14ac:dyDescent="0.25">
      <c r="B2149" s="336"/>
      <c r="AB2149" s="375"/>
      <c r="AC2149" s="354"/>
    </row>
    <row r="2150" spans="2:29" s="216" customFormat="1" x14ac:dyDescent="0.25">
      <c r="B2150" s="336"/>
      <c r="AB2150" s="375"/>
      <c r="AC2150" s="354"/>
    </row>
    <row r="2151" spans="2:29" s="216" customFormat="1" x14ac:dyDescent="0.25">
      <c r="B2151" s="336"/>
      <c r="AB2151" s="375"/>
      <c r="AC2151" s="354"/>
    </row>
    <row r="2152" spans="2:29" s="216" customFormat="1" x14ac:dyDescent="0.25">
      <c r="B2152" s="336"/>
      <c r="AB2152" s="375"/>
      <c r="AC2152" s="354"/>
    </row>
    <row r="2153" spans="2:29" s="216" customFormat="1" x14ac:dyDescent="0.25">
      <c r="B2153" s="336"/>
      <c r="AB2153" s="375"/>
      <c r="AC2153" s="354"/>
    </row>
    <row r="2154" spans="2:29" s="216" customFormat="1" x14ac:dyDescent="0.25">
      <c r="B2154" s="336"/>
      <c r="AB2154" s="375"/>
      <c r="AC2154" s="354"/>
    </row>
    <row r="2155" spans="2:29" s="216" customFormat="1" x14ac:dyDescent="0.25">
      <c r="B2155" s="336"/>
      <c r="AB2155" s="375"/>
      <c r="AC2155" s="354"/>
    </row>
    <row r="2156" spans="2:29" s="216" customFormat="1" x14ac:dyDescent="0.25">
      <c r="B2156" s="336"/>
      <c r="AB2156" s="375"/>
      <c r="AC2156" s="354"/>
    </row>
    <row r="2157" spans="2:29" s="216" customFormat="1" x14ac:dyDescent="0.25">
      <c r="B2157" s="336"/>
      <c r="AB2157" s="375"/>
      <c r="AC2157" s="354"/>
    </row>
    <row r="2158" spans="2:29" s="216" customFormat="1" x14ac:dyDescent="0.25">
      <c r="B2158" s="336"/>
      <c r="AB2158" s="375"/>
      <c r="AC2158" s="354"/>
    </row>
    <row r="2159" spans="2:29" s="216" customFormat="1" x14ac:dyDescent="0.25">
      <c r="B2159" s="336"/>
      <c r="AB2159" s="375"/>
      <c r="AC2159" s="354"/>
    </row>
    <row r="2160" spans="2:29" s="216" customFormat="1" x14ac:dyDescent="0.25">
      <c r="B2160" s="336"/>
      <c r="AB2160" s="375"/>
      <c r="AC2160" s="354"/>
    </row>
    <row r="2161" spans="2:29" s="216" customFormat="1" x14ac:dyDescent="0.25">
      <c r="B2161" s="336"/>
      <c r="AB2161" s="375"/>
      <c r="AC2161" s="354"/>
    </row>
    <row r="2162" spans="2:29" s="216" customFormat="1" x14ac:dyDescent="0.25">
      <c r="B2162" s="336"/>
      <c r="AB2162" s="375"/>
      <c r="AC2162" s="354"/>
    </row>
    <row r="2163" spans="2:29" s="216" customFormat="1" x14ac:dyDescent="0.25">
      <c r="B2163" s="336"/>
      <c r="AB2163" s="375"/>
      <c r="AC2163" s="354"/>
    </row>
    <row r="2164" spans="2:29" s="216" customFormat="1" x14ac:dyDescent="0.25">
      <c r="B2164" s="336"/>
      <c r="AB2164" s="375"/>
      <c r="AC2164" s="354"/>
    </row>
    <row r="2165" spans="2:29" s="216" customFormat="1" x14ac:dyDescent="0.25">
      <c r="B2165" s="336"/>
      <c r="AB2165" s="375"/>
      <c r="AC2165" s="354"/>
    </row>
    <row r="2166" spans="2:29" s="216" customFormat="1" x14ac:dyDescent="0.25">
      <c r="B2166" s="336"/>
      <c r="AB2166" s="375"/>
      <c r="AC2166" s="354"/>
    </row>
    <row r="2167" spans="2:29" s="216" customFormat="1" x14ac:dyDescent="0.25">
      <c r="B2167" s="336"/>
      <c r="AB2167" s="375"/>
      <c r="AC2167" s="354"/>
    </row>
    <row r="2168" spans="2:29" s="216" customFormat="1" x14ac:dyDescent="0.25">
      <c r="B2168" s="336"/>
      <c r="AB2168" s="375"/>
      <c r="AC2168" s="354"/>
    </row>
    <row r="2169" spans="2:29" s="216" customFormat="1" x14ac:dyDescent="0.25">
      <c r="B2169" s="336"/>
      <c r="AB2169" s="375"/>
      <c r="AC2169" s="354"/>
    </row>
    <row r="2170" spans="2:29" s="216" customFormat="1" x14ac:dyDescent="0.25">
      <c r="B2170" s="336"/>
      <c r="AB2170" s="375"/>
      <c r="AC2170" s="354"/>
    </row>
    <row r="2171" spans="2:29" s="216" customFormat="1" x14ac:dyDescent="0.25">
      <c r="B2171" s="336"/>
      <c r="AB2171" s="375"/>
      <c r="AC2171" s="354"/>
    </row>
    <row r="2172" spans="2:29" s="216" customFormat="1" x14ac:dyDescent="0.25">
      <c r="B2172" s="336"/>
      <c r="AB2172" s="375"/>
      <c r="AC2172" s="354"/>
    </row>
    <row r="2173" spans="2:29" s="216" customFormat="1" x14ac:dyDescent="0.25">
      <c r="B2173" s="336"/>
      <c r="AB2173" s="375"/>
      <c r="AC2173" s="354"/>
    </row>
    <row r="2174" spans="2:29" s="216" customFormat="1" x14ac:dyDescent="0.25">
      <c r="B2174" s="336"/>
      <c r="AB2174" s="375"/>
      <c r="AC2174" s="354"/>
    </row>
    <row r="2175" spans="2:29" s="216" customFormat="1" x14ac:dyDescent="0.25">
      <c r="B2175" s="336"/>
      <c r="AB2175" s="375"/>
      <c r="AC2175" s="354"/>
    </row>
    <row r="2176" spans="2:29" s="216" customFormat="1" x14ac:dyDescent="0.25">
      <c r="B2176" s="336"/>
      <c r="AB2176" s="375"/>
      <c r="AC2176" s="354"/>
    </row>
    <row r="2177" spans="2:29" s="216" customFormat="1" x14ac:dyDescent="0.25">
      <c r="B2177" s="336"/>
      <c r="AB2177" s="375"/>
      <c r="AC2177" s="354"/>
    </row>
    <row r="2178" spans="2:29" s="216" customFormat="1" x14ac:dyDescent="0.25">
      <c r="B2178" s="336"/>
      <c r="AB2178" s="375"/>
      <c r="AC2178" s="354"/>
    </row>
    <row r="2179" spans="2:29" s="216" customFormat="1" x14ac:dyDescent="0.25">
      <c r="B2179" s="336"/>
      <c r="AB2179" s="375"/>
      <c r="AC2179" s="354"/>
    </row>
    <row r="2180" spans="2:29" s="216" customFormat="1" x14ac:dyDescent="0.25">
      <c r="B2180" s="336"/>
      <c r="AB2180" s="375"/>
      <c r="AC2180" s="354"/>
    </row>
    <row r="2181" spans="2:29" s="216" customFormat="1" x14ac:dyDescent="0.25">
      <c r="B2181" s="336"/>
      <c r="AB2181" s="375"/>
      <c r="AC2181" s="354"/>
    </row>
    <row r="2182" spans="2:29" s="216" customFormat="1" x14ac:dyDescent="0.25">
      <c r="B2182" s="336"/>
      <c r="AB2182" s="375"/>
      <c r="AC2182" s="354"/>
    </row>
    <row r="2183" spans="2:29" s="216" customFormat="1" x14ac:dyDescent="0.25">
      <c r="B2183" s="336"/>
      <c r="AB2183" s="375"/>
      <c r="AC2183" s="354"/>
    </row>
    <row r="2184" spans="2:29" s="216" customFormat="1" x14ac:dyDescent="0.25">
      <c r="B2184" s="336"/>
      <c r="AB2184" s="375"/>
      <c r="AC2184" s="354"/>
    </row>
    <row r="2185" spans="2:29" s="216" customFormat="1" x14ac:dyDescent="0.25">
      <c r="B2185" s="336"/>
      <c r="AB2185" s="375"/>
      <c r="AC2185" s="354"/>
    </row>
    <row r="2186" spans="2:29" s="216" customFormat="1" x14ac:dyDescent="0.25">
      <c r="B2186" s="336"/>
      <c r="AB2186" s="375"/>
      <c r="AC2186" s="354"/>
    </row>
    <row r="2187" spans="2:29" s="216" customFormat="1" x14ac:dyDescent="0.25">
      <c r="B2187" s="336"/>
      <c r="AB2187" s="375"/>
      <c r="AC2187" s="354"/>
    </row>
    <row r="2188" spans="2:29" s="216" customFormat="1" x14ac:dyDescent="0.25">
      <c r="B2188" s="336"/>
      <c r="AB2188" s="375"/>
      <c r="AC2188" s="354"/>
    </row>
    <row r="2189" spans="2:29" s="216" customFormat="1" x14ac:dyDescent="0.25">
      <c r="B2189" s="336"/>
      <c r="AB2189" s="375"/>
      <c r="AC2189" s="354"/>
    </row>
    <row r="2190" spans="2:29" s="216" customFormat="1" x14ac:dyDescent="0.25">
      <c r="B2190" s="336"/>
      <c r="AB2190" s="375"/>
      <c r="AC2190" s="354"/>
    </row>
    <row r="2191" spans="2:29" s="216" customFormat="1" x14ac:dyDescent="0.25">
      <c r="B2191" s="336"/>
      <c r="AB2191" s="375"/>
      <c r="AC2191" s="354"/>
    </row>
    <row r="2192" spans="2:29" s="216" customFormat="1" x14ac:dyDescent="0.25">
      <c r="B2192" s="336"/>
      <c r="AB2192" s="375"/>
      <c r="AC2192" s="354"/>
    </row>
    <row r="2193" spans="2:29" s="216" customFormat="1" x14ac:dyDescent="0.25">
      <c r="B2193" s="336"/>
      <c r="AB2193" s="375"/>
      <c r="AC2193" s="354"/>
    </row>
    <row r="2194" spans="2:29" s="216" customFormat="1" x14ac:dyDescent="0.25">
      <c r="B2194" s="336"/>
      <c r="AB2194" s="375"/>
      <c r="AC2194" s="354"/>
    </row>
    <row r="2195" spans="2:29" s="216" customFormat="1" x14ac:dyDescent="0.25">
      <c r="B2195" s="336"/>
      <c r="AB2195" s="375"/>
      <c r="AC2195" s="354"/>
    </row>
    <row r="2196" spans="2:29" s="216" customFormat="1" x14ac:dyDescent="0.25">
      <c r="B2196" s="336"/>
      <c r="AB2196" s="375"/>
      <c r="AC2196" s="354"/>
    </row>
    <row r="2197" spans="2:29" s="216" customFormat="1" x14ac:dyDescent="0.25">
      <c r="B2197" s="336"/>
      <c r="AB2197" s="375"/>
      <c r="AC2197" s="354"/>
    </row>
    <row r="2198" spans="2:29" s="216" customFormat="1" x14ac:dyDescent="0.25">
      <c r="B2198" s="336"/>
      <c r="AB2198" s="375"/>
      <c r="AC2198" s="354"/>
    </row>
    <row r="2199" spans="2:29" s="216" customFormat="1" x14ac:dyDescent="0.25">
      <c r="B2199" s="336"/>
      <c r="AB2199" s="375"/>
      <c r="AC2199" s="354"/>
    </row>
    <row r="2200" spans="2:29" s="216" customFormat="1" x14ac:dyDescent="0.25">
      <c r="B2200" s="336"/>
      <c r="AB2200" s="375"/>
      <c r="AC2200" s="354"/>
    </row>
    <row r="2201" spans="2:29" s="216" customFormat="1" x14ac:dyDescent="0.25">
      <c r="B2201" s="336"/>
      <c r="AB2201" s="375"/>
      <c r="AC2201" s="354"/>
    </row>
    <row r="2202" spans="2:29" s="216" customFormat="1" x14ac:dyDescent="0.25">
      <c r="B2202" s="336"/>
      <c r="AB2202" s="375"/>
      <c r="AC2202" s="354"/>
    </row>
    <row r="2203" spans="2:29" s="216" customFormat="1" x14ac:dyDescent="0.25">
      <c r="B2203" s="336"/>
      <c r="AB2203" s="375"/>
      <c r="AC2203" s="354"/>
    </row>
    <row r="2204" spans="2:29" s="216" customFormat="1" x14ac:dyDescent="0.25">
      <c r="B2204" s="336"/>
      <c r="AB2204" s="375"/>
      <c r="AC2204" s="354"/>
    </row>
    <row r="2205" spans="2:29" s="216" customFormat="1" x14ac:dyDescent="0.25">
      <c r="B2205" s="336"/>
      <c r="AB2205" s="375"/>
      <c r="AC2205" s="354"/>
    </row>
    <row r="2206" spans="2:29" s="216" customFormat="1" x14ac:dyDescent="0.25">
      <c r="B2206" s="336"/>
      <c r="AB2206" s="375"/>
      <c r="AC2206" s="354"/>
    </row>
    <row r="2207" spans="2:29" s="216" customFormat="1" x14ac:dyDescent="0.25">
      <c r="B2207" s="336"/>
      <c r="AB2207" s="375"/>
      <c r="AC2207" s="354"/>
    </row>
    <row r="2208" spans="2:29" s="216" customFormat="1" x14ac:dyDescent="0.25">
      <c r="B2208" s="336"/>
      <c r="AB2208" s="375"/>
      <c r="AC2208" s="354"/>
    </row>
    <row r="2209" spans="2:29" s="216" customFormat="1" x14ac:dyDescent="0.25">
      <c r="B2209" s="336"/>
      <c r="AB2209" s="375"/>
      <c r="AC2209" s="354"/>
    </row>
    <row r="2210" spans="2:29" s="216" customFormat="1" x14ac:dyDescent="0.25">
      <c r="B2210" s="336"/>
      <c r="AB2210" s="375"/>
      <c r="AC2210" s="354"/>
    </row>
    <row r="2211" spans="2:29" s="216" customFormat="1" x14ac:dyDescent="0.25">
      <c r="B2211" s="336"/>
      <c r="AB2211" s="375"/>
      <c r="AC2211" s="354"/>
    </row>
    <row r="2212" spans="2:29" s="216" customFormat="1" x14ac:dyDescent="0.25">
      <c r="B2212" s="336"/>
      <c r="AB2212" s="375"/>
      <c r="AC2212" s="354"/>
    </row>
    <row r="2213" spans="2:29" s="216" customFormat="1" x14ac:dyDescent="0.25">
      <c r="B2213" s="336"/>
      <c r="AB2213" s="375"/>
      <c r="AC2213" s="354"/>
    </row>
    <row r="2214" spans="2:29" s="216" customFormat="1" x14ac:dyDescent="0.25">
      <c r="B2214" s="336"/>
      <c r="AB2214" s="375"/>
      <c r="AC2214" s="354"/>
    </row>
    <row r="2215" spans="2:29" s="216" customFormat="1" x14ac:dyDescent="0.25">
      <c r="B2215" s="336"/>
      <c r="AB2215" s="375"/>
      <c r="AC2215" s="354"/>
    </row>
    <row r="2216" spans="2:29" s="216" customFormat="1" x14ac:dyDescent="0.25">
      <c r="B2216" s="336"/>
      <c r="AB2216" s="375"/>
      <c r="AC2216" s="354"/>
    </row>
    <row r="2217" spans="2:29" s="216" customFormat="1" x14ac:dyDescent="0.25">
      <c r="B2217" s="336"/>
      <c r="AB2217" s="375"/>
      <c r="AC2217" s="354"/>
    </row>
    <row r="2218" spans="2:29" s="216" customFormat="1" x14ac:dyDescent="0.25">
      <c r="B2218" s="336"/>
      <c r="AB2218" s="375"/>
      <c r="AC2218" s="354"/>
    </row>
    <row r="2219" spans="2:29" s="216" customFormat="1" x14ac:dyDescent="0.25">
      <c r="B2219" s="336"/>
      <c r="AB2219" s="375"/>
      <c r="AC2219" s="354"/>
    </row>
    <row r="2220" spans="2:29" s="216" customFormat="1" x14ac:dyDescent="0.25">
      <c r="B2220" s="336"/>
      <c r="AB2220" s="375"/>
      <c r="AC2220" s="354"/>
    </row>
    <row r="2221" spans="2:29" s="216" customFormat="1" x14ac:dyDescent="0.25">
      <c r="B2221" s="336"/>
      <c r="AB2221" s="375"/>
      <c r="AC2221" s="354"/>
    </row>
    <row r="2222" spans="2:29" s="216" customFormat="1" x14ac:dyDescent="0.25">
      <c r="B2222" s="336"/>
      <c r="AB2222" s="375"/>
      <c r="AC2222" s="354"/>
    </row>
    <row r="2223" spans="2:29" s="216" customFormat="1" x14ac:dyDescent="0.25">
      <c r="B2223" s="336"/>
      <c r="AB2223" s="375"/>
      <c r="AC2223" s="354"/>
    </row>
    <row r="2224" spans="2:29" s="216" customFormat="1" x14ac:dyDescent="0.25">
      <c r="B2224" s="336"/>
      <c r="AB2224" s="375"/>
      <c r="AC2224" s="354"/>
    </row>
    <row r="2225" spans="2:29" s="216" customFormat="1" x14ac:dyDescent="0.25">
      <c r="B2225" s="336"/>
      <c r="AB2225" s="375"/>
      <c r="AC2225" s="354"/>
    </row>
    <row r="2226" spans="2:29" s="216" customFormat="1" x14ac:dyDescent="0.25">
      <c r="B2226" s="336"/>
      <c r="AB2226" s="375"/>
      <c r="AC2226" s="354"/>
    </row>
    <row r="2227" spans="2:29" s="216" customFormat="1" x14ac:dyDescent="0.25">
      <c r="B2227" s="336"/>
      <c r="AB2227" s="375"/>
      <c r="AC2227" s="354"/>
    </row>
    <row r="2228" spans="2:29" s="216" customFormat="1" x14ac:dyDescent="0.25">
      <c r="B2228" s="336"/>
      <c r="AB2228" s="375"/>
      <c r="AC2228" s="354"/>
    </row>
    <row r="2229" spans="2:29" s="216" customFormat="1" x14ac:dyDescent="0.25">
      <c r="B2229" s="336"/>
      <c r="AB2229" s="375"/>
      <c r="AC2229" s="354"/>
    </row>
    <row r="2230" spans="2:29" s="216" customFormat="1" x14ac:dyDescent="0.25">
      <c r="B2230" s="336"/>
      <c r="AB2230" s="375"/>
      <c r="AC2230" s="354"/>
    </row>
    <row r="2231" spans="2:29" s="216" customFormat="1" x14ac:dyDescent="0.25">
      <c r="B2231" s="336"/>
      <c r="AB2231" s="375"/>
      <c r="AC2231" s="354"/>
    </row>
    <row r="2232" spans="2:29" s="216" customFormat="1" x14ac:dyDescent="0.25">
      <c r="B2232" s="336"/>
      <c r="AB2232" s="375"/>
      <c r="AC2232" s="354"/>
    </row>
    <row r="2233" spans="2:29" s="216" customFormat="1" x14ac:dyDescent="0.25">
      <c r="B2233" s="336"/>
      <c r="AB2233" s="375"/>
      <c r="AC2233" s="354"/>
    </row>
    <row r="2234" spans="2:29" s="216" customFormat="1" x14ac:dyDescent="0.25">
      <c r="B2234" s="336"/>
      <c r="AB2234" s="375"/>
      <c r="AC2234" s="354"/>
    </row>
    <row r="2235" spans="2:29" s="216" customFormat="1" x14ac:dyDescent="0.25">
      <c r="B2235" s="336"/>
      <c r="AB2235" s="375"/>
      <c r="AC2235" s="354"/>
    </row>
    <row r="2236" spans="2:29" s="216" customFormat="1" x14ac:dyDescent="0.25">
      <c r="B2236" s="336"/>
      <c r="AB2236" s="375"/>
      <c r="AC2236" s="354"/>
    </row>
    <row r="2237" spans="2:29" s="216" customFormat="1" x14ac:dyDescent="0.25">
      <c r="B2237" s="336"/>
      <c r="AB2237" s="375"/>
      <c r="AC2237" s="354"/>
    </row>
    <row r="2238" spans="2:29" s="216" customFormat="1" x14ac:dyDescent="0.25">
      <c r="B2238" s="336"/>
      <c r="AB2238" s="375"/>
      <c r="AC2238" s="354"/>
    </row>
    <row r="2239" spans="2:29" s="216" customFormat="1" x14ac:dyDescent="0.25">
      <c r="B2239" s="336"/>
      <c r="AB2239" s="375"/>
      <c r="AC2239" s="354"/>
    </row>
    <row r="2240" spans="2:29" s="216" customFormat="1" x14ac:dyDescent="0.25">
      <c r="B2240" s="336"/>
      <c r="AB2240" s="375"/>
      <c r="AC2240" s="354"/>
    </row>
    <row r="2241" spans="2:29" s="216" customFormat="1" x14ac:dyDescent="0.25">
      <c r="B2241" s="336"/>
      <c r="AB2241" s="375"/>
      <c r="AC2241" s="354"/>
    </row>
    <row r="2242" spans="2:29" s="216" customFormat="1" x14ac:dyDescent="0.25">
      <c r="B2242" s="336"/>
      <c r="AB2242" s="375"/>
      <c r="AC2242" s="354"/>
    </row>
    <row r="2243" spans="2:29" s="216" customFormat="1" x14ac:dyDescent="0.25">
      <c r="B2243" s="336"/>
      <c r="AB2243" s="375"/>
      <c r="AC2243" s="354"/>
    </row>
    <row r="2244" spans="2:29" s="216" customFormat="1" x14ac:dyDescent="0.25">
      <c r="B2244" s="336"/>
      <c r="AB2244" s="375"/>
      <c r="AC2244" s="354"/>
    </row>
    <row r="2245" spans="2:29" s="216" customFormat="1" x14ac:dyDescent="0.25">
      <c r="B2245" s="336"/>
      <c r="AB2245" s="375"/>
      <c r="AC2245" s="354"/>
    </row>
    <row r="2246" spans="2:29" s="216" customFormat="1" x14ac:dyDescent="0.25">
      <c r="B2246" s="336"/>
      <c r="AB2246" s="375"/>
      <c r="AC2246" s="354"/>
    </row>
    <row r="2247" spans="2:29" s="216" customFormat="1" x14ac:dyDescent="0.25">
      <c r="B2247" s="336"/>
      <c r="AB2247" s="375"/>
      <c r="AC2247" s="354"/>
    </row>
    <row r="2248" spans="2:29" s="216" customFormat="1" x14ac:dyDescent="0.25">
      <c r="B2248" s="336"/>
      <c r="AB2248" s="375"/>
      <c r="AC2248" s="354"/>
    </row>
    <row r="2249" spans="2:29" s="216" customFormat="1" x14ac:dyDescent="0.25">
      <c r="B2249" s="336"/>
      <c r="AB2249" s="375"/>
      <c r="AC2249" s="354"/>
    </row>
    <row r="2250" spans="2:29" s="216" customFormat="1" x14ac:dyDescent="0.25">
      <c r="B2250" s="336"/>
      <c r="AB2250" s="375"/>
      <c r="AC2250" s="354"/>
    </row>
    <row r="2251" spans="2:29" s="216" customFormat="1" x14ac:dyDescent="0.25">
      <c r="B2251" s="336"/>
      <c r="AB2251" s="375"/>
      <c r="AC2251" s="354"/>
    </row>
    <row r="2252" spans="2:29" s="216" customFormat="1" x14ac:dyDescent="0.25">
      <c r="B2252" s="336"/>
      <c r="AB2252" s="375"/>
      <c r="AC2252" s="354"/>
    </row>
    <row r="2253" spans="2:29" s="216" customFormat="1" x14ac:dyDescent="0.25">
      <c r="B2253" s="336"/>
      <c r="AB2253" s="375"/>
      <c r="AC2253" s="354"/>
    </row>
    <row r="2254" spans="2:29" s="216" customFormat="1" x14ac:dyDescent="0.25">
      <c r="B2254" s="336"/>
      <c r="AB2254" s="375"/>
      <c r="AC2254" s="354"/>
    </row>
    <row r="2255" spans="2:29" s="216" customFormat="1" x14ac:dyDescent="0.25">
      <c r="B2255" s="336"/>
      <c r="AB2255" s="375"/>
      <c r="AC2255" s="354"/>
    </row>
    <row r="2256" spans="2:29" s="216" customFormat="1" x14ac:dyDescent="0.25">
      <c r="B2256" s="336"/>
      <c r="AB2256" s="375"/>
      <c r="AC2256" s="354"/>
    </row>
    <row r="2257" spans="2:29" s="216" customFormat="1" x14ac:dyDescent="0.25">
      <c r="B2257" s="336"/>
      <c r="AB2257" s="375"/>
      <c r="AC2257" s="354"/>
    </row>
    <row r="2258" spans="2:29" s="216" customFormat="1" x14ac:dyDescent="0.25">
      <c r="B2258" s="336"/>
      <c r="AB2258" s="375"/>
      <c r="AC2258" s="354"/>
    </row>
    <row r="2259" spans="2:29" s="216" customFormat="1" x14ac:dyDescent="0.25">
      <c r="B2259" s="336"/>
      <c r="AB2259" s="375"/>
      <c r="AC2259" s="354"/>
    </row>
    <row r="2260" spans="2:29" s="216" customFormat="1" x14ac:dyDescent="0.25">
      <c r="B2260" s="336"/>
      <c r="AB2260" s="375"/>
      <c r="AC2260" s="354"/>
    </row>
    <row r="2261" spans="2:29" s="216" customFormat="1" x14ac:dyDescent="0.25">
      <c r="B2261" s="336"/>
      <c r="AB2261" s="375"/>
      <c r="AC2261" s="354"/>
    </row>
    <row r="2262" spans="2:29" s="216" customFormat="1" x14ac:dyDescent="0.25">
      <c r="B2262" s="336"/>
      <c r="AB2262" s="375"/>
      <c r="AC2262" s="354"/>
    </row>
    <row r="2263" spans="2:29" s="216" customFormat="1" x14ac:dyDescent="0.25">
      <c r="B2263" s="336"/>
      <c r="AB2263" s="375"/>
      <c r="AC2263" s="354"/>
    </row>
    <row r="2264" spans="2:29" s="216" customFormat="1" x14ac:dyDescent="0.25">
      <c r="B2264" s="336"/>
      <c r="AB2264" s="375"/>
      <c r="AC2264" s="354"/>
    </row>
    <row r="2265" spans="2:29" s="216" customFormat="1" x14ac:dyDescent="0.25">
      <c r="B2265" s="336"/>
      <c r="AB2265" s="375"/>
      <c r="AC2265" s="354"/>
    </row>
    <row r="2266" spans="2:29" s="216" customFormat="1" x14ac:dyDescent="0.25">
      <c r="B2266" s="336"/>
      <c r="AB2266" s="375"/>
      <c r="AC2266" s="354"/>
    </row>
    <row r="2267" spans="2:29" s="216" customFormat="1" x14ac:dyDescent="0.25">
      <c r="B2267" s="336"/>
      <c r="AB2267" s="375"/>
      <c r="AC2267" s="354"/>
    </row>
    <row r="2268" spans="2:29" s="216" customFormat="1" x14ac:dyDescent="0.25">
      <c r="B2268" s="336"/>
      <c r="AB2268" s="375"/>
      <c r="AC2268" s="354"/>
    </row>
    <row r="2269" spans="2:29" s="216" customFormat="1" x14ac:dyDescent="0.25">
      <c r="B2269" s="336"/>
      <c r="AB2269" s="375"/>
      <c r="AC2269" s="354"/>
    </row>
    <row r="2270" spans="2:29" s="216" customFormat="1" x14ac:dyDescent="0.25">
      <c r="B2270" s="336"/>
      <c r="AB2270" s="375"/>
      <c r="AC2270" s="354"/>
    </row>
    <row r="2271" spans="2:29" s="216" customFormat="1" x14ac:dyDescent="0.25">
      <c r="B2271" s="336"/>
      <c r="AB2271" s="375"/>
      <c r="AC2271" s="354"/>
    </row>
    <row r="2272" spans="2:29" s="216" customFormat="1" x14ac:dyDescent="0.25">
      <c r="B2272" s="336"/>
      <c r="AB2272" s="375"/>
      <c r="AC2272" s="354"/>
    </row>
    <row r="2273" spans="2:29" s="216" customFormat="1" x14ac:dyDescent="0.25">
      <c r="B2273" s="336"/>
      <c r="AB2273" s="375"/>
      <c r="AC2273" s="354"/>
    </row>
    <row r="2274" spans="2:29" s="216" customFormat="1" x14ac:dyDescent="0.25">
      <c r="B2274" s="336"/>
      <c r="AB2274" s="375"/>
      <c r="AC2274" s="354"/>
    </row>
    <row r="2275" spans="2:29" s="216" customFormat="1" x14ac:dyDescent="0.25">
      <c r="B2275" s="336"/>
      <c r="AB2275" s="375"/>
      <c r="AC2275" s="354"/>
    </row>
    <row r="2276" spans="2:29" s="216" customFormat="1" x14ac:dyDescent="0.25">
      <c r="B2276" s="336"/>
      <c r="AB2276" s="375"/>
      <c r="AC2276" s="354"/>
    </row>
    <row r="2277" spans="2:29" s="216" customFormat="1" x14ac:dyDescent="0.25">
      <c r="B2277" s="336"/>
      <c r="AB2277" s="375"/>
      <c r="AC2277" s="354"/>
    </row>
    <row r="2278" spans="2:29" s="216" customFormat="1" x14ac:dyDescent="0.25">
      <c r="B2278" s="336"/>
      <c r="AB2278" s="375"/>
      <c r="AC2278" s="354"/>
    </row>
    <row r="2279" spans="2:29" s="216" customFormat="1" x14ac:dyDescent="0.25">
      <c r="B2279" s="336"/>
      <c r="AB2279" s="375"/>
      <c r="AC2279" s="354"/>
    </row>
    <row r="2280" spans="2:29" s="216" customFormat="1" x14ac:dyDescent="0.25">
      <c r="B2280" s="336"/>
      <c r="AB2280" s="375"/>
      <c r="AC2280" s="354"/>
    </row>
    <row r="2281" spans="2:29" s="216" customFormat="1" x14ac:dyDescent="0.25">
      <c r="B2281" s="336"/>
      <c r="AB2281" s="375"/>
      <c r="AC2281" s="354"/>
    </row>
    <row r="2282" spans="2:29" s="216" customFormat="1" x14ac:dyDescent="0.25">
      <c r="B2282" s="336"/>
      <c r="AB2282" s="375"/>
      <c r="AC2282" s="354"/>
    </row>
    <row r="2283" spans="2:29" s="216" customFormat="1" x14ac:dyDescent="0.25">
      <c r="B2283" s="336"/>
      <c r="AB2283" s="375"/>
      <c r="AC2283" s="354"/>
    </row>
    <row r="2284" spans="2:29" s="216" customFormat="1" x14ac:dyDescent="0.25">
      <c r="B2284" s="336"/>
      <c r="AB2284" s="375"/>
      <c r="AC2284" s="354"/>
    </row>
    <row r="2285" spans="2:29" s="216" customFormat="1" x14ac:dyDescent="0.25">
      <c r="B2285" s="336"/>
      <c r="AB2285" s="375"/>
      <c r="AC2285" s="354"/>
    </row>
    <row r="2286" spans="2:29" s="216" customFormat="1" x14ac:dyDescent="0.25">
      <c r="B2286" s="336"/>
      <c r="AB2286" s="375"/>
      <c r="AC2286" s="354"/>
    </row>
    <row r="2287" spans="2:29" s="216" customFormat="1" x14ac:dyDescent="0.25">
      <c r="B2287" s="336"/>
      <c r="AB2287" s="375"/>
      <c r="AC2287" s="354"/>
    </row>
    <row r="2288" spans="2:29" s="216" customFormat="1" x14ac:dyDescent="0.25">
      <c r="B2288" s="336"/>
      <c r="AB2288" s="375"/>
      <c r="AC2288" s="354"/>
    </row>
    <row r="2289" spans="2:29" s="216" customFormat="1" x14ac:dyDescent="0.25">
      <c r="B2289" s="336"/>
      <c r="AB2289" s="375"/>
      <c r="AC2289" s="354"/>
    </row>
    <row r="2290" spans="2:29" s="216" customFormat="1" x14ac:dyDescent="0.25">
      <c r="B2290" s="336"/>
      <c r="AB2290" s="375"/>
      <c r="AC2290" s="354"/>
    </row>
    <row r="2291" spans="2:29" s="216" customFormat="1" x14ac:dyDescent="0.25">
      <c r="B2291" s="336"/>
      <c r="AB2291" s="375"/>
      <c r="AC2291" s="354"/>
    </row>
    <row r="2292" spans="2:29" s="216" customFormat="1" x14ac:dyDescent="0.25">
      <c r="B2292" s="336"/>
      <c r="AB2292" s="375"/>
      <c r="AC2292" s="354"/>
    </row>
    <row r="2293" spans="2:29" s="216" customFormat="1" x14ac:dyDescent="0.25">
      <c r="B2293" s="336"/>
      <c r="AB2293" s="375"/>
      <c r="AC2293" s="354"/>
    </row>
    <row r="2294" spans="2:29" s="216" customFormat="1" x14ac:dyDescent="0.25">
      <c r="B2294" s="336"/>
      <c r="AB2294" s="375"/>
      <c r="AC2294" s="354"/>
    </row>
    <row r="2295" spans="2:29" s="216" customFormat="1" x14ac:dyDescent="0.25">
      <c r="B2295" s="336"/>
      <c r="AB2295" s="375"/>
      <c r="AC2295" s="354"/>
    </row>
    <row r="2296" spans="2:29" s="216" customFormat="1" x14ac:dyDescent="0.25">
      <c r="B2296" s="336"/>
      <c r="AB2296" s="375"/>
      <c r="AC2296" s="354"/>
    </row>
    <row r="2297" spans="2:29" s="216" customFormat="1" x14ac:dyDescent="0.25">
      <c r="B2297" s="336"/>
      <c r="AB2297" s="375"/>
      <c r="AC2297" s="354"/>
    </row>
    <row r="2298" spans="2:29" s="216" customFormat="1" x14ac:dyDescent="0.25">
      <c r="B2298" s="336"/>
      <c r="AB2298" s="375"/>
      <c r="AC2298" s="354"/>
    </row>
    <row r="2299" spans="2:29" s="216" customFormat="1" x14ac:dyDescent="0.25">
      <c r="B2299" s="336"/>
      <c r="AB2299" s="375"/>
      <c r="AC2299" s="354"/>
    </row>
    <row r="2300" spans="2:29" s="216" customFormat="1" x14ac:dyDescent="0.25">
      <c r="B2300" s="336"/>
      <c r="AB2300" s="375"/>
      <c r="AC2300" s="354"/>
    </row>
    <row r="2301" spans="2:29" s="216" customFormat="1" x14ac:dyDescent="0.25">
      <c r="B2301" s="336"/>
      <c r="AB2301" s="375"/>
      <c r="AC2301" s="354"/>
    </row>
    <row r="2302" spans="2:29" s="216" customFormat="1" x14ac:dyDescent="0.25">
      <c r="B2302" s="336"/>
      <c r="AB2302" s="375"/>
      <c r="AC2302" s="354"/>
    </row>
    <row r="2303" spans="2:29" s="216" customFormat="1" x14ac:dyDescent="0.25">
      <c r="B2303" s="336"/>
      <c r="AB2303" s="375"/>
      <c r="AC2303" s="354"/>
    </row>
    <row r="2304" spans="2:29" s="216" customFormat="1" x14ac:dyDescent="0.25">
      <c r="B2304" s="336"/>
      <c r="AB2304" s="375"/>
      <c r="AC2304" s="354"/>
    </row>
    <row r="2305" spans="2:29" s="216" customFormat="1" x14ac:dyDescent="0.25">
      <c r="B2305" s="336"/>
      <c r="AB2305" s="375"/>
      <c r="AC2305" s="354"/>
    </row>
    <row r="2306" spans="2:29" s="216" customFormat="1" x14ac:dyDescent="0.25">
      <c r="B2306" s="336"/>
      <c r="AB2306" s="375"/>
      <c r="AC2306" s="354"/>
    </row>
    <row r="2307" spans="2:29" s="216" customFormat="1" x14ac:dyDescent="0.25">
      <c r="B2307" s="336"/>
      <c r="AB2307" s="375"/>
      <c r="AC2307" s="354"/>
    </row>
    <row r="2308" spans="2:29" s="216" customFormat="1" x14ac:dyDescent="0.25">
      <c r="B2308" s="336"/>
      <c r="AB2308" s="375"/>
      <c r="AC2308" s="354"/>
    </row>
    <row r="2309" spans="2:29" s="216" customFormat="1" x14ac:dyDescent="0.25">
      <c r="B2309" s="336"/>
      <c r="AB2309" s="375"/>
      <c r="AC2309" s="354"/>
    </row>
    <row r="2310" spans="2:29" s="216" customFormat="1" x14ac:dyDescent="0.25">
      <c r="B2310" s="336"/>
      <c r="AB2310" s="375"/>
      <c r="AC2310" s="354"/>
    </row>
    <row r="2311" spans="2:29" s="216" customFormat="1" x14ac:dyDescent="0.25">
      <c r="B2311" s="336"/>
      <c r="AB2311" s="375"/>
      <c r="AC2311" s="354"/>
    </row>
    <row r="2312" spans="2:29" s="216" customFormat="1" x14ac:dyDescent="0.25">
      <c r="B2312" s="336"/>
      <c r="AB2312" s="375"/>
      <c r="AC2312" s="354"/>
    </row>
    <row r="2313" spans="2:29" s="216" customFormat="1" x14ac:dyDescent="0.25">
      <c r="B2313" s="336"/>
      <c r="AB2313" s="375"/>
      <c r="AC2313" s="354"/>
    </row>
    <row r="2314" spans="2:29" s="216" customFormat="1" x14ac:dyDescent="0.25">
      <c r="B2314" s="336"/>
      <c r="AB2314" s="375"/>
      <c r="AC2314" s="354"/>
    </row>
    <row r="2315" spans="2:29" s="216" customFormat="1" x14ac:dyDescent="0.25">
      <c r="B2315" s="336"/>
      <c r="AB2315" s="375"/>
      <c r="AC2315" s="354"/>
    </row>
    <row r="2316" spans="2:29" s="216" customFormat="1" x14ac:dyDescent="0.25">
      <c r="B2316" s="336"/>
      <c r="AB2316" s="375"/>
      <c r="AC2316" s="354"/>
    </row>
    <row r="2317" spans="2:29" s="216" customFormat="1" x14ac:dyDescent="0.25">
      <c r="B2317" s="336"/>
      <c r="AB2317" s="375"/>
      <c r="AC2317" s="354"/>
    </row>
    <row r="2318" spans="2:29" s="216" customFormat="1" x14ac:dyDescent="0.25">
      <c r="B2318" s="336"/>
      <c r="AB2318" s="375"/>
      <c r="AC2318" s="354"/>
    </row>
    <row r="2319" spans="2:29" s="216" customFormat="1" x14ac:dyDescent="0.25">
      <c r="B2319" s="336"/>
      <c r="AB2319" s="375"/>
      <c r="AC2319" s="354"/>
    </row>
    <row r="2320" spans="2:29" s="216" customFormat="1" x14ac:dyDescent="0.25">
      <c r="B2320" s="336"/>
      <c r="AB2320" s="375"/>
      <c r="AC2320" s="354"/>
    </row>
    <row r="2321" spans="2:29" s="216" customFormat="1" x14ac:dyDescent="0.25">
      <c r="B2321" s="336"/>
      <c r="AB2321" s="375"/>
      <c r="AC2321" s="354"/>
    </row>
    <row r="2322" spans="2:29" s="216" customFormat="1" x14ac:dyDescent="0.25">
      <c r="B2322" s="336"/>
      <c r="AB2322" s="375"/>
      <c r="AC2322" s="354"/>
    </row>
    <row r="2323" spans="2:29" s="216" customFormat="1" x14ac:dyDescent="0.25">
      <c r="B2323" s="336"/>
      <c r="AB2323" s="375"/>
      <c r="AC2323" s="354"/>
    </row>
    <row r="2324" spans="2:29" s="216" customFormat="1" x14ac:dyDescent="0.25">
      <c r="B2324" s="336"/>
      <c r="AB2324" s="375"/>
      <c r="AC2324" s="354"/>
    </row>
    <row r="2325" spans="2:29" s="216" customFormat="1" x14ac:dyDescent="0.25">
      <c r="B2325" s="336"/>
      <c r="AB2325" s="375"/>
      <c r="AC2325" s="354"/>
    </row>
    <row r="2326" spans="2:29" s="216" customFormat="1" x14ac:dyDescent="0.25">
      <c r="B2326" s="336"/>
      <c r="AB2326" s="375"/>
      <c r="AC2326" s="354"/>
    </row>
    <row r="2327" spans="2:29" s="216" customFormat="1" x14ac:dyDescent="0.25">
      <c r="B2327" s="336"/>
      <c r="AB2327" s="375"/>
      <c r="AC2327" s="354"/>
    </row>
    <row r="2328" spans="2:29" s="216" customFormat="1" x14ac:dyDescent="0.25">
      <c r="B2328" s="336"/>
      <c r="AB2328" s="375"/>
      <c r="AC2328" s="354"/>
    </row>
    <row r="2329" spans="2:29" s="216" customFormat="1" x14ac:dyDescent="0.25">
      <c r="B2329" s="336"/>
      <c r="AB2329" s="375"/>
      <c r="AC2329" s="354"/>
    </row>
    <row r="2330" spans="2:29" s="216" customFormat="1" x14ac:dyDescent="0.25">
      <c r="B2330" s="336"/>
      <c r="AB2330" s="375"/>
      <c r="AC2330" s="354"/>
    </row>
    <row r="2331" spans="2:29" s="216" customFormat="1" x14ac:dyDescent="0.25">
      <c r="B2331" s="336"/>
      <c r="AB2331" s="375"/>
      <c r="AC2331" s="354"/>
    </row>
    <row r="2332" spans="2:29" s="216" customFormat="1" x14ac:dyDescent="0.25">
      <c r="B2332" s="336"/>
      <c r="AB2332" s="375"/>
      <c r="AC2332" s="354"/>
    </row>
    <row r="2333" spans="2:29" s="216" customFormat="1" x14ac:dyDescent="0.25">
      <c r="B2333" s="336"/>
      <c r="AB2333" s="375"/>
      <c r="AC2333" s="354"/>
    </row>
    <row r="2334" spans="2:29" s="216" customFormat="1" x14ac:dyDescent="0.25">
      <c r="B2334" s="336"/>
      <c r="AB2334" s="375"/>
      <c r="AC2334" s="354"/>
    </row>
    <row r="2335" spans="2:29" s="216" customFormat="1" x14ac:dyDescent="0.25">
      <c r="B2335" s="336"/>
      <c r="AB2335" s="375"/>
      <c r="AC2335" s="354"/>
    </row>
    <row r="2336" spans="2:29" s="216" customFormat="1" x14ac:dyDescent="0.25">
      <c r="B2336" s="336"/>
      <c r="AB2336" s="375"/>
      <c r="AC2336" s="354"/>
    </row>
    <row r="2337" spans="2:29" s="216" customFormat="1" x14ac:dyDescent="0.25">
      <c r="B2337" s="336"/>
      <c r="AB2337" s="375"/>
      <c r="AC2337" s="354"/>
    </row>
    <row r="2338" spans="2:29" s="216" customFormat="1" x14ac:dyDescent="0.25">
      <c r="B2338" s="336"/>
      <c r="AB2338" s="375"/>
      <c r="AC2338" s="354"/>
    </row>
    <row r="2339" spans="2:29" s="216" customFormat="1" x14ac:dyDescent="0.25">
      <c r="B2339" s="336"/>
      <c r="AB2339" s="375"/>
      <c r="AC2339" s="354"/>
    </row>
    <row r="2340" spans="2:29" s="216" customFormat="1" x14ac:dyDescent="0.25">
      <c r="B2340" s="336"/>
      <c r="AB2340" s="375"/>
      <c r="AC2340" s="354"/>
    </row>
    <row r="2341" spans="2:29" s="216" customFormat="1" x14ac:dyDescent="0.25">
      <c r="B2341" s="336"/>
      <c r="AB2341" s="375"/>
      <c r="AC2341" s="354"/>
    </row>
    <row r="2342" spans="2:29" s="216" customFormat="1" x14ac:dyDescent="0.25">
      <c r="B2342" s="336"/>
      <c r="AB2342" s="375"/>
      <c r="AC2342" s="354"/>
    </row>
    <row r="2343" spans="2:29" s="216" customFormat="1" x14ac:dyDescent="0.25">
      <c r="B2343" s="336"/>
      <c r="AB2343" s="375"/>
      <c r="AC2343" s="354"/>
    </row>
    <row r="2344" spans="2:29" s="216" customFormat="1" x14ac:dyDescent="0.25">
      <c r="B2344" s="336"/>
      <c r="AB2344" s="375"/>
      <c r="AC2344" s="354"/>
    </row>
    <row r="2345" spans="2:29" s="216" customFormat="1" x14ac:dyDescent="0.25">
      <c r="B2345" s="336"/>
      <c r="AB2345" s="375"/>
      <c r="AC2345" s="354"/>
    </row>
    <row r="2346" spans="2:29" s="216" customFormat="1" x14ac:dyDescent="0.25">
      <c r="B2346" s="336"/>
      <c r="AB2346" s="375"/>
      <c r="AC2346" s="354"/>
    </row>
    <row r="2347" spans="2:29" s="216" customFormat="1" x14ac:dyDescent="0.25">
      <c r="B2347" s="336"/>
      <c r="AB2347" s="375"/>
      <c r="AC2347" s="354"/>
    </row>
    <row r="2348" spans="2:29" s="216" customFormat="1" x14ac:dyDescent="0.25">
      <c r="B2348" s="336"/>
      <c r="AB2348" s="375"/>
      <c r="AC2348" s="354"/>
    </row>
    <row r="2349" spans="2:29" s="216" customFormat="1" x14ac:dyDescent="0.25">
      <c r="B2349" s="336"/>
      <c r="AB2349" s="375"/>
      <c r="AC2349" s="354"/>
    </row>
    <row r="2350" spans="2:29" s="216" customFormat="1" x14ac:dyDescent="0.25">
      <c r="B2350" s="336"/>
      <c r="AB2350" s="375"/>
      <c r="AC2350" s="354"/>
    </row>
    <row r="2351" spans="2:29" s="216" customFormat="1" x14ac:dyDescent="0.25">
      <c r="B2351" s="336"/>
      <c r="AB2351" s="375"/>
      <c r="AC2351" s="354"/>
    </row>
    <row r="2352" spans="2:29" s="216" customFormat="1" x14ac:dyDescent="0.25">
      <c r="B2352" s="336"/>
      <c r="AB2352" s="375"/>
      <c r="AC2352" s="354"/>
    </row>
    <row r="2353" spans="2:29" s="216" customFormat="1" x14ac:dyDescent="0.25">
      <c r="B2353" s="336"/>
      <c r="AB2353" s="375"/>
      <c r="AC2353" s="354"/>
    </row>
    <row r="2354" spans="2:29" s="216" customFormat="1" x14ac:dyDescent="0.25">
      <c r="B2354" s="336"/>
      <c r="AB2354" s="375"/>
      <c r="AC2354" s="354"/>
    </row>
    <row r="2355" spans="2:29" s="216" customFormat="1" x14ac:dyDescent="0.25">
      <c r="B2355" s="336"/>
      <c r="AB2355" s="375"/>
      <c r="AC2355" s="354"/>
    </row>
    <row r="2356" spans="2:29" s="216" customFormat="1" x14ac:dyDescent="0.25">
      <c r="B2356" s="336"/>
      <c r="AB2356" s="375"/>
      <c r="AC2356" s="354"/>
    </row>
    <row r="2357" spans="2:29" s="216" customFormat="1" x14ac:dyDescent="0.25">
      <c r="B2357" s="336"/>
      <c r="AB2357" s="375"/>
      <c r="AC2357" s="354"/>
    </row>
    <row r="2358" spans="2:29" s="216" customFormat="1" x14ac:dyDescent="0.25">
      <c r="B2358" s="336"/>
      <c r="AB2358" s="375"/>
      <c r="AC2358" s="354"/>
    </row>
    <row r="2359" spans="2:29" s="216" customFormat="1" x14ac:dyDescent="0.25">
      <c r="B2359" s="336"/>
      <c r="AB2359" s="375"/>
      <c r="AC2359" s="354"/>
    </row>
    <row r="2360" spans="2:29" s="216" customFormat="1" x14ac:dyDescent="0.25">
      <c r="B2360" s="336"/>
      <c r="AB2360" s="375"/>
      <c r="AC2360" s="354"/>
    </row>
    <row r="2361" spans="2:29" s="216" customFormat="1" x14ac:dyDescent="0.25">
      <c r="B2361" s="336"/>
      <c r="AB2361" s="375"/>
      <c r="AC2361" s="354"/>
    </row>
    <row r="2362" spans="2:29" s="216" customFormat="1" x14ac:dyDescent="0.25">
      <c r="B2362" s="336"/>
      <c r="AB2362" s="375"/>
      <c r="AC2362" s="354"/>
    </row>
    <row r="2363" spans="2:29" s="216" customFormat="1" x14ac:dyDescent="0.25">
      <c r="B2363" s="336"/>
      <c r="AB2363" s="375"/>
      <c r="AC2363" s="354"/>
    </row>
    <row r="2364" spans="2:29" s="216" customFormat="1" x14ac:dyDescent="0.25">
      <c r="B2364" s="336"/>
      <c r="AB2364" s="375"/>
      <c r="AC2364" s="354"/>
    </row>
    <row r="2365" spans="2:29" s="216" customFormat="1" x14ac:dyDescent="0.25">
      <c r="B2365" s="336"/>
      <c r="AB2365" s="375"/>
      <c r="AC2365" s="354"/>
    </row>
    <row r="2366" spans="2:29" s="216" customFormat="1" x14ac:dyDescent="0.25">
      <c r="B2366" s="336"/>
      <c r="AB2366" s="375"/>
      <c r="AC2366" s="354"/>
    </row>
    <row r="2367" spans="2:29" s="216" customFormat="1" x14ac:dyDescent="0.25">
      <c r="B2367" s="336"/>
      <c r="AB2367" s="375"/>
      <c r="AC2367" s="354"/>
    </row>
    <row r="2368" spans="2:29" s="216" customFormat="1" x14ac:dyDescent="0.25">
      <c r="B2368" s="336"/>
      <c r="AB2368" s="375"/>
      <c r="AC2368" s="354"/>
    </row>
    <row r="2369" spans="2:29" s="216" customFormat="1" x14ac:dyDescent="0.25">
      <c r="B2369" s="336"/>
      <c r="AB2369" s="375"/>
      <c r="AC2369" s="354"/>
    </row>
    <row r="2370" spans="2:29" s="216" customFormat="1" x14ac:dyDescent="0.25">
      <c r="B2370" s="336"/>
      <c r="AB2370" s="375"/>
      <c r="AC2370" s="354"/>
    </row>
    <row r="2371" spans="2:29" s="216" customFormat="1" x14ac:dyDescent="0.25">
      <c r="B2371" s="336"/>
      <c r="AB2371" s="375"/>
      <c r="AC2371" s="354"/>
    </row>
    <row r="2372" spans="2:29" s="216" customFormat="1" x14ac:dyDescent="0.25">
      <c r="B2372" s="336"/>
      <c r="AB2372" s="375"/>
      <c r="AC2372" s="354"/>
    </row>
    <row r="2373" spans="2:29" s="216" customFormat="1" x14ac:dyDescent="0.25">
      <c r="B2373" s="336"/>
      <c r="AB2373" s="375"/>
      <c r="AC2373" s="354"/>
    </row>
    <row r="2374" spans="2:29" s="216" customFormat="1" x14ac:dyDescent="0.25">
      <c r="B2374" s="336"/>
      <c r="AB2374" s="375"/>
      <c r="AC2374" s="354"/>
    </row>
    <row r="2375" spans="2:29" s="216" customFormat="1" x14ac:dyDescent="0.25">
      <c r="B2375" s="336"/>
      <c r="AB2375" s="375"/>
      <c r="AC2375" s="354"/>
    </row>
    <row r="2376" spans="2:29" s="216" customFormat="1" x14ac:dyDescent="0.25">
      <c r="B2376" s="336"/>
      <c r="AB2376" s="375"/>
      <c r="AC2376" s="354"/>
    </row>
    <row r="2377" spans="2:29" s="216" customFormat="1" x14ac:dyDescent="0.25">
      <c r="B2377" s="336"/>
      <c r="AB2377" s="375"/>
      <c r="AC2377" s="354"/>
    </row>
    <row r="2378" spans="2:29" s="216" customFormat="1" x14ac:dyDescent="0.25">
      <c r="B2378" s="336"/>
      <c r="AB2378" s="375"/>
      <c r="AC2378" s="354"/>
    </row>
    <row r="2379" spans="2:29" s="216" customFormat="1" x14ac:dyDescent="0.25">
      <c r="B2379" s="336"/>
      <c r="AB2379" s="375"/>
      <c r="AC2379" s="354"/>
    </row>
    <row r="2380" spans="2:29" s="216" customFormat="1" x14ac:dyDescent="0.25">
      <c r="B2380" s="336"/>
      <c r="AB2380" s="375"/>
      <c r="AC2380" s="354"/>
    </row>
    <row r="2381" spans="2:29" s="216" customFormat="1" x14ac:dyDescent="0.25">
      <c r="B2381" s="336"/>
      <c r="AB2381" s="375"/>
      <c r="AC2381" s="354"/>
    </row>
    <row r="2382" spans="2:29" s="216" customFormat="1" x14ac:dyDescent="0.25">
      <c r="B2382" s="336"/>
      <c r="AB2382" s="375"/>
      <c r="AC2382" s="354"/>
    </row>
    <row r="2383" spans="2:29" s="216" customFormat="1" x14ac:dyDescent="0.25">
      <c r="B2383" s="336"/>
      <c r="AB2383" s="375"/>
      <c r="AC2383" s="354"/>
    </row>
    <row r="2384" spans="2:29" s="216" customFormat="1" x14ac:dyDescent="0.25">
      <c r="B2384" s="336"/>
      <c r="AB2384" s="375"/>
      <c r="AC2384" s="354"/>
    </row>
    <row r="2385" spans="2:29" s="216" customFormat="1" x14ac:dyDescent="0.25">
      <c r="B2385" s="336"/>
      <c r="AB2385" s="375"/>
      <c r="AC2385" s="354"/>
    </row>
    <row r="2386" spans="2:29" s="216" customFormat="1" x14ac:dyDescent="0.25">
      <c r="B2386" s="336"/>
      <c r="AB2386" s="375"/>
      <c r="AC2386" s="354"/>
    </row>
    <row r="2387" spans="2:29" s="216" customFormat="1" x14ac:dyDescent="0.25">
      <c r="B2387" s="336"/>
      <c r="AB2387" s="375"/>
      <c r="AC2387" s="354"/>
    </row>
    <row r="2388" spans="2:29" s="216" customFormat="1" x14ac:dyDescent="0.25">
      <c r="B2388" s="336"/>
      <c r="AB2388" s="375"/>
      <c r="AC2388" s="354"/>
    </row>
    <row r="2389" spans="2:29" s="216" customFormat="1" x14ac:dyDescent="0.25">
      <c r="B2389" s="336"/>
      <c r="AB2389" s="375"/>
      <c r="AC2389" s="354"/>
    </row>
    <row r="2390" spans="2:29" s="216" customFormat="1" x14ac:dyDescent="0.25">
      <c r="B2390" s="336"/>
      <c r="AB2390" s="375"/>
      <c r="AC2390" s="354"/>
    </row>
    <row r="2391" spans="2:29" s="216" customFormat="1" x14ac:dyDescent="0.25">
      <c r="B2391" s="336"/>
      <c r="AB2391" s="375"/>
      <c r="AC2391" s="354"/>
    </row>
    <row r="2392" spans="2:29" s="216" customFormat="1" x14ac:dyDescent="0.25">
      <c r="B2392" s="336"/>
      <c r="AB2392" s="375"/>
      <c r="AC2392" s="354"/>
    </row>
    <row r="2393" spans="2:29" s="216" customFormat="1" x14ac:dyDescent="0.25">
      <c r="B2393" s="336"/>
      <c r="AB2393" s="375"/>
      <c r="AC2393" s="354"/>
    </row>
    <row r="2394" spans="2:29" s="216" customFormat="1" x14ac:dyDescent="0.25">
      <c r="B2394" s="336"/>
      <c r="AB2394" s="375"/>
      <c r="AC2394" s="354"/>
    </row>
    <row r="2395" spans="2:29" s="216" customFormat="1" x14ac:dyDescent="0.25">
      <c r="B2395" s="336"/>
      <c r="AB2395" s="375"/>
      <c r="AC2395" s="354"/>
    </row>
    <row r="2396" spans="2:29" s="216" customFormat="1" x14ac:dyDescent="0.25">
      <c r="B2396" s="336"/>
      <c r="AB2396" s="375"/>
      <c r="AC2396" s="354"/>
    </row>
    <row r="2397" spans="2:29" s="216" customFormat="1" x14ac:dyDescent="0.25">
      <c r="B2397" s="336"/>
      <c r="AB2397" s="375"/>
      <c r="AC2397" s="354"/>
    </row>
    <row r="2398" spans="2:29" s="216" customFormat="1" x14ac:dyDescent="0.25">
      <c r="B2398" s="336"/>
      <c r="AB2398" s="375"/>
      <c r="AC2398" s="354"/>
    </row>
    <row r="2399" spans="2:29" s="216" customFormat="1" x14ac:dyDescent="0.25">
      <c r="B2399" s="336"/>
      <c r="AB2399" s="375"/>
      <c r="AC2399" s="354"/>
    </row>
    <row r="2400" spans="2:29" s="216" customFormat="1" x14ac:dyDescent="0.25">
      <c r="B2400" s="336"/>
      <c r="AB2400" s="375"/>
      <c r="AC2400" s="354"/>
    </row>
    <row r="2401" spans="2:29" s="216" customFormat="1" x14ac:dyDescent="0.25">
      <c r="B2401" s="336"/>
      <c r="AB2401" s="375"/>
      <c r="AC2401" s="354"/>
    </row>
    <row r="2402" spans="2:29" s="216" customFormat="1" x14ac:dyDescent="0.25">
      <c r="B2402" s="336"/>
      <c r="AB2402" s="375"/>
      <c r="AC2402" s="354"/>
    </row>
    <row r="2403" spans="2:29" s="216" customFormat="1" x14ac:dyDescent="0.25">
      <c r="B2403" s="336"/>
      <c r="AB2403" s="375"/>
      <c r="AC2403" s="354"/>
    </row>
    <row r="2404" spans="2:29" s="216" customFormat="1" x14ac:dyDescent="0.25">
      <c r="B2404" s="336"/>
      <c r="AB2404" s="375"/>
      <c r="AC2404" s="354"/>
    </row>
    <row r="2405" spans="2:29" s="216" customFormat="1" x14ac:dyDescent="0.25">
      <c r="B2405" s="336"/>
      <c r="AB2405" s="375"/>
      <c r="AC2405" s="354"/>
    </row>
    <row r="2406" spans="2:29" s="216" customFormat="1" x14ac:dyDescent="0.25">
      <c r="B2406" s="336"/>
      <c r="AB2406" s="375"/>
      <c r="AC2406" s="354"/>
    </row>
    <row r="2407" spans="2:29" s="216" customFormat="1" x14ac:dyDescent="0.25">
      <c r="B2407" s="336"/>
      <c r="AB2407" s="375"/>
      <c r="AC2407" s="354"/>
    </row>
    <row r="2408" spans="2:29" s="216" customFormat="1" x14ac:dyDescent="0.25">
      <c r="B2408" s="336"/>
      <c r="AB2408" s="375"/>
      <c r="AC2408" s="354"/>
    </row>
    <row r="2409" spans="2:29" s="216" customFormat="1" x14ac:dyDescent="0.25">
      <c r="B2409" s="336"/>
      <c r="AB2409" s="375"/>
      <c r="AC2409" s="354"/>
    </row>
    <row r="2410" spans="2:29" s="216" customFormat="1" x14ac:dyDescent="0.25">
      <c r="B2410" s="336"/>
      <c r="AB2410" s="375"/>
      <c r="AC2410" s="354"/>
    </row>
    <row r="2411" spans="2:29" s="216" customFormat="1" x14ac:dyDescent="0.25">
      <c r="B2411" s="336"/>
      <c r="AB2411" s="375"/>
      <c r="AC2411" s="354"/>
    </row>
    <row r="2412" spans="2:29" s="216" customFormat="1" x14ac:dyDescent="0.25">
      <c r="B2412" s="336"/>
      <c r="AB2412" s="375"/>
      <c r="AC2412" s="354"/>
    </row>
    <row r="2413" spans="2:29" s="216" customFormat="1" x14ac:dyDescent="0.25">
      <c r="B2413" s="336"/>
      <c r="AB2413" s="375"/>
      <c r="AC2413" s="354"/>
    </row>
    <row r="2414" spans="2:29" s="216" customFormat="1" x14ac:dyDescent="0.25">
      <c r="B2414" s="336"/>
      <c r="AB2414" s="375"/>
      <c r="AC2414" s="354"/>
    </row>
    <row r="2415" spans="2:29" s="216" customFormat="1" x14ac:dyDescent="0.25">
      <c r="B2415" s="336"/>
      <c r="AB2415" s="375"/>
      <c r="AC2415" s="354"/>
    </row>
    <row r="2416" spans="2:29" s="216" customFormat="1" x14ac:dyDescent="0.25">
      <c r="B2416" s="336"/>
      <c r="AB2416" s="375"/>
      <c r="AC2416" s="354"/>
    </row>
    <row r="2417" spans="2:29" s="216" customFormat="1" x14ac:dyDescent="0.25">
      <c r="B2417" s="336"/>
      <c r="AB2417" s="375"/>
      <c r="AC2417" s="354"/>
    </row>
    <row r="2418" spans="2:29" s="216" customFormat="1" x14ac:dyDescent="0.25">
      <c r="B2418" s="336"/>
      <c r="AB2418" s="375"/>
      <c r="AC2418" s="354"/>
    </row>
    <row r="2419" spans="2:29" s="216" customFormat="1" x14ac:dyDescent="0.25">
      <c r="B2419" s="336"/>
      <c r="AB2419" s="375"/>
      <c r="AC2419" s="354"/>
    </row>
    <row r="2420" spans="2:29" s="216" customFormat="1" x14ac:dyDescent="0.25">
      <c r="B2420" s="336"/>
      <c r="AB2420" s="375"/>
      <c r="AC2420" s="354"/>
    </row>
    <row r="2421" spans="2:29" s="216" customFormat="1" x14ac:dyDescent="0.25">
      <c r="B2421" s="336"/>
      <c r="AB2421" s="375"/>
      <c r="AC2421" s="354"/>
    </row>
    <row r="2422" spans="2:29" s="216" customFormat="1" x14ac:dyDescent="0.25">
      <c r="B2422" s="336"/>
      <c r="AB2422" s="375"/>
      <c r="AC2422" s="354"/>
    </row>
    <row r="2423" spans="2:29" s="216" customFormat="1" x14ac:dyDescent="0.25">
      <c r="B2423" s="336"/>
      <c r="AB2423" s="375"/>
      <c r="AC2423" s="354"/>
    </row>
    <row r="2424" spans="2:29" s="216" customFormat="1" x14ac:dyDescent="0.25">
      <c r="B2424" s="336"/>
      <c r="AB2424" s="375"/>
      <c r="AC2424" s="354"/>
    </row>
    <row r="2425" spans="2:29" s="216" customFormat="1" x14ac:dyDescent="0.25">
      <c r="B2425" s="336"/>
      <c r="AB2425" s="375"/>
      <c r="AC2425" s="354"/>
    </row>
    <row r="2426" spans="2:29" s="216" customFormat="1" x14ac:dyDescent="0.25">
      <c r="B2426" s="336"/>
      <c r="AB2426" s="375"/>
      <c r="AC2426" s="354"/>
    </row>
    <row r="2427" spans="2:29" s="216" customFormat="1" x14ac:dyDescent="0.25">
      <c r="B2427" s="336"/>
      <c r="AB2427" s="375"/>
      <c r="AC2427" s="354"/>
    </row>
    <row r="2428" spans="2:29" s="216" customFormat="1" x14ac:dyDescent="0.25">
      <c r="B2428" s="336"/>
      <c r="AB2428" s="375"/>
      <c r="AC2428" s="354"/>
    </row>
    <row r="2429" spans="2:29" s="216" customFormat="1" x14ac:dyDescent="0.25">
      <c r="B2429" s="336"/>
      <c r="AB2429" s="375"/>
      <c r="AC2429" s="354"/>
    </row>
    <row r="2430" spans="2:29" s="216" customFormat="1" x14ac:dyDescent="0.25">
      <c r="B2430" s="336"/>
      <c r="AB2430" s="375"/>
      <c r="AC2430" s="354"/>
    </row>
    <row r="2431" spans="2:29" s="216" customFormat="1" x14ac:dyDescent="0.25">
      <c r="B2431" s="336"/>
      <c r="AB2431" s="375"/>
      <c r="AC2431" s="354"/>
    </row>
    <row r="2432" spans="2:29" s="216" customFormat="1" x14ac:dyDescent="0.25">
      <c r="B2432" s="336"/>
      <c r="AB2432" s="375"/>
      <c r="AC2432" s="354"/>
    </row>
    <row r="2433" spans="2:29" s="216" customFormat="1" x14ac:dyDescent="0.25">
      <c r="B2433" s="336"/>
      <c r="AB2433" s="375"/>
      <c r="AC2433" s="354"/>
    </row>
    <row r="2434" spans="2:29" s="216" customFormat="1" x14ac:dyDescent="0.25">
      <c r="B2434" s="336"/>
      <c r="AB2434" s="375"/>
      <c r="AC2434" s="354"/>
    </row>
    <row r="2435" spans="2:29" s="216" customFormat="1" x14ac:dyDescent="0.25">
      <c r="B2435" s="336"/>
      <c r="AB2435" s="375"/>
      <c r="AC2435" s="354"/>
    </row>
    <row r="2436" spans="2:29" s="216" customFormat="1" x14ac:dyDescent="0.25">
      <c r="B2436" s="336"/>
      <c r="AB2436" s="375"/>
      <c r="AC2436" s="354"/>
    </row>
    <row r="2437" spans="2:29" s="216" customFormat="1" x14ac:dyDescent="0.25">
      <c r="B2437" s="336"/>
      <c r="AB2437" s="375"/>
      <c r="AC2437" s="354"/>
    </row>
    <row r="2438" spans="2:29" s="216" customFormat="1" x14ac:dyDescent="0.25">
      <c r="B2438" s="336"/>
      <c r="AB2438" s="375"/>
      <c r="AC2438" s="354"/>
    </row>
    <row r="2439" spans="2:29" s="216" customFormat="1" x14ac:dyDescent="0.25">
      <c r="B2439" s="336"/>
      <c r="AB2439" s="375"/>
      <c r="AC2439" s="354"/>
    </row>
    <row r="2440" spans="2:29" s="216" customFormat="1" x14ac:dyDescent="0.25">
      <c r="B2440" s="336"/>
      <c r="AB2440" s="375"/>
      <c r="AC2440" s="354"/>
    </row>
    <row r="2441" spans="2:29" s="216" customFormat="1" x14ac:dyDescent="0.25">
      <c r="B2441" s="336"/>
      <c r="AB2441" s="375"/>
      <c r="AC2441" s="354"/>
    </row>
    <row r="2442" spans="2:29" s="216" customFormat="1" x14ac:dyDescent="0.25">
      <c r="B2442" s="336"/>
      <c r="AB2442" s="375"/>
      <c r="AC2442" s="354"/>
    </row>
    <row r="2443" spans="2:29" s="216" customFormat="1" x14ac:dyDescent="0.25">
      <c r="B2443" s="336"/>
      <c r="AB2443" s="375"/>
      <c r="AC2443" s="354"/>
    </row>
    <row r="2444" spans="2:29" s="216" customFormat="1" x14ac:dyDescent="0.25">
      <c r="B2444" s="336"/>
      <c r="AB2444" s="375"/>
      <c r="AC2444" s="354"/>
    </row>
    <row r="2445" spans="2:29" s="216" customFormat="1" x14ac:dyDescent="0.25">
      <c r="B2445" s="336"/>
      <c r="AB2445" s="375"/>
      <c r="AC2445" s="354"/>
    </row>
    <row r="2446" spans="2:29" s="216" customFormat="1" x14ac:dyDescent="0.25">
      <c r="B2446" s="336"/>
      <c r="AB2446" s="375"/>
      <c r="AC2446" s="354"/>
    </row>
    <row r="2447" spans="2:29" s="216" customFormat="1" x14ac:dyDescent="0.25">
      <c r="B2447" s="336"/>
      <c r="AB2447" s="375"/>
      <c r="AC2447" s="354"/>
    </row>
    <row r="2448" spans="2:29" s="216" customFormat="1" x14ac:dyDescent="0.25">
      <c r="B2448" s="336"/>
      <c r="AB2448" s="375"/>
      <c r="AC2448" s="354"/>
    </row>
    <row r="2449" spans="2:29" s="216" customFormat="1" x14ac:dyDescent="0.25">
      <c r="B2449" s="336"/>
      <c r="AB2449" s="375"/>
      <c r="AC2449" s="354"/>
    </row>
    <row r="2450" spans="2:29" s="216" customFormat="1" x14ac:dyDescent="0.25">
      <c r="B2450" s="336"/>
      <c r="AB2450" s="375"/>
      <c r="AC2450" s="354"/>
    </row>
    <row r="2451" spans="2:29" s="216" customFormat="1" x14ac:dyDescent="0.25">
      <c r="B2451" s="336"/>
      <c r="AB2451" s="375"/>
      <c r="AC2451" s="354"/>
    </row>
    <row r="2452" spans="2:29" s="216" customFormat="1" x14ac:dyDescent="0.25">
      <c r="B2452" s="336"/>
      <c r="AB2452" s="375"/>
      <c r="AC2452" s="354"/>
    </row>
    <row r="2453" spans="2:29" s="216" customFormat="1" x14ac:dyDescent="0.25">
      <c r="B2453" s="336"/>
      <c r="AB2453" s="375"/>
      <c r="AC2453" s="354"/>
    </row>
    <row r="2454" spans="2:29" s="216" customFormat="1" x14ac:dyDescent="0.25">
      <c r="B2454" s="336"/>
      <c r="AB2454" s="375"/>
      <c r="AC2454" s="354"/>
    </row>
    <row r="2455" spans="2:29" s="216" customFormat="1" x14ac:dyDescent="0.25">
      <c r="B2455" s="336"/>
      <c r="AB2455" s="375"/>
      <c r="AC2455" s="354"/>
    </row>
    <row r="2456" spans="2:29" s="216" customFormat="1" x14ac:dyDescent="0.25">
      <c r="B2456" s="336"/>
      <c r="AB2456" s="375"/>
      <c r="AC2456" s="354"/>
    </row>
    <row r="2457" spans="2:29" s="216" customFormat="1" x14ac:dyDescent="0.25">
      <c r="B2457" s="336"/>
      <c r="AB2457" s="375"/>
      <c r="AC2457" s="354"/>
    </row>
    <row r="2458" spans="2:29" s="216" customFormat="1" x14ac:dyDescent="0.25">
      <c r="B2458" s="336"/>
      <c r="AB2458" s="375"/>
      <c r="AC2458" s="354"/>
    </row>
    <row r="2459" spans="2:29" s="216" customFormat="1" x14ac:dyDescent="0.25">
      <c r="B2459" s="336"/>
      <c r="AB2459" s="375"/>
      <c r="AC2459" s="354"/>
    </row>
    <row r="2460" spans="2:29" s="216" customFormat="1" x14ac:dyDescent="0.25">
      <c r="B2460" s="336"/>
      <c r="AB2460" s="375"/>
      <c r="AC2460" s="354"/>
    </row>
    <row r="2461" spans="2:29" s="216" customFormat="1" x14ac:dyDescent="0.25">
      <c r="B2461" s="336"/>
      <c r="AB2461" s="375"/>
      <c r="AC2461" s="354"/>
    </row>
    <row r="2462" spans="2:29" s="216" customFormat="1" x14ac:dyDescent="0.25">
      <c r="B2462" s="336"/>
      <c r="AB2462" s="375"/>
      <c r="AC2462" s="354"/>
    </row>
    <row r="2463" spans="2:29" s="216" customFormat="1" x14ac:dyDescent="0.25">
      <c r="B2463" s="336"/>
      <c r="AB2463" s="375"/>
      <c r="AC2463" s="354"/>
    </row>
    <row r="2464" spans="2:29" s="216" customFormat="1" x14ac:dyDescent="0.25">
      <c r="B2464" s="336"/>
      <c r="AB2464" s="375"/>
      <c r="AC2464" s="354"/>
    </row>
    <row r="2465" spans="2:29" s="216" customFormat="1" x14ac:dyDescent="0.25">
      <c r="B2465" s="336"/>
      <c r="AB2465" s="375"/>
      <c r="AC2465" s="354"/>
    </row>
    <row r="2466" spans="2:29" s="216" customFormat="1" x14ac:dyDescent="0.25">
      <c r="B2466" s="336"/>
      <c r="AB2466" s="375"/>
      <c r="AC2466" s="354"/>
    </row>
    <row r="2467" spans="2:29" s="216" customFormat="1" x14ac:dyDescent="0.25">
      <c r="B2467" s="336"/>
      <c r="AB2467" s="375"/>
      <c r="AC2467" s="354"/>
    </row>
    <row r="2468" spans="2:29" s="216" customFormat="1" x14ac:dyDescent="0.25">
      <c r="B2468" s="336"/>
      <c r="AB2468" s="375"/>
      <c r="AC2468" s="354"/>
    </row>
    <row r="2469" spans="2:29" s="216" customFormat="1" x14ac:dyDescent="0.25">
      <c r="B2469" s="336"/>
      <c r="AB2469" s="375"/>
      <c r="AC2469" s="354"/>
    </row>
    <row r="2470" spans="2:29" s="216" customFormat="1" x14ac:dyDescent="0.25">
      <c r="B2470" s="336"/>
      <c r="AB2470" s="375"/>
      <c r="AC2470" s="354"/>
    </row>
    <row r="2471" spans="2:29" s="216" customFormat="1" x14ac:dyDescent="0.25">
      <c r="B2471" s="336"/>
      <c r="AB2471" s="375"/>
      <c r="AC2471" s="354"/>
    </row>
    <row r="2472" spans="2:29" s="216" customFormat="1" x14ac:dyDescent="0.25">
      <c r="B2472" s="336"/>
      <c r="AB2472" s="375"/>
      <c r="AC2472" s="354"/>
    </row>
    <row r="2473" spans="2:29" s="216" customFormat="1" x14ac:dyDescent="0.25">
      <c r="B2473" s="336"/>
      <c r="AB2473" s="375"/>
      <c r="AC2473" s="354"/>
    </row>
    <row r="2474" spans="2:29" s="216" customFormat="1" x14ac:dyDescent="0.25">
      <c r="B2474" s="336"/>
      <c r="AB2474" s="375"/>
      <c r="AC2474" s="354"/>
    </row>
    <row r="2475" spans="2:29" s="216" customFormat="1" x14ac:dyDescent="0.25">
      <c r="B2475" s="336"/>
      <c r="AB2475" s="375"/>
      <c r="AC2475" s="354"/>
    </row>
    <row r="2476" spans="2:29" s="216" customFormat="1" x14ac:dyDescent="0.25">
      <c r="B2476" s="336"/>
      <c r="AB2476" s="375"/>
      <c r="AC2476" s="354"/>
    </row>
    <row r="2477" spans="2:29" s="216" customFormat="1" x14ac:dyDescent="0.25">
      <c r="B2477" s="336"/>
      <c r="AB2477" s="375"/>
      <c r="AC2477" s="354"/>
    </row>
    <row r="2478" spans="2:29" s="216" customFormat="1" x14ac:dyDescent="0.25">
      <c r="B2478" s="336"/>
      <c r="AB2478" s="375"/>
      <c r="AC2478" s="354"/>
    </row>
    <row r="2479" spans="2:29" s="216" customFormat="1" x14ac:dyDescent="0.25">
      <c r="B2479" s="336"/>
      <c r="AB2479" s="375"/>
      <c r="AC2479" s="354"/>
    </row>
    <row r="2480" spans="2:29" s="216" customFormat="1" x14ac:dyDescent="0.25">
      <c r="B2480" s="336"/>
      <c r="AB2480" s="375"/>
      <c r="AC2480" s="354"/>
    </row>
    <row r="2481" spans="2:29" s="216" customFormat="1" x14ac:dyDescent="0.25">
      <c r="B2481" s="336"/>
      <c r="AB2481" s="375"/>
      <c r="AC2481" s="354"/>
    </row>
    <row r="2482" spans="2:29" s="216" customFormat="1" x14ac:dyDescent="0.25">
      <c r="B2482" s="336"/>
      <c r="AB2482" s="375"/>
      <c r="AC2482" s="354"/>
    </row>
    <row r="2483" spans="2:29" s="216" customFormat="1" x14ac:dyDescent="0.25">
      <c r="B2483" s="336"/>
      <c r="AB2483" s="375"/>
      <c r="AC2483" s="354"/>
    </row>
    <row r="2484" spans="2:29" s="216" customFormat="1" x14ac:dyDescent="0.25">
      <c r="B2484" s="336"/>
      <c r="AB2484" s="375"/>
      <c r="AC2484" s="354"/>
    </row>
    <row r="2485" spans="2:29" s="216" customFormat="1" x14ac:dyDescent="0.25">
      <c r="B2485" s="336"/>
      <c r="AB2485" s="375"/>
      <c r="AC2485" s="354"/>
    </row>
    <row r="2486" spans="2:29" s="216" customFormat="1" x14ac:dyDescent="0.25">
      <c r="B2486" s="336"/>
      <c r="AB2486" s="375"/>
      <c r="AC2486" s="354"/>
    </row>
    <row r="2487" spans="2:29" s="216" customFormat="1" x14ac:dyDescent="0.25">
      <c r="B2487" s="336"/>
      <c r="AB2487" s="375"/>
      <c r="AC2487" s="354"/>
    </row>
    <row r="2488" spans="2:29" s="216" customFormat="1" x14ac:dyDescent="0.25">
      <c r="B2488" s="336"/>
      <c r="AB2488" s="375"/>
      <c r="AC2488" s="354"/>
    </row>
    <row r="2489" spans="2:29" s="216" customFormat="1" x14ac:dyDescent="0.25">
      <c r="B2489" s="336"/>
      <c r="AB2489" s="375"/>
      <c r="AC2489" s="354"/>
    </row>
    <row r="2490" spans="2:29" s="216" customFormat="1" x14ac:dyDescent="0.25">
      <c r="B2490" s="336"/>
      <c r="AB2490" s="375"/>
      <c r="AC2490" s="354"/>
    </row>
    <row r="2491" spans="2:29" s="216" customFormat="1" x14ac:dyDescent="0.25">
      <c r="B2491" s="336"/>
      <c r="AB2491" s="375"/>
      <c r="AC2491" s="354"/>
    </row>
    <row r="2492" spans="2:29" s="216" customFormat="1" x14ac:dyDescent="0.25">
      <c r="B2492" s="336"/>
      <c r="AB2492" s="375"/>
      <c r="AC2492" s="354"/>
    </row>
    <row r="2493" spans="2:29" s="216" customFormat="1" x14ac:dyDescent="0.25">
      <c r="B2493" s="336"/>
      <c r="AB2493" s="375"/>
      <c r="AC2493" s="354"/>
    </row>
    <row r="2494" spans="2:29" s="216" customFormat="1" x14ac:dyDescent="0.25">
      <c r="B2494" s="336"/>
      <c r="AB2494" s="375"/>
      <c r="AC2494" s="354"/>
    </row>
    <row r="2495" spans="2:29" s="216" customFormat="1" x14ac:dyDescent="0.25">
      <c r="B2495" s="336"/>
      <c r="AB2495" s="375"/>
      <c r="AC2495" s="354"/>
    </row>
    <row r="2496" spans="2:29" s="216" customFormat="1" x14ac:dyDescent="0.25">
      <c r="B2496" s="336"/>
      <c r="AB2496" s="375"/>
      <c r="AC2496" s="354"/>
    </row>
    <row r="2497" spans="2:29" s="216" customFormat="1" x14ac:dyDescent="0.25">
      <c r="B2497" s="336"/>
      <c r="AB2497" s="375"/>
      <c r="AC2497" s="354"/>
    </row>
    <row r="2498" spans="2:29" s="216" customFormat="1" x14ac:dyDescent="0.25">
      <c r="B2498" s="336"/>
      <c r="AB2498" s="375"/>
      <c r="AC2498" s="354"/>
    </row>
    <row r="2499" spans="2:29" s="216" customFormat="1" x14ac:dyDescent="0.25">
      <c r="B2499" s="336"/>
      <c r="AB2499" s="375"/>
      <c r="AC2499" s="354"/>
    </row>
    <row r="2500" spans="2:29" s="216" customFormat="1" x14ac:dyDescent="0.25">
      <c r="B2500" s="336"/>
      <c r="AB2500" s="375"/>
      <c r="AC2500" s="354"/>
    </row>
    <row r="2501" spans="2:29" s="216" customFormat="1" x14ac:dyDescent="0.25">
      <c r="B2501" s="336"/>
      <c r="AB2501" s="375"/>
      <c r="AC2501" s="354"/>
    </row>
    <row r="2502" spans="2:29" s="216" customFormat="1" x14ac:dyDescent="0.25">
      <c r="B2502" s="336"/>
      <c r="AB2502" s="375"/>
      <c r="AC2502" s="354"/>
    </row>
    <row r="2503" spans="2:29" s="216" customFormat="1" x14ac:dyDescent="0.25">
      <c r="B2503" s="336"/>
      <c r="AB2503" s="375"/>
      <c r="AC2503" s="354"/>
    </row>
    <row r="2504" spans="2:29" s="216" customFormat="1" x14ac:dyDescent="0.25">
      <c r="B2504" s="336"/>
      <c r="AB2504" s="375"/>
      <c r="AC2504" s="354"/>
    </row>
    <row r="2505" spans="2:29" s="216" customFormat="1" x14ac:dyDescent="0.25">
      <c r="B2505" s="336"/>
      <c r="AB2505" s="375"/>
      <c r="AC2505" s="354"/>
    </row>
    <row r="2506" spans="2:29" s="216" customFormat="1" x14ac:dyDescent="0.25">
      <c r="B2506" s="336"/>
      <c r="AB2506" s="375"/>
      <c r="AC2506" s="354"/>
    </row>
    <row r="2507" spans="2:29" s="216" customFormat="1" x14ac:dyDescent="0.25">
      <c r="B2507" s="336"/>
      <c r="AB2507" s="375"/>
      <c r="AC2507" s="354"/>
    </row>
    <row r="2508" spans="2:29" s="216" customFormat="1" x14ac:dyDescent="0.25">
      <c r="B2508" s="336"/>
      <c r="AB2508" s="375"/>
      <c r="AC2508" s="354"/>
    </row>
    <row r="2509" spans="2:29" s="216" customFormat="1" x14ac:dyDescent="0.25">
      <c r="B2509" s="336"/>
      <c r="AB2509" s="375"/>
      <c r="AC2509" s="354"/>
    </row>
    <row r="2510" spans="2:29" s="216" customFormat="1" x14ac:dyDescent="0.25">
      <c r="B2510" s="336"/>
      <c r="AB2510" s="375"/>
      <c r="AC2510" s="354"/>
    </row>
    <row r="2511" spans="2:29" s="216" customFormat="1" x14ac:dyDescent="0.25">
      <c r="B2511" s="336"/>
      <c r="AB2511" s="375"/>
      <c r="AC2511" s="354"/>
    </row>
    <row r="2512" spans="2:29" s="216" customFormat="1" x14ac:dyDescent="0.25">
      <c r="B2512" s="336"/>
      <c r="AB2512" s="375"/>
      <c r="AC2512" s="354"/>
    </row>
    <row r="2513" spans="2:29" s="216" customFormat="1" x14ac:dyDescent="0.25">
      <c r="B2513" s="336"/>
      <c r="AB2513" s="375"/>
      <c r="AC2513" s="354"/>
    </row>
    <row r="2514" spans="2:29" s="216" customFormat="1" x14ac:dyDescent="0.25">
      <c r="B2514" s="336"/>
      <c r="AB2514" s="375"/>
      <c r="AC2514" s="354"/>
    </row>
    <row r="2515" spans="2:29" s="216" customFormat="1" x14ac:dyDescent="0.25">
      <c r="B2515" s="336"/>
      <c r="AB2515" s="375"/>
      <c r="AC2515" s="354"/>
    </row>
    <row r="2516" spans="2:29" s="216" customFormat="1" x14ac:dyDescent="0.25">
      <c r="B2516" s="336"/>
      <c r="AB2516" s="375"/>
      <c r="AC2516" s="354"/>
    </row>
    <row r="2517" spans="2:29" s="216" customFormat="1" x14ac:dyDescent="0.25">
      <c r="B2517" s="336"/>
      <c r="AB2517" s="375"/>
      <c r="AC2517" s="354"/>
    </row>
    <row r="2518" spans="2:29" s="216" customFormat="1" x14ac:dyDescent="0.25">
      <c r="B2518" s="336"/>
      <c r="AB2518" s="375"/>
      <c r="AC2518" s="354"/>
    </row>
    <row r="2519" spans="2:29" s="216" customFormat="1" x14ac:dyDescent="0.25">
      <c r="B2519" s="336"/>
      <c r="AB2519" s="375"/>
      <c r="AC2519" s="354"/>
    </row>
    <row r="2520" spans="2:29" s="216" customFormat="1" x14ac:dyDescent="0.25">
      <c r="B2520" s="336"/>
      <c r="AB2520" s="375"/>
      <c r="AC2520" s="354"/>
    </row>
    <row r="2521" spans="2:29" s="216" customFormat="1" x14ac:dyDescent="0.25">
      <c r="B2521" s="336"/>
      <c r="AB2521" s="375"/>
      <c r="AC2521" s="354"/>
    </row>
    <row r="2522" spans="2:29" s="216" customFormat="1" x14ac:dyDescent="0.25">
      <c r="B2522" s="336"/>
      <c r="AB2522" s="375"/>
      <c r="AC2522" s="354"/>
    </row>
    <row r="2523" spans="2:29" s="216" customFormat="1" x14ac:dyDescent="0.25">
      <c r="B2523" s="336"/>
      <c r="AB2523" s="375"/>
      <c r="AC2523" s="354"/>
    </row>
    <row r="2524" spans="2:29" s="216" customFormat="1" x14ac:dyDescent="0.25">
      <c r="B2524" s="336"/>
      <c r="AB2524" s="375"/>
      <c r="AC2524" s="354"/>
    </row>
    <row r="2525" spans="2:29" s="216" customFormat="1" x14ac:dyDescent="0.25">
      <c r="B2525" s="336"/>
      <c r="AB2525" s="375"/>
      <c r="AC2525" s="354"/>
    </row>
    <row r="2526" spans="2:29" s="216" customFormat="1" x14ac:dyDescent="0.25">
      <c r="B2526" s="336"/>
      <c r="AB2526" s="375"/>
      <c r="AC2526" s="354"/>
    </row>
    <row r="2527" spans="2:29" s="216" customFormat="1" x14ac:dyDescent="0.25">
      <c r="B2527" s="336"/>
      <c r="AB2527" s="375"/>
      <c r="AC2527" s="354"/>
    </row>
    <row r="2528" spans="2:29" s="216" customFormat="1" x14ac:dyDescent="0.25">
      <c r="B2528" s="336"/>
      <c r="AB2528" s="375"/>
      <c r="AC2528" s="354"/>
    </row>
    <row r="2529" spans="2:29" s="216" customFormat="1" x14ac:dyDescent="0.25">
      <c r="B2529" s="336"/>
      <c r="AB2529" s="375"/>
      <c r="AC2529" s="354"/>
    </row>
    <row r="2530" spans="2:29" s="216" customFormat="1" x14ac:dyDescent="0.25">
      <c r="B2530" s="336"/>
      <c r="AB2530" s="375"/>
      <c r="AC2530" s="354"/>
    </row>
    <row r="2531" spans="2:29" s="216" customFormat="1" x14ac:dyDescent="0.25">
      <c r="B2531" s="336"/>
      <c r="AB2531" s="375"/>
      <c r="AC2531" s="354"/>
    </row>
    <row r="2532" spans="2:29" s="216" customFormat="1" x14ac:dyDescent="0.25">
      <c r="B2532" s="336"/>
      <c r="AB2532" s="375"/>
      <c r="AC2532" s="354"/>
    </row>
    <row r="2533" spans="2:29" s="216" customFormat="1" x14ac:dyDescent="0.25">
      <c r="B2533" s="336"/>
      <c r="AB2533" s="375"/>
      <c r="AC2533" s="354"/>
    </row>
    <row r="2534" spans="2:29" s="216" customFormat="1" x14ac:dyDescent="0.25">
      <c r="B2534" s="336"/>
      <c r="AB2534" s="375"/>
      <c r="AC2534" s="354"/>
    </row>
    <row r="2535" spans="2:29" s="216" customFormat="1" x14ac:dyDescent="0.25">
      <c r="B2535" s="336"/>
      <c r="AB2535" s="375"/>
      <c r="AC2535" s="354"/>
    </row>
    <row r="2536" spans="2:29" s="216" customFormat="1" x14ac:dyDescent="0.25">
      <c r="B2536" s="336"/>
      <c r="AB2536" s="375"/>
      <c r="AC2536" s="354"/>
    </row>
    <row r="2537" spans="2:29" s="216" customFormat="1" x14ac:dyDescent="0.25">
      <c r="B2537" s="336"/>
      <c r="AB2537" s="375"/>
      <c r="AC2537" s="354"/>
    </row>
    <row r="2538" spans="2:29" s="216" customFormat="1" x14ac:dyDescent="0.25">
      <c r="B2538" s="336"/>
      <c r="AB2538" s="375"/>
      <c r="AC2538" s="354"/>
    </row>
    <row r="2539" spans="2:29" s="216" customFormat="1" x14ac:dyDescent="0.25">
      <c r="B2539" s="336"/>
      <c r="AB2539" s="375"/>
      <c r="AC2539" s="354"/>
    </row>
    <row r="2540" spans="2:29" s="216" customFormat="1" x14ac:dyDescent="0.25">
      <c r="B2540" s="336"/>
      <c r="AB2540" s="375"/>
      <c r="AC2540" s="354"/>
    </row>
    <row r="2541" spans="2:29" s="216" customFormat="1" x14ac:dyDescent="0.25">
      <c r="B2541" s="336"/>
      <c r="AB2541" s="375"/>
      <c r="AC2541" s="354"/>
    </row>
    <row r="2542" spans="2:29" s="216" customFormat="1" x14ac:dyDescent="0.25">
      <c r="B2542" s="336"/>
      <c r="AB2542" s="375"/>
      <c r="AC2542" s="354"/>
    </row>
    <row r="2543" spans="2:29" s="216" customFormat="1" x14ac:dyDescent="0.25">
      <c r="B2543" s="336"/>
      <c r="AB2543" s="375"/>
      <c r="AC2543" s="354"/>
    </row>
    <row r="2544" spans="2:29" s="216" customFormat="1" x14ac:dyDescent="0.25">
      <c r="B2544" s="336"/>
      <c r="AB2544" s="375"/>
      <c r="AC2544" s="354"/>
    </row>
    <row r="2545" spans="2:29" s="216" customFormat="1" x14ac:dyDescent="0.25">
      <c r="B2545" s="336"/>
      <c r="AB2545" s="375"/>
      <c r="AC2545" s="354"/>
    </row>
    <row r="2546" spans="2:29" s="216" customFormat="1" x14ac:dyDescent="0.25">
      <c r="B2546" s="336"/>
      <c r="AB2546" s="375"/>
      <c r="AC2546" s="354"/>
    </row>
    <row r="2547" spans="2:29" s="216" customFormat="1" x14ac:dyDescent="0.25">
      <c r="B2547" s="336"/>
      <c r="AB2547" s="375"/>
      <c r="AC2547" s="354"/>
    </row>
    <row r="2548" spans="2:29" s="216" customFormat="1" x14ac:dyDescent="0.25">
      <c r="B2548" s="336"/>
      <c r="AB2548" s="375"/>
      <c r="AC2548" s="354"/>
    </row>
    <row r="2549" spans="2:29" s="216" customFormat="1" x14ac:dyDescent="0.25">
      <c r="B2549" s="336"/>
      <c r="AB2549" s="375"/>
      <c r="AC2549" s="354"/>
    </row>
    <row r="2550" spans="2:29" s="216" customFormat="1" x14ac:dyDescent="0.25">
      <c r="B2550" s="336"/>
      <c r="AB2550" s="375"/>
      <c r="AC2550" s="354"/>
    </row>
    <row r="2551" spans="2:29" s="216" customFormat="1" x14ac:dyDescent="0.25">
      <c r="B2551" s="336"/>
      <c r="AB2551" s="375"/>
      <c r="AC2551" s="354"/>
    </row>
    <row r="2552" spans="2:29" s="216" customFormat="1" x14ac:dyDescent="0.25">
      <c r="B2552" s="336"/>
      <c r="AB2552" s="375"/>
      <c r="AC2552" s="354"/>
    </row>
    <row r="2553" spans="2:29" s="216" customFormat="1" x14ac:dyDescent="0.25">
      <c r="B2553" s="336"/>
      <c r="AB2553" s="375"/>
      <c r="AC2553" s="354"/>
    </row>
    <row r="2554" spans="2:29" s="216" customFormat="1" x14ac:dyDescent="0.25">
      <c r="B2554" s="336"/>
      <c r="AB2554" s="375"/>
      <c r="AC2554" s="354"/>
    </row>
    <row r="2555" spans="2:29" s="216" customFormat="1" x14ac:dyDescent="0.25">
      <c r="B2555" s="336"/>
      <c r="AB2555" s="375"/>
      <c r="AC2555" s="354"/>
    </row>
    <row r="2556" spans="2:29" s="216" customFormat="1" x14ac:dyDescent="0.25">
      <c r="B2556" s="336"/>
      <c r="AB2556" s="375"/>
      <c r="AC2556" s="354"/>
    </row>
    <row r="2557" spans="2:29" s="216" customFormat="1" x14ac:dyDescent="0.25">
      <c r="B2557" s="336"/>
      <c r="AB2557" s="375"/>
      <c r="AC2557" s="354"/>
    </row>
    <row r="2558" spans="2:29" s="216" customFormat="1" x14ac:dyDescent="0.25">
      <c r="B2558" s="336"/>
      <c r="AB2558" s="375"/>
      <c r="AC2558" s="354"/>
    </row>
    <row r="2559" spans="2:29" s="216" customFormat="1" x14ac:dyDescent="0.25">
      <c r="B2559" s="336"/>
      <c r="AB2559" s="375"/>
      <c r="AC2559" s="354"/>
    </row>
    <row r="2560" spans="2:29" s="216" customFormat="1" x14ac:dyDescent="0.25">
      <c r="B2560" s="336"/>
      <c r="AB2560" s="375"/>
      <c r="AC2560" s="354"/>
    </row>
    <row r="2561" spans="2:29" s="216" customFormat="1" x14ac:dyDescent="0.25">
      <c r="B2561" s="336"/>
      <c r="AB2561" s="375"/>
      <c r="AC2561" s="354"/>
    </row>
    <row r="2562" spans="2:29" s="216" customFormat="1" x14ac:dyDescent="0.25">
      <c r="B2562" s="336"/>
      <c r="AB2562" s="375"/>
      <c r="AC2562" s="354"/>
    </row>
    <row r="2563" spans="2:29" s="216" customFormat="1" x14ac:dyDescent="0.25">
      <c r="B2563" s="336"/>
      <c r="AB2563" s="375"/>
      <c r="AC2563" s="354"/>
    </row>
    <row r="2564" spans="2:29" s="216" customFormat="1" x14ac:dyDescent="0.25">
      <c r="B2564" s="336"/>
      <c r="AB2564" s="375"/>
      <c r="AC2564" s="354"/>
    </row>
    <row r="2565" spans="2:29" s="216" customFormat="1" x14ac:dyDescent="0.25">
      <c r="B2565" s="336"/>
      <c r="AB2565" s="375"/>
      <c r="AC2565" s="354"/>
    </row>
    <row r="2566" spans="2:29" s="216" customFormat="1" x14ac:dyDescent="0.25">
      <c r="B2566" s="336"/>
      <c r="AB2566" s="375"/>
      <c r="AC2566" s="354"/>
    </row>
    <row r="2567" spans="2:29" s="216" customFormat="1" x14ac:dyDescent="0.25">
      <c r="B2567" s="336"/>
      <c r="AB2567" s="375"/>
      <c r="AC2567" s="354"/>
    </row>
    <row r="2568" spans="2:29" s="216" customFormat="1" x14ac:dyDescent="0.25">
      <c r="B2568" s="336"/>
      <c r="AB2568" s="375"/>
      <c r="AC2568" s="354"/>
    </row>
    <row r="2569" spans="2:29" s="216" customFormat="1" x14ac:dyDescent="0.25">
      <c r="B2569" s="336"/>
      <c r="AB2569" s="375"/>
      <c r="AC2569" s="354"/>
    </row>
    <row r="2570" spans="2:29" s="216" customFormat="1" x14ac:dyDescent="0.25">
      <c r="B2570" s="336"/>
      <c r="AB2570" s="375"/>
      <c r="AC2570" s="354"/>
    </row>
    <row r="2571" spans="2:29" s="216" customFormat="1" x14ac:dyDescent="0.25">
      <c r="B2571" s="336"/>
      <c r="AB2571" s="375"/>
      <c r="AC2571" s="354"/>
    </row>
    <row r="2572" spans="2:29" s="216" customFormat="1" x14ac:dyDescent="0.25">
      <c r="B2572" s="336"/>
      <c r="AB2572" s="375"/>
      <c r="AC2572" s="354"/>
    </row>
    <row r="2573" spans="2:29" s="216" customFormat="1" x14ac:dyDescent="0.25">
      <c r="B2573" s="336"/>
      <c r="AB2573" s="375"/>
      <c r="AC2573" s="354"/>
    </row>
    <row r="2574" spans="2:29" s="216" customFormat="1" x14ac:dyDescent="0.25">
      <c r="B2574" s="336"/>
      <c r="AB2574" s="375"/>
      <c r="AC2574" s="354"/>
    </row>
    <row r="2575" spans="2:29" s="216" customFormat="1" x14ac:dyDescent="0.25">
      <c r="B2575" s="336"/>
      <c r="AB2575" s="375"/>
      <c r="AC2575" s="354"/>
    </row>
    <row r="2576" spans="2:29" s="216" customFormat="1" x14ac:dyDescent="0.25">
      <c r="B2576" s="336"/>
      <c r="AB2576" s="375"/>
      <c r="AC2576" s="354"/>
    </row>
    <row r="2577" spans="2:29" s="216" customFormat="1" x14ac:dyDescent="0.25">
      <c r="B2577" s="336"/>
      <c r="AB2577" s="375"/>
      <c r="AC2577" s="354"/>
    </row>
    <row r="2578" spans="2:29" s="216" customFormat="1" x14ac:dyDescent="0.25">
      <c r="B2578" s="336"/>
      <c r="AB2578" s="375"/>
      <c r="AC2578" s="354"/>
    </row>
    <row r="2579" spans="2:29" s="216" customFormat="1" x14ac:dyDescent="0.25">
      <c r="B2579" s="336"/>
      <c r="AB2579" s="375"/>
      <c r="AC2579" s="354"/>
    </row>
    <row r="2580" spans="2:29" s="216" customFormat="1" x14ac:dyDescent="0.25">
      <c r="B2580" s="336"/>
      <c r="AB2580" s="375"/>
      <c r="AC2580" s="354"/>
    </row>
    <row r="2581" spans="2:29" s="216" customFormat="1" x14ac:dyDescent="0.25">
      <c r="B2581" s="336"/>
      <c r="AB2581" s="375"/>
      <c r="AC2581" s="354"/>
    </row>
    <row r="2582" spans="2:29" s="216" customFormat="1" x14ac:dyDescent="0.25">
      <c r="B2582" s="336"/>
      <c r="AB2582" s="375"/>
      <c r="AC2582" s="354"/>
    </row>
    <row r="2583" spans="2:29" s="216" customFormat="1" x14ac:dyDescent="0.25">
      <c r="B2583" s="336"/>
      <c r="AB2583" s="375"/>
      <c r="AC2583" s="354"/>
    </row>
    <row r="2584" spans="2:29" s="216" customFormat="1" x14ac:dyDescent="0.25">
      <c r="B2584" s="336"/>
      <c r="AB2584" s="375"/>
      <c r="AC2584" s="354"/>
    </row>
    <row r="2585" spans="2:29" s="216" customFormat="1" x14ac:dyDescent="0.25">
      <c r="B2585" s="336"/>
      <c r="AB2585" s="375"/>
      <c r="AC2585" s="354"/>
    </row>
    <row r="2586" spans="2:29" s="216" customFormat="1" x14ac:dyDescent="0.25">
      <c r="B2586" s="336"/>
      <c r="AB2586" s="375"/>
      <c r="AC2586" s="354"/>
    </row>
    <row r="2587" spans="2:29" s="216" customFormat="1" x14ac:dyDescent="0.25">
      <c r="B2587" s="336"/>
      <c r="AB2587" s="375"/>
      <c r="AC2587" s="354"/>
    </row>
    <row r="2588" spans="2:29" s="216" customFormat="1" x14ac:dyDescent="0.25">
      <c r="B2588" s="336"/>
      <c r="AB2588" s="375"/>
      <c r="AC2588" s="354"/>
    </row>
    <row r="2589" spans="2:29" s="216" customFormat="1" x14ac:dyDescent="0.25">
      <c r="B2589" s="336"/>
      <c r="AB2589" s="375"/>
      <c r="AC2589" s="354"/>
    </row>
    <row r="2590" spans="2:29" s="216" customFormat="1" x14ac:dyDescent="0.25">
      <c r="B2590" s="336"/>
      <c r="AB2590" s="375"/>
      <c r="AC2590" s="354"/>
    </row>
    <row r="2591" spans="2:29" s="216" customFormat="1" x14ac:dyDescent="0.25">
      <c r="B2591" s="336"/>
      <c r="AB2591" s="375"/>
      <c r="AC2591" s="354"/>
    </row>
    <row r="2592" spans="2:29" s="216" customFormat="1" x14ac:dyDescent="0.25">
      <c r="B2592" s="336"/>
      <c r="AB2592" s="375"/>
      <c r="AC2592" s="354"/>
    </row>
    <row r="2593" spans="2:29" s="216" customFormat="1" x14ac:dyDescent="0.25">
      <c r="B2593" s="336"/>
      <c r="AB2593" s="375"/>
      <c r="AC2593" s="354"/>
    </row>
    <row r="2594" spans="2:29" s="216" customFormat="1" x14ac:dyDescent="0.25">
      <c r="B2594" s="336"/>
      <c r="AB2594" s="375"/>
      <c r="AC2594" s="354"/>
    </row>
    <row r="2595" spans="2:29" s="216" customFormat="1" x14ac:dyDescent="0.25">
      <c r="B2595" s="336"/>
      <c r="AB2595" s="375"/>
      <c r="AC2595" s="354"/>
    </row>
    <row r="2596" spans="2:29" s="216" customFormat="1" x14ac:dyDescent="0.25">
      <c r="B2596" s="336"/>
      <c r="AB2596" s="375"/>
      <c r="AC2596" s="354"/>
    </row>
    <row r="2597" spans="2:29" s="216" customFormat="1" x14ac:dyDescent="0.25">
      <c r="B2597" s="336"/>
      <c r="AB2597" s="375"/>
      <c r="AC2597" s="354"/>
    </row>
    <row r="2598" spans="2:29" s="216" customFormat="1" x14ac:dyDescent="0.25">
      <c r="B2598" s="336"/>
      <c r="AB2598" s="375"/>
      <c r="AC2598" s="354"/>
    </row>
    <row r="2599" spans="2:29" s="216" customFormat="1" x14ac:dyDescent="0.25">
      <c r="B2599" s="336"/>
      <c r="AB2599" s="375"/>
      <c r="AC2599" s="354"/>
    </row>
    <row r="2600" spans="2:29" s="216" customFormat="1" x14ac:dyDescent="0.25">
      <c r="B2600" s="336"/>
      <c r="AB2600" s="375"/>
      <c r="AC2600" s="354"/>
    </row>
    <row r="2601" spans="2:29" s="216" customFormat="1" x14ac:dyDescent="0.25">
      <c r="B2601" s="336"/>
      <c r="AB2601" s="375"/>
      <c r="AC2601" s="354"/>
    </row>
    <row r="2602" spans="2:29" s="216" customFormat="1" x14ac:dyDescent="0.25">
      <c r="B2602" s="336"/>
      <c r="AB2602" s="375"/>
      <c r="AC2602" s="354"/>
    </row>
    <row r="2603" spans="2:29" s="216" customFormat="1" x14ac:dyDescent="0.25">
      <c r="B2603" s="336"/>
      <c r="AB2603" s="375"/>
      <c r="AC2603" s="354"/>
    </row>
    <row r="2604" spans="2:29" s="216" customFormat="1" x14ac:dyDescent="0.25">
      <c r="B2604" s="336"/>
      <c r="AB2604" s="375"/>
      <c r="AC2604" s="354"/>
    </row>
    <row r="2605" spans="2:29" s="216" customFormat="1" x14ac:dyDescent="0.25">
      <c r="B2605" s="336"/>
      <c r="AB2605" s="375"/>
      <c r="AC2605" s="354"/>
    </row>
    <row r="2606" spans="2:29" s="216" customFormat="1" x14ac:dyDescent="0.25">
      <c r="B2606" s="336"/>
      <c r="AB2606" s="375"/>
      <c r="AC2606" s="354"/>
    </row>
    <row r="2607" spans="2:29" s="216" customFormat="1" x14ac:dyDescent="0.25">
      <c r="B2607" s="336"/>
      <c r="AB2607" s="375"/>
      <c r="AC2607" s="354"/>
    </row>
    <row r="2608" spans="2:29" s="216" customFormat="1" x14ac:dyDescent="0.25">
      <c r="B2608" s="336"/>
      <c r="AB2608" s="375"/>
      <c r="AC2608" s="354"/>
    </row>
    <row r="2609" spans="2:29" s="216" customFormat="1" x14ac:dyDescent="0.25">
      <c r="B2609" s="336"/>
      <c r="AB2609" s="375"/>
      <c r="AC2609" s="354"/>
    </row>
    <row r="2610" spans="2:29" s="216" customFormat="1" x14ac:dyDescent="0.25">
      <c r="B2610" s="336"/>
      <c r="AB2610" s="375"/>
      <c r="AC2610" s="354"/>
    </row>
    <row r="2611" spans="2:29" s="216" customFormat="1" x14ac:dyDescent="0.25">
      <c r="B2611" s="336"/>
      <c r="AB2611" s="375"/>
      <c r="AC2611" s="354"/>
    </row>
    <row r="2612" spans="2:29" s="216" customFormat="1" x14ac:dyDescent="0.25">
      <c r="B2612" s="336"/>
      <c r="AB2612" s="375"/>
      <c r="AC2612" s="354"/>
    </row>
    <row r="2613" spans="2:29" s="216" customFormat="1" x14ac:dyDescent="0.25">
      <c r="B2613" s="336"/>
      <c r="AB2613" s="375"/>
      <c r="AC2613" s="354"/>
    </row>
    <row r="2614" spans="2:29" s="216" customFormat="1" x14ac:dyDescent="0.25">
      <c r="B2614" s="336"/>
      <c r="AB2614" s="375"/>
      <c r="AC2614" s="354"/>
    </row>
    <row r="2615" spans="2:29" s="216" customFormat="1" x14ac:dyDescent="0.25">
      <c r="B2615" s="336"/>
      <c r="AB2615" s="375"/>
      <c r="AC2615" s="354"/>
    </row>
    <row r="2616" spans="2:29" s="216" customFormat="1" x14ac:dyDescent="0.25">
      <c r="B2616" s="336"/>
      <c r="AB2616" s="375"/>
      <c r="AC2616" s="354"/>
    </row>
    <row r="2617" spans="2:29" s="216" customFormat="1" x14ac:dyDescent="0.25">
      <c r="B2617" s="336"/>
      <c r="AB2617" s="375"/>
      <c r="AC2617" s="354"/>
    </row>
    <row r="2618" spans="2:29" s="216" customFormat="1" x14ac:dyDescent="0.25">
      <c r="B2618" s="336"/>
      <c r="AB2618" s="375"/>
      <c r="AC2618" s="354"/>
    </row>
    <row r="2619" spans="2:29" s="216" customFormat="1" x14ac:dyDescent="0.25">
      <c r="B2619" s="336"/>
      <c r="AB2619" s="375"/>
      <c r="AC2619" s="354"/>
    </row>
    <row r="2620" spans="2:29" s="216" customFormat="1" x14ac:dyDescent="0.25">
      <c r="B2620" s="336"/>
      <c r="AB2620" s="375"/>
      <c r="AC2620" s="354"/>
    </row>
    <row r="2621" spans="2:29" s="216" customFormat="1" x14ac:dyDescent="0.25">
      <c r="B2621" s="336"/>
      <c r="AB2621" s="375"/>
      <c r="AC2621" s="354"/>
    </row>
    <row r="2622" spans="2:29" s="216" customFormat="1" x14ac:dyDescent="0.25">
      <c r="B2622" s="336"/>
      <c r="AB2622" s="375"/>
      <c r="AC2622" s="354"/>
    </row>
    <row r="2623" spans="2:29" s="216" customFormat="1" x14ac:dyDescent="0.25">
      <c r="B2623" s="336"/>
      <c r="AB2623" s="375"/>
      <c r="AC2623" s="354"/>
    </row>
    <row r="2624" spans="2:29" s="216" customFormat="1" x14ac:dyDescent="0.25">
      <c r="B2624" s="336"/>
      <c r="AB2624" s="375"/>
      <c r="AC2624" s="354"/>
    </row>
    <row r="2625" spans="2:29" s="216" customFormat="1" x14ac:dyDescent="0.25">
      <c r="B2625" s="336"/>
      <c r="AB2625" s="375"/>
      <c r="AC2625" s="354"/>
    </row>
    <row r="2626" spans="2:29" s="216" customFormat="1" x14ac:dyDescent="0.25">
      <c r="B2626" s="336"/>
      <c r="AB2626" s="375"/>
      <c r="AC2626" s="354"/>
    </row>
    <row r="2627" spans="2:29" s="216" customFormat="1" x14ac:dyDescent="0.25">
      <c r="B2627" s="336"/>
      <c r="AB2627" s="375"/>
      <c r="AC2627" s="354"/>
    </row>
    <row r="2628" spans="2:29" s="216" customFormat="1" x14ac:dyDescent="0.25">
      <c r="B2628" s="336"/>
      <c r="AB2628" s="375"/>
      <c r="AC2628" s="354"/>
    </row>
    <row r="2629" spans="2:29" s="216" customFormat="1" x14ac:dyDescent="0.25">
      <c r="B2629" s="336"/>
      <c r="AB2629" s="375"/>
      <c r="AC2629" s="354"/>
    </row>
    <row r="2630" spans="2:29" s="216" customFormat="1" x14ac:dyDescent="0.25">
      <c r="B2630" s="336"/>
      <c r="AB2630" s="375"/>
      <c r="AC2630" s="354"/>
    </row>
    <row r="2631" spans="2:29" s="216" customFormat="1" x14ac:dyDescent="0.25">
      <c r="B2631" s="336"/>
      <c r="AB2631" s="375"/>
      <c r="AC2631" s="354"/>
    </row>
    <row r="2632" spans="2:29" s="216" customFormat="1" x14ac:dyDescent="0.25">
      <c r="B2632" s="336"/>
      <c r="AB2632" s="375"/>
      <c r="AC2632" s="354"/>
    </row>
    <row r="2633" spans="2:29" s="216" customFormat="1" x14ac:dyDescent="0.25">
      <c r="B2633" s="336"/>
      <c r="AB2633" s="375"/>
      <c r="AC2633" s="354"/>
    </row>
    <row r="2634" spans="2:29" s="216" customFormat="1" x14ac:dyDescent="0.25">
      <c r="B2634" s="336"/>
      <c r="AB2634" s="375"/>
      <c r="AC2634" s="354"/>
    </row>
    <row r="2635" spans="2:29" s="216" customFormat="1" x14ac:dyDescent="0.25">
      <c r="B2635" s="336"/>
      <c r="AB2635" s="375"/>
      <c r="AC2635" s="354"/>
    </row>
    <row r="2636" spans="2:29" s="216" customFormat="1" x14ac:dyDescent="0.25">
      <c r="B2636" s="336"/>
      <c r="AB2636" s="375"/>
      <c r="AC2636" s="354"/>
    </row>
    <row r="2637" spans="2:29" s="216" customFormat="1" x14ac:dyDescent="0.25">
      <c r="B2637" s="336"/>
      <c r="AB2637" s="375"/>
      <c r="AC2637" s="354"/>
    </row>
    <row r="2638" spans="2:29" s="216" customFormat="1" x14ac:dyDescent="0.25">
      <c r="B2638" s="336"/>
      <c r="AB2638" s="375"/>
      <c r="AC2638" s="354"/>
    </row>
    <row r="2639" spans="2:29" s="216" customFormat="1" x14ac:dyDescent="0.25">
      <c r="B2639" s="336"/>
      <c r="AB2639" s="375"/>
      <c r="AC2639" s="354"/>
    </row>
    <row r="2640" spans="2:29" s="216" customFormat="1" x14ac:dyDescent="0.25">
      <c r="B2640" s="336"/>
      <c r="AB2640" s="375"/>
      <c r="AC2640" s="354"/>
    </row>
    <row r="2641" spans="2:29" s="216" customFormat="1" x14ac:dyDescent="0.25">
      <c r="B2641" s="336"/>
      <c r="AB2641" s="375"/>
      <c r="AC2641" s="354"/>
    </row>
    <row r="2642" spans="2:29" s="216" customFormat="1" x14ac:dyDescent="0.25">
      <c r="B2642" s="336"/>
      <c r="AB2642" s="375"/>
      <c r="AC2642" s="354"/>
    </row>
    <row r="2643" spans="2:29" s="216" customFormat="1" x14ac:dyDescent="0.25">
      <c r="B2643" s="336"/>
      <c r="AB2643" s="375"/>
      <c r="AC2643" s="354"/>
    </row>
    <row r="2644" spans="2:29" s="216" customFormat="1" x14ac:dyDescent="0.25">
      <c r="B2644" s="336"/>
      <c r="AB2644" s="375"/>
      <c r="AC2644" s="354"/>
    </row>
    <row r="2645" spans="2:29" s="216" customFormat="1" x14ac:dyDescent="0.25">
      <c r="B2645" s="336"/>
      <c r="AB2645" s="375"/>
      <c r="AC2645" s="354"/>
    </row>
    <row r="2646" spans="2:29" s="216" customFormat="1" x14ac:dyDescent="0.25">
      <c r="B2646" s="336"/>
      <c r="AB2646" s="375"/>
      <c r="AC2646" s="354"/>
    </row>
    <row r="2647" spans="2:29" s="216" customFormat="1" x14ac:dyDescent="0.25">
      <c r="B2647" s="336"/>
      <c r="AB2647" s="375"/>
      <c r="AC2647" s="354"/>
    </row>
    <row r="2648" spans="2:29" s="216" customFormat="1" x14ac:dyDescent="0.25">
      <c r="B2648" s="336"/>
      <c r="AB2648" s="375"/>
      <c r="AC2648" s="354"/>
    </row>
    <row r="2649" spans="2:29" s="216" customFormat="1" x14ac:dyDescent="0.25">
      <c r="B2649" s="336"/>
      <c r="AB2649" s="375"/>
      <c r="AC2649" s="354"/>
    </row>
    <row r="2650" spans="2:29" s="216" customFormat="1" x14ac:dyDescent="0.25">
      <c r="B2650" s="336"/>
      <c r="AB2650" s="375"/>
      <c r="AC2650" s="354"/>
    </row>
    <row r="2651" spans="2:29" s="216" customFormat="1" x14ac:dyDescent="0.25">
      <c r="B2651" s="336"/>
      <c r="AB2651" s="375"/>
      <c r="AC2651" s="354"/>
    </row>
    <row r="2652" spans="2:29" s="216" customFormat="1" x14ac:dyDescent="0.25">
      <c r="B2652" s="336"/>
      <c r="AB2652" s="375"/>
      <c r="AC2652" s="354"/>
    </row>
    <row r="2653" spans="2:29" s="216" customFormat="1" x14ac:dyDescent="0.25">
      <c r="B2653" s="336"/>
      <c r="AB2653" s="375"/>
      <c r="AC2653" s="354"/>
    </row>
    <row r="2654" spans="2:29" s="216" customFormat="1" x14ac:dyDescent="0.25">
      <c r="B2654" s="336"/>
      <c r="AB2654" s="375"/>
      <c r="AC2654" s="354"/>
    </row>
    <row r="2655" spans="2:29" s="216" customFormat="1" x14ac:dyDescent="0.25">
      <c r="B2655" s="336"/>
      <c r="AB2655" s="375"/>
      <c r="AC2655" s="354"/>
    </row>
    <row r="2656" spans="2:29" s="216" customFormat="1" x14ac:dyDescent="0.25">
      <c r="B2656" s="336"/>
      <c r="AB2656" s="375"/>
      <c r="AC2656" s="354"/>
    </row>
    <row r="2657" spans="2:29" s="216" customFormat="1" x14ac:dyDescent="0.25">
      <c r="B2657" s="336"/>
      <c r="AB2657" s="375"/>
      <c r="AC2657" s="354"/>
    </row>
    <row r="2658" spans="2:29" s="216" customFormat="1" x14ac:dyDescent="0.25">
      <c r="B2658" s="336"/>
      <c r="AB2658" s="375"/>
      <c r="AC2658" s="354"/>
    </row>
    <row r="2659" spans="2:29" s="216" customFormat="1" x14ac:dyDescent="0.25">
      <c r="B2659" s="336"/>
      <c r="AB2659" s="375"/>
      <c r="AC2659" s="354"/>
    </row>
    <row r="2660" spans="2:29" s="216" customFormat="1" x14ac:dyDescent="0.25">
      <c r="B2660" s="336"/>
      <c r="AB2660" s="375"/>
      <c r="AC2660" s="354"/>
    </row>
    <row r="2661" spans="2:29" s="216" customFormat="1" x14ac:dyDescent="0.25">
      <c r="B2661" s="336"/>
      <c r="AB2661" s="375"/>
      <c r="AC2661" s="354"/>
    </row>
    <row r="2662" spans="2:29" s="216" customFormat="1" x14ac:dyDescent="0.25">
      <c r="B2662" s="336"/>
      <c r="AB2662" s="375"/>
      <c r="AC2662" s="354"/>
    </row>
    <row r="2663" spans="2:29" s="216" customFormat="1" x14ac:dyDescent="0.25">
      <c r="B2663" s="336"/>
      <c r="AB2663" s="375"/>
      <c r="AC2663" s="354"/>
    </row>
    <row r="2664" spans="2:29" s="216" customFormat="1" x14ac:dyDescent="0.25">
      <c r="B2664" s="336"/>
      <c r="AB2664" s="375"/>
      <c r="AC2664" s="354"/>
    </row>
    <row r="2665" spans="2:29" s="216" customFormat="1" x14ac:dyDescent="0.25">
      <c r="B2665" s="336"/>
      <c r="AB2665" s="375"/>
      <c r="AC2665" s="354"/>
    </row>
    <row r="2666" spans="2:29" s="216" customFormat="1" x14ac:dyDescent="0.25">
      <c r="B2666" s="336"/>
      <c r="AB2666" s="375"/>
      <c r="AC2666" s="354"/>
    </row>
    <row r="2667" spans="2:29" s="216" customFormat="1" x14ac:dyDescent="0.25">
      <c r="B2667" s="336"/>
      <c r="AB2667" s="375"/>
      <c r="AC2667" s="354"/>
    </row>
    <row r="2668" spans="2:29" s="216" customFormat="1" x14ac:dyDescent="0.25">
      <c r="B2668" s="336"/>
      <c r="AB2668" s="375"/>
      <c r="AC2668" s="354"/>
    </row>
    <row r="2669" spans="2:29" s="216" customFormat="1" x14ac:dyDescent="0.25">
      <c r="B2669" s="336"/>
      <c r="AB2669" s="375"/>
      <c r="AC2669" s="354"/>
    </row>
    <row r="2670" spans="2:29" s="216" customFormat="1" x14ac:dyDescent="0.25">
      <c r="B2670" s="336"/>
      <c r="AB2670" s="375"/>
      <c r="AC2670" s="354"/>
    </row>
    <row r="2671" spans="2:29" s="216" customFormat="1" x14ac:dyDescent="0.25">
      <c r="B2671" s="336"/>
      <c r="AB2671" s="375"/>
      <c r="AC2671" s="354"/>
    </row>
    <row r="2672" spans="2:29" s="216" customFormat="1" x14ac:dyDescent="0.25">
      <c r="B2672" s="336"/>
      <c r="AB2672" s="375"/>
      <c r="AC2672" s="354"/>
    </row>
    <row r="2673" spans="2:29" s="216" customFormat="1" x14ac:dyDescent="0.25">
      <c r="B2673" s="336"/>
      <c r="AB2673" s="375"/>
      <c r="AC2673" s="354"/>
    </row>
    <row r="2674" spans="2:29" s="216" customFormat="1" x14ac:dyDescent="0.25">
      <c r="B2674" s="336"/>
      <c r="AB2674" s="375"/>
      <c r="AC2674" s="354"/>
    </row>
    <row r="2675" spans="2:29" s="216" customFormat="1" x14ac:dyDescent="0.25">
      <c r="B2675" s="336"/>
      <c r="AB2675" s="375"/>
      <c r="AC2675" s="354"/>
    </row>
    <row r="2676" spans="2:29" s="216" customFormat="1" x14ac:dyDescent="0.25">
      <c r="B2676" s="336"/>
      <c r="AB2676" s="375"/>
      <c r="AC2676" s="354"/>
    </row>
    <row r="2677" spans="2:29" s="216" customFormat="1" x14ac:dyDescent="0.25">
      <c r="B2677" s="336"/>
      <c r="AB2677" s="375"/>
      <c r="AC2677" s="354"/>
    </row>
    <row r="2678" spans="2:29" s="216" customFormat="1" x14ac:dyDescent="0.25">
      <c r="B2678" s="336"/>
      <c r="AB2678" s="375"/>
      <c r="AC2678" s="354"/>
    </row>
    <row r="2679" spans="2:29" s="216" customFormat="1" x14ac:dyDescent="0.25">
      <c r="B2679" s="336"/>
      <c r="AB2679" s="375"/>
      <c r="AC2679" s="354"/>
    </row>
    <row r="2680" spans="2:29" s="216" customFormat="1" x14ac:dyDescent="0.25">
      <c r="B2680" s="336"/>
      <c r="AB2680" s="375"/>
      <c r="AC2680" s="354"/>
    </row>
    <row r="2681" spans="2:29" s="216" customFormat="1" x14ac:dyDescent="0.25">
      <c r="B2681" s="336"/>
      <c r="AB2681" s="375"/>
      <c r="AC2681" s="354"/>
    </row>
    <row r="2682" spans="2:29" s="216" customFormat="1" x14ac:dyDescent="0.25">
      <c r="B2682" s="336"/>
      <c r="AB2682" s="375"/>
      <c r="AC2682" s="354"/>
    </row>
    <row r="2683" spans="2:29" s="216" customFormat="1" x14ac:dyDescent="0.25">
      <c r="B2683" s="336"/>
      <c r="AB2683" s="375"/>
      <c r="AC2683" s="354"/>
    </row>
    <row r="2684" spans="2:29" s="216" customFormat="1" x14ac:dyDescent="0.25">
      <c r="B2684" s="336"/>
      <c r="AB2684" s="375"/>
      <c r="AC2684" s="354"/>
    </row>
    <row r="2685" spans="2:29" s="216" customFormat="1" x14ac:dyDescent="0.25">
      <c r="B2685" s="336"/>
      <c r="AB2685" s="375"/>
      <c r="AC2685" s="354"/>
    </row>
    <row r="2686" spans="2:29" s="216" customFormat="1" x14ac:dyDescent="0.25">
      <c r="B2686" s="336"/>
      <c r="AB2686" s="375"/>
      <c r="AC2686" s="354"/>
    </row>
    <row r="2687" spans="2:29" s="216" customFormat="1" x14ac:dyDescent="0.25">
      <c r="B2687" s="336"/>
      <c r="AB2687" s="375"/>
      <c r="AC2687" s="354"/>
    </row>
    <row r="2688" spans="2:29" s="216" customFormat="1" x14ac:dyDescent="0.25">
      <c r="B2688" s="336"/>
      <c r="AB2688" s="375"/>
      <c r="AC2688" s="354"/>
    </row>
    <row r="2689" spans="2:29" s="216" customFormat="1" x14ac:dyDescent="0.25">
      <c r="B2689" s="336"/>
      <c r="AB2689" s="375"/>
      <c r="AC2689" s="354"/>
    </row>
    <row r="2690" spans="2:29" s="216" customFormat="1" x14ac:dyDescent="0.25">
      <c r="B2690" s="336"/>
      <c r="AB2690" s="375"/>
      <c r="AC2690" s="354"/>
    </row>
    <row r="2691" spans="2:29" s="216" customFormat="1" x14ac:dyDescent="0.25">
      <c r="B2691" s="336"/>
      <c r="AB2691" s="375"/>
      <c r="AC2691" s="354"/>
    </row>
    <row r="2692" spans="2:29" s="216" customFormat="1" x14ac:dyDescent="0.25">
      <c r="B2692" s="336"/>
      <c r="AB2692" s="375"/>
      <c r="AC2692" s="354"/>
    </row>
    <row r="2693" spans="2:29" s="216" customFormat="1" x14ac:dyDescent="0.25">
      <c r="B2693" s="336"/>
      <c r="AB2693" s="375"/>
      <c r="AC2693" s="354"/>
    </row>
    <row r="2694" spans="2:29" s="216" customFormat="1" x14ac:dyDescent="0.25">
      <c r="B2694" s="336"/>
      <c r="AB2694" s="375"/>
      <c r="AC2694" s="354"/>
    </row>
    <row r="2695" spans="2:29" s="216" customFormat="1" x14ac:dyDescent="0.25">
      <c r="B2695" s="336"/>
      <c r="AB2695" s="375"/>
      <c r="AC2695" s="354"/>
    </row>
    <row r="2696" spans="2:29" s="216" customFormat="1" x14ac:dyDescent="0.25">
      <c r="B2696" s="336"/>
      <c r="AB2696" s="375"/>
      <c r="AC2696" s="354"/>
    </row>
    <row r="2697" spans="2:29" s="216" customFormat="1" x14ac:dyDescent="0.25">
      <c r="B2697" s="336"/>
      <c r="AB2697" s="375"/>
      <c r="AC2697" s="354"/>
    </row>
    <row r="2698" spans="2:29" s="216" customFormat="1" x14ac:dyDescent="0.25">
      <c r="B2698" s="336"/>
      <c r="AB2698" s="375"/>
      <c r="AC2698" s="354"/>
    </row>
    <row r="2699" spans="2:29" s="216" customFormat="1" x14ac:dyDescent="0.25">
      <c r="B2699" s="336"/>
      <c r="AB2699" s="375"/>
      <c r="AC2699" s="354"/>
    </row>
    <row r="2700" spans="2:29" s="216" customFormat="1" x14ac:dyDescent="0.25">
      <c r="B2700" s="336"/>
      <c r="AB2700" s="375"/>
      <c r="AC2700" s="354"/>
    </row>
    <row r="2701" spans="2:29" s="216" customFormat="1" x14ac:dyDescent="0.25">
      <c r="B2701" s="336"/>
      <c r="AB2701" s="375"/>
      <c r="AC2701" s="354"/>
    </row>
    <row r="2702" spans="2:29" s="216" customFormat="1" x14ac:dyDescent="0.25">
      <c r="B2702" s="336"/>
      <c r="AB2702" s="375"/>
      <c r="AC2702" s="354"/>
    </row>
    <row r="2703" spans="2:29" s="216" customFormat="1" x14ac:dyDescent="0.25">
      <c r="B2703" s="336"/>
      <c r="AB2703" s="375"/>
      <c r="AC2703" s="354"/>
    </row>
    <row r="2704" spans="2:29" s="216" customFormat="1" x14ac:dyDescent="0.25">
      <c r="B2704" s="336"/>
      <c r="AB2704" s="375"/>
      <c r="AC2704" s="354"/>
    </row>
    <row r="2705" spans="2:29" s="216" customFormat="1" x14ac:dyDescent="0.25">
      <c r="B2705" s="336"/>
      <c r="AB2705" s="375"/>
      <c r="AC2705" s="354"/>
    </row>
    <row r="2706" spans="2:29" s="216" customFormat="1" x14ac:dyDescent="0.25">
      <c r="B2706" s="336"/>
      <c r="AB2706" s="375"/>
      <c r="AC2706" s="354"/>
    </row>
    <row r="2707" spans="2:29" s="216" customFormat="1" x14ac:dyDescent="0.25">
      <c r="B2707" s="336"/>
      <c r="AB2707" s="375"/>
      <c r="AC2707" s="354"/>
    </row>
    <row r="2708" spans="2:29" s="216" customFormat="1" x14ac:dyDescent="0.25">
      <c r="B2708" s="336"/>
      <c r="AB2708" s="375"/>
      <c r="AC2708" s="354"/>
    </row>
    <row r="2709" spans="2:29" s="216" customFormat="1" x14ac:dyDescent="0.25">
      <c r="B2709" s="336"/>
      <c r="AB2709" s="375"/>
      <c r="AC2709" s="354"/>
    </row>
    <row r="2710" spans="2:29" s="216" customFormat="1" x14ac:dyDescent="0.25">
      <c r="B2710" s="336"/>
      <c r="AB2710" s="375"/>
      <c r="AC2710" s="354"/>
    </row>
    <row r="2711" spans="2:29" s="216" customFormat="1" x14ac:dyDescent="0.25">
      <c r="B2711" s="336"/>
      <c r="AB2711" s="375"/>
      <c r="AC2711" s="354"/>
    </row>
    <row r="2712" spans="2:29" s="216" customFormat="1" x14ac:dyDescent="0.25">
      <c r="B2712" s="336"/>
      <c r="AB2712" s="375"/>
      <c r="AC2712" s="354"/>
    </row>
    <row r="2713" spans="2:29" s="216" customFormat="1" x14ac:dyDescent="0.25">
      <c r="B2713" s="336"/>
      <c r="AB2713" s="375"/>
      <c r="AC2713" s="354"/>
    </row>
    <row r="2714" spans="2:29" s="216" customFormat="1" x14ac:dyDescent="0.25">
      <c r="B2714" s="336"/>
      <c r="AB2714" s="375"/>
      <c r="AC2714" s="354"/>
    </row>
    <row r="2715" spans="2:29" s="216" customFormat="1" x14ac:dyDescent="0.25">
      <c r="B2715" s="336"/>
      <c r="AB2715" s="375"/>
      <c r="AC2715" s="354"/>
    </row>
    <row r="2716" spans="2:29" s="216" customFormat="1" x14ac:dyDescent="0.25">
      <c r="B2716" s="336"/>
      <c r="AB2716" s="375"/>
      <c r="AC2716" s="354"/>
    </row>
    <row r="2717" spans="2:29" s="216" customFormat="1" x14ac:dyDescent="0.25">
      <c r="B2717" s="336"/>
      <c r="AB2717" s="375"/>
      <c r="AC2717" s="354"/>
    </row>
    <row r="2718" spans="2:29" s="216" customFormat="1" x14ac:dyDescent="0.25">
      <c r="B2718" s="336"/>
      <c r="AB2718" s="375"/>
      <c r="AC2718" s="354"/>
    </row>
    <row r="2719" spans="2:29" s="216" customFormat="1" x14ac:dyDescent="0.25">
      <c r="B2719" s="336"/>
      <c r="AB2719" s="375"/>
      <c r="AC2719" s="354"/>
    </row>
    <row r="2720" spans="2:29" s="216" customFormat="1" x14ac:dyDescent="0.25">
      <c r="B2720" s="336"/>
      <c r="AB2720" s="375"/>
      <c r="AC2720" s="354"/>
    </row>
    <row r="2721" spans="2:29" s="216" customFormat="1" x14ac:dyDescent="0.25">
      <c r="B2721" s="336"/>
      <c r="AB2721" s="375"/>
      <c r="AC2721" s="354"/>
    </row>
    <row r="2722" spans="2:29" s="216" customFormat="1" x14ac:dyDescent="0.25">
      <c r="B2722" s="336"/>
      <c r="AB2722" s="375"/>
      <c r="AC2722" s="354"/>
    </row>
    <row r="2723" spans="2:29" s="216" customFormat="1" x14ac:dyDescent="0.25">
      <c r="B2723" s="336"/>
      <c r="AB2723" s="375"/>
      <c r="AC2723" s="354"/>
    </row>
    <row r="2724" spans="2:29" s="216" customFormat="1" x14ac:dyDescent="0.25">
      <c r="B2724" s="336"/>
      <c r="AB2724" s="375"/>
      <c r="AC2724" s="354"/>
    </row>
    <row r="2725" spans="2:29" s="216" customFormat="1" x14ac:dyDescent="0.25">
      <c r="B2725" s="336"/>
      <c r="AB2725" s="375"/>
      <c r="AC2725" s="354"/>
    </row>
    <row r="2726" spans="2:29" s="216" customFormat="1" x14ac:dyDescent="0.25">
      <c r="B2726" s="336"/>
      <c r="AB2726" s="375"/>
      <c r="AC2726" s="354"/>
    </row>
    <row r="2727" spans="2:29" s="216" customFormat="1" x14ac:dyDescent="0.25">
      <c r="B2727" s="336"/>
      <c r="AB2727" s="375"/>
      <c r="AC2727" s="354"/>
    </row>
    <row r="2728" spans="2:29" s="216" customFormat="1" x14ac:dyDescent="0.25">
      <c r="B2728" s="336"/>
      <c r="AB2728" s="375"/>
      <c r="AC2728" s="354"/>
    </row>
    <row r="2729" spans="2:29" s="216" customFormat="1" x14ac:dyDescent="0.25">
      <c r="B2729" s="336"/>
      <c r="AB2729" s="375"/>
      <c r="AC2729" s="354"/>
    </row>
    <row r="2730" spans="2:29" s="216" customFormat="1" x14ac:dyDescent="0.25">
      <c r="B2730" s="336"/>
      <c r="AB2730" s="375"/>
      <c r="AC2730" s="354"/>
    </row>
    <row r="2731" spans="2:29" s="216" customFormat="1" x14ac:dyDescent="0.25">
      <c r="B2731" s="336"/>
      <c r="AB2731" s="375"/>
      <c r="AC2731" s="354"/>
    </row>
    <row r="2732" spans="2:29" s="216" customFormat="1" x14ac:dyDescent="0.25">
      <c r="B2732" s="336"/>
      <c r="AB2732" s="375"/>
      <c r="AC2732" s="354"/>
    </row>
    <row r="2733" spans="2:29" s="216" customFormat="1" x14ac:dyDescent="0.25">
      <c r="B2733" s="336"/>
      <c r="AB2733" s="375"/>
      <c r="AC2733" s="354"/>
    </row>
    <row r="2734" spans="2:29" s="216" customFormat="1" x14ac:dyDescent="0.25">
      <c r="B2734" s="336"/>
      <c r="AB2734" s="375"/>
      <c r="AC2734" s="354"/>
    </row>
    <row r="2735" spans="2:29" s="216" customFormat="1" x14ac:dyDescent="0.25">
      <c r="B2735" s="336"/>
      <c r="AB2735" s="375"/>
      <c r="AC2735" s="354"/>
    </row>
    <row r="2736" spans="2:29" s="216" customFormat="1" x14ac:dyDescent="0.25">
      <c r="B2736" s="336"/>
      <c r="AB2736" s="375"/>
      <c r="AC2736" s="354"/>
    </row>
    <row r="2737" spans="2:29" s="216" customFormat="1" x14ac:dyDescent="0.25">
      <c r="B2737" s="336"/>
      <c r="AB2737" s="375"/>
      <c r="AC2737" s="354"/>
    </row>
    <row r="2738" spans="2:29" s="216" customFormat="1" x14ac:dyDescent="0.25">
      <c r="B2738" s="336"/>
      <c r="AB2738" s="375"/>
      <c r="AC2738" s="354"/>
    </row>
    <row r="2739" spans="2:29" s="216" customFormat="1" x14ac:dyDescent="0.25">
      <c r="B2739" s="336"/>
      <c r="AB2739" s="375"/>
      <c r="AC2739" s="354"/>
    </row>
    <row r="2740" spans="2:29" s="216" customFormat="1" x14ac:dyDescent="0.25">
      <c r="B2740" s="336"/>
      <c r="AB2740" s="375"/>
      <c r="AC2740" s="354"/>
    </row>
    <row r="2741" spans="2:29" s="216" customFormat="1" x14ac:dyDescent="0.25">
      <c r="B2741" s="336"/>
      <c r="AB2741" s="375"/>
      <c r="AC2741" s="354"/>
    </row>
    <row r="2742" spans="2:29" s="216" customFormat="1" x14ac:dyDescent="0.25">
      <c r="B2742" s="336"/>
      <c r="AB2742" s="375"/>
      <c r="AC2742" s="354"/>
    </row>
    <row r="2743" spans="2:29" s="216" customFormat="1" x14ac:dyDescent="0.25">
      <c r="B2743" s="336"/>
      <c r="AB2743" s="375"/>
      <c r="AC2743" s="354"/>
    </row>
    <row r="2744" spans="2:29" s="216" customFormat="1" x14ac:dyDescent="0.25">
      <c r="B2744" s="336"/>
      <c r="AB2744" s="375"/>
      <c r="AC2744" s="354"/>
    </row>
    <row r="2745" spans="2:29" s="216" customFormat="1" x14ac:dyDescent="0.25">
      <c r="B2745" s="336"/>
      <c r="AB2745" s="375"/>
      <c r="AC2745" s="354"/>
    </row>
    <row r="2746" spans="2:29" s="216" customFormat="1" x14ac:dyDescent="0.25">
      <c r="B2746" s="336"/>
      <c r="AB2746" s="375"/>
      <c r="AC2746" s="354"/>
    </row>
    <row r="2747" spans="2:29" s="216" customFormat="1" x14ac:dyDescent="0.25">
      <c r="B2747" s="336"/>
      <c r="AB2747" s="375"/>
      <c r="AC2747" s="354"/>
    </row>
    <row r="2748" spans="2:29" s="216" customFormat="1" x14ac:dyDescent="0.25">
      <c r="B2748" s="336"/>
      <c r="AB2748" s="375"/>
      <c r="AC2748" s="354"/>
    </row>
    <row r="2749" spans="2:29" s="216" customFormat="1" x14ac:dyDescent="0.25">
      <c r="B2749" s="336"/>
      <c r="AB2749" s="375"/>
      <c r="AC2749" s="354"/>
    </row>
    <row r="2750" spans="2:29" s="216" customFormat="1" x14ac:dyDescent="0.25">
      <c r="B2750" s="336"/>
      <c r="AB2750" s="375"/>
      <c r="AC2750" s="354"/>
    </row>
    <row r="2751" spans="2:29" s="216" customFormat="1" x14ac:dyDescent="0.25">
      <c r="B2751" s="336"/>
      <c r="AB2751" s="375"/>
      <c r="AC2751" s="354"/>
    </row>
    <row r="2752" spans="2:29" s="216" customFormat="1" x14ac:dyDescent="0.25">
      <c r="B2752" s="336"/>
      <c r="AB2752" s="375"/>
      <c r="AC2752" s="354"/>
    </row>
    <row r="2753" spans="2:29" s="216" customFormat="1" x14ac:dyDescent="0.25">
      <c r="B2753" s="336"/>
      <c r="AB2753" s="375"/>
      <c r="AC2753" s="354"/>
    </row>
    <row r="2754" spans="2:29" s="216" customFormat="1" x14ac:dyDescent="0.25">
      <c r="B2754" s="336"/>
      <c r="AB2754" s="375"/>
      <c r="AC2754" s="354"/>
    </row>
    <row r="2755" spans="2:29" s="216" customFormat="1" x14ac:dyDescent="0.25">
      <c r="B2755" s="336"/>
      <c r="AB2755" s="375"/>
      <c r="AC2755" s="354"/>
    </row>
    <row r="2756" spans="2:29" s="216" customFormat="1" x14ac:dyDescent="0.25">
      <c r="B2756" s="336"/>
      <c r="AB2756" s="375"/>
      <c r="AC2756" s="354"/>
    </row>
    <row r="2757" spans="2:29" s="216" customFormat="1" x14ac:dyDescent="0.25">
      <c r="B2757" s="336"/>
      <c r="AB2757" s="375"/>
      <c r="AC2757" s="354"/>
    </row>
    <row r="2758" spans="2:29" s="216" customFormat="1" x14ac:dyDescent="0.25">
      <c r="B2758" s="336"/>
      <c r="AB2758" s="375"/>
      <c r="AC2758" s="354"/>
    </row>
    <row r="2759" spans="2:29" s="216" customFormat="1" x14ac:dyDescent="0.25">
      <c r="B2759" s="336"/>
      <c r="AB2759" s="375"/>
      <c r="AC2759" s="354"/>
    </row>
    <row r="2760" spans="2:29" s="216" customFormat="1" x14ac:dyDescent="0.25">
      <c r="B2760" s="336"/>
      <c r="AB2760" s="375"/>
      <c r="AC2760" s="354"/>
    </row>
    <row r="2761" spans="2:29" s="216" customFormat="1" x14ac:dyDescent="0.25">
      <c r="B2761" s="336"/>
      <c r="AB2761" s="375"/>
      <c r="AC2761" s="354"/>
    </row>
    <row r="2762" spans="2:29" s="216" customFormat="1" x14ac:dyDescent="0.25">
      <c r="B2762" s="336"/>
      <c r="AB2762" s="375"/>
      <c r="AC2762" s="354"/>
    </row>
    <row r="2763" spans="2:29" s="216" customFormat="1" x14ac:dyDescent="0.25">
      <c r="B2763" s="336"/>
      <c r="AB2763" s="375"/>
      <c r="AC2763" s="354"/>
    </row>
    <row r="2764" spans="2:29" s="216" customFormat="1" x14ac:dyDescent="0.25">
      <c r="B2764" s="336"/>
      <c r="AB2764" s="375"/>
      <c r="AC2764" s="354"/>
    </row>
    <row r="2765" spans="2:29" s="216" customFormat="1" x14ac:dyDescent="0.25">
      <c r="B2765" s="336"/>
      <c r="AB2765" s="375"/>
      <c r="AC2765" s="354"/>
    </row>
    <row r="2766" spans="2:29" s="216" customFormat="1" x14ac:dyDescent="0.25">
      <c r="B2766" s="336"/>
      <c r="AB2766" s="375"/>
      <c r="AC2766" s="354"/>
    </row>
    <row r="2767" spans="2:29" s="216" customFormat="1" x14ac:dyDescent="0.25">
      <c r="B2767" s="336"/>
      <c r="AB2767" s="375"/>
      <c r="AC2767" s="354"/>
    </row>
    <row r="2768" spans="2:29" s="216" customFormat="1" x14ac:dyDescent="0.25">
      <c r="B2768" s="336"/>
      <c r="AB2768" s="375"/>
      <c r="AC2768" s="354"/>
    </row>
    <row r="2769" spans="2:29" s="216" customFormat="1" x14ac:dyDescent="0.25">
      <c r="B2769" s="336"/>
      <c r="AB2769" s="375"/>
      <c r="AC2769" s="354"/>
    </row>
    <row r="2770" spans="2:29" s="216" customFormat="1" x14ac:dyDescent="0.25">
      <c r="B2770" s="336"/>
      <c r="AB2770" s="375"/>
      <c r="AC2770" s="354"/>
    </row>
    <row r="2771" spans="2:29" s="216" customFormat="1" x14ac:dyDescent="0.25">
      <c r="B2771" s="336"/>
      <c r="AB2771" s="375"/>
      <c r="AC2771" s="354"/>
    </row>
    <row r="2772" spans="2:29" s="216" customFormat="1" x14ac:dyDescent="0.25">
      <c r="B2772" s="336"/>
      <c r="AB2772" s="375"/>
      <c r="AC2772" s="354"/>
    </row>
    <row r="2773" spans="2:29" s="216" customFormat="1" x14ac:dyDescent="0.25">
      <c r="B2773" s="336"/>
      <c r="AB2773" s="375"/>
      <c r="AC2773" s="354"/>
    </row>
    <row r="2774" spans="2:29" s="216" customFormat="1" x14ac:dyDescent="0.25">
      <c r="B2774" s="336"/>
      <c r="AB2774" s="375"/>
      <c r="AC2774" s="354"/>
    </row>
    <row r="2775" spans="2:29" s="216" customFormat="1" x14ac:dyDescent="0.25">
      <c r="B2775" s="336"/>
      <c r="AB2775" s="375"/>
      <c r="AC2775" s="354"/>
    </row>
    <row r="2776" spans="2:29" s="216" customFormat="1" x14ac:dyDescent="0.25">
      <c r="B2776" s="336"/>
      <c r="AB2776" s="375"/>
      <c r="AC2776" s="354"/>
    </row>
    <row r="2777" spans="2:29" s="216" customFormat="1" x14ac:dyDescent="0.25">
      <c r="B2777" s="336"/>
      <c r="AB2777" s="375"/>
      <c r="AC2777" s="354"/>
    </row>
    <row r="2778" spans="2:29" s="216" customFormat="1" x14ac:dyDescent="0.25">
      <c r="B2778" s="336"/>
      <c r="AB2778" s="375"/>
      <c r="AC2778" s="354"/>
    </row>
    <row r="2779" spans="2:29" s="216" customFormat="1" x14ac:dyDescent="0.25">
      <c r="B2779" s="336"/>
      <c r="AB2779" s="375"/>
      <c r="AC2779" s="354"/>
    </row>
    <row r="2780" spans="2:29" s="216" customFormat="1" x14ac:dyDescent="0.25">
      <c r="B2780" s="336"/>
      <c r="AB2780" s="375"/>
      <c r="AC2780" s="354"/>
    </row>
    <row r="2781" spans="2:29" s="216" customFormat="1" x14ac:dyDescent="0.25">
      <c r="B2781" s="336"/>
      <c r="AB2781" s="375"/>
      <c r="AC2781" s="354"/>
    </row>
    <row r="2782" spans="2:29" s="216" customFormat="1" x14ac:dyDescent="0.25">
      <c r="B2782" s="336"/>
      <c r="AB2782" s="375"/>
      <c r="AC2782" s="354"/>
    </row>
    <row r="2783" spans="2:29" s="216" customFormat="1" x14ac:dyDescent="0.25">
      <c r="B2783" s="336"/>
      <c r="AB2783" s="375"/>
      <c r="AC2783" s="354"/>
    </row>
    <row r="2784" spans="2:29" s="216" customFormat="1" x14ac:dyDescent="0.25">
      <c r="B2784" s="336"/>
      <c r="AB2784" s="375"/>
      <c r="AC2784" s="354"/>
    </row>
    <row r="2785" spans="2:29" s="216" customFormat="1" x14ac:dyDescent="0.25">
      <c r="B2785" s="336"/>
      <c r="AB2785" s="375"/>
      <c r="AC2785" s="354"/>
    </row>
    <row r="2786" spans="2:29" s="216" customFormat="1" x14ac:dyDescent="0.25">
      <c r="B2786" s="336"/>
      <c r="AB2786" s="375"/>
      <c r="AC2786" s="354"/>
    </row>
    <row r="2787" spans="2:29" s="216" customFormat="1" x14ac:dyDescent="0.25">
      <c r="B2787" s="336"/>
      <c r="AB2787" s="375"/>
      <c r="AC2787" s="354"/>
    </row>
    <row r="2788" spans="2:29" s="216" customFormat="1" x14ac:dyDescent="0.25">
      <c r="B2788" s="336"/>
      <c r="AB2788" s="375"/>
      <c r="AC2788" s="354"/>
    </row>
    <row r="2789" spans="2:29" s="216" customFormat="1" x14ac:dyDescent="0.25">
      <c r="B2789" s="336"/>
      <c r="AB2789" s="375"/>
      <c r="AC2789" s="354"/>
    </row>
    <row r="2790" spans="2:29" s="216" customFormat="1" x14ac:dyDescent="0.25">
      <c r="B2790" s="336"/>
      <c r="AB2790" s="375"/>
      <c r="AC2790" s="354"/>
    </row>
    <row r="2791" spans="2:29" s="216" customFormat="1" x14ac:dyDescent="0.25">
      <c r="B2791" s="336"/>
      <c r="AB2791" s="375"/>
      <c r="AC2791" s="354"/>
    </row>
    <row r="2792" spans="2:29" s="216" customFormat="1" x14ac:dyDescent="0.25">
      <c r="B2792" s="336"/>
      <c r="AB2792" s="375"/>
      <c r="AC2792" s="354"/>
    </row>
    <row r="2793" spans="2:29" s="216" customFormat="1" x14ac:dyDescent="0.25">
      <c r="B2793" s="336"/>
      <c r="AB2793" s="375"/>
      <c r="AC2793" s="354"/>
    </row>
    <row r="2794" spans="2:29" s="216" customFormat="1" x14ac:dyDescent="0.25">
      <c r="B2794" s="336"/>
      <c r="AB2794" s="375"/>
      <c r="AC2794" s="354"/>
    </row>
    <row r="2795" spans="2:29" s="216" customFormat="1" x14ac:dyDescent="0.25">
      <c r="B2795" s="336"/>
      <c r="AB2795" s="375"/>
      <c r="AC2795" s="354"/>
    </row>
    <row r="2796" spans="2:29" s="216" customFormat="1" x14ac:dyDescent="0.25">
      <c r="B2796" s="336"/>
      <c r="AB2796" s="375"/>
      <c r="AC2796" s="354"/>
    </row>
    <row r="2797" spans="2:29" s="216" customFormat="1" x14ac:dyDescent="0.25">
      <c r="B2797" s="336"/>
      <c r="AB2797" s="375"/>
      <c r="AC2797" s="354"/>
    </row>
    <row r="2798" spans="2:29" s="216" customFormat="1" x14ac:dyDescent="0.25">
      <c r="B2798" s="336"/>
      <c r="AB2798" s="375"/>
      <c r="AC2798" s="354"/>
    </row>
    <row r="2799" spans="2:29" s="216" customFormat="1" x14ac:dyDescent="0.25">
      <c r="B2799" s="336"/>
      <c r="AB2799" s="375"/>
      <c r="AC2799" s="354"/>
    </row>
    <row r="2800" spans="2:29" s="216" customFormat="1" x14ac:dyDescent="0.25">
      <c r="B2800" s="336"/>
      <c r="AB2800" s="375"/>
      <c r="AC2800" s="354"/>
    </row>
    <row r="2801" spans="2:29" s="216" customFormat="1" x14ac:dyDescent="0.25">
      <c r="B2801" s="336"/>
      <c r="AB2801" s="375"/>
      <c r="AC2801" s="354"/>
    </row>
    <row r="2802" spans="2:29" s="216" customFormat="1" x14ac:dyDescent="0.25">
      <c r="B2802" s="336"/>
      <c r="AB2802" s="375"/>
      <c r="AC2802" s="354"/>
    </row>
    <row r="2803" spans="2:29" s="216" customFormat="1" x14ac:dyDescent="0.25">
      <c r="B2803" s="336"/>
      <c r="AB2803" s="375"/>
      <c r="AC2803" s="354"/>
    </row>
    <row r="2804" spans="2:29" s="216" customFormat="1" x14ac:dyDescent="0.25">
      <c r="B2804" s="336"/>
      <c r="AB2804" s="375"/>
      <c r="AC2804" s="354"/>
    </row>
    <row r="2805" spans="2:29" s="216" customFormat="1" x14ac:dyDescent="0.25">
      <c r="B2805" s="336"/>
      <c r="AB2805" s="375"/>
      <c r="AC2805" s="354"/>
    </row>
    <row r="2806" spans="2:29" s="216" customFormat="1" x14ac:dyDescent="0.25">
      <c r="B2806" s="336"/>
      <c r="AB2806" s="375"/>
      <c r="AC2806" s="354"/>
    </row>
    <row r="2807" spans="2:29" s="216" customFormat="1" x14ac:dyDescent="0.25">
      <c r="B2807" s="336"/>
      <c r="AB2807" s="375"/>
      <c r="AC2807" s="354"/>
    </row>
    <row r="2808" spans="2:29" s="216" customFormat="1" x14ac:dyDescent="0.25">
      <c r="B2808" s="336"/>
      <c r="AB2808" s="375"/>
      <c r="AC2808" s="354"/>
    </row>
    <row r="2809" spans="2:29" s="216" customFormat="1" x14ac:dyDescent="0.25">
      <c r="B2809" s="336"/>
      <c r="AB2809" s="375"/>
      <c r="AC2809" s="354"/>
    </row>
    <row r="2810" spans="2:29" s="216" customFormat="1" x14ac:dyDescent="0.25">
      <c r="B2810" s="336"/>
      <c r="AB2810" s="375"/>
      <c r="AC2810" s="354"/>
    </row>
    <row r="2811" spans="2:29" s="216" customFormat="1" x14ac:dyDescent="0.25">
      <c r="B2811" s="336"/>
      <c r="AB2811" s="375"/>
      <c r="AC2811" s="354"/>
    </row>
    <row r="2812" spans="2:29" s="216" customFormat="1" x14ac:dyDescent="0.25">
      <c r="B2812" s="336"/>
      <c r="AB2812" s="375"/>
      <c r="AC2812" s="354"/>
    </row>
    <row r="2813" spans="2:29" s="216" customFormat="1" x14ac:dyDescent="0.25">
      <c r="B2813" s="336"/>
      <c r="AB2813" s="375"/>
      <c r="AC2813" s="354"/>
    </row>
    <row r="2814" spans="2:29" s="216" customFormat="1" x14ac:dyDescent="0.25">
      <c r="B2814" s="336"/>
      <c r="AB2814" s="375"/>
      <c r="AC2814" s="354"/>
    </row>
    <row r="2815" spans="2:29" s="216" customFormat="1" x14ac:dyDescent="0.25">
      <c r="B2815" s="336"/>
      <c r="AB2815" s="375"/>
      <c r="AC2815" s="354"/>
    </row>
    <row r="2816" spans="2:29" s="216" customFormat="1" x14ac:dyDescent="0.25">
      <c r="B2816" s="336"/>
      <c r="AB2816" s="375"/>
      <c r="AC2816" s="354"/>
    </row>
    <row r="2817" spans="2:29" s="216" customFormat="1" x14ac:dyDescent="0.25">
      <c r="B2817" s="336"/>
      <c r="AB2817" s="375"/>
      <c r="AC2817" s="354"/>
    </row>
    <row r="2818" spans="2:29" s="216" customFormat="1" x14ac:dyDescent="0.25">
      <c r="B2818" s="336"/>
      <c r="AB2818" s="375"/>
      <c r="AC2818" s="354"/>
    </row>
    <row r="2819" spans="2:29" s="216" customFormat="1" x14ac:dyDescent="0.25">
      <c r="B2819" s="336"/>
      <c r="AB2819" s="375"/>
      <c r="AC2819" s="354"/>
    </row>
    <row r="2820" spans="2:29" s="216" customFormat="1" x14ac:dyDescent="0.25">
      <c r="B2820" s="336"/>
      <c r="AB2820" s="375"/>
      <c r="AC2820" s="354"/>
    </row>
    <row r="2821" spans="2:29" s="216" customFormat="1" x14ac:dyDescent="0.25">
      <c r="B2821" s="336"/>
      <c r="AB2821" s="375"/>
      <c r="AC2821" s="354"/>
    </row>
    <row r="2822" spans="2:29" s="216" customFormat="1" x14ac:dyDescent="0.25">
      <c r="B2822" s="336"/>
      <c r="AB2822" s="375"/>
      <c r="AC2822" s="354"/>
    </row>
    <row r="2823" spans="2:29" s="216" customFormat="1" x14ac:dyDescent="0.25">
      <c r="B2823" s="336"/>
      <c r="AB2823" s="375"/>
      <c r="AC2823" s="354"/>
    </row>
    <row r="2824" spans="2:29" s="216" customFormat="1" x14ac:dyDescent="0.25">
      <c r="B2824" s="336"/>
      <c r="AB2824" s="375"/>
      <c r="AC2824" s="354"/>
    </row>
    <row r="2825" spans="2:29" s="216" customFormat="1" x14ac:dyDescent="0.25">
      <c r="B2825" s="336"/>
      <c r="AB2825" s="375"/>
      <c r="AC2825" s="354"/>
    </row>
    <row r="2826" spans="2:29" s="216" customFormat="1" x14ac:dyDescent="0.25">
      <c r="B2826" s="336"/>
      <c r="AB2826" s="375"/>
      <c r="AC2826" s="354"/>
    </row>
    <row r="2827" spans="2:29" s="216" customFormat="1" x14ac:dyDescent="0.25">
      <c r="B2827" s="336"/>
      <c r="AB2827" s="375"/>
      <c r="AC2827" s="354"/>
    </row>
    <row r="2828" spans="2:29" s="216" customFormat="1" x14ac:dyDescent="0.25">
      <c r="B2828" s="336"/>
      <c r="AB2828" s="375"/>
      <c r="AC2828" s="354"/>
    </row>
    <row r="2829" spans="2:29" s="216" customFormat="1" x14ac:dyDescent="0.25">
      <c r="B2829" s="336"/>
      <c r="AB2829" s="375"/>
      <c r="AC2829" s="354"/>
    </row>
    <row r="2830" spans="2:29" s="216" customFormat="1" x14ac:dyDescent="0.25">
      <c r="B2830" s="336"/>
      <c r="AB2830" s="375"/>
      <c r="AC2830" s="354"/>
    </row>
    <row r="2831" spans="2:29" s="216" customFormat="1" x14ac:dyDescent="0.25">
      <c r="B2831" s="336"/>
      <c r="AB2831" s="375"/>
      <c r="AC2831" s="354"/>
    </row>
    <row r="2832" spans="2:29" s="216" customFormat="1" x14ac:dyDescent="0.25">
      <c r="B2832" s="336"/>
      <c r="AB2832" s="375"/>
      <c r="AC2832" s="354"/>
    </row>
    <row r="2833" spans="2:29" s="216" customFormat="1" x14ac:dyDescent="0.25">
      <c r="B2833" s="336"/>
      <c r="AB2833" s="375"/>
      <c r="AC2833" s="354"/>
    </row>
    <row r="2834" spans="2:29" s="216" customFormat="1" x14ac:dyDescent="0.25">
      <c r="B2834" s="336"/>
      <c r="AB2834" s="375"/>
      <c r="AC2834" s="354"/>
    </row>
    <row r="2835" spans="2:29" s="216" customFormat="1" x14ac:dyDescent="0.25">
      <c r="B2835" s="336"/>
      <c r="AB2835" s="375"/>
      <c r="AC2835" s="354"/>
    </row>
    <row r="2836" spans="2:29" s="216" customFormat="1" x14ac:dyDescent="0.25">
      <c r="B2836" s="336"/>
      <c r="AB2836" s="375"/>
      <c r="AC2836" s="354"/>
    </row>
    <row r="2837" spans="2:29" s="216" customFormat="1" x14ac:dyDescent="0.25">
      <c r="B2837" s="336"/>
      <c r="AB2837" s="375"/>
      <c r="AC2837" s="354"/>
    </row>
    <row r="2838" spans="2:29" s="216" customFormat="1" x14ac:dyDescent="0.25">
      <c r="B2838" s="336"/>
      <c r="AB2838" s="375"/>
      <c r="AC2838" s="354"/>
    </row>
    <row r="2839" spans="2:29" s="216" customFormat="1" x14ac:dyDescent="0.25">
      <c r="B2839" s="336"/>
      <c r="AB2839" s="375"/>
      <c r="AC2839" s="354"/>
    </row>
    <row r="2840" spans="2:29" s="216" customFormat="1" x14ac:dyDescent="0.25">
      <c r="B2840" s="336"/>
      <c r="AB2840" s="375"/>
      <c r="AC2840" s="354"/>
    </row>
    <row r="2841" spans="2:29" s="216" customFormat="1" x14ac:dyDescent="0.25">
      <c r="B2841" s="336"/>
      <c r="AB2841" s="375"/>
      <c r="AC2841" s="354"/>
    </row>
    <row r="2842" spans="2:29" s="216" customFormat="1" x14ac:dyDescent="0.25">
      <c r="B2842" s="336"/>
      <c r="AB2842" s="375"/>
      <c r="AC2842" s="354"/>
    </row>
    <row r="2843" spans="2:29" s="216" customFormat="1" x14ac:dyDescent="0.25">
      <c r="B2843" s="336"/>
      <c r="AB2843" s="375"/>
      <c r="AC2843" s="354"/>
    </row>
    <row r="2844" spans="2:29" s="216" customFormat="1" x14ac:dyDescent="0.25">
      <c r="B2844" s="336"/>
      <c r="AB2844" s="375"/>
      <c r="AC2844" s="354"/>
    </row>
    <row r="2845" spans="2:29" s="216" customFormat="1" x14ac:dyDescent="0.25">
      <c r="B2845" s="336"/>
      <c r="AB2845" s="375"/>
      <c r="AC2845" s="354"/>
    </row>
    <row r="2846" spans="2:29" s="216" customFormat="1" x14ac:dyDescent="0.25">
      <c r="B2846" s="336"/>
      <c r="AB2846" s="375"/>
      <c r="AC2846" s="354"/>
    </row>
    <row r="2847" spans="2:29" s="216" customFormat="1" x14ac:dyDescent="0.25">
      <c r="B2847" s="336"/>
      <c r="AB2847" s="375"/>
      <c r="AC2847" s="354"/>
    </row>
    <row r="2848" spans="2:29" s="216" customFormat="1" x14ac:dyDescent="0.25">
      <c r="B2848" s="336"/>
      <c r="AB2848" s="375"/>
      <c r="AC2848" s="354"/>
    </row>
    <row r="2849" spans="2:29" s="216" customFormat="1" x14ac:dyDescent="0.25">
      <c r="B2849" s="336"/>
      <c r="AB2849" s="375"/>
      <c r="AC2849" s="354"/>
    </row>
    <row r="2850" spans="2:29" s="216" customFormat="1" x14ac:dyDescent="0.25">
      <c r="B2850" s="336"/>
      <c r="AB2850" s="375"/>
      <c r="AC2850" s="354"/>
    </row>
    <row r="2851" spans="2:29" s="216" customFormat="1" x14ac:dyDescent="0.25">
      <c r="B2851" s="336"/>
      <c r="AB2851" s="375"/>
      <c r="AC2851" s="354"/>
    </row>
    <row r="2852" spans="2:29" s="216" customFormat="1" x14ac:dyDescent="0.25">
      <c r="B2852" s="336"/>
      <c r="AB2852" s="375"/>
      <c r="AC2852" s="354"/>
    </row>
    <row r="2853" spans="2:29" s="216" customFormat="1" x14ac:dyDescent="0.25">
      <c r="B2853" s="336"/>
      <c r="AB2853" s="375"/>
      <c r="AC2853" s="354"/>
    </row>
    <row r="2854" spans="2:29" s="216" customFormat="1" x14ac:dyDescent="0.25">
      <c r="B2854" s="336"/>
      <c r="AB2854" s="375"/>
      <c r="AC2854" s="354"/>
    </row>
    <row r="2855" spans="2:29" s="216" customFormat="1" x14ac:dyDescent="0.25">
      <c r="B2855" s="336"/>
      <c r="AB2855" s="375"/>
      <c r="AC2855" s="354"/>
    </row>
    <row r="2856" spans="2:29" s="216" customFormat="1" x14ac:dyDescent="0.25">
      <c r="B2856" s="336"/>
      <c r="AB2856" s="375"/>
      <c r="AC2856" s="354"/>
    </row>
    <row r="2857" spans="2:29" s="216" customFormat="1" x14ac:dyDescent="0.25">
      <c r="B2857" s="336"/>
      <c r="AB2857" s="375"/>
      <c r="AC2857" s="354"/>
    </row>
    <row r="2858" spans="2:29" s="216" customFormat="1" x14ac:dyDescent="0.25">
      <c r="B2858" s="336"/>
      <c r="AB2858" s="375"/>
      <c r="AC2858" s="354"/>
    </row>
    <row r="2859" spans="2:29" s="216" customFormat="1" x14ac:dyDescent="0.25">
      <c r="B2859" s="336"/>
      <c r="AB2859" s="375"/>
      <c r="AC2859" s="354"/>
    </row>
    <row r="2860" spans="2:29" s="216" customFormat="1" x14ac:dyDescent="0.25">
      <c r="B2860" s="336"/>
      <c r="AB2860" s="375"/>
      <c r="AC2860" s="354"/>
    </row>
    <row r="2861" spans="2:29" s="216" customFormat="1" x14ac:dyDescent="0.25">
      <c r="B2861" s="336"/>
      <c r="AB2861" s="375"/>
      <c r="AC2861" s="354"/>
    </row>
    <row r="2862" spans="2:29" s="216" customFormat="1" x14ac:dyDescent="0.25">
      <c r="B2862" s="336"/>
      <c r="AB2862" s="375"/>
      <c r="AC2862" s="354"/>
    </row>
    <row r="2863" spans="2:29" s="216" customFormat="1" x14ac:dyDescent="0.25">
      <c r="B2863" s="336"/>
      <c r="AB2863" s="375"/>
      <c r="AC2863" s="354"/>
    </row>
    <row r="2864" spans="2:29" s="216" customFormat="1" x14ac:dyDescent="0.25">
      <c r="B2864" s="336"/>
      <c r="AB2864" s="375"/>
      <c r="AC2864" s="354"/>
    </row>
    <row r="2865" spans="2:29" s="216" customFormat="1" x14ac:dyDescent="0.25">
      <c r="B2865" s="336"/>
      <c r="AB2865" s="375"/>
      <c r="AC2865" s="354"/>
    </row>
    <row r="2866" spans="2:29" s="216" customFormat="1" x14ac:dyDescent="0.25">
      <c r="B2866" s="336"/>
      <c r="AB2866" s="375"/>
      <c r="AC2866" s="354"/>
    </row>
    <row r="2867" spans="2:29" s="216" customFormat="1" x14ac:dyDescent="0.25">
      <c r="B2867" s="336"/>
      <c r="AB2867" s="375"/>
      <c r="AC2867" s="354"/>
    </row>
    <row r="2868" spans="2:29" s="216" customFormat="1" x14ac:dyDescent="0.25">
      <c r="B2868" s="336"/>
      <c r="AB2868" s="375"/>
      <c r="AC2868" s="354"/>
    </row>
    <row r="2869" spans="2:29" s="216" customFormat="1" x14ac:dyDescent="0.25">
      <c r="B2869" s="336"/>
      <c r="AB2869" s="375"/>
      <c r="AC2869" s="354"/>
    </row>
    <row r="2870" spans="2:29" s="216" customFormat="1" x14ac:dyDescent="0.25">
      <c r="B2870" s="336"/>
      <c r="AB2870" s="375"/>
      <c r="AC2870" s="354"/>
    </row>
    <row r="2871" spans="2:29" s="216" customFormat="1" x14ac:dyDescent="0.25">
      <c r="B2871" s="336"/>
      <c r="AB2871" s="375"/>
      <c r="AC2871" s="354"/>
    </row>
    <row r="2872" spans="2:29" s="216" customFormat="1" x14ac:dyDescent="0.25">
      <c r="B2872" s="336"/>
      <c r="AB2872" s="375"/>
      <c r="AC2872" s="354"/>
    </row>
    <row r="2873" spans="2:29" s="216" customFormat="1" x14ac:dyDescent="0.25">
      <c r="B2873" s="336"/>
      <c r="AB2873" s="375"/>
      <c r="AC2873" s="354"/>
    </row>
    <row r="2874" spans="2:29" s="216" customFormat="1" x14ac:dyDescent="0.25">
      <c r="B2874" s="336"/>
      <c r="AB2874" s="375"/>
      <c r="AC2874" s="354"/>
    </row>
    <row r="2875" spans="2:29" s="216" customFormat="1" x14ac:dyDescent="0.25">
      <c r="B2875" s="336"/>
      <c r="AB2875" s="375"/>
      <c r="AC2875" s="354"/>
    </row>
    <row r="2876" spans="2:29" s="216" customFormat="1" x14ac:dyDescent="0.25">
      <c r="B2876" s="336"/>
      <c r="AB2876" s="375"/>
      <c r="AC2876" s="354"/>
    </row>
    <row r="2877" spans="2:29" s="216" customFormat="1" x14ac:dyDescent="0.25">
      <c r="B2877" s="336"/>
      <c r="AB2877" s="375"/>
      <c r="AC2877" s="354"/>
    </row>
    <row r="2878" spans="2:29" s="216" customFormat="1" x14ac:dyDescent="0.25">
      <c r="B2878" s="336"/>
      <c r="AB2878" s="375"/>
      <c r="AC2878" s="354"/>
    </row>
    <row r="2879" spans="2:29" s="216" customFormat="1" x14ac:dyDescent="0.25">
      <c r="B2879" s="336"/>
      <c r="AB2879" s="375"/>
      <c r="AC2879" s="354"/>
    </row>
    <row r="2880" spans="2:29" s="216" customFormat="1" x14ac:dyDescent="0.25">
      <c r="B2880" s="336"/>
      <c r="AB2880" s="375"/>
      <c r="AC2880" s="354"/>
    </row>
    <row r="2881" spans="2:29" s="216" customFormat="1" x14ac:dyDescent="0.25">
      <c r="B2881" s="336"/>
      <c r="AB2881" s="375"/>
      <c r="AC2881" s="354"/>
    </row>
    <row r="2882" spans="2:29" s="216" customFormat="1" x14ac:dyDescent="0.25">
      <c r="B2882" s="336"/>
      <c r="AB2882" s="375"/>
      <c r="AC2882" s="354"/>
    </row>
    <row r="2883" spans="2:29" s="216" customFormat="1" x14ac:dyDescent="0.25">
      <c r="B2883" s="336"/>
      <c r="AB2883" s="375"/>
      <c r="AC2883" s="354"/>
    </row>
    <row r="2884" spans="2:29" s="216" customFormat="1" x14ac:dyDescent="0.25">
      <c r="B2884" s="336"/>
      <c r="AB2884" s="375"/>
      <c r="AC2884" s="354"/>
    </row>
    <row r="2885" spans="2:29" s="216" customFormat="1" x14ac:dyDescent="0.25">
      <c r="B2885" s="336"/>
      <c r="AB2885" s="375"/>
      <c r="AC2885" s="354"/>
    </row>
    <row r="2886" spans="2:29" s="216" customFormat="1" x14ac:dyDescent="0.25">
      <c r="B2886" s="336"/>
      <c r="AB2886" s="375"/>
      <c r="AC2886" s="354"/>
    </row>
    <row r="2887" spans="2:29" s="216" customFormat="1" x14ac:dyDescent="0.25">
      <c r="B2887" s="336"/>
      <c r="AB2887" s="375"/>
      <c r="AC2887" s="354"/>
    </row>
    <row r="2888" spans="2:29" s="216" customFormat="1" x14ac:dyDescent="0.25">
      <c r="B2888" s="336"/>
      <c r="AB2888" s="375"/>
      <c r="AC2888" s="354"/>
    </row>
    <row r="2889" spans="2:29" s="216" customFormat="1" x14ac:dyDescent="0.25">
      <c r="B2889" s="336"/>
      <c r="AB2889" s="375"/>
      <c r="AC2889" s="354"/>
    </row>
    <row r="2890" spans="2:29" s="216" customFormat="1" x14ac:dyDescent="0.25">
      <c r="B2890" s="336"/>
      <c r="AB2890" s="375"/>
      <c r="AC2890" s="354"/>
    </row>
    <row r="2891" spans="2:29" s="216" customFormat="1" x14ac:dyDescent="0.25">
      <c r="B2891" s="336"/>
      <c r="AB2891" s="375"/>
      <c r="AC2891" s="354"/>
    </row>
    <row r="2892" spans="2:29" s="216" customFormat="1" x14ac:dyDescent="0.25">
      <c r="B2892" s="336"/>
      <c r="AB2892" s="375"/>
      <c r="AC2892" s="354"/>
    </row>
    <row r="2893" spans="2:29" s="216" customFormat="1" x14ac:dyDescent="0.25">
      <c r="B2893" s="336"/>
      <c r="AB2893" s="375"/>
      <c r="AC2893" s="354"/>
    </row>
    <row r="2894" spans="2:29" s="216" customFormat="1" x14ac:dyDescent="0.25">
      <c r="B2894" s="336"/>
      <c r="AB2894" s="375"/>
      <c r="AC2894" s="354"/>
    </row>
    <row r="2895" spans="2:29" s="216" customFormat="1" x14ac:dyDescent="0.25">
      <c r="B2895" s="336"/>
      <c r="AB2895" s="375"/>
      <c r="AC2895" s="354"/>
    </row>
    <row r="2896" spans="2:29" s="216" customFormat="1" x14ac:dyDescent="0.25">
      <c r="B2896" s="336"/>
      <c r="AB2896" s="375"/>
      <c r="AC2896" s="354"/>
    </row>
    <row r="2897" spans="2:29" s="216" customFormat="1" x14ac:dyDescent="0.25">
      <c r="B2897" s="336"/>
      <c r="AB2897" s="375"/>
      <c r="AC2897" s="354"/>
    </row>
    <row r="2898" spans="2:29" s="216" customFormat="1" x14ac:dyDescent="0.25">
      <c r="B2898" s="336"/>
      <c r="AB2898" s="375"/>
      <c r="AC2898" s="354"/>
    </row>
    <row r="2899" spans="2:29" s="216" customFormat="1" x14ac:dyDescent="0.25">
      <c r="B2899" s="336"/>
      <c r="AB2899" s="375"/>
      <c r="AC2899" s="354"/>
    </row>
    <row r="2900" spans="2:29" s="216" customFormat="1" x14ac:dyDescent="0.25">
      <c r="B2900" s="336"/>
      <c r="AB2900" s="375"/>
      <c r="AC2900" s="354"/>
    </row>
    <row r="2901" spans="2:29" s="216" customFormat="1" x14ac:dyDescent="0.25">
      <c r="B2901" s="336"/>
      <c r="AB2901" s="375"/>
      <c r="AC2901" s="354"/>
    </row>
    <row r="2902" spans="2:29" s="216" customFormat="1" x14ac:dyDescent="0.25">
      <c r="B2902" s="336"/>
      <c r="AB2902" s="375"/>
      <c r="AC2902" s="354"/>
    </row>
    <row r="2903" spans="2:29" s="216" customFormat="1" x14ac:dyDescent="0.25">
      <c r="B2903" s="336"/>
      <c r="AB2903" s="375"/>
      <c r="AC2903" s="354"/>
    </row>
    <row r="2904" spans="2:29" s="216" customFormat="1" x14ac:dyDescent="0.25">
      <c r="B2904" s="336"/>
      <c r="AB2904" s="375"/>
      <c r="AC2904" s="354"/>
    </row>
    <row r="2905" spans="2:29" s="216" customFormat="1" x14ac:dyDescent="0.25">
      <c r="B2905" s="336"/>
      <c r="AB2905" s="375"/>
      <c r="AC2905" s="354"/>
    </row>
    <row r="2906" spans="2:29" s="216" customFormat="1" x14ac:dyDescent="0.25">
      <c r="B2906" s="336"/>
      <c r="AB2906" s="375"/>
      <c r="AC2906" s="354"/>
    </row>
    <row r="2907" spans="2:29" s="216" customFormat="1" x14ac:dyDescent="0.25">
      <c r="B2907" s="336"/>
      <c r="AB2907" s="375"/>
      <c r="AC2907" s="354"/>
    </row>
    <row r="2908" spans="2:29" s="216" customFormat="1" x14ac:dyDescent="0.25">
      <c r="B2908" s="336"/>
      <c r="AB2908" s="375"/>
      <c r="AC2908" s="354"/>
    </row>
    <row r="2909" spans="2:29" s="216" customFormat="1" x14ac:dyDescent="0.25">
      <c r="B2909" s="336"/>
      <c r="AB2909" s="375"/>
      <c r="AC2909" s="354"/>
    </row>
    <row r="2910" spans="2:29" s="216" customFormat="1" x14ac:dyDescent="0.25">
      <c r="B2910" s="336"/>
      <c r="AB2910" s="375"/>
      <c r="AC2910" s="354"/>
    </row>
    <row r="2911" spans="2:29" s="216" customFormat="1" x14ac:dyDescent="0.25">
      <c r="B2911" s="336"/>
      <c r="AB2911" s="375"/>
      <c r="AC2911" s="354"/>
    </row>
    <row r="2912" spans="2:29" s="216" customFormat="1" x14ac:dyDescent="0.25">
      <c r="B2912" s="336"/>
      <c r="AB2912" s="375"/>
      <c r="AC2912" s="354"/>
    </row>
    <row r="2913" spans="2:29" s="216" customFormat="1" x14ac:dyDescent="0.25">
      <c r="B2913" s="336"/>
      <c r="AB2913" s="375"/>
      <c r="AC2913" s="354"/>
    </row>
    <row r="2914" spans="2:29" s="216" customFormat="1" x14ac:dyDescent="0.25">
      <c r="B2914" s="336"/>
      <c r="AB2914" s="375"/>
      <c r="AC2914" s="354"/>
    </row>
    <row r="2915" spans="2:29" s="216" customFormat="1" x14ac:dyDescent="0.25">
      <c r="B2915" s="336"/>
      <c r="AB2915" s="375"/>
      <c r="AC2915" s="354"/>
    </row>
    <row r="2916" spans="2:29" s="216" customFormat="1" x14ac:dyDescent="0.25">
      <c r="B2916" s="336"/>
      <c r="AB2916" s="375"/>
      <c r="AC2916" s="354"/>
    </row>
    <row r="2917" spans="2:29" s="216" customFormat="1" x14ac:dyDescent="0.25">
      <c r="B2917" s="336"/>
      <c r="AB2917" s="375"/>
      <c r="AC2917" s="354"/>
    </row>
    <row r="2918" spans="2:29" s="216" customFormat="1" x14ac:dyDescent="0.25">
      <c r="B2918" s="336"/>
      <c r="AB2918" s="375"/>
      <c r="AC2918" s="354"/>
    </row>
    <row r="2919" spans="2:29" s="216" customFormat="1" x14ac:dyDescent="0.25">
      <c r="B2919" s="336"/>
      <c r="AB2919" s="375"/>
      <c r="AC2919" s="354"/>
    </row>
    <row r="2920" spans="2:29" s="216" customFormat="1" x14ac:dyDescent="0.25">
      <c r="B2920" s="336"/>
      <c r="AB2920" s="375"/>
      <c r="AC2920" s="354"/>
    </row>
    <row r="2921" spans="2:29" s="216" customFormat="1" x14ac:dyDescent="0.25">
      <c r="B2921" s="336"/>
      <c r="AB2921" s="375"/>
      <c r="AC2921" s="354"/>
    </row>
    <row r="2922" spans="2:29" s="216" customFormat="1" x14ac:dyDescent="0.25">
      <c r="B2922" s="336"/>
      <c r="AB2922" s="375"/>
      <c r="AC2922" s="354"/>
    </row>
    <row r="2923" spans="2:29" s="216" customFormat="1" x14ac:dyDescent="0.25">
      <c r="B2923" s="336"/>
      <c r="AB2923" s="375"/>
      <c r="AC2923" s="354"/>
    </row>
    <row r="2924" spans="2:29" s="216" customFormat="1" x14ac:dyDescent="0.25">
      <c r="B2924" s="336"/>
      <c r="AB2924" s="375"/>
      <c r="AC2924" s="354"/>
    </row>
    <row r="2925" spans="2:29" s="216" customFormat="1" x14ac:dyDescent="0.25">
      <c r="B2925" s="336"/>
      <c r="AB2925" s="375"/>
      <c r="AC2925" s="354"/>
    </row>
    <row r="2926" spans="2:29" s="216" customFormat="1" x14ac:dyDescent="0.25">
      <c r="B2926" s="336"/>
      <c r="AB2926" s="375"/>
      <c r="AC2926" s="354"/>
    </row>
    <row r="2927" spans="2:29" s="216" customFormat="1" x14ac:dyDescent="0.25">
      <c r="B2927" s="336"/>
      <c r="AB2927" s="375"/>
      <c r="AC2927" s="354"/>
    </row>
    <row r="2928" spans="2:29" s="216" customFormat="1" x14ac:dyDescent="0.25">
      <c r="B2928" s="336"/>
      <c r="AB2928" s="375"/>
      <c r="AC2928" s="354"/>
    </row>
    <row r="2929" spans="2:29" s="216" customFormat="1" x14ac:dyDescent="0.25">
      <c r="B2929" s="336"/>
      <c r="AB2929" s="375"/>
      <c r="AC2929" s="354"/>
    </row>
    <row r="2930" spans="2:29" s="216" customFormat="1" x14ac:dyDescent="0.25">
      <c r="B2930" s="336"/>
      <c r="AB2930" s="375"/>
      <c r="AC2930" s="354"/>
    </row>
    <row r="2931" spans="2:29" s="216" customFormat="1" x14ac:dyDescent="0.25">
      <c r="B2931" s="336"/>
      <c r="AB2931" s="375"/>
      <c r="AC2931" s="354"/>
    </row>
    <row r="2932" spans="2:29" s="216" customFormat="1" x14ac:dyDescent="0.25">
      <c r="B2932" s="336"/>
      <c r="AB2932" s="375"/>
      <c r="AC2932" s="354"/>
    </row>
    <row r="2933" spans="2:29" s="216" customFormat="1" x14ac:dyDescent="0.25">
      <c r="B2933" s="336"/>
      <c r="AB2933" s="375"/>
      <c r="AC2933" s="354"/>
    </row>
    <row r="2934" spans="2:29" s="216" customFormat="1" x14ac:dyDescent="0.25">
      <c r="B2934" s="336"/>
      <c r="AB2934" s="375"/>
      <c r="AC2934" s="354"/>
    </row>
    <row r="2935" spans="2:29" s="216" customFormat="1" x14ac:dyDescent="0.25">
      <c r="B2935" s="336"/>
      <c r="AB2935" s="375"/>
      <c r="AC2935" s="354"/>
    </row>
    <row r="2936" spans="2:29" s="216" customFormat="1" x14ac:dyDescent="0.25">
      <c r="B2936" s="336"/>
      <c r="AB2936" s="375"/>
      <c r="AC2936" s="354"/>
    </row>
    <row r="2937" spans="2:29" s="216" customFormat="1" x14ac:dyDescent="0.25">
      <c r="B2937" s="336"/>
      <c r="AB2937" s="375"/>
      <c r="AC2937" s="354"/>
    </row>
    <row r="2938" spans="2:29" s="216" customFormat="1" x14ac:dyDescent="0.25">
      <c r="B2938" s="336"/>
      <c r="AB2938" s="375"/>
      <c r="AC2938" s="354"/>
    </row>
    <row r="2939" spans="2:29" s="216" customFormat="1" x14ac:dyDescent="0.25">
      <c r="B2939" s="336"/>
      <c r="AB2939" s="375"/>
      <c r="AC2939" s="354"/>
    </row>
    <row r="2940" spans="2:29" s="216" customFormat="1" x14ac:dyDescent="0.25">
      <c r="B2940" s="336"/>
      <c r="AB2940" s="375"/>
      <c r="AC2940" s="354"/>
    </row>
    <row r="2941" spans="2:29" s="216" customFormat="1" x14ac:dyDescent="0.25">
      <c r="B2941" s="336"/>
      <c r="AB2941" s="375"/>
      <c r="AC2941" s="354"/>
    </row>
    <row r="2942" spans="2:29" s="216" customFormat="1" x14ac:dyDescent="0.25">
      <c r="B2942" s="336"/>
      <c r="AB2942" s="375"/>
      <c r="AC2942" s="354"/>
    </row>
    <row r="2943" spans="2:29" s="216" customFormat="1" x14ac:dyDescent="0.25">
      <c r="B2943" s="336"/>
      <c r="AB2943" s="375"/>
      <c r="AC2943" s="354"/>
    </row>
    <row r="2944" spans="2:29" s="216" customFormat="1" x14ac:dyDescent="0.25">
      <c r="B2944" s="336"/>
      <c r="AB2944" s="375"/>
      <c r="AC2944" s="354"/>
    </row>
    <row r="2945" spans="2:29" s="216" customFormat="1" x14ac:dyDescent="0.25">
      <c r="B2945" s="336"/>
      <c r="AB2945" s="375"/>
      <c r="AC2945" s="354"/>
    </row>
    <row r="2946" spans="2:29" s="216" customFormat="1" x14ac:dyDescent="0.25">
      <c r="B2946" s="336"/>
      <c r="AB2946" s="375"/>
      <c r="AC2946" s="354"/>
    </row>
    <row r="2947" spans="2:29" s="216" customFormat="1" x14ac:dyDescent="0.25">
      <c r="B2947" s="336"/>
      <c r="AB2947" s="375"/>
      <c r="AC2947" s="354"/>
    </row>
    <row r="2948" spans="2:29" s="216" customFormat="1" x14ac:dyDescent="0.25">
      <c r="B2948" s="336"/>
      <c r="AB2948" s="375"/>
      <c r="AC2948" s="354"/>
    </row>
    <row r="2949" spans="2:29" s="216" customFormat="1" x14ac:dyDescent="0.25">
      <c r="B2949" s="336"/>
      <c r="AB2949" s="375"/>
      <c r="AC2949" s="354"/>
    </row>
    <row r="2950" spans="2:29" s="216" customFormat="1" x14ac:dyDescent="0.25">
      <c r="B2950" s="336"/>
      <c r="AB2950" s="375"/>
      <c r="AC2950" s="354"/>
    </row>
    <row r="2951" spans="2:29" s="216" customFormat="1" x14ac:dyDescent="0.25">
      <c r="B2951" s="336"/>
      <c r="AB2951" s="375"/>
      <c r="AC2951" s="354"/>
    </row>
    <row r="2952" spans="2:29" s="216" customFormat="1" x14ac:dyDescent="0.25">
      <c r="B2952" s="336"/>
      <c r="AB2952" s="375"/>
      <c r="AC2952" s="354"/>
    </row>
    <row r="2953" spans="2:29" s="216" customFormat="1" x14ac:dyDescent="0.25">
      <c r="B2953" s="336"/>
      <c r="AB2953" s="375"/>
      <c r="AC2953" s="354"/>
    </row>
    <row r="2954" spans="2:29" s="216" customFormat="1" x14ac:dyDescent="0.25">
      <c r="B2954" s="336"/>
      <c r="AB2954" s="375"/>
      <c r="AC2954" s="354"/>
    </row>
    <row r="2955" spans="2:29" s="216" customFormat="1" x14ac:dyDescent="0.25">
      <c r="B2955" s="336"/>
      <c r="AB2955" s="375"/>
      <c r="AC2955" s="354"/>
    </row>
    <row r="2956" spans="2:29" s="216" customFormat="1" x14ac:dyDescent="0.25">
      <c r="B2956" s="336"/>
      <c r="AB2956" s="375"/>
      <c r="AC2956" s="354"/>
    </row>
    <row r="2957" spans="2:29" s="216" customFormat="1" x14ac:dyDescent="0.25">
      <c r="B2957" s="336"/>
      <c r="AB2957" s="375"/>
      <c r="AC2957" s="354"/>
    </row>
    <row r="2958" spans="2:29" s="216" customFormat="1" x14ac:dyDescent="0.25">
      <c r="B2958" s="336"/>
      <c r="AB2958" s="375"/>
      <c r="AC2958" s="354"/>
    </row>
    <row r="2959" spans="2:29" s="216" customFormat="1" x14ac:dyDescent="0.25">
      <c r="B2959" s="336"/>
      <c r="AB2959" s="375"/>
      <c r="AC2959" s="354"/>
    </row>
    <row r="2960" spans="2:29" s="216" customFormat="1" x14ac:dyDescent="0.25">
      <c r="B2960" s="336"/>
      <c r="AB2960" s="375"/>
      <c r="AC2960" s="354"/>
    </row>
    <row r="2961" spans="2:29" s="216" customFormat="1" x14ac:dyDescent="0.25">
      <c r="B2961" s="336"/>
      <c r="AB2961" s="375"/>
      <c r="AC2961" s="354"/>
    </row>
    <row r="2962" spans="2:29" s="216" customFormat="1" x14ac:dyDescent="0.25">
      <c r="B2962" s="336"/>
      <c r="AB2962" s="375"/>
      <c r="AC2962" s="354"/>
    </row>
    <row r="2963" spans="2:29" s="216" customFormat="1" x14ac:dyDescent="0.25">
      <c r="B2963" s="336"/>
      <c r="AB2963" s="375"/>
      <c r="AC2963" s="354"/>
    </row>
    <row r="2964" spans="2:29" s="216" customFormat="1" x14ac:dyDescent="0.25">
      <c r="B2964" s="336"/>
      <c r="AB2964" s="375"/>
      <c r="AC2964" s="354"/>
    </row>
    <row r="2965" spans="2:29" s="216" customFormat="1" x14ac:dyDescent="0.25">
      <c r="B2965" s="336"/>
      <c r="AB2965" s="375"/>
      <c r="AC2965" s="354"/>
    </row>
    <row r="2966" spans="2:29" s="216" customFormat="1" x14ac:dyDescent="0.25">
      <c r="B2966" s="336"/>
      <c r="AB2966" s="375"/>
      <c r="AC2966" s="354"/>
    </row>
    <row r="2967" spans="2:29" s="216" customFormat="1" x14ac:dyDescent="0.25">
      <c r="B2967" s="336"/>
      <c r="AB2967" s="375"/>
      <c r="AC2967" s="354"/>
    </row>
    <row r="2968" spans="2:29" s="216" customFormat="1" x14ac:dyDescent="0.25">
      <c r="B2968" s="336"/>
      <c r="AB2968" s="375"/>
      <c r="AC2968" s="354"/>
    </row>
    <row r="2969" spans="2:29" s="216" customFormat="1" x14ac:dyDescent="0.25">
      <c r="B2969" s="336"/>
      <c r="AB2969" s="375"/>
      <c r="AC2969" s="354"/>
    </row>
    <row r="2970" spans="2:29" s="216" customFormat="1" x14ac:dyDescent="0.25">
      <c r="B2970" s="336"/>
      <c r="AB2970" s="375"/>
      <c r="AC2970" s="354"/>
    </row>
    <row r="2971" spans="2:29" s="216" customFormat="1" x14ac:dyDescent="0.25">
      <c r="B2971" s="336"/>
      <c r="AB2971" s="375"/>
      <c r="AC2971" s="354"/>
    </row>
    <row r="2972" spans="2:29" s="216" customFormat="1" x14ac:dyDescent="0.25">
      <c r="B2972" s="336"/>
      <c r="AB2972" s="375"/>
      <c r="AC2972" s="354"/>
    </row>
    <row r="2973" spans="2:29" s="216" customFormat="1" x14ac:dyDescent="0.25">
      <c r="B2973" s="336"/>
      <c r="AB2973" s="375"/>
      <c r="AC2973" s="354"/>
    </row>
    <row r="2974" spans="2:29" s="216" customFormat="1" x14ac:dyDescent="0.25">
      <c r="B2974" s="336"/>
      <c r="AB2974" s="375"/>
      <c r="AC2974" s="354"/>
    </row>
    <row r="2975" spans="2:29" s="216" customFormat="1" x14ac:dyDescent="0.25">
      <c r="B2975" s="336"/>
      <c r="AB2975" s="375"/>
      <c r="AC2975" s="354"/>
    </row>
    <row r="2976" spans="2:29" s="216" customFormat="1" x14ac:dyDescent="0.25">
      <c r="B2976" s="336"/>
      <c r="AB2976" s="375"/>
      <c r="AC2976" s="354"/>
    </row>
    <row r="2977" spans="2:29" s="216" customFormat="1" x14ac:dyDescent="0.25">
      <c r="B2977" s="336"/>
      <c r="AB2977" s="375"/>
      <c r="AC2977" s="354"/>
    </row>
    <row r="2978" spans="2:29" s="216" customFormat="1" x14ac:dyDescent="0.25">
      <c r="B2978" s="336"/>
      <c r="AB2978" s="375"/>
      <c r="AC2978" s="354"/>
    </row>
    <row r="2979" spans="2:29" s="216" customFormat="1" x14ac:dyDescent="0.25">
      <c r="B2979" s="336"/>
      <c r="AB2979" s="375"/>
      <c r="AC2979" s="354"/>
    </row>
    <row r="2980" spans="2:29" s="216" customFormat="1" x14ac:dyDescent="0.25">
      <c r="B2980" s="336"/>
      <c r="AB2980" s="375"/>
      <c r="AC2980" s="354"/>
    </row>
    <row r="2981" spans="2:29" s="216" customFormat="1" x14ac:dyDescent="0.25">
      <c r="B2981" s="336"/>
      <c r="AB2981" s="375"/>
      <c r="AC2981" s="354"/>
    </row>
    <row r="2982" spans="2:29" s="216" customFormat="1" x14ac:dyDescent="0.25">
      <c r="B2982" s="336"/>
      <c r="AB2982" s="375"/>
      <c r="AC2982" s="354"/>
    </row>
    <row r="2983" spans="2:29" s="216" customFormat="1" x14ac:dyDescent="0.25">
      <c r="B2983" s="336"/>
      <c r="AB2983" s="375"/>
      <c r="AC2983" s="354"/>
    </row>
    <row r="2984" spans="2:29" s="216" customFormat="1" x14ac:dyDescent="0.25">
      <c r="B2984" s="336"/>
      <c r="AB2984" s="375"/>
      <c r="AC2984" s="354"/>
    </row>
    <row r="2985" spans="2:29" s="216" customFormat="1" x14ac:dyDescent="0.25">
      <c r="B2985" s="336"/>
      <c r="AB2985" s="375"/>
      <c r="AC2985" s="354"/>
    </row>
    <row r="2986" spans="2:29" s="216" customFormat="1" x14ac:dyDescent="0.25">
      <c r="B2986" s="336"/>
      <c r="AB2986" s="375"/>
      <c r="AC2986" s="354"/>
    </row>
    <row r="2987" spans="2:29" s="216" customFormat="1" x14ac:dyDescent="0.25">
      <c r="B2987" s="336"/>
      <c r="AB2987" s="375"/>
      <c r="AC2987" s="354"/>
    </row>
    <row r="2988" spans="2:29" s="216" customFormat="1" x14ac:dyDescent="0.25">
      <c r="B2988" s="336"/>
      <c r="AB2988" s="375"/>
      <c r="AC2988" s="354"/>
    </row>
    <row r="2989" spans="2:29" s="216" customFormat="1" x14ac:dyDescent="0.25">
      <c r="B2989" s="336"/>
      <c r="AB2989" s="375"/>
      <c r="AC2989" s="354"/>
    </row>
    <row r="2990" spans="2:29" s="216" customFormat="1" x14ac:dyDescent="0.25">
      <c r="B2990" s="336"/>
      <c r="AB2990" s="375"/>
      <c r="AC2990" s="354"/>
    </row>
    <row r="2991" spans="2:29" s="216" customFormat="1" x14ac:dyDescent="0.25">
      <c r="B2991" s="336"/>
      <c r="AB2991" s="375"/>
      <c r="AC2991" s="354"/>
    </row>
    <row r="2992" spans="2:29" s="216" customFormat="1" x14ac:dyDescent="0.25">
      <c r="B2992" s="336"/>
      <c r="AB2992" s="375"/>
      <c r="AC2992" s="354"/>
    </row>
    <row r="2993" spans="2:29" s="216" customFormat="1" x14ac:dyDescent="0.25">
      <c r="B2993" s="336"/>
      <c r="AB2993" s="375"/>
      <c r="AC2993" s="354"/>
    </row>
    <row r="2994" spans="2:29" s="216" customFormat="1" x14ac:dyDescent="0.25">
      <c r="B2994" s="336"/>
      <c r="AB2994" s="375"/>
      <c r="AC2994" s="354"/>
    </row>
    <row r="2995" spans="2:29" s="216" customFormat="1" x14ac:dyDescent="0.25">
      <c r="B2995" s="336"/>
      <c r="AB2995" s="375"/>
      <c r="AC2995" s="354"/>
    </row>
    <row r="2996" spans="2:29" s="216" customFormat="1" x14ac:dyDescent="0.25">
      <c r="B2996" s="336"/>
      <c r="AB2996" s="375"/>
      <c r="AC2996" s="354"/>
    </row>
    <row r="2997" spans="2:29" s="216" customFormat="1" x14ac:dyDescent="0.25">
      <c r="B2997" s="336"/>
      <c r="AB2997" s="375"/>
      <c r="AC2997" s="354"/>
    </row>
    <row r="2998" spans="2:29" s="216" customFormat="1" x14ac:dyDescent="0.25">
      <c r="B2998" s="336"/>
      <c r="AB2998" s="375"/>
      <c r="AC2998" s="354"/>
    </row>
    <row r="2999" spans="2:29" s="216" customFormat="1" x14ac:dyDescent="0.25">
      <c r="B2999" s="336"/>
      <c r="AB2999" s="375"/>
      <c r="AC2999" s="354"/>
    </row>
    <row r="3000" spans="2:29" s="216" customFormat="1" x14ac:dyDescent="0.25">
      <c r="B3000" s="336"/>
      <c r="AB3000" s="375"/>
      <c r="AC3000" s="354"/>
    </row>
    <row r="3001" spans="2:29" s="216" customFormat="1" x14ac:dyDescent="0.25">
      <c r="B3001" s="336"/>
      <c r="AB3001" s="375"/>
      <c r="AC3001" s="354"/>
    </row>
    <row r="3002" spans="2:29" s="216" customFormat="1" x14ac:dyDescent="0.25">
      <c r="B3002" s="336"/>
      <c r="AB3002" s="375"/>
      <c r="AC3002" s="354"/>
    </row>
    <row r="3003" spans="2:29" s="216" customFormat="1" x14ac:dyDescent="0.25">
      <c r="B3003" s="336"/>
      <c r="AB3003" s="375"/>
      <c r="AC3003" s="354"/>
    </row>
    <row r="3004" spans="2:29" s="216" customFormat="1" x14ac:dyDescent="0.25">
      <c r="B3004" s="336"/>
      <c r="AB3004" s="375"/>
      <c r="AC3004" s="354"/>
    </row>
    <row r="3005" spans="2:29" s="216" customFormat="1" x14ac:dyDescent="0.25">
      <c r="B3005" s="336"/>
      <c r="AB3005" s="375"/>
      <c r="AC3005" s="354"/>
    </row>
    <row r="3006" spans="2:29" s="216" customFormat="1" x14ac:dyDescent="0.25">
      <c r="B3006" s="336"/>
      <c r="AB3006" s="375"/>
      <c r="AC3006" s="354"/>
    </row>
    <row r="3007" spans="2:29" s="216" customFormat="1" x14ac:dyDescent="0.25">
      <c r="B3007" s="336"/>
      <c r="AB3007" s="375"/>
      <c r="AC3007" s="354"/>
    </row>
    <row r="3008" spans="2:29" s="216" customFormat="1" x14ac:dyDescent="0.25">
      <c r="B3008" s="336"/>
      <c r="AB3008" s="375"/>
      <c r="AC3008" s="354"/>
    </row>
    <row r="3009" spans="2:29" s="216" customFormat="1" x14ac:dyDescent="0.25">
      <c r="B3009" s="336"/>
      <c r="AB3009" s="375"/>
      <c r="AC3009" s="354"/>
    </row>
    <row r="3010" spans="2:29" s="216" customFormat="1" x14ac:dyDescent="0.25">
      <c r="B3010" s="336"/>
      <c r="AB3010" s="375"/>
      <c r="AC3010" s="354"/>
    </row>
    <row r="3011" spans="2:29" s="216" customFormat="1" x14ac:dyDescent="0.25">
      <c r="B3011" s="336"/>
      <c r="AB3011" s="375"/>
      <c r="AC3011" s="354"/>
    </row>
    <row r="3012" spans="2:29" s="216" customFormat="1" x14ac:dyDescent="0.25">
      <c r="B3012" s="336"/>
      <c r="AB3012" s="375"/>
      <c r="AC3012" s="354"/>
    </row>
    <row r="3013" spans="2:29" s="216" customFormat="1" x14ac:dyDescent="0.25">
      <c r="B3013" s="336"/>
      <c r="AB3013" s="375"/>
      <c r="AC3013" s="354"/>
    </row>
    <row r="3014" spans="2:29" s="216" customFormat="1" x14ac:dyDescent="0.25">
      <c r="B3014" s="336"/>
      <c r="AB3014" s="375"/>
      <c r="AC3014" s="354"/>
    </row>
    <row r="3015" spans="2:29" s="216" customFormat="1" x14ac:dyDescent="0.25">
      <c r="B3015" s="336"/>
      <c r="AB3015" s="375"/>
      <c r="AC3015" s="354"/>
    </row>
    <row r="3016" spans="2:29" s="216" customFormat="1" x14ac:dyDescent="0.25">
      <c r="B3016" s="336"/>
      <c r="AB3016" s="375"/>
      <c r="AC3016" s="354"/>
    </row>
    <row r="3017" spans="2:29" s="216" customFormat="1" x14ac:dyDescent="0.25">
      <c r="B3017" s="336"/>
      <c r="AB3017" s="375"/>
      <c r="AC3017" s="354"/>
    </row>
    <row r="3018" spans="2:29" s="216" customFormat="1" x14ac:dyDescent="0.25">
      <c r="B3018" s="336"/>
      <c r="AB3018" s="375"/>
      <c r="AC3018" s="354"/>
    </row>
    <row r="3019" spans="2:29" s="216" customFormat="1" x14ac:dyDescent="0.25">
      <c r="B3019" s="336"/>
      <c r="AB3019" s="375"/>
      <c r="AC3019" s="354"/>
    </row>
    <row r="3020" spans="2:29" s="216" customFormat="1" x14ac:dyDescent="0.25">
      <c r="B3020" s="336"/>
      <c r="AB3020" s="375"/>
      <c r="AC3020" s="354"/>
    </row>
    <row r="3021" spans="2:29" s="216" customFormat="1" x14ac:dyDescent="0.25">
      <c r="B3021" s="336"/>
      <c r="AB3021" s="375"/>
      <c r="AC3021" s="354"/>
    </row>
    <row r="3022" spans="2:29" s="216" customFormat="1" x14ac:dyDescent="0.25">
      <c r="B3022" s="336"/>
      <c r="AB3022" s="375"/>
      <c r="AC3022" s="354"/>
    </row>
    <row r="3023" spans="2:29" s="216" customFormat="1" x14ac:dyDescent="0.25">
      <c r="B3023" s="336"/>
      <c r="AB3023" s="375"/>
      <c r="AC3023" s="354"/>
    </row>
    <row r="3024" spans="2:29" s="216" customFormat="1" x14ac:dyDescent="0.25">
      <c r="B3024" s="336"/>
      <c r="AB3024" s="375"/>
      <c r="AC3024" s="354"/>
    </row>
    <row r="3025" spans="2:29" s="216" customFormat="1" x14ac:dyDescent="0.25">
      <c r="B3025" s="336"/>
      <c r="AB3025" s="375"/>
      <c r="AC3025" s="354"/>
    </row>
    <row r="3026" spans="2:29" s="216" customFormat="1" x14ac:dyDescent="0.25">
      <c r="B3026" s="336"/>
      <c r="AB3026" s="375"/>
      <c r="AC3026" s="354"/>
    </row>
    <row r="3027" spans="2:29" s="216" customFormat="1" x14ac:dyDescent="0.25">
      <c r="B3027" s="336"/>
      <c r="AB3027" s="375"/>
      <c r="AC3027" s="354"/>
    </row>
    <row r="3028" spans="2:29" s="216" customFormat="1" x14ac:dyDescent="0.25">
      <c r="B3028" s="336"/>
      <c r="AB3028" s="375"/>
      <c r="AC3028" s="354"/>
    </row>
    <row r="3029" spans="2:29" s="216" customFormat="1" x14ac:dyDescent="0.25">
      <c r="B3029" s="336"/>
      <c r="AB3029" s="375"/>
      <c r="AC3029" s="354"/>
    </row>
    <row r="3030" spans="2:29" s="216" customFormat="1" x14ac:dyDescent="0.25">
      <c r="B3030" s="336"/>
      <c r="AB3030" s="375"/>
      <c r="AC3030" s="354"/>
    </row>
    <row r="3031" spans="2:29" s="216" customFormat="1" x14ac:dyDescent="0.25">
      <c r="B3031" s="336"/>
      <c r="AB3031" s="375"/>
      <c r="AC3031" s="354"/>
    </row>
    <row r="3032" spans="2:29" s="216" customFormat="1" x14ac:dyDescent="0.25">
      <c r="B3032" s="336"/>
      <c r="AB3032" s="375"/>
      <c r="AC3032" s="354"/>
    </row>
    <row r="3033" spans="2:29" s="216" customFormat="1" x14ac:dyDescent="0.25">
      <c r="B3033" s="336"/>
      <c r="AB3033" s="375"/>
      <c r="AC3033" s="354"/>
    </row>
    <row r="3034" spans="2:29" s="216" customFormat="1" x14ac:dyDescent="0.25">
      <c r="B3034" s="336"/>
      <c r="AB3034" s="375"/>
      <c r="AC3034" s="354"/>
    </row>
    <row r="3035" spans="2:29" s="216" customFormat="1" x14ac:dyDescent="0.25">
      <c r="B3035" s="336"/>
      <c r="AB3035" s="375"/>
      <c r="AC3035" s="354"/>
    </row>
    <row r="3036" spans="2:29" s="216" customFormat="1" x14ac:dyDescent="0.25">
      <c r="B3036" s="336"/>
      <c r="AB3036" s="375"/>
      <c r="AC3036" s="354"/>
    </row>
    <row r="3037" spans="2:29" s="216" customFormat="1" x14ac:dyDescent="0.25">
      <c r="B3037" s="336"/>
      <c r="AB3037" s="375"/>
      <c r="AC3037" s="354"/>
    </row>
    <row r="3038" spans="2:29" s="216" customFormat="1" x14ac:dyDescent="0.25">
      <c r="B3038" s="336"/>
      <c r="AB3038" s="375"/>
      <c r="AC3038" s="354"/>
    </row>
    <row r="3039" spans="2:29" s="216" customFormat="1" x14ac:dyDescent="0.25">
      <c r="B3039" s="336"/>
      <c r="AB3039" s="375"/>
      <c r="AC3039" s="354"/>
    </row>
    <row r="3040" spans="2:29" s="216" customFormat="1" x14ac:dyDescent="0.25">
      <c r="B3040" s="336"/>
      <c r="AB3040" s="375"/>
      <c r="AC3040" s="354"/>
    </row>
    <row r="3041" spans="2:29" s="216" customFormat="1" x14ac:dyDescent="0.25">
      <c r="B3041" s="336"/>
      <c r="AB3041" s="375"/>
      <c r="AC3041" s="354"/>
    </row>
    <row r="3042" spans="2:29" s="216" customFormat="1" x14ac:dyDescent="0.25">
      <c r="B3042" s="336"/>
      <c r="AB3042" s="375"/>
      <c r="AC3042" s="354"/>
    </row>
    <row r="3043" spans="2:29" s="216" customFormat="1" x14ac:dyDescent="0.25">
      <c r="B3043" s="336"/>
      <c r="AB3043" s="375"/>
      <c r="AC3043" s="354"/>
    </row>
    <row r="3044" spans="2:29" s="216" customFormat="1" x14ac:dyDescent="0.25">
      <c r="B3044" s="336"/>
      <c r="AB3044" s="375"/>
      <c r="AC3044" s="354"/>
    </row>
    <row r="3045" spans="2:29" s="216" customFormat="1" x14ac:dyDescent="0.25">
      <c r="B3045" s="336"/>
      <c r="AB3045" s="375"/>
      <c r="AC3045" s="354"/>
    </row>
    <row r="3046" spans="2:29" s="216" customFormat="1" x14ac:dyDescent="0.25">
      <c r="B3046" s="336"/>
      <c r="AB3046" s="375"/>
      <c r="AC3046" s="354"/>
    </row>
    <row r="3047" spans="2:29" s="216" customFormat="1" x14ac:dyDescent="0.25">
      <c r="B3047" s="336"/>
      <c r="AB3047" s="375"/>
      <c r="AC3047" s="354"/>
    </row>
    <row r="3048" spans="2:29" s="216" customFormat="1" x14ac:dyDescent="0.25">
      <c r="B3048" s="336"/>
      <c r="AB3048" s="375"/>
      <c r="AC3048" s="354"/>
    </row>
    <row r="3049" spans="2:29" s="216" customFormat="1" x14ac:dyDescent="0.25">
      <c r="B3049" s="336"/>
      <c r="AB3049" s="375"/>
      <c r="AC3049" s="354"/>
    </row>
    <row r="3050" spans="2:29" s="216" customFormat="1" x14ac:dyDescent="0.25">
      <c r="B3050" s="336"/>
      <c r="AB3050" s="375"/>
      <c r="AC3050" s="354"/>
    </row>
    <row r="3051" spans="2:29" s="216" customFormat="1" x14ac:dyDescent="0.25">
      <c r="B3051" s="336"/>
      <c r="AB3051" s="375"/>
      <c r="AC3051" s="354"/>
    </row>
    <row r="3052" spans="2:29" s="216" customFormat="1" x14ac:dyDescent="0.25">
      <c r="B3052" s="336"/>
      <c r="AB3052" s="375"/>
      <c r="AC3052" s="354"/>
    </row>
    <row r="3053" spans="2:29" s="216" customFormat="1" x14ac:dyDescent="0.25">
      <c r="B3053" s="336"/>
      <c r="AB3053" s="375"/>
      <c r="AC3053" s="354"/>
    </row>
    <row r="3054" spans="2:29" s="216" customFormat="1" x14ac:dyDescent="0.25">
      <c r="B3054" s="336"/>
      <c r="AB3054" s="375"/>
      <c r="AC3054" s="354"/>
    </row>
    <row r="3055" spans="2:29" s="216" customFormat="1" x14ac:dyDescent="0.25">
      <c r="B3055" s="336"/>
      <c r="AB3055" s="375"/>
      <c r="AC3055" s="354"/>
    </row>
    <row r="3056" spans="2:29" s="216" customFormat="1" x14ac:dyDescent="0.25">
      <c r="B3056" s="336"/>
      <c r="AB3056" s="375"/>
      <c r="AC3056" s="354"/>
    </row>
    <row r="3057" spans="2:29" s="216" customFormat="1" x14ac:dyDescent="0.25">
      <c r="B3057" s="336"/>
      <c r="AB3057" s="375"/>
      <c r="AC3057" s="354"/>
    </row>
    <row r="3058" spans="2:29" s="216" customFormat="1" x14ac:dyDescent="0.25">
      <c r="B3058" s="336"/>
      <c r="AB3058" s="375"/>
      <c r="AC3058" s="354"/>
    </row>
    <row r="3059" spans="2:29" s="216" customFormat="1" x14ac:dyDescent="0.25">
      <c r="B3059" s="336"/>
      <c r="AB3059" s="375"/>
      <c r="AC3059" s="354"/>
    </row>
    <row r="3060" spans="2:29" s="216" customFormat="1" x14ac:dyDescent="0.25">
      <c r="B3060" s="336"/>
      <c r="AB3060" s="375"/>
      <c r="AC3060" s="354"/>
    </row>
    <row r="3061" spans="2:29" s="216" customFormat="1" x14ac:dyDescent="0.25">
      <c r="B3061" s="336"/>
      <c r="AB3061" s="375"/>
      <c r="AC3061" s="354"/>
    </row>
    <row r="3062" spans="2:29" s="216" customFormat="1" x14ac:dyDescent="0.25">
      <c r="B3062" s="336"/>
      <c r="AB3062" s="375"/>
      <c r="AC3062" s="354"/>
    </row>
    <row r="3063" spans="2:29" s="216" customFormat="1" x14ac:dyDescent="0.25">
      <c r="B3063" s="336"/>
      <c r="AB3063" s="375"/>
      <c r="AC3063" s="354"/>
    </row>
    <row r="3064" spans="2:29" s="216" customFormat="1" x14ac:dyDescent="0.25">
      <c r="B3064" s="336"/>
      <c r="AB3064" s="375"/>
      <c r="AC3064" s="354"/>
    </row>
    <row r="3065" spans="2:29" s="216" customFormat="1" x14ac:dyDescent="0.25">
      <c r="B3065" s="336"/>
      <c r="AB3065" s="375"/>
      <c r="AC3065" s="354"/>
    </row>
    <row r="3066" spans="2:29" s="216" customFormat="1" x14ac:dyDescent="0.25">
      <c r="B3066" s="336"/>
      <c r="AB3066" s="375"/>
      <c r="AC3066" s="354"/>
    </row>
    <row r="3067" spans="2:29" s="216" customFormat="1" x14ac:dyDescent="0.25">
      <c r="B3067" s="336"/>
      <c r="AB3067" s="375"/>
      <c r="AC3067" s="354"/>
    </row>
    <row r="3068" spans="2:29" s="216" customFormat="1" x14ac:dyDescent="0.25">
      <c r="B3068" s="336"/>
      <c r="AB3068" s="375"/>
      <c r="AC3068" s="354"/>
    </row>
    <row r="3069" spans="2:29" s="216" customFormat="1" x14ac:dyDescent="0.25">
      <c r="B3069" s="336"/>
      <c r="AB3069" s="375"/>
      <c r="AC3069" s="354"/>
    </row>
    <row r="3070" spans="2:29" s="216" customFormat="1" x14ac:dyDescent="0.25">
      <c r="B3070" s="336"/>
      <c r="AB3070" s="375"/>
      <c r="AC3070" s="354"/>
    </row>
    <row r="3071" spans="2:29" s="216" customFormat="1" x14ac:dyDescent="0.25">
      <c r="B3071" s="336"/>
      <c r="AB3071" s="375"/>
      <c r="AC3071" s="354"/>
    </row>
    <row r="3072" spans="2:29" s="216" customFormat="1" x14ac:dyDescent="0.25">
      <c r="B3072" s="336"/>
      <c r="AB3072" s="375"/>
      <c r="AC3072" s="354"/>
    </row>
    <row r="3073" spans="2:29" s="216" customFormat="1" x14ac:dyDescent="0.25">
      <c r="B3073" s="336"/>
      <c r="AB3073" s="375"/>
      <c r="AC3073" s="354"/>
    </row>
    <row r="3074" spans="2:29" s="216" customFormat="1" x14ac:dyDescent="0.25">
      <c r="B3074" s="336"/>
      <c r="AB3074" s="375"/>
      <c r="AC3074" s="354"/>
    </row>
    <row r="3075" spans="2:29" s="216" customFormat="1" x14ac:dyDescent="0.25">
      <c r="B3075" s="336"/>
      <c r="AB3075" s="375"/>
      <c r="AC3075" s="354"/>
    </row>
    <row r="3076" spans="2:29" s="216" customFormat="1" x14ac:dyDescent="0.25">
      <c r="B3076" s="336"/>
      <c r="AB3076" s="375"/>
      <c r="AC3076" s="354"/>
    </row>
    <row r="3077" spans="2:29" s="216" customFormat="1" x14ac:dyDescent="0.25">
      <c r="B3077" s="336"/>
      <c r="AB3077" s="375"/>
      <c r="AC3077" s="354"/>
    </row>
    <row r="3078" spans="2:29" s="216" customFormat="1" x14ac:dyDescent="0.25">
      <c r="B3078" s="336"/>
      <c r="AB3078" s="375"/>
      <c r="AC3078" s="354"/>
    </row>
    <row r="3079" spans="2:29" s="216" customFormat="1" x14ac:dyDescent="0.25">
      <c r="B3079" s="336"/>
      <c r="AB3079" s="375"/>
      <c r="AC3079" s="354"/>
    </row>
    <row r="3080" spans="2:29" s="216" customFormat="1" x14ac:dyDescent="0.25">
      <c r="B3080" s="336"/>
      <c r="AB3080" s="375"/>
      <c r="AC3080" s="354"/>
    </row>
    <row r="3081" spans="2:29" s="216" customFormat="1" x14ac:dyDescent="0.25">
      <c r="B3081" s="336"/>
      <c r="AB3081" s="375"/>
      <c r="AC3081" s="354"/>
    </row>
    <row r="3082" spans="2:29" s="216" customFormat="1" x14ac:dyDescent="0.25">
      <c r="B3082" s="336"/>
      <c r="AB3082" s="375"/>
      <c r="AC3082" s="354"/>
    </row>
    <row r="3083" spans="2:29" s="216" customFormat="1" x14ac:dyDescent="0.25">
      <c r="B3083" s="336"/>
      <c r="AB3083" s="375"/>
      <c r="AC3083" s="354"/>
    </row>
    <row r="3084" spans="2:29" s="216" customFormat="1" x14ac:dyDescent="0.25">
      <c r="B3084" s="336"/>
      <c r="AB3084" s="375"/>
      <c r="AC3084" s="354"/>
    </row>
    <row r="3085" spans="2:29" s="216" customFormat="1" x14ac:dyDescent="0.25">
      <c r="B3085" s="336"/>
      <c r="AB3085" s="375"/>
      <c r="AC3085" s="354"/>
    </row>
    <row r="3086" spans="2:29" s="216" customFormat="1" x14ac:dyDescent="0.25">
      <c r="B3086" s="336"/>
      <c r="AB3086" s="375"/>
      <c r="AC3086" s="354"/>
    </row>
    <row r="3087" spans="2:29" s="216" customFormat="1" x14ac:dyDescent="0.25">
      <c r="B3087" s="336"/>
      <c r="AB3087" s="375"/>
      <c r="AC3087" s="354"/>
    </row>
    <row r="3088" spans="2:29" s="216" customFormat="1" x14ac:dyDescent="0.25">
      <c r="B3088" s="336"/>
      <c r="AB3088" s="375"/>
      <c r="AC3088" s="354"/>
    </row>
    <row r="3089" spans="2:29" s="216" customFormat="1" x14ac:dyDescent="0.25">
      <c r="B3089" s="336"/>
      <c r="AB3089" s="375"/>
      <c r="AC3089" s="354"/>
    </row>
    <row r="3090" spans="2:29" s="216" customFormat="1" x14ac:dyDescent="0.25">
      <c r="B3090" s="336"/>
      <c r="AB3090" s="375"/>
      <c r="AC3090" s="354"/>
    </row>
    <row r="3091" spans="2:29" s="216" customFormat="1" x14ac:dyDescent="0.25">
      <c r="B3091" s="336"/>
      <c r="AB3091" s="375"/>
      <c r="AC3091" s="354"/>
    </row>
    <row r="3092" spans="2:29" s="216" customFormat="1" x14ac:dyDescent="0.25">
      <c r="B3092" s="336"/>
      <c r="AB3092" s="375"/>
      <c r="AC3092" s="354"/>
    </row>
    <row r="3093" spans="2:29" s="216" customFormat="1" x14ac:dyDescent="0.25">
      <c r="B3093" s="336"/>
      <c r="AB3093" s="375"/>
      <c r="AC3093" s="354"/>
    </row>
    <row r="3094" spans="2:29" s="216" customFormat="1" x14ac:dyDescent="0.25">
      <c r="B3094" s="336"/>
      <c r="AB3094" s="375"/>
      <c r="AC3094" s="354"/>
    </row>
    <row r="3095" spans="2:29" s="216" customFormat="1" x14ac:dyDescent="0.25">
      <c r="B3095" s="336"/>
      <c r="AB3095" s="375"/>
      <c r="AC3095" s="354"/>
    </row>
    <row r="3096" spans="2:29" s="216" customFormat="1" x14ac:dyDescent="0.25">
      <c r="B3096" s="336"/>
      <c r="AB3096" s="375"/>
      <c r="AC3096" s="354"/>
    </row>
    <row r="3097" spans="2:29" s="216" customFormat="1" x14ac:dyDescent="0.25">
      <c r="B3097" s="336"/>
      <c r="AB3097" s="375"/>
      <c r="AC3097" s="354"/>
    </row>
    <row r="3098" spans="2:29" s="216" customFormat="1" x14ac:dyDescent="0.25">
      <c r="B3098" s="336"/>
      <c r="AB3098" s="375"/>
      <c r="AC3098" s="354"/>
    </row>
    <row r="3099" spans="2:29" s="216" customFormat="1" x14ac:dyDescent="0.25">
      <c r="B3099" s="336"/>
      <c r="AB3099" s="375"/>
      <c r="AC3099" s="354"/>
    </row>
    <row r="3100" spans="2:29" s="216" customFormat="1" x14ac:dyDescent="0.25">
      <c r="B3100" s="336"/>
      <c r="AB3100" s="375"/>
      <c r="AC3100" s="354"/>
    </row>
    <row r="3101" spans="2:29" s="216" customFormat="1" x14ac:dyDescent="0.25">
      <c r="B3101" s="336"/>
      <c r="AB3101" s="375"/>
      <c r="AC3101" s="354"/>
    </row>
    <row r="3102" spans="2:29" s="216" customFormat="1" x14ac:dyDescent="0.25">
      <c r="B3102" s="336"/>
      <c r="AB3102" s="375"/>
      <c r="AC3102" s="354"/>
    </row>
    <row r="3103" spans="2:29" s="216" customFormat="1" x14ac:dyDescent="0.25">
      <c r="B3103" s="336"/>
      <c r="AB3103" s="375"/>
      <c r="AC3103" s="354"/>
    </row>
    <row r="3104" spans="2:29" s="216" customFormat="1" x14ac:dyDescent="0.25">
      <c r="B3104" s="336"/>
      <c r="AB3104" s="375"/>
      <c r="AC3104" s="354"/>
    </row>
    <row r="3105" spans="2:29" s="216" customFormat="1" x14ac:dyDescent="0.25">
      <c r="B3105" s="336"/>
      <c r="AB3105" s="375"/>
      <c r="AC3105" s="354"/>
    </row>
    <row r="3106" spans="2:29" s="216" customFormat="1" x14ac:dyDescent="0.25">
      <c r="B3106" s="336"/>
      <c r="AB3106" s="375"/>
      <c r="AC3106" s="354"/>
    </row>
    <row r="3107" spans="2:29" s="216" customFormat="1" x14ac:dyDescent="0.25">
      <c r="B3107" s="336"/>
      <c r="AB3107" s="375"/>
      <c r="AC3107" s="354"/>
    </row>
    <row r="3108" spans="2:29" s="216" customFormat="1" x14ac:dyDescent="0.25">
      <c r="B3108" s="336"/>
      <c r="AB3108" s="375"/>
      <c r="AC3108" s="354"/>
    </row>
    <row r="3109" spans="2:29" s="216" customFormat="1" x14ac:dyDescent="0.25">
      <c r="B3109" s="336"/>
      <c r="AB3109" s="375"/>
      <c r="AC3109" s="354"/>
    </row>
    <row r="3110" spans="2:29" s="216" customFormat="1" x14ac:dyDescent="0.25">
      <c r="B3110" s="336"/>
      <c r="AB3110" s="375"/>
      <c r="AC3110" s="354"/>
    </row>
    <row r="3111" spans="2:29" s="216" customFormat="1" x14ac:dyDescent="0.25">
      <c r="B3111" s="336"/>
      <c r="AB3111" s="375"/>
      <c r="AC3111" s="354"/>
    </row>
    <row r="3112" spans="2:29" s="216" customFormat="1" x14ac:dyDescent="0.25">
      <c r="B3112" s="336"/>
      <c r="AB3112" s="375"/>
      <c r="AC3112" s="354"/>
    </row>
    <row r="3113" spans="2:29" s="216" customFormat="1" x14ac:dyDescent="0.25">
      <c r="B3113" s="336"/>
      <c r="AB3113" s="375"/>
      <c r="AC3113" s="354"/>
    </row>
    <row r="3114" spans="2:29" s="216" customFormat="1" x14ac:dyDescent="0.25">
      <c r="B3114" s="336"/>
      <c r="AB3114" s="375"/>
      <c r="AC3114" s="354"/>
    </row>
    <row r="3115" spans="2:29" s="216" customFormat="1" x14ac:dyDescent="0.25">
      <c r="B3115" s="336"/>
      <c r="AB3115" s="375"/>
      <c r="AC3115" s="354"/>
    </row>
    <row r="3116" spans="2:29" s="216" customFormat="1" x14ac:dyDescent="0.25">
      <c r="B3116" s="336"/>
      <c r="AB3116" s="375"/>
      <c r="AC3116" s="354"/>
    </row>
    <row r="3117" spans="2:29" s="216" customFormat="1" x14ac:dyDescent="0.25">
      <c r="B3117" s="336"/>
      <c r="AB3117" s="375"/>
      <c r="AC3117" s="354"/>
    </row>
    <row r="3118" spans="2:29" s="216" customFormat="1" x14ac:dyDescent="0.25">
      <c r="B3118" s="336"/>
      <c r="AB3118" s="375"/>
      <c r="AC3118" s="354"/>
    </row>
    <row r="3119" spans="2:29" s="216" customFormat="1" x14ac:dyDescent="0.25">
      <c r="B3119" s="336"/>
      <c r="AB3119" s="375"/>
      <c r="AC3119" s="354"/>
    </row>
    <row r="3120" spans="2:29" s="216" customFormat="1" x14ac:dyDescent="0.25">
      <c r="B3120" s="336"/>
      <c r="AB3120" s="375"/>
      <c r="AC3120" s="354"/>
    </row>
    <row r="3121" spans="2:29" s="216" customFormat="1" x14ac:dyDescent="0.25">
      <c r="B3121" s="336"/>
      <c r="AB3121" s="375"/>
      <c r="AC3121" s="354"/>
    </row>
    <row r="3122" spans="2:29" s="216" customFormat="1" x14ac:dyDescent="0.25">
      <c r="B3122" s="336"/>
      <c r="AB3122" s="375"/>
      <c r="AC3122" s="354"/>
    </row>
    <row r="3123" spans="2:29" s="216" customFormat="1" x14ac:dyDescent="0.25">
      <c r="B3123" s="336"/>
      <c r="AB3123" s="375"/>
      <c r="AC3123" s="354"/>
    </row>
    <row r="3124" spans="2:29" s="216" customFormat="1" x14ac:dyDescent="0.25">
      <c r="B3124" s="336"/>
      <c r="AB3124" s="375"/>
      <c r="AC3124" s="354"/>
    </row>
    <row r="3125" spans="2:29" s="216" customFormat="1" x14ac:dyDescent="0.25">
      <c r="B3125" s="336"/>
      <c r="AB3125" s="375"/>
      <c r="AC3125" s="354"/>
    </row>
    <row r="3126" spans="2:29" s="216" customFormat="1" x14ac:dyDescent="0.25">
      <c r="B3126" s="336"/>
      <c r="AB3126" s="375"/>
      <c r="AC3126" s="354"/>
    </row>
    <row r="3127" spans="2:29" s="216" customFormat="1" x14ac:dyDescent="0.25">
      <c r="B3127" s="336"/>
      <c r="AB3127" s="375"/>
      <c r="AC3127" s="354"/>
    </row>
    <row r="3128" spans="2:29" s="216" customFormat="1" x14ac:dyDescent="0.25">
      <c r="B3128" s="336"/>
      <c r="AB3128" s="375"/>
      <c r="AC3128" s="354"/>
    </row>
    <row r="3129" spans="2:29" s="216" customFormat="1" x14ac:dyDescent="0.25">
      <c r="B3129" s="336"/>
      <c r="AB3129" s="375"/>
      <c r="AC3129" s="354"/>
    </row>
    <row r="3130" spans="2:29" s="216" customFormat="1" x14ac:dyDescent="0.25">
      <c r="B3130" s="336"/>
      <c r="AB3130" s="375"/>
      <c r="AC3130" s="354"/>
    </row>
    <row r="3131" spans="2:29" s="216" customFormat="1" x14ac:dyDescent="0.25">
      <c r="B3131" s="336"/>
      <c r="AB3131" s="375"/>
      <c r="AC3131" s="354"/>
    </row>
    <row r="3132" spans="2:29" s="216" customFormat="1" x14ac:dyDescent="0.25">
      <c r="B3132" s="336"/>
      <c r="AB3132" s="375"/>
      <c r="AC3132" s="354"/>
    </row>
    <row r="3133" spans="2:29" s="216" customFormat="1" x14ac:dyDescent="0.25">
      <c r="B3133" s="336"/>
      <c r="AB3133" s="375"/>
      <c r="AC3133" s="354"/>
    </row>
    <row r="3134" spans="2:29" s="216" customFormat="1" x14ac:dyDescent="0.25">
      <c r="B3134" s="336"/>
      <c r="AB3134" s="375"/>
      <c r="AC3134" s="354"/>
    </row>
    <row r="3135" spans="2:29" s="216" customFormat="1" x14ac:dyDescent="0.25">
      <c r="B3135" s="336"/>
      <c r="AB3135" s="375"/>
      <c r="AC3135" s="354"/>
    </row>
    <row r="3136" spans="2:29" s="216" customFormat="1" x14ac:dyDescent="0.25">
      <c r="B3136" s="336"/>
      <c r="AB3136" s="375"/>
      <c r="AC3136" s="354"/>
    </row>
    <row r="3137" spans="2:29" s="216" customFormat="1" x14ac:dyDescent="0.25">
      <c r="B3137" s="336"/>
      <c r="AB3137" s="375"/>
      <c r="AC3137" s="354"/>
    </row>
    <row r="3138" spans="2:29" s="216" customFormat="1" x14ac:dyDescent="0.25">
      <c r="B3138" s="336"/>
      <c r="AB3138" s="375"/>
      <c r="AC3138" s="354"/>
    </row>
    <row r="3139" spans="2:29" s="216" customFormat="1" x14ac:dyDescent="0.25">
      <c r="B3139" s="336"/>
      <c r="AB3139" s="375"/>
      <c r="AC3139" s="354"/>
    </row>
    <row r="3140" spans="2:29" s="216" customFormat="1" x14ac:dyDescent="0.25">
      <c r="B3140" s="336"/>
      <c r="AB3140" s="375"/>
      <c r="AC3140" s="354"/>
    </row>
    <row r="3141" spans="2:29" s="216" customFormat="1" x14ac:dyDescent="0.25">
      <c r="B3141" s="336"/>
      <c r="AB3141" s="375"/>
      <c r="AC3141" s="354"/>
    </row>
    <row r="3142" spans="2:29" s="216" customFormat="1" x14ac:dyDescent="0.25">
      <c r="B3142" s="336"/>
      <c r="AB3142" s="375"/>
      <c r="AC3142" s="354"/>
    </row>
    <row r="3143" spans="2:29" s="216" customFormat="1" x14ac:dyDescent="0.25">
      <c r="B3143" s="336"/>
      <c r="AB3143" s="375"/>
      <c r="AC3143" s="354"/>
    </row>
    <row r="3144" spans="2:29" s="216" customFormat="1" x14ac:dyDescent="0.25">
      <c r="B3144" s="336"/>
      <c r="AB3144" s="375"/>
      <c r="AC3144" s="354"/>
    </row>
    <row r="3145" spans="2:29" s="216" customFormat="1" x14ac:dyDescent="0.25">
      <c r="B3145" s="336"/>
      <c r="AB3145" s="375"/>
      <c r="AC3145" s="354"/>
    </row>
    <row r="3146" spans="2:29" s="216" customFormat="1" x14ac:dyDescent="0.25">
      <c r="B3146" s="336"/>
      <c r="AB3146" s="375"/>
      <c r="AC3146" s="354"/>
    </row>
    <row r="3147" spans="2:29" s="216" customFormat="1" x14ac:dyDescent="0.25">
      <c r="B3147" s="336"/>
      <c r="AB3147" s="375"/>
      <c r="AC3147" s="354"/>
    </row>
    <row r="3148" spans="2:29" s="216" customFormat="1" x14ac:dyDescent="0.25">
      <c r="B3148" s="336"/>
      <c r="AB3148" s="375"/>
      <c r="AC3148" s="354"/>
    </row>
    <row r="3149" spans="2:29" s="216" customFormat="1" x14ac:dyDescent="0.25">
      <c r="B3149" s="336"/>
      <c r="AB3149" s="375"/>
      <c r="AC3149" s="354"/>
    </row>
    <row r="3150" spans="2:29" s="216" customFormat="1" x14ac:dyDescent="0.25">
      <c r="B3150" s="336"/>
      <c r="AB3150" s="375"/>
      <c r="AC3150" s="354"/>
    </row>
    <row r="3151" spans="2:29" s="216" customFormat="1" x14ac:dyDescent="0.25">
      <c r="B3151" s="336"/>
      <c r="AB3151" s="375"/>
      <c r="AC3151" s="354"/>
    </row>
    <row r="3152" spans="2:29" s="216" customFormat="1" x14ac:dyDescent="0.25">
      <c r="B3152" s="336"/>
      <c r="AB3152" s="375"/>
      <c r="AC3152" s="354"/>
    </row>
    <row r="3153" spans="2:29" s="216" customFormat="1" x14ac:dyDescent="0.25">
      <c r="B3153" s="336"/>
      <c r="AB3153" s="375"/>
      <c r="AC3153" s="354"/>
    </row>
    <row r="3154" spans="2:29" s="216" customFormat="1" x14ac:dyDescent="0.25">
      <c r="B3154" s="336"/>
      <c r="AB3154" s="375"/>
      <c r="AC3154" s="354"/>
    </row>
    <row r="3155" spans="2:29" s="216" customFormat="1" x14ac:dyDescent="0.25">
      <c r="B3155" s="336"/>
      <c r="AB3155" s="375"/>
      <c r="AC3155" s="354"/>
    </row>
    <row r="3156" spans="2:29" s="216" customFormat="1" x14ac:dyDescent="0.25">
      <c r="B3156" s="336"/>
      <c r="AB3156" s="375"/>
      <c r="AC3156" s="354"/>
    </row>
    <row r="3157" spans="2:29" s="216" customFormat="1" x14ac:dyDescent="0.25">
      <c r="B3157" s="336"/>
      <c r="AB3157" s="375"/>
      <c r="AC3157" s="354"/>
    </row>
    <row r="3158" spans="2:29" s="216" customFormat="1" x14ac:dyDescent="0.25">
      <c r="B3158" s="336"/>
      <c r="AB3158" s="375"/>
      <c r="AC3158" s="354"/>
    </row>
    <row r="3159" spans="2:29" s="216" customFormat="1" x14ac:dyDescent="0.25">
      <c r="B3159" s="336"/>
      <c r="AB3159" s="375"/>
      <c r="AC3159" s="354"/>
    </row>
    <row r="3160" spans="2:29" s="216" customFormat="1" x14ac:dyDescent="0.25">
      <c r="B3160" s="336"/>
      <c r="AB3160" s="375"/>
      <c r="AC3160" s="354"/>
    </row>
    <row r="3161" spans="2:29" s="216" customFormat="1" x14ac:dyDescent="0.25">
      <c r="B3161" s="336"/>
      <c r="AB3161" s="375"/>
      <c r="AC3161" s="354"/>
    </row>
    <row r="3162" spans="2:29" s="216" customFormat="1" x14ac:dyDescent="0.25">
      <c r="B3162" s="336"/>
      <c r="AB3162" s="375"/>
      <c r="AC3162" s="354"/>
    </row>
    <row r="3163" spans="2:29" s="216" customFormat="1" x14ac:dyDescent="0.25">
      <c r="B3163" s="336"/>
      <c r="AB3163" s="375"/>
      <c r="AC3163" s="354"/>
    </row>
    <row r="3164" spans="2:29" s="216" customFormat="1" x14ac:dyDescent="0.25">
      <c r="B3164" s="336"/>
      <c r="AB3164" s="375"/>
      <c r="AC3164" s="354"/>
    </row>
    <row r="3165" spans="2:29" s="216" customFormat="1" x14ac:dyDescent="0.25">
      <c r="B3165" s="336"/>
      <c r="AB3165" s="375"/>
      <c r="AC3165" s="354"/>
    </row>
    <row r="3166" spans="2:29" s="216" customFormat="1" x14ac:dyDescent="0.25">
      <c r="B3166" s="336"/>
      <c r="AB3166" s="375"/>
      <c r="AC3166" s="354"/>
    </row>
    <row r="3167" spans="2:29" s="216" customFormat="1" x14ac:dyDescent="0.25">
      <c r="B3167" s="336"/>
      <c r="AB3167" s="375"/>
      <c r="AC3167" s="354"/>
    </row>
    <row r="3168" spans="2:29" s="216" customFormat="1" x14ac:dyDescent="0.25">
      <c r="B3168" s="336"/>
      <c r="AB3168" s="375"/>
      <c r="AC3168" s="354"/>
    </row>
    <row r="3169" spans="2:29" s="216" customFormat="1" x14ac:dyDescent="0.25">
      <c r="B3169" s="336"/>
      <c r="AB3169" s="375"/>
      <c r="AC3169" s="354"/>
    </row>
    <row r="3170" spans="2:29" s="216" customFormat="1" x14ac:dyDescent="0.25">
      <c r="B3170" s="336"/>
      <c r="AB3170" s="375"/>
      <c r="AC3170" s="354"/>
    </row>
    <row r="3171" spans="2:29" s="216" customFormat="1" x14ac:dyDescent="0.25">
      <c r="B3171" s="336"/>
      <c r="AB3171" s="375"/>
      <c r="AC3171" s="354"/>
    </row>
    <row r="3172" spans="2:29" s="216" customFormat="1" x14ac:dyDescent="0.25">
      <c r="B3172" s="336"/>
      <c r="AB3172" s="375"/>
      <c r="AC3172" s="354"/>
    </row>
    <row r="3173" spans="2:29" s="216" customFormat="1" x14ac:dyDescent="0.25">
      <c r="B3173" s="336"/>
      <c r="AB3173" s="375"/>
      <c r="AC3173" s="354"/>
    </row>
    <row r="3174" spans="2:29" s="216" customFormat="1" x14ac:dyDescent="0.25">
      <c r="B3174" s="336"/>
      <c r="AB3174" s="375"/>
      <c r="AC3174" s="354"/>
    </row>
    <row r="3175" spans="2:29" s="216" customFormat="1" x14ac:dyDescent="0.25">
      <c r="B3175" s="336"/>
      <c r="AB3175" s="375"/>
      <c r="AC3175" s="354"/>
    </row>
    <row r="3176" spans="2:29" s="216" customFormat="1" x14ac:dyDescent="0.25">
      <c r="B3176" s="336"/>
      <c r="AB3176" s="375"/>
      <c r="AC3176" s="354"/>
    </row>
    <row r="3177" spans="2:29" s="216" customFormat="1" x14ac:dyDescent="0.25">
      <c r="B3177" s="336"/>
      <c r="AB3177" s="375"/>
      <c r="AC3177" s="354"/>
    </row>
    <row r="3178" spans="2:29" s="216" customFormat="1" x14ac:dyDescent="0.25">
      <c r="B3178" s="336"/>
      <c r="AB3178" s="375"/>
      <c r="AC3178" s="354"/>
    </row>
    <row r="3179" spans="2:29" s="216" customFormat="1" x14ac:dyDescent="0.25">
      <c r="B3179" s="336"/>
      <c r="AB3179" s="375"/>
      <c r="AC3179" s="354"/>
    </row>
    <row r="3180" spans="2:29" s="216" customFormat="1" x14ac:dyDescent="0.25">
      <c r="B3180" s="336"/>
      <c r="AB3180" s="375"/>
      <c r="AC3180" s="354"/>
    </row>
    <row r="3181" spans="2:29" s="216" customFormat="1" x14ac:dyDescent="0.25">
      <c r="B3181" s="336"/>
      <c r="AB3181" s="375"/>
      <c r="AC3181" s="354"/>
    </row>
    <row r="3182" spans="2:29" s="216" customFormat="1" x14ac:dyDescent="0.25">
      <c r="B3182" s="336"/>
      <c r="AB3182" s="375"/>
      <c r="AC3182" s="354"/>
    </row>
    <row r="3183" spans="2:29" s="216" customFormat="1" x14ac:dyDescent="0.25">
      <c r="B3183" s="336"/>
      <c r="AB3183" s="375"/>
      <c r="AC3183" s="354"/>
    </row>
    <row r="3184" spans="2:29" s="216" customFormat="1" x14ac:dyDescent="0.25">
      <c r="B3184" s="336"/>
      <c r="AB3184" s="375"/>
      <c r="AC3184" s="354"/>
    </row>
    <row r="3185" spans="2:29" s="216" customFormat="1" x14ac:dyDescent="0.25">
      <c r="B3185" s="336"/>
      <c r="AB3185" s="375"/>
      <c r="AC3185" s="354"/>
    </row>
    <row r="3186" spans="2:29" s="216" customFormat="1" x14ac:dyDescent="0.25">
      <c r="B3186" s="336"/>
      <c r="AB3186" s="375"/>
      <c r="AC3186" s="354"/>
    </row>
    <row r="3187" spans="2:29" s="216" customFormat="1" x14ac:dyDescent="0.25">
      <c r="B3187" s="336"/>
      <c r="AB3187" s="375"/>
      <c r="AC3187" s="354"/>
    </row>
    <row r="3188" spans="2:29" s="216" customFormat="1" x14ac:dyDescent="0.25">
      <c r="B3188" s="336"/>
      <c r="AB3188" s="375"/>
      <c r="AC3188" s="354"/>
    </row>
    <row r="3189" spans="2:29" s="216" customFormat="1" x14ac:dyDescent="0.25">
      <c r="B3189" s="336"/>
      <c r="AB3189" s="375"/>
      <c r="AC3189" s="354"/>
    </row>
    <row r="3190" spans="2:29" s="216" customFormat="1" x14ac:dyDescent="0.25">
      <c r="B3190" s="336"/>
      <c r="AB3190" s="375"/>
      <c r="AC3190" s="354"/>
    </row>
    <row r="3191" spans="2:29" s="216" customFormat="1" x14ac:dyDescent="0.25">
      <c r="B3191" s="336"/>
      <c r="AB3191" s="375"/>
      <c r="AC3191" s="354"/>
    </row>
    <row r="3192" spans="2:29" s="216" customFormat="1" x14ac:dyDescent="0.25">
      <c r="B3192" s="336"/>
      <c r="AB3192" s="375"/>
      <c r="AC3192" s="354"/>
    </row>
    <row r="3193" spans="2:29" s="216" customFormat="1" x14ac:dyDescent="0.25">
      <c r="B3193" s="336"/>
      <c r="AB3193" s="375"/>
      <c r="AC3193" s="354"/>
    </row>
    <row r="3194" spans="2:29" s="216" customFormat="1" x14ac:dyDescent="0.25">
      <c r="B3194" s="336"/>
      <c r="AB3194" s="375"/>
      <c r="AC3194" s="354"/>
    </row>
    <row r="3195" spans="2:29" s="216" customFormat="1" x14ac:dyDescent="0.25">
      <c r="B3195" s="336"/>
      <c r="AB3195" s="375"/>
      <c r="AC3195" s="354"/>
    </row>
    <row r="3196" spans="2:29" s="216" customFormat="1" x14ac:dyDescent="0.25">
      <c r="B3196" s="336"/>
      <c r="AB3196" s="375"/>
      <c r="AC3196" s="354"/>
    </row>
    <row r="3197" spans="2:29" s="216" customFormat="1" x14ac:dyDescent="0.25">
      <c r="B3197" s="336"/>
      <c r="AB3197" s="375"/>
      <c r="AC3197" s="354"/>
    </row>
    <row r="3198" spans="2:29" s="216" customFormat="1" x14ac:dyDescent="0.25">
      <c r="B3198" s="336"/>
      <c r="AB3198" s="375"/>
      <c r="AC3198" s="354"/>
    </row>
    <row r="3199" spans="2:29" s="216" customFormat="1" x14ac:dyDescent="0.25">
      <c r="B3199" s="336"/>
      <c r="AB3199" s="375"/>
      <c r="AC3199" s="354"/>
    </row>
    <row r="3200" spans="2:29" s="216" customFormat="1" x14ac:dyDescent="0.25">
      <c r="B3200" s="336"/>
      <c r="AB3200" s="375"/>
      <c r="AC3200" s="354"/>
    </row>
    <row r="3201" spans="2:29" s="216" customFormat="1" x14ac:dyDescent="0.25">
      <c r="B3201" s="336"/>
      <c r="AB3201" s="375"/>
      <c r="AC3201" s="354"/>
    </row>
    <row r="3202" spans="2:29" s="216" customFormat="1" x14ac:dyDescent="0.25">
      <c r="B3202" s="336"/>
      <c r="AB3202" s="375"/>
      <c r="AC3202" s="354"/>
    </row>
    <row r="3203" spans="2:29" s="216" customFormat="1" x14ac:dyDescent="0.25">
      <c r="B3203" s="336"/>
      <c r="AB3203" s="375"/>
      <c r="AC3203" s="354"/>
    </row>
    <row r="3204" spans="2:29" s="216" customFormat="1" x14ac:dyDescent="0.25">
      <c r="B3204" s="336"/>
      <c r="AB3204" s="375"/>
      <c r="AC3204" s="354"/>
    </row>
    <row r="3205" spans="2:29" s="216" customFormat="1" x14ac:dyDescent="0.25">
      <c r="B3205" s="336"/>
      <c r="AB3205" s="375"/>
      <c r="AC3205" s="354"/>
    </row>
    <row r="3206" spans="2:29" s="216" customFormat="1" x14ac:dyDescent="0.25">
      <c r="B3206" s="336"/>
      <c r="AB3206" s="375"/>
      <c r="AC3206" s="354"/>
    </row>
    <row r="3207" spans="2:29" s="216" customFormat="1" x14ac:dyDescent="0.25">
      <c r="B3207" s="336"/>
      <c r="AB3207" s="375"/>
      <c r="AC3207" s="354"/>
    </row>
    <row r="3208" spans="2:29" s="216" customFormat="1" x14ac:dyDescent="0.25">
      <c r="B3208" s="336"/>
      <c r="AB3208" s="375"/>
      <c r="AC3208" s="354"/>
    </row>
    <row r="3209" spans="2:29" s="216" customFormat="1" x14ac:dyDescent="0.25">
      <c r="B3209" s="336"/>
      <c r="AB3209" s="375"/>
      <c r="AC3209" s="354"/>
    </row>
    <row r="3210" spans="2:29" s="216" customFormat="1" x14ac:dyDescent="0.25">
      <c r="B3210" s="336"/>
      <c r="AB3210" s="375"/>
      <c r="AC3210" s="354"/>
    </row>
    <row r="3211" spans="2:29" s="216" customFormat="1" x14ac:dyDescent="0.25">
      <c r="B3211" s="336"/>
      <c r="AB3211" s="375"/>
      <c r="AC3211" s="354"/>
    </row>
    <row r="3212" spans="2:29" s="216" customFormat="1" x14ac:dyDescent="0.25">
      <c r="B3212" s="336"/>
      <c r="AB3212" s="375"/>
      <c r="AC3212" s="354"/>
    </row>
    <row r="3213" spans="2:29" s="216" customFormat="1" x14ac:dyDescent="0.25">
      <c r="B3213" s="336"/>
      <c r="AB3213" s="375"/>
      <c r="AC3213" s="354"/>
    </row>
    <row r="3214" spans="2:29" s="216" customFormat="1" x14ac:dyDescent="0.25">
      <c r="B3214" s="336"/>
      <c r="AB3214" s="375"/>
      <c r="AC3214" s="354"/>
    </row>
    <row r="3215" spans="2:29" s="216" customFormat="1" x14ac:dyDescent="0.25">
      <c r="B3215" s="336"/>
      <c r="AB3215" s="375"/>
      <c r="AC3215" s="354"/>
    </row>
    <row r="3216" spans="2:29" s="216" customFormat="1" x14ac:dyDescent="0.25">
      <c r="B3216" s="336"/>
      <c r="AB3216" s="375"/>
      <c r="AC3216" s="354"/>
    </row>
    <row r="3217" spans="2:29" s="216" customFormat="1" x14ac:dyDescent="0.25">
      <c r="B3217" s="336"/>
      <c r="AB3217" s="375"/>
      <c r="AC3217" s="354"/>
    </row>
    <row r="3218" spans="2:29" s="216" customFormat="1" x14ac:dyDescent="0.25">
      <c r="B3218" s="336"/>
      <c r="AB3218" s="375"/>
      <c r="AC3218" s="354"/>
    </row>
    <row r="3219" spans="2:29" s="216" customFormat="1" x14ac:dyDescent="0.25">
      <c r="B3219" s="336"/>
      <c r="AB3219" s="375"/>
      <c r="AC3219" s="354"/>
    </row>
    <row r="3220" spans="2:29" s="216" customFormat="1" x14ac:dyDescent="0.25">
      <c r="B3220" s="336"/>
      <c r="AB3220" s="375"/>
      <c r="AC3220" s="354"/>
    </row>
    <row r="3221" spans="2:29" s="216" customFormat="1" x14ac:dyDescent="0.25">
      <c r="B3221" s="336"/>
      <c r="AB3221" s="375"/>
      <c r="AC3221" s="354"/>
    </row>
    <row r="3222" spans="2:29" s="216" customFormat="1" x14ac:dyDescent="0.25">
      <c r="B3222" s="336"/>
      <c r="AB3222" s="375"/>
      <c r="AC3222" s="354"/>
    </row>
    <row r="3223" spans="2:29" s="216" customFormat="1" x14ac:dyDescent="0.25">
      <c r="B3223" s="336"/>
      <c r="AB3223" s="375"/>
      <c r="AC3223" s="354"/>
    </row>
    <row r="3224" spans="2:29" s="216" customFormat="1" x14ac:dyDescent="0.25">
      <c r="B3224" s="336"/>
      <c r="AB3224" s="375"/>
      <c r="AC3224" s="354"/>
    </row>
    <row r="3225" spans="2:29" s="216" customFormat="1" x14ac:dyDescent="0.25">
      <c r="B3225" s="336"/>
      <c r="AB3225" s="375"/>
      <c r="AC3225" s="354"/>
    </row>
    <row r="3226" spans="2:29" s="216" customFormat="1" x14ac:dyDescent="0.25">
      <c r="B3226" s="336"/>
      <c r="AB3226" s="375"/>
      <c r="AC3226" s="354"/>
    </row>
    <row r="3227" spans="2:29" s="216" customFormat="1" x14ac:dyDescent="0.25">
      <c r="B3227" s="336"/>
      <c r="AB3227" s="375"/>
      <c r="AC3227" s="354"/>
    </row>
    <row r="3228" spans="2:29" s="216" customFormat="1" x14ac:dyDescent="0.25">
      <c r="B3228" s="336"/>
      <c r="AB3228" s="375"/>
      <c r="AC3228" s="354"/>
    </row>
    <row r="3229" spans="2:29" s="216" customFormat="1" x14ac:dyDescent="0.25">
      <c r="B3229" s="336"/>
      <c r="AB3229" s="375"/>
      <c r="AC3229" s="354"/>
    </row>
    <row r="3230" spans="2:29" s="216" customFormat="1" x14ac:dyDescent="0.25">
      <c r="B3230" s="336"/>
      <c r="AB3230" s="375"/>
      <c r="AC3230" s="354"/>
    </row>
    <row r="3231" spans="2:29" s="216" customFormat="1" x14ac:dyDescent="0.25">
      <c r="B3231" s="336"/>
      <c r="AB3231" s="375"/>
      <c r="AC3231" s="354"/>
    </row>
    <row r="3232" spans="2:29" s="216" customFormat="1" x14ac:dyDescent="0.25">
      <c r="B3232" s="336"/>
      <c r="AB3232" s="375"/>
      <c r="AC3232" s="354"/>
    </row>
    <row r="3233" spans="2:29" s="216" customFormat="1" x14ac:dyDescent="0.25">
      <c r="B3233" s="336"/>
      <c r="AB3233" s="375"/>
      <c r="AC3233" s="354"/>
    </row>
    <row r="3234" spans="2:29" s="216" customFormat="1" x14ac:dyDescent="0.25">
      <c r="B3234" s="336"/>
      <c r="AB3234" s="375"/>
      <c r="AC3234" s="354"/>
    </row>
    <row r="3235" spans="2:29" s="216" customFormat="1" x14ac:dyDescent="0.25">
      <c r="B3235" s="336"/>
      <c r="AB3235" s="375"/>
      <c r="AC3235" s="354"/>
    </row>
    <row r="3236" spans="2:29" s="216" customFormat="1" x14ac:dyDescent="0.25">
      <c r="B3236" s="336"/>
      <c r="AB3236" s="375"/>
      <c r="AC3236" s="354"/>
    </row>
    <row r="3237" spans="2:29" s="216" customFormat="1" x14ac:dyDescent="0.25">
      <c r="B3237" s="336"/>
      <c r="AB3237" s="375"/>
      <c r="AC3237" s="354"/>
    </row>
    <row r="3238" spans="2:29" s="216" customFormat="1" x14ac:dyDescent="0.25">
      <c r="B3238" s="336"/>
      <c r="AB3238" s="375"/>
      <c r="AC3238" s="354"/>
    </row>
    <row r="3239" spans="2:29" s="216" customFormat="1" x14ac:dyDescent="0.25">
      <c r="B3239" s="336"/>
      <c r="AB3239" s="375"/>
      <c r="AC3239" s="354"/>
    </row>
    <row r="3240" spans="2:29" s="216" customFormat="1" x14ac:dyDescent="0.25">
      <c r="B3240" s="336"/>
      <c r="AB3240" s="375"/>
      <c r="AC3240" s="354"/>
    </row>
    <row r="3241" spans="2:29" s="216" customFormat="1" x14ac:dyDescent="0.25">
      <c r="B3241" s="336"/>
      <c r="AB3241" s="375"/>
      <c r="AC3241" s="354"/>
    </row>
    <row r="3242" spans="2:29" s="216" customFormat="1" x14ac:dyDescent="0.25">
      <c r="B3242" s="336"/>
      <c r="AB3242" s="375"/>
      <c r="AC3242" s="354"/>
    </row>
    <row r="3243" spans="2:29" s="216" customFormat="1" x14ac:dyDescent="0.25">
      <c r="B3243" s="336"/>
      <c r="AB3243" s="375"/>
      <c r="AC3243" s="354"/>
    </row>
    <row r="3244" spans="2:29" s="216" customFormat="1" x14ac:dyDescent="0.25">
      <c r="B3244" s="336"/>
      <c r="AB3244" s="375"/>
      <c r="AC3244" s="354"/>
    </row>
    <row r="3245" spans="2:29" s="216" customFormat="1" x14ac:dyDescent="0.25">
      <c r="B3245" s="336"/>
      <c r="AB3245" s="375"/>
      <c r="AC3245" s="354"/>
    </row>
    <row r="3246" spans="2:29" s="216" customFormat="1" x14ac:dyDescent="0.25">
      <c r="B3246" s="336"/>
      <c r="AB3246" s="375"/>
      <c r="AC3246" s="354"/>
    </row>
    <row r="3247" spans="2:29" s="216" customFormat="1" x14ac:dyDescent="0.25">
      <c r="B3247" s="336"/>
      <c r="AB3247" s="375"/>
      <c r="AC3247" s="354"/>
    </row>
    <row r="3248" spans="2:29" s="216" customFormat="1" x14ac:dyDescent="0.25">
      <c r="B3248" s="336"/>
      <c r="AB3248" s="375"/>
      <c r="AC3248" s="354"/>
    </row>
    <row r="3249" spans="2:29" s="216" customFormat="1" x14ac:dyDescent="0.25">
      <c r="B3249" s="336"/>
      <c r="AB3249" s="375"/>
      <c r="AC3249" s="354"/>
    </row>
    <row r="3250" spans="2:29" s="216" customFormat="1" x14ac:dyDescent="0.25">
      <c r="B3250" s="336"/>
      <c r="AB3250" s="375"/>
      <c r="AC3250" s="354"/>
    </row>
    <row r="3251" spans="2:29" s="216" customFormat="1" x14ac:dyDescent="0.25">
      <c r="B3251" s="336"/>
      <c r="AB3251" s="375"/>
      <c r="AC3251" s="354"/>
    </row>
    <row r="3252" spans="2:29" s="216" customFormat="1" x14ac:dyDescent="0.25">
      <c r="B3252" s="336"/>
      <c r="AB3252" s="375"/>
      <c r="AC3252" s="354"/>
    </row>
    <row r="3253" spans="2:29" s="216" customFormat="1" x14ac:dyDescent="0.25">
      <c r="B3253" s="336"/>
      <c r="AB3253" s="375"/>
      <c r="AC3253" s="354"/>
    </row>
    <row r="3254" spans="2:29" s="216" customFormat="1" x14ac:dyDescent="0.25">
      <c r="B3254" s="336"/>
      <c r="AB3254" s="375"/>
      <c r="AC3254" s="354"/>
    </row>
    <row r="3255" spans="2:29" s="216" customFormat="1" x14ac:dyDescent="0.25">
      <c r="B3255" s="336"/>
      <c r="AB3255" s="375"/>
      <c r="AC3255" s="354"/>
    </row>
    <row r="3256" spans="2:29" s="216" customFormat="1" x14ac:dyDescent="0.25">
      <c r="B3256" s="336"/>
      <c r="AB3256" s="375"/>
      <c r="AC3256" s="354"/>
    </row>
    <row r="3257" spans="2:29" s="216" customFormat="1" x14ac:dyDescent="0.25">
      <c r="B3257" s="336"/>
      <c r="AB3257" s="375"/>
      <c r="AC3257" s="354"/>
    </row>
    <row r="3258" spans="2:29" s="216" customFormat="1" x14ac:dyDescent="0.25">
      <c r="B3258" s="336"/>
      <c r="AB3258" s="375"/>
      <c r="AC3258" s="354"/>
    </row>
    <row r="3259" spans="2:29" s="216" customFormat="1" x14ac:dyDescent="0.25">
      <c r="B3259" s="336"/>
      <c r="AB3259" s="375"/>
      <c r="AC3259" s="354"/>
    </row>
    <row r="3260" spans="2:29" s="216" customFormat="1" x14ac:dyDescent="0.25">
      <c r="B3260" s="336"/>
      <c r="AB3260" s="375"/>
      <c r="AC3260" s="354"/>
    </row>
    <row r="3261" spans="2:29" s="216" customFormat="1" x14ac:dyDescent="0.25">
      <c r="B3261" s="336"/>
      <c r="AB3261" s="375"/>
      <c r="AC3261" s="354"/>
    </row>
    <row r="3262" spans="2:29" s="216" customFormat="1" x14ac:dyDescent="0.25">
      <c r="B3262" s="336"/>
      <c r="AB3262" s="375"/>
      <c r="AC3262" s="354"/>
    </row>
    <row r="3263" spans="2:29" s="216" customFormat="1" x14ac:dyDescent="0.25">
      <c r="B3263" s="336"/>
      <c r="AB3263" s="375"/>
      <c r="AC3263" s="354"/>
    </row>
    <row r="3264" spans="2:29" s="216" customFormat="1" x14ac:dyDescent="0.25">
      <c r="B3264" s="336"/>
      <c r="AB3264" s="375"/>
      <c r="AC3264" s="354"/>
    </row>
    <row r="3265" spans="2:29" s="216" customFormat="1" x14ac:dyDescent="0.25">
      <c r="B3265" s="336"/>
      <c r="AB3265" s="375"/>
      <c r="AC3265" s="354"/>
    </row>
    <row r="3266" spans="2:29" s="216" customFormat="1" x14ac:dyDescent="0.25">
      <c r="B3266" s="336"/>
      <c r="AB3266" s="375"/>
      <c r="AC3266" s="354"/>
    </row>
    <row r="3267" spans="2:29" s="216" customFormat="1" x14ac:dyDescent="0.25">
      <c r="B3267" s="336"/>
      <c r="AB3267" s="375"/>
      <c r="AC3267" s="354"/>
    </row>
    <row r="3268" spans="2:29" s="216" customFormat="1" x14ac:dyDescent="0.25">
      <c r="B3268" s="336"/>
      <c r="AB3268" s="375"/>
      <c r="AC3268" s="354"/>
    </row>
    <row r="3269" spans="2:29" s="216" customFormat="1" x14ac:dyDescent="0.25">
      <c r="B3269" s="336"/>
      <c r="AB3269" s="375"/>
      <c r="AC3269" s="354"/>
    </row>
    <row r="3270" spans="2:29" s="216" customFormat="1" x14ac:dyDescent="0.25">
      <c r="B3270" s="336"/>
      <c r="AB3270" s="375"/>
      <c r="AC3270" s="354"/>
    </row>
    <row r="3271" spans="2:29" s="216" customFormat="1" x14ac:dyDescent="0.25">
      <c r="B3271" s="336"/>
      <c r="AB3271" s="375"/>
      <c r="AC3271" s="354"/>
    </row>
    <row r="3272" spans="2:29" s="216" customFormat="1" x14ac:dyDescent="0.25">
      <c r="B3272" s="336"/>
      <c r="AB3272" s="375"/>
      <c r="AC3272" s="354"/>
    </row>
    <row r="3273" spans="2:29" s="216" customFormat="1" x14ac:dyDescent="0.25">
      <c r="B3273" s="336"/>
      <c r="AB3273" s="375"/>
      <c r="AC3273" s="354"/>
    </row>
    <row r="3274" spans="2:29" s="216" customFormat="1" x14ac:dyDescent="0.25">
      <c r="B3274" s="336"/>
      <c r="AB3274" s="375"/>
      <c r="AC3274" s="354"/>
    </row>
    <row r="3275" spans="2:29" s="216" customFormat="1" x14ac:dyDescent="0.25">
      <c r="B3275" s="336"/>
      <c r="AB3275" s="375"/>
      <c r="AC3275" s="354"/>
    </row>
    <row r="3276" spans="2:29" s="216" customFormat="1" x14ac:dyDescent="0.25">
      <c r="B3276" s="336"/>
      <c r="AB3276" s="375"/>
      <c r="AC3276" s="354"/>
    </row>
    <row r="3277" spans="2:29" s="216" customFormat="1" x14ac:dyDescent="0.25">
      <c r="B3277" s="336"/>
      <c r="AB3277" s="375"/>
      <c r="AC3277" s="354"/>
    </row>
    <row r="3278" spans="2:29" s="216" customFormat="1" x14ac:dyDescent="0.25">
      <c r="B3278" s="336"/>
      <c r="AB3278" s="375"/>
      <c r="AC3278" s="354"/>
    </row>
    <row r="3279" spans="2:29" s="216" customFormat="1" x14ac:dyDescent="0.25">
      <c r="B3279" s="336"/>
      <c r="AB3279" s="375"/>
      <c r="AC3279" s="354"/>
    </row>
    <row r="3280" spans="2:29" s="216" customFormat="1" x14ac:dyDescent="0.25">
      <c r="B3280" s="336"/>
      <c r="AB3280" s="375"/>
      <c r="AC3280" s="354"/>
    </row>
    <row r="3281" spans="2:29" s="216" customFormat="1" x14ac:dyDescent="0.25">
      <c r="B3281" s="336"/>
      <c r="AB3281" s="375"/>
      <c r="AC3281" s="354"/>
    </row>
    <row r="3282" spans="2:29" s="216" customFormat="1" x14ac:dyDescent="0.25">
      <c r="B3282" s="336"/>
      <c r="AB3282" s="375"/>
      <c r="AC3282" s="354"/>
    </row>
    <row r="3283" spans="2:29" s="216" customFormat="1" x14ac:dyDescent="0.25">
      <c r="B3283" s="336"/>
      <c r="AB3283" s="375"/>
      <c r="AC3283" s="354"/>
    </row>
    <row r="3284" spans="2:29" s="216" customFormat="1" x14ac:dyDescent="0.25">
      <c r="B3284" s="336"/>
      <c r="AB3284" s="375"/>
      <c r="AC3284" s="354"/>
    </row>
    <row r="3285" spans="2:29" s="216" customFormat="1" x14ac:dyDescent="0.25">
      <c r="B3285" s="336"/>
      <c r="AB3285" s="375"/>
      <c r="AC3285" s="354"/>
    </row>
    <row r="3286" spans="2:29" s="216" customFormat="1" x14ac:dyDescent="0.25">
      <c r="B3286" s="336"/>
      <c r="AB3286" s="375"/>
      <c r="AC3286" s="354"/>
    </row>
    <row r="3287" spans="2:29" s="216" customFormat="1" x14ac:dyDescent="0.25">
      <c r="B3287" s="336"/>
      <c r="AB3287" s="375"/>
      <c r="AC3287" s="354"/>
    </row>
    <row r="3288" spans="2:29" s="216" customFormat="1" x14ac:dyDescent="0.25">
      <c r="B3288" s="336"/>
      <c r="AB3288" s="375"/>
      <c r="AC3288" s="354"/>
    </row>
    <row r="3289" spans="2:29" s="216" customFormat="1" x14ac:dyDescent="0.25">
      <c r="B3289" s="336"/>
      <c r="AB3289" s="375"/>
      <c r="AC3289" s="354"/>
    </row>
    <row r="3290" spans="2:29" s="216" customFormat="1" x14ac:dyDescent="0.25">
      <c r="B3290" s="336"/>
      <c r="AB3290" s="375"/>
      <c r="AC3290" s="354"/>
    </row>
    <row r="3291" spans="2:29" s="216" customFormat="1" x14ac:dyDescent="0.25">
      <c r="B3291" s="336"/>
      <c r="AB3291" s="375"/>
      <c r="AC3291" s="354"/>
    </row>
    <row r="3292" spans="2:29" s="216" customFormat="1" x14ac:dyDescent="0.25">
      <c r="B3292" s="336"/>
      <c r="AB3292" s="375"/>
      <c r="AC3292" s="354"/>
    </row>
    <row r="3293" spans="2:29" s="216" customFormat="1" x14ac:dyDescent="0.25">
      <c r="B3293" s="336"/>
      <c r="AB3293" s="375"/>
      <c r="AC3293" s="354"/>
    </row>
    <row r="3294" spans="2:29" s="216" customFormat="1" x14ac:dyDescent="0.25">
      <c r="B3294" s="336"/>
      <c r="AB3294" s="375"/>
      <c r="AC3294" s="354"/>
    </row>
    <row r="3295" spans="2:29" s="216" customFormat="1" x14ac:dyDescent="0.25">
      <c r="B3295" s="336"/>
      <c r="AB3295" s="375"/>
      <c r="AC3295" s="354"/>
    </row>
    <row r="3296" spans="2:29" s="216" customFormat="1" x14ac:dyDescent="0.25">
      <c r="B3296" s="336"/>
      <c r="AB3296" s="375"/>
      <c r="AC3296" s="354"/>
    </row>
    <row r="3297" spans="2:29" s="216" customFormat="1" x14ac:dyDescent="0.25">
      <c r="B3297" s="336"/>
      <c r="AB3297" s="375"/>
      <c r="AC3297" s="354"/>
    </row>
    <row r="3298" spans="2:29" s="216" customFormat="1" x14ac:dyDescent="0.25">
      <c r="B3298" s="336"/>
      <c r="AB3298" s="375"/>
      <c r="AC3298" s="354"/>
    </row>
    <row r="3299" spans="2:29" s="216" customFormat="1" x14ac:dyDescent="0.25">
      <c r="B3299" s="336"/>
      <c r="AB3299" s="375"/>
      <c r="AC3299" s="354"/>
    </row>
    <row r="3300" spans="2:29" s="216" customFormat="1" x14ac:dyDescent="0.25">
      <c r="B3300" s="336"/>
      <c r="AB3300" s="375"/>
      <c r="AC3300" s="354"/>
    </row>
    <row r="3301" spans="2:29" s="216" customFormat="1" x14ac:dyDescent="0.25">
      <c r="B3301" s="336"/>
      <c r="AB3301" s="375"/>
      <c r="AC3301" s="354"/>
    </row>
    <row r="3302" spans="2:29" s="216" customFormat="1" x14ac:dyDescent="0.25">
      <c r="B3302" s="336"/>
      <c r="AB3302" s="375"/>
      <c r="AC3302" s="354"/>
    </row>
    <row r="3303" spans="2:29" s="216" customFormat="1" x14ac:dyDescent="0.25">
      <c r="B3303" s="336"/>
      <c r="AB3303" s="375"/>
      <c r="AC3303" s="354"/>
    </row>
    <row r="3304" spans="2:29" s="216" customFormat="1" x14ac:dyDescent="0.25">
      <c r="B3304" s="336"/>
      <c r="AB3304" s="375"/>
      <c r="AC3304" s="354"/>
    </row>
    <row r="3305" spans="2:29" s="216" customFormat="1" x14ac:dyDescent="0.25">
      <c r="B3305" s="336"/>
      <c r="AB3305" s="375"/>
      <c r="AC3305" s="354"/>
    </row>
    <row r="3306" spans="2:29" s="216" customFormat="1" x14ac:dyDescent="0.25">
      <c r="B3306" s="336"/>
      <c r="AB3306" s="375"/>
      <c r="AC3306" s="354"/>
    </row>
    <row r="3307" spans="2:29" s="216" customFormat="1" x14ac:dyDescent="0.25">
      <c r="B3307" s="336"/>
      <c r="AB3307" s="375"/>
      <c r="AC3307" s="354"/>
    </row>
    <row r="3308" spans="2:29" s="216" customFormat="1" x14ac:dyDescent="0.25">
      <c r="B3308" s="336"/>
      <c r="AB3308" s="375"/>
      <c r="AC3308" s="354"/>
    </row>
    <row r="3309" spans="2:29" s="216" customFormat="1" x14ac:dyDescent="0.25">
      <c r="B3309" s="336"/>
      <c r="AB3309" s="375"/>
      <c r="AC3309" s="354"/>
    </row>
    <row r="3310" spans="2:29" s="216" customFormat="1" x14ac:dyDescent="0.25">
      <c r="B3310" s="336"/>
      <c r="AB3310" s="375"/>
      <c r="AC3310" s="354"/>
    </row>
    <row r="3311" spans="2:29" s="216" customFormat="1" x14ac:dyDescent="0.25">
      <c r="B3311" s="336"/>
      <c r="AB3311" s="375"/>
      <c r="AC3311" s="354"/>
    </row>
    <row r="3312" spans="2:29" s="216" customFormat="1" x14ac:dyDescent="0.25">
      <c r="B3312" s="336"/>
      <c r="AB3312" s="375"/>
      <c r="AC3312" s="354"/>
    </row>
    <row r="3313" spans="2:29" s="216" customFormat="1" x14ac:dyDescent="0.25">
      <c r="B3313" s="336"/>
      <c r="AB3313" s="375"/>
      <c r="AC3313" s="354"/>
    </row>
    <row r="3314" spans="2:29" s="216" customFormat="1" x14ac:dyDescent="0.25">
      <c r="B3314" s="336"/>
      <c r="AB3314" s="375"/>
      <c r="AC3314" s="354"/>
    </row>
    <row r="3315" spans="2:29" s="216" customFormat="1" x14ac:dyDescent="0.25">
      <c r="B3315" s="336"/>
      <c r="AB3315" s="375"/>
      <c r="AC3315" s="354"/>
    </row>
    <row r="3316" spans="2:29" s="216" customFormat="1" x14ac:dyDescent="0.25">
      <c r="B3316" s="336"/>
      <c r="AB3316" s="375"/>
      <c r="AC3316" s="354"/>
    </row>
    <row r="3317" spans="2:29" s="216" customFormat="1" x14ac:dyDescent="0.25">
      <c r="B3317" s="336"/>
      <c r="AB3317" s="375"/>
      <c r="AC3317" s="354"/>
    </row>
    <row r="3318" spans="2:29" s="216" customFormat="1" x14ac:dyDescent="0.25">
      <c r="B3318" s="336"/>
      <c r="AB3318" s="375"/>
      <c r="AC3318" s="354"/>
    </row>
    <row r="3319" spans="2:29" s="216" customFormat="1" x14ac:dyDescent="0.25">
      <c r="B3319" s="336"/>
      <c r="AB3319" s="375"/>
      <c r="AC3319" s="354"/>
    </row>
    <row r="3320" spans="2:29" s="216" customFormat="1" x14ac:dyDescent="0.25">
      <c r="B3320" s="336"/>
      <c r="AB3320" s="375"/>
      <c r="AC3320" s="354"/>
    </row>
    <row r="3321" spans="2:29" s="216" customFormat="1" x14ac:dyDescent="0.25">
      <c r="B3321" s="336"/>
      <c r="AB3321" s="375"/>
      <c r="AC3321" s="354"/>
    </row>
    <row r="3322" spans="2:29" s="216" customFormat="1" x14ac:dyDescent="0.25">
      <c r="B3322" s="336"/>
      <c r="AB3322" s="375"/>
      <c r="AC3322" s="354"/>
    </row>
    <row r="3323" spans="2:29" s="216" customFormat="1" x14ac:dyDescent="0.25">
      <c r="B3323" s="336"/>
      <c r="AB3323" s="375"/>
      <c r="AC3323" s="354"/>
    </row>
    <row r="3324" spans="2:29" s="216" customFormat="1" x14ac:dyDescent="0.25">
      <c r="B3324" s="336"/>
      <c r="AB3324" s="375"/>
      <c r="AC3324" s="354"/>
    </row>
    <row r="3325" spans="2:29" s="216" customFormat="1" x14ac:dyDescent="0.25">
      <c r="B3325" s="336"/>
      <c r="AB3325" s="375"/>
      <c r="AC3325" s="354"/>
    </row>
    <row r="3326" spans="2:29" s="216" customFormat="1" x14ac:dyDescent="0.25">
      <c r="B3326" s="336"/>
      <c r="AB3326" s="375"/>
      <c r="AC3326" s="354"/>
    </row>
    <row r="3327" spans="2:29" s="216" customFormat="1" x14ac:dyDescent="0.25">
      <c r="B3327" s="336"/>
      <c r="AB3327" s="375"/>
      <c r="AC3327" s="354"/>
    </row>
    <row r="3328" spans="2:29" s="216" customFormat="1" x14ac:dyDescent="0.25">
      <c r="B3328" s="336"/>
      <c r="AB3328" s="375"/>
      <c r="AC3328" s="354"/>
    </row>
    <row r="3329" spans="2:29" s="216" customFormat="1" x14ac:dyDescent="0.25">
      <c r="B3329" s="336"/>
      <c r="AB3329" s="375"/>
      <c r="AC3329" s="354"/>
    </row>
    <row r="3330" spans="2:29" s="216" customFormat="1" x14ac:dyDescent="0.25">
      <c r="B3330" s="336"/>
      <c r="AB3330" s="375"/>
      <c r="AC3330" s="354"/>
    </row>
    <row r="3331" spans="2:29" s="216" customFormat="1" x14ac:dyDescent="0.25">
      <c r="B3331" s="336"/>
      <c r="AB3331" s="375"/>
      <c r="AC3331" s="354"/>
    </row>
    <row r="3332" spans="2:29" s="216" customFormat="1" x14ac:dyDescent="0.25">
      <c r="B3332" s="336"/>
      <c r="AB3332" s="375"/>
      <c r="AC3332" s="354"/>
    </row>
    <row r="3333" spans="2:29" s="216" customFormat="1" x14ac:dyDescent="0.25">
      <c r="B3333" s="336"/>
      <c r="AB3333" s="375"/>
      <c r="AC3333" s="354"/>
    </row>
    <row r="3334" spans="2:29" s="216" customFormat="1" x14ac:dyDescent="0.25">
      <c r="B3334" s="336"/>
      <c r="AB3334" s="375"/>
      <c r="AC3334" s="354"/>
    </row>
    <row r="3335" spans="2:29" s="216" customFormat="1" x14ac:dyDescent="0.25">
      <c r="B3335" s="336"/>
      <c r="AB3335" s="375"/>
      <c r="AC3335" s="354"/>
    </row>
    <row r="3336" spans="2:29" s="216" customFormat="1" x14ac:dyDescent="0.25">
      <c r="B3336" s="336"/>
      <c r="AB3336" s="375"/>
      <c r="AC3336" s="354"/>
    </row>
    <row r="3337" spans="2:29" s="216" customFormat="1" x14ac:dyDescent="0.25">
      <c r="B3337" s="336"/>
      <c r="AB3337" s="375"/>
      <c r="AC3337" s="354"/>
    </row>
    <row r="3338" spans="2:29" s="216" customFormat="1" x14ac:dyDescent="0.25">
      <c r="B3338" s="336"/>
      <c r="AB3338" s="375"/>
      <c r="AC3338" s="354"/>
    </row>
    <row r="3339" spans="2:29" s="216" customFormat="1" x14ac:dyDescent="0.25">
      <c r="B3339" s="336"/>
      <c r="AB3339" s="375"/>
      <c r="AC3339" s="354"/>
    </row>
    <row r="3340" spans="2:29" s="216" customFormat="1" x14ac:dyDescent="0.25">
      <c r="B3340" s="336"/>
      <c r="AB3340" s="375"/>
      <c r="AC3340" s="354"/>
    </row>
    <row r="3341" spans="2:29" s="216" customFormat="1" x14ac:dyDescent="0.25">
      <c r="B3341" s="336"/>
      <c r="AB3341" s="375"/>
      <c r="AC3341" s="354"/>
    </row>
    <row r="3342" spans="2:29" s="216" customFormat="1" x14ac:dyDescent="0.25">
      <c r="B3342" s="336"/>
      <c r="AB3342" s="375"/>
      <c r="AC3342" s="354"/>
    </row>
    <row r="3343" spans="2:29" s="216" customFormat="1" x14ac:dyDescent="0.25">
      <c r="B3343" s="336"/>
      <c r="AB3343" s="375"/>
      <c r="AC3343" s="354"/>
    </row>
    <row r="3344" spans="2:29" s="216" customFormat="1" x14ac:dyDescent="0.25">
      <c r="B3344" s="336"/>
      <c r="AB3344" s="375"/>
      <c r="AC3344" s="354"/>
    </row>
    <row r="3345" spans="2:29" s="216" customFormat="1" x14ac:dyDescent="0.25">
      <c r="B3345" s="336"/>
      <c r="AB3345" s="375"/>
      <c r="AC3345" s="354"/>
    </row>
    <row r="3346" spans="2:29" s="216" customFormat="1" x14ac:dyDescent="0.25">
      <c r="B3346" s="336"/>
      <c r="AB3346" s="375"/>
      <c r="AC3346" s="354"/>
    </row>
    <row r="3347" spans="2:29" s="216" customFormat="1" x14ac:dyDescent="0.25">
      <c r="B3347" s="336"/>
      <c r="AB3347" s="375"/>
      <c r="AC3347" s="354"/>
    </row>
    <row r="3348" spans="2:29" s="216" customFormat="1" x14ac:dyDescent="0.25">
      <c r="B3348" s="336"/>
      <c r="AB3348" s="375"/>
      <c r="AC3348" s="354"/>
    </row>
    <row r="3349" spans="2:29" s="216" customFormat="1" x14ac:dyDescent="0.25">
      <c r="B3349" s="336"/>
      <c r="AB3349" s="375"/>
      <c r="AC3349" s="354"/>
    </row>
    <row r="3350" spans="2:29" s="216" customFormat="1" x14ac:dyDescent="0.25">
      <c r="B3350" s="336"/>
      <c r="AB3350" s="375"/>
      <c r="AC3350" s="354"/>
    </row>
    <row r="3351" spans="2:29" s="216" customFormat="1" x14ac:dyDescent="0.25">
      <c r="B3351" s="336"/>
      <c r="AB3351" s="375"/>
      <c r="AC3351" s="354"/>
    </row>
    <row r="3352" spans="2:29" s="216" customFormat="1" x14ac:dyDescent="0.25">
      <c r="B3352" s="336"/>
      <c r="AB3352" s="375"/>
      <c r="AC3352" s="354"/>
    </row>
    <row r="3353" spans="2:29" s="216" customFormat="1" x14ac:dyDescent="0.25">
      <c r="B3353" s="336"/>
      <c r="AB3353" s="375"/>
      <c r="AC3353" s="354"/>
    </row>
    <row r="3354" spans="2:29" s="216" customFormat="1" x14ac:dyDescent="0.25">
      <c r="B3354" s="336"/>
      <c r="AB3354" s="375"/>
      <c r="AC3354" s="354"/>
    </row>
    <row r="3355" spans="2:29" s="216" customFormat="1" x14ac:dyDescent="0.25">
      <c r="B3355" s="336"/>
      <c r="AB3355" s="375"/>
      <c r="AC3355" s="354"/>
    </row>
    <row r="3356" spans="2:29" s="216" customFormat="1" x14ac:dyDescent="0.25">
      <c r="B3356" s="336"/>
      <c r="AB3356" s="375"/>
      <c r="AC3356" s="354"/>
    </row>
    <row r="3357" spans="2:29" s="216" customFormat="1" x14ac:dyDescent="0.25">
      <c r="B3357" s="336"/>
      <c r="AB3357" s="375"/>
      <c r="AC3357" s="354"/>
    </row>
    <row r="3358" spans="2:29" s="216" customFormat="1" x14ac:dyDescent="0.25">
      <c r="B3358" s="336"/>
      <c r="AB3358" s="375"/>
      <c r="AC3358" s="354"/>
    </row>
    <row r="3359" spans="2:29" s="216" customFormat="1" x14ac:dyDescent="0.25">
      <c r="B3359" s="336"/>
      <c r="AB3359" s="375"/>
      <c r="AC3359" s="354"/>
    </row>
    <row r="3360" spans="2:29" s="216" customFormat="1" x14ac:dyDescent="0.25">
      <c r="B3360" s="336"/>
      <c r="AB3360" s="375"/>
      <c r="AC3360" s="354"/>
    </row>
    <row r="3361" spans="2:29" s="216" customFormat="1" x14ac:dyDescent="0.25">
      <c r="B3361" s="336"/>
      <c r="AB3361" s="375"/>
      <c r="AC3361" s="354"/>
    </row>
    <row r="3362" spans="2:29" s="216" customFormat="1" x14ac:dyDescent="0.25">
      <c r="B3362" s="336"/>
      <c r="AB3362" s="375"/>
      <c r="AC3362" s="354"/>
    </row>
    <row r="3363" spans="2:29" s="216" customFormat="1" x14ac:dyDescent="0.25">
      <c r="B3363" s="336"/>
      <c r="AB3363" s="375"/>
      <c r="AC3363" s="354"/>
    </row>
    <row r="3364" spans="2:29" s="216" customFormat="1" x14ac:dyDescent="0.25">
      <c r="B3364" s="336"/>
      <c r="AB3364" s="375"/>
      <c r="AC3364" s="354"/>
    </row>
    <row r="3365" spans="2:29" s="216" customFormat="1" x14ac:dyDescent="0.25">
      <c r="B3365" s="336"/>
      <c r="AB3365" s="375"/>
      <c r="AC3365" s="354"/>
    </row>
    <row r="3366" spans="2:29" s="216" customFormat="1" x14ac:dyDescent="0.25">
      <c r="B3366" s="336"/>
      <c r="AB3366" s="375"/>
      <c r="AC3366" s="354"/>
    </row>
    <row r="3367" spans="2:29" s="216" customFormat="1" x14ac:dyDescent="0.25">
      <c r="B3367" s="336"/>
      <c r="AB3367" s="375"/>
      <c r="AC3367" s="354"/>
    </row>
    <row r="3368" spans="2:29" s="216" customFormat="1" x14ac:dyDescent="0.25">
      <c r="B3368" s="336"/>
      <c r="AB3368" s="375"/>
      <c r="AC3368" s="354"/>
    </row>
    <row r="3369" spans="2:29" s="216" customFormat="1" x14ac:dyDescent="0.25">
      <c r="B3369" s="336"/>
      <c r="AB3369" s="375"/>
      <c r="AC3369" s="354"/>
    </row>
    <row r="3370" spans="2:29" s="216" customFormat="1" x14ac:dyDescent="0.25">
      <c r="B3370" s="336"/>
      <c r="AB3370" s="375"/>
      <c r="AC3370" s="354"/>
    </row>
    <row r="3371" spans="2:29" s="216" customFormat="1" x14ac:dyDescent="0.25">
      <c r="B3371" s="336"/>
      <c r="AB3371" s="375"/>
      <c r="AC3371" s="354"/>
    </row>
    <row r="3372" spans="2:29" s="216" customFormat="1" x14ac:dyDescent="0.25">
      <c r="B3372" s="336"/>
      <c r="AB3372" s="375"/>
      <c r="AC3372" s="354"/>
    </row>
    <row r="3373" spans="2:29" s="216" customFormat="1" x14ac:dyDescent="0.25">
      <c r="B3373" s="336"/>
      <c r="AB3373" s="375"/>
      <c r="AC3373" s="354"/>
    </row>
    <row r="3374" spans="2:29" s="216" customFormat="1" x14ac:dyDescent="0.25">
      <c r="B3374" s="336"/>
      <c r="AB3374" s="375"/>
      <c r="AC3374" s="354"/>
    </row>
    <row r="3375" spans="2:29" s="216" customFormat="1" x14ac:dyDescent="0.25">
      <c r="B3375" s="336"/>
      <c r="AB3375" s="375"/>
      <c r="AC3375" s="354"/>
    </row>
    <row r="3376" spans="2:29" s="216" customFormat="1" x14ac:dyDescent="0.25">
      <c r="B3376" s="336"/>
      <c r="AB3376" s="375"/>
      <c r="AC3376" s="354"/>
    </row>
    <row r="3377" spans="2:29" s="216" customFormat="1" x14ac:dyDescent="0.25">
      <c r="B3377" s="336"/>
      <c r="AB3377" s="375"/>
      <c r="AC3377" s="354"/>
    </row>
    <row r="3378" spans="2:29" s="216" customFormat="1" x14ac:dyDescent="0.25">
      <c r="B3378" s="336"/>
      <c r="AB3378" s="375"/>
      <c r="AC3378" s="354"/>
    </row>
    <row r="3379" spans="2:29" s="216" customFormat="1" x14ac:dyDescent="0.25">
      <c r="B3379" s="336"/>
      <c r="AB3379" s="375"/>
      <c r="AC3379" s="354"/>
    </row>
    <row r="3380" spans="2:29" s="216" customFormat="1" x14ac:dyDescent="0.25">
      <c r="B3380" s="336"/>
      <c r="AB3380" s="375"/>
      <c r="AC3380" s="354"/>
    </row>
    <row r="3381" spans="2:29" s="216" customFormat="1" x14ac:dyDescent="0.25">
      <c r="B3381" s="336"/>
      <c r="AB3381" s="375"/>
      <c r="AC3381" s="354"/>
    </row>
    <row r="3382" spans="2:29" s="216" customFormat="1" x14ac:dyDescent="0.25">
      <c r="B3382" s="336"/>
      <c r="AB3382" s="375"/>
      <c r="AC3382" s="354"/>
    </row>
    <row r="3383" spans="2:29" s="216" customFormat="1" x14ac:dyDescent="0.25">
      <c r="B3383" s="336"/>
      <c r="AB3383" s="375"/>
      <c r="AC3383" s="354"/>
    </row>
    <row r="3384" spans="2:29" s="216" customFormat="1" x14ac:dyDescent="0.25">
      <c r="B3384" s="336"/>
      <c r="AB3384" s="375"/>
      <c r="AC3384" s="354"/>
    </row>
    <row r="3385" spans="2:29" s="216" customFormat="1" x14ac:dyDescent="0.25">
      <c r="B3385" s="336"/>
      <c r="AB3385" s="375"/>
      <c r="AC3385" s="354"/>
    </row>
    <row r="3386" spans="2:29" s="216" customFormat="1" x14ac:dyDescent="0.25">
      <c r="B3386" s="336"/>
      <c r="AB3386" s="375"/>
      <c r="AC3386" s="354"/>
    </row>
    <row r="3387" spans="2:29" s="216" customFormat="1" x14ac:dyDescent="0.25">
      <c r="B3387" s="336"/>
      <c r="AB3387" s="375"/>
      <c r="AC3387" s="354"/>
    </row>
    <row r="3388" spans="2:29" s="216" customFormat="1" x14ac:dyDescent="0.25">
      <c r="B3388" s="336"/>
      <c r="AB3388" s="375"/>
      <c r="AC3388" s="354"/>
    </row>
    <row r="3389" spans="2:29" s="216" customFormat="1" x14ac:dyDescent="0.25">
      <c r="B3389" s="336"/>
      <c r="AB3389" s="375"/>
      <c r="AC3389" s="354"/>
    </row>
    <row r="3390" spans="2:29" s="216" customFormat="1" x14ac:dyDescent="0.25">
      <c r="B3390" s="336"/>
      <c r="AB3390" s="375"/>
      <c r="AC3390" s="354"/>
    </row>
    <row r="3391" spans="2:29" s="216" customFormat="1" x14ac:dyDescent="0.25">
      <c r="B3391" s="336"/>
      <c r="AB3391" s="375"/>
      <c r="AC3391" s="354"/>
    </row>
    <row r="3392" spans="2:29" s="216" customFormat="1" x14ac:dyDescent="0.25">
      <c r="B3392" s="336"/>
      <c r="AB3392" s="375"/>
      <c r="AC3392" s="354"/>
    </row>
    <row r="3393" spans="2:29" s="216" customFormat="1" x14ac:dyDescent="0.25">
      <c r="B3393" s="336"/>
      <c r="AB3393" s="375"/>
      <c r="AC3393" s="354"/>
    </row>
    <row r="3394" spans="2:29" s="216" customFormat="1" x14ac:dyDescent="0.25">
      <c r="B3394" s="336"/>
      <c r="AB3394" s="375"/>
      <c r="AC3394" s="354"/>
    </row>
    <row r="3395" spans="2:29" s="216" customFormat="1" x14ac:dyDescent="0.25">
      <c r="B3395" s="336"/>
      <c r="AB3395" s="375"/>
      <c r="AC3395" s="354"/>
    </row>
    <row r="3396" spans="2:29" s="216" customFormat="1" x14ac:dyDescent="0.25">
      <c r="B3396" s="336"/>
      <c r="AB3396" s="375"/>
      <c r="AC3396" s="354"/>
    </row>
    <row r="3397" spans="2:29" s="216" customFormat="1" x14ac:dyDescent="0.25">
      <c r="B3397" s="336"/>
      <c r="AB3397" s="375"/>
      <c r="AC3397" s="354"/>
    </row>
    <row r="3398" spans="2:29" s="216" customFormat="1" x14ac:dyDescent="0.25">
      <c r="B3398" s="336"/>
      <c r="AB3398" s="375"/>
      <c r="AC3398" s="354"/>
    </row>
    <row r="3399" spans="2:29" s="216" customFormat="1" x14ac:dyDescent="0.25">
      <c r="B3399" s="336"/>
      <c r="AB3399" s="375"/>
      <c r="AC3399" s="354"/>
    </row>
    <row r="3400" spans="2:29" s="216" customFormat="1" x14ac:dyDescent="0.25">
      <c r="B3400" s="336"/>
      <c r="AB3400" s="375"/>
      <c r="AC3400" s="354"/>
    </row>
    <row r="3401" spans="2:29" s="216" customFormat="1" x14ac:dyDescent="0.25">
      <c r="B3401" s="336"/>
      <c r="AB3401" s="375"/>
      <c r="AC3401" s="354"/>
    </row>
    <row r="3402" spans="2:29" s="216" customFormat="1" x14ac:dyDescent="0.25">
      <c r="B3402" s="336"/>
      <c r="AB3402" s="375"/>
      <c r="AC3402" s="354"/>
    </row>
    <row r="3403" spans="2:29" s="216" customFormat="1" x14ac:dyDescent="0.25">
      <c r="B3403" s="336"/>
      <c r="AB3403" s="375"/>
      <c r="AC3403" s="354"/>
    </row>
    <row r="3404" spans="2:29" s="216" customFormat="1" x14ac:dyDescent="0.25">
      <c r="B3404" s="336"/>
      <c r="AB3404" s="375"/>
      <c r="AC3404" s="354"/>
    </row>
    <row r="3405" spans="2:29" s="216" customFormat="1" x14ac:dyDescent="0.25">
      <c r="B3405" s="336"/>
      <c r="AB3405" s="375"/>
      <c r="AC3405" s="354"/>
    </row>
    <row r="3406" spans="2:29" s="216" customFormat="1" x14ac:dyDescent="0.25">
      <c r="B3406" s="336"/>
      <c r="AB3406" s="375"/>
      <c r="AC3406" s="354"/>
    </row>
    <row r="3407" spans="2:29" s="216" customFormat="1" x14ac:dyDescent="0.25">
      <c r="B3407" s="336"/>
      <c r="AB3407" s="375"/>
      <c r="AC3407" s="354"/>
    </row>
    <row r="3408" spans="2:29" s="216" customFormat="1" x14ac:dyDescent="0.25">
      <c r="B3408" s="336"/>
      <c r="AB3408" s="375"/>
      <c r="AC3408" s="354"/>
    </row>
    <row r="3409" spans="2:29" s="216" customFormat="1" x14ac:dyDescent="0.25">
      <c r="B3409" s="336"/>
      <c r="AB3409" s="375"/>
      <c r="AC3409" s="354"/>
    </row>
    <row r="3410" spans="2:29" s="216" customFormat="1" x14ac:dyDescent="0.25">
      <c r="B3410" s="336"/>
      <c r="AB3410" s="375"/>
      <c r="AC3410" s="354"/>
    </row>
    <row r="3411" spans="2:29" s="216" customFormat="1" x14ac:dyDescent="0.25">
      <c r="B3411" s="336"/>
      <c r="AB3411" s="375"/>
      <c r="AC3411" s="354"/>
    </row>
    <row r="3412" spans="2:29" s="216" customFormat="1" x14ac:dyDescent="0.25">
      <c r="B3412" s="336"/>
      <c r="AB3412" s="375"/>
      <c r="AC3412" s="354"/>
    </row>
    <row r="3413" spans="2:29" s="216" customFormat="1" x14ac:dyDescent="0.25">
      <c r="B3413" s="336"/>
      <c r="AB3413" s="375"/>
      <c r="AC3413" s="354"/>
    </row>
    <row r="3414" spans="2:29" s="216" customFormat="1" x14ac:dyDescent="0.25">
      <c r="B3414" s="336"/>
      <c r="AB3414" s="375"/>
      <c r="AC3414" s="354"/>
    </row>
    <row r="3415" spans="2:29" s="216" customFormat="1" x14ac:dyDescent="0.25">
      <c r="B3415" s="336"/>
      <c r="AB3415" s="375"/>
      <c r="AC3415" s="354"/>
    </row>
    <row r="3416" spans="2:29" s="216" customFormat="1" x14ac:dyDescent="0.25">
      <c r="B3416" s="336"/>
      <c r="AB3416" s="375"/>
      <c r="AC3416" s="354"/>
    </row>
    <row r="3417" spans="2:29" s="216" customFormat="1" x14ac:dyDescent="0.25">
      <c r="B3417" s="336"/>
      <c r="AB3417" s="375"/>
      <c r="AC3417" s="354"/>
    </row>
    <row r="3418" spans="2:29" s="216" customFormat="1" x14ac:dyDescent="0.25">
      <c r="B3418" s="336"/>
      <c r="AB3418" s="375"/>
      <c r="AC3418" s="354"/>
    </row>
    <row r="3419" spans="2:29" s="216" customFormat="1" x14ac:dyDescent="0.25">
      <c r="B3419" s="336"/>
      <c r="AB3419" s="375"/>
      <c r="AC3419" s="354"/>
    </row>
    <row r="3420" spans="2:29" s="216" customFormat="1" x14ac:dyDescent="0.25">
      <c r="B3420" s="336"/>
      <c r="AB3420" s="375"/>
      <c r="AC3420" s="354"/>
    </row>
    <row r="3421" spans="2:29" s="216" customFormat="1" x14ac:dyDescent="0.25">
      <c r="B3421" s="336"/>
      <c r="AB3421" s="375"/>
      <c r="AC3421" s="354"/>
    </row>
    <row r="3422" spans="2:29" s="216" customFormat="1" x14ac:dyDescent="0.25">
      <c r="B3422" s="336"/>
      <c r="AB3422" s="375"/>
      <c r="AC3422" s="354"/>
    </row>
    <row r="3423" spans="2:29" s="216" customFormat="1" x14ac:dyDescent="0.25">
      <c r="B3423" s="336"/>
      <c r="AB3423" s="375"/>
      <c r="AC3423" s="354"/>
    </row>
    <row r="3424" spans="2:29" s="216" customFormat="1" x14ac:dyDescent="0.25">
      <c r="B3424" s="336"/>
      <c r="AB3424" s="375"/>
      <c r="AC3424" s="354"/>
    </row>
    <row r="3425" spans="2:29" s="216" customFormat="1" x14ac:dyDescent="0.25">
      <c r="B3425" s="336"/>
      <c r="AB3425" s="375"/>
      <c r="AC3425" s="354"/>
    </row>
    <row r="3426" spans="2:29" s="216" customFormat="1" x14ac:dyDescent="0.25">
      <c r="B3426" s="336"/>
      <c r="AB3426" s="375"/>
      <c r="AC3426" s="354"/>
    </row>
    <row r="3427" spans="2:29" s="216" customFormat="1" x14ac:dyDescent="0.25">
      <c r="B3427" s="336"/>
      <c r="AB3427" s="375"/>
      <c r="AC3427" s="354"/>
    </row>
    <row r="3428" spans="2:29" s="216" customFormat="1" x14ac:dyDescent="0.25">
      <c r="B3428" s="336"/>
      <c r="AB3428" s="375"/>
      <c r="AC3428" s="354"/>
    </row>
    <row r="3429" spans="2:29" s="216" customFormat="1" x14ac:dyDescent="0.25">
      <c r="B3429" s="336"/>
      <c r="AB3429" s="375"/>
      <c r="AC3429" s="354"/>
    </row>
    <row r="3430" spans="2:29" s="216" customFormat="1" x14ac:dyDescent="0.25">
      <c r="B3430" s="336"/>
      <c r="AB3430" s="375"/>
      <c r="AC3430" s="354"/>
    </row>
    <row r="3431" spans="2:29" s="216" customFormat="1" x14ac:dyDescent="0.25">
      <c r="B3431" s="336"/>
      <c r="AB3431" s="375"/>
      <c r="AC3431" s="354"/>
    </row>
    <row r="3432" spans="2:29" s="216" customFormat="1" x14ac:dyDescent="0.25">
      <c r="B3432" s="336"/>
      <c r="AB3432" s="375"/>
      <c r="AC3432" s="354"/>
    </row>
    <row r="3433" spans="2:29" s="216" customFormat="1" x14ac:dyDescent="0.25">
      <c r="B3433" s="336"/>
      <c r="AB3433" s="375"/>
      <c r="AC3433" s="354"/>
    </row>
    <row r="3434" spans="2:29" s="216" customFormat="1" x14ac:dyDescent="0.25">
      <c r="B3434" s="336"/>
      <c r="AB3434" s="375"/>
      <c r="AC3434" s="354"/>
    </row>
    <row r="3435" spans="2:29" s="216" customFormat="1" x14ac:dyDescent="0.25">
      <c r="B3435" s="336"/>
      <c r="AB3435" s="375"/>
      <c r="AC3435" s="354"/>
    </row>
    <row r="3436" spans="2:29" s="216" customFormat="1" x14ac:dyDescent="0.25">
      <c r="B3436" s="336"/>
      <c r="AB3436" s="375"/>
      <c r="AC3436" s="354"/>
    </row>
    <row r="3437" spans="2:29" s="216" customFormat="1" x14ac:dyDescent="0.25">
      <c r="B3437" s="336"/>
      <c r="AB3437" s="375"/>
      <c r="AC3437" s="354"/>
    </row>
    <row r="3438" spans="2:29" s="216" customFormat="1" x14ac:dyDescent="0.25">
      <c r="B3438" s="336"/>
      <c r="AB3438" s="375"/>
      <c r="AC3438" s="354"/>
    </row>
    <row r="3439" spans="2:29" s="216" customFormat="1" x14ac:dyDescent="0.25">
      <c r="B3439" s="336"/>
      <c r="AB3439" s="375"/>
      <c r="AC3439" s="354"/>
    </row>
    <row r="3440" spans="2:29" s="216" customFormat="1" x14ac:dyDescent="0.25">
      <c r="B3440" s="336"/>
      <c r="AB3440" s="375"/>
      <c r="AC3440" s="354"/>
    </row>
    <row r="3441" spans="2:29" s="216" customFormat="1" x14ac:dyDescent="0.25">
      <c r="B3441" s="336"/>
      <c r="AB3441" s="375"/>
      <c r="AC3441" s="354"/>
    </row>
    <row r="3442" spans="2:29" s="216" customFormat="1" x14ac:dyDescent="0.25">
      <c r="B3442" s="336"/>
      <c r="AB3442" s="375"/>
      <c r="AC3442" s="354"/>
    </row>
    <row r="3443" spans="2:29" s="216" customFormat="1" x14ac:dyDescent="0.25">
      <c r="B3443" s="336"/>
      <c r="AB3443" s="375"/>
      <c r="AC3443" s="354"/>
    </row>
    <row r="3444" spans="2:29" s="216" customFormat="1" x14ac:dyDescent="0.25">
      <c r="B3444" s="336"/>
      <c r="AB3444" s="375"/>
      <c r="AC3444" s="354"/>
    </row>
    <row r="3445" spans="2:29" s="216" customFormat="1" x14ac:dyDescent="0.25">
      <c r="B3445" s="336"/>
      <c r="AB3445" s="375"/>
      <c r="AC3445" s="354"/>
    </row>
    <row r="3446" spans="2:29" s="216" customFormat="1" x14ac:dyDescent="0.25">
      <c r="B3446" s="336"/>
      <c r="AB3446" s="375"/>
      <c r="AC3446" s="354"/>
    </row>
    <row r="3447" spans="2:29" s="216" customFormat="1" x14ac:dyDescent="0.25">
      <c r="B3447" s="336"/>
      <c r="AB3447" s="375"/>
      <c r="AC3447" s="354"/>
    </row>
    <row r="3448" spans="2:29" s="216" customFormat="1" x14ac:dyDescent="0.25">
      <c r="B3448" s="336"/>
      <c r="AB3448" s="375"/>
      <c r="AC3448" s="354"/>
    </row>
    <row r="3449" spans="2:29" s="216" customFormat="1" x14ac:dyDescent="0.25">
      <c r="B3449" s="336"/>
      <c r="AB3449" s="375"/>
      <c r="AC3449" s="354"/>
    </row>
  </sheetData>
  <sheetProtection selectLockedCells="1"/>
  <mergeCells count="45">
    <mergeCell ref="B1:AC1"/>
    <mergeCell ref="B4:AC4"/>
    <mergeCell ref="B6:B8"/>
    <mergeCell ref="C6:C8"/>
    <mergeCell ref="D6:D8"/>
    <mergeCell ref="E6:E8"/>
    <mergeCell ref="F6:AB6"/>
    <mergeCell ref="B9:B11"/>
    <mergeCell ref="AC9:AC11"/>
    <mergeCell ref="B12:B13"/>
    <mergeCell ref="AC12:AC13"/>
    <mergeCell ref="B15:B24"/>
    <mergeCell ref="AC15:AC24"/>
    <mergeCell ref="B25:B42"/>
    <mergeCell ref="AC25:AC42"/>
    <mergeCell ref="B43:B46"/>
    <mergeCell ref="AC43:AC46"/>
    <mergeCell ref="B47:B50"/>
    <mergeCell ref="AC47:AC50"/>
    <mergeCell ref="B51:B54"/>
    <mergeCell ref="AC51:AC54"/>
    <mergeCell ref="B57:B58"/>
    <mergeCell ref="AC57:AC58"/>
    <mergeCell ref="B61:B65"/>
    <mergeCell ref="AC61:AC65"/>
    <mergeCell ref="B66:B89"/>
    <mergeCell ref="AC66:AC89"/>
    <mergeCell ref="B90:B91"/>
    <mergeCell ref="AC90:AC91"/>
    <mergeCell ref="B93:B97"/>
    <mergeCell ref="AC93:AC97"/>
    <mergeCell ref="B99:B100"/>
    <mergeCell ref="AC99:AC100"/>
    <mergeCell ref="B101:B111"/>
    <mergeCell ref="AC101:AC111"/>
    <mergeCell ref="B113:B114"/>
    <mergeCell ref="AC113:AC114"/>
    <mergeCell ref="E140:AB140"/>
    <mergeCell ref="AC140:AC141"/>
    <mergeCell ref="B115:B118"/>
    <mergeCell ref="AC115:AC118"/>
    <mergeCell ref="B119:B121"/>
    <mergeCell ref="AC119:AC121"/>
    <mergeCell ref="B122:B126"/>
    <mergeCell ref="AC122:AC126"/>
  </mergeCells>
  <conditionalFormatting sqref="C10:E17 C20:E115">
    <cfRule type="expression" dxfId="39" priority="31" stopIfTrue="1">
      <formula>ISNUMBER($B10)</formula>
    </cfRule>
  </conditionalFormatting>
  <conditionalFormatting sqref="C18:E19">
    <cfRule type="expression" dxfId="38" priority="30" stopIfTrue="1">
      <formula>ISNUMBER($B18)</formula>
    </cfRule>
  </conditionalFormatting>
  <conditionalFormatting sqref="AB76:AB131 AB12:AB66">
    <cfRule type="expression" dxfId="37" priority="25" stopIfTrue="1">
      <formula>ISNUMBER($B12)</formula>
    </cfRule>
  </conditionalFormatting>
  <conditionalFormatting sqref="AB132">
    <cfRule type="expression" dxfId="36" priority="23" stopIfTrue="1">
      <formula>ISNUMBER($B132)</formula>
    </cfRule>
  </conditionalFormatting>
  <conditionalFormatting sqref="B12 B25 B14:B15 B43 B47 B51 B55:B57 B59:B61 B66 B90 B92:B93 B98:B99 B101 B112:B113">
    <cfRule type="expression" dxfId="35" priority="28" stopIfTrue="1">
      <formula>ISNUMBER($B13)</formula>
    </cfRule>
  </conditionalFormatting>
  <conditionalFormatting sqref="B9">
    <cfRule type="expression" dxfId="34" priority="29" stopIfTrue="1">
      <formula>ISNUMBER(#REF!)</formula>
    </cfRule>
  </conditionalFormatting>
  <conditionalFormatting sqref="AC12 AC25 AC14:AC15 AC43 AC47 AC51 AC55:AC57 AC59:AC61 AC66 AC90 AC92:AC93 AC98:AC99 AC101 AC112:AC113">
    <cfRule type="expression" dxfId="33" priority="26" stopIfTrue="1">
      <formula>ISNUMBER($B13)</formula>
    </cfRule>
  </conditionalFormatting>
  <conditionalFormatting sqref="AC9">
    <cfRule type="expression" dxfId="32" priority="27" stopIfTrue="1">
      <formula>ISNUMBER(#REF!)</formula>
    </cfRule>
  </conditionalFormatting>
  <conditionalFormatting sqref="AB67:AB75">
    <cfRule type="expression" dxfId="31" priority="24" stopIfTrue="1">
      <formula>ISNUMBER($B67)</formula>
    </cfRule>
  </conditionalFormatting>
  <conditionalFormatting sqref="F143:AA162">
    <cfRule type="expression" dxfId="30" priority="21">
      <formula>$E143=F$97</formula>
    </cfRule>
  </conditionalFormatting>
  <conditionalFormatting sqref="Z143:AA162 F163:AA164">
    <cfRule type="expression" dxfId="29" priority="22">
      <formula>#REF!=F$141</formula>
    </cfRule>
  </conditionalFormatting>
  <conditionalFormatting sqref="F129:AA131">
    <cfRule type="expression" dxfId="28" priority="20" stopIfTrue="1">
      <formula>ISNUMBER($B129)</formula>
    </cfRule>
  </conditionalFormatting>
  <conditionalFormatting sqref="F132:AA132">
    <cfRule type="expression" dxfId="27" priority="18" stopIfTrue="1">
      <formula>ISNUMBER($B132)</formula>
    </cfRule>
  </conditionalFormatting>
  <conditionalFormatting sqref="F12:AA66 F76:AA93 F95:AA128 F94 H94:AA94">
    <cfRule type="expression" dxfId="26" priority="3" stopIfTrue="1">
      <formula>ISNUMBER($B12)</formula>
    </cfRule>
  </conditionalFormatting>
  <conditionalFormatting sqref="F67:AA75">
    <cfRule type="expression" dxfId="25" priority="2" stopIfTrue="1">
      <formula>ISNUMBER($B67)</formula>
    </cfRule>
  </conditionalFormatting>
  <conditionalFormatting sqref="G94">
    <cfRule type="expression" dxfId="24" priority="1" stopIfTrue="1">
      <formula>ISNUMBER($B94)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2819"/>
  <sheetViews>
    <sheetView topLeftCell="B1" zoomScale="90" zoomScaleNormal="90" workbookViewId="0">
      <pane xSplit="4" ySplit="8" topLeftCell="F9" activePane="bottomRight" state="frozen"/>
      <selection activeCell="B1" sqref="B1"/>
      <selection pane="topRight" activeCell="F1" sqref="F1"/>
      <selection pane="bottomLeft" activeCell="B9" sqref="B9"/>
      <selection pane="bottomRight" activeCell="F13" sqref="F13"/>
    </sheetView>
  </sheetViews>
  <sheetFormatPr defaultRowHeight="15" x14ac:dyDescent="0.25"/>
  <cols>
    <col min="1" max="1" width="4.7109375" style="379" hidden="1" customWidth="1"/>
    <col min="2" max="2" width="7" style="416" bestFit="1" customWidth="1"/>
    <col min="3" max="3" width="37.85546875" style="379" customWidth="1"/>
    <col min="4" max="4" width="16.7109375" style="379" customWidth="1"/>
    <col min="5" max="5" width="55.28515625" style="379" customWidth="1"/>
    <col min="6" max="8" width="5.85546875" style="379" bestFit="1" customWidth="1"/>
    <col min="9" max="9" width="7.140625" style="379" bestFit="1" customWidth="1"/>
    <col min="10" max="11" width="5.85546875" style="379" bestFit="1" customWidth="1"/>
    <col min="12" max="12" width="7.28515625" style="379" bestFit="1" customWidth="1"/>
    <col min="13" max="13" width="5.85546875" style="379" bestFit="1" customWidth="1"/>
    <col min="14" max="14" width="7" style="379" bestFit="1" customWidth="1"/>
    <col min="15" max="15" width="5.85546875" style="379" bestFit="1" customWidth="1"/>
    <col min="16" max="16" width="7.140625" style="379" bestFit="1" customWidth="1"/>
    <col min="17" max="18" width="5.85546875" style="379" bestFit="1" customWidth="1"/>
    <col min="19" max="19" width="7.140625" style="379" bestFit="1" customWidth="1"/>
    <col min="20" max="21" width="5.85546875" style="379" bestFit="1" customWidth="1"/>
    <col min="22" max="22" width="7.85546875" style="379" bestFit="1" customWidth="1"/>
    <col min="23" max="23" width="6.5703125" style="379" bestFit="1" customWidth="1"/>
    <col min="24" max="24" width="5.85546875" style="379" bestFit="1" customWidth="1"/>
    <col min="25" max="25" width="7" style="379" bestFit="1" customWidth="1"/>
    <col min="26" max="26" width="4" style="379" bestFit="1" customWidth="1"/>
    <col min="27" max="27" width="4.140625" style="379" bestFit="1" customWidth="1"/>
    <col min="28" max="28" width="9" style="425" bestFit="1" customWidth="1"/>
    <col min="29" max="29" width="15.85546875" style="379" customWidth="1"/>
    <col min="30" max="138" width="9.140625" style="380"/>
    <col min="139" max="16384" width="9.140625" style="379"/>
  </cols>
  <sheetData>
    <row r="1" spans="1:138" ht="90" customHeight="1" x14ac:dyDescent="0.25">
      <c r="B1" s="482" t="s">
        <v>300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</row>
    <row r="2" spans="1:138" s="381" customFormat="1" ht="15.75" x14ac:dyDescent="0.25"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3"/>
      <c r="AC2" s="382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  <c r="BX2" s="384"/>
      <c r="BY2" s="384"/>
      <c r="BZ2" s="384"/>
      <c r="CA2" s="384"/>
      <c r="CB2" s="384"/>
      <c r="CC2" s="384"/>
      <c r="CD2" s="384"/>
      <c r="CE2" s="384"/>
      <c r="CF2" s="384"/>
      <c r="CG2" s="384"/>
      <c r="CH2" s="384"/>
      <c r="CI2" s="384"/>
      <c r="CJ2" s="384"/>
      <c r="CK2" s="384"/>
      <c r="CL2" s="384"/>
      <c r="CM2" s="384"/>
      <c r="CN2" s="384"/>
      <c r="CO2" s="384"/>
      <c r="CP2" s="384"/>
      <c r="CQ2" s="384"/>
      <c r="CR2" s="384"/>
      <c r="CS2" s="384"/>
      <c r="CT2" s="384"/>
      <c r="CU2" s="384"/>
      <c r="CV2" s="384"/>
      <c r="CW2" s="384"/>
      <c r="CX2" s="384"/>
      <c r="CY2" s="384"/>
      <c r="CZ2" s="384"/>
      <c r="DA2" s="384"/>
      <c r="DB2" s="384"/>
      <c r="DC2" s="384"/>
      <c r="DD2" s="384"/>
      <c r="DE2" s="384"/>
      <c r="DF2" s="384"/>
      <c r="DG2" s="384"/>
      <c r="DH2" s="384"/>
      <c r="DI2" s="384"/>
      <c r="DJ2" s="384"/>
      <c r="DK2" s="384"/>
      <c r="DL2" s="384"/>
      <c r="DM2" s="384"/>
      <c r="DN2" s="384"/>
      <c r="DO2" s="384"/>
      <c r="DP2" s="384"/>
      <c r="DQ2" s="384"/>
      <c r="DR2" s="384"/>
      <c r="DS2" s="384"/>
      <c r="DT2" s="384"/>
      <c r="DU2" s="384"/>
      <c r="DV2" s="384"/>
      <c r="DW2" s="384"/>
      <c r="DX2" s="384"/>
      <c r="DY2" s="384"/>
      <c r="DZ2" s="384"/>
      <c r="EA2" s="384"/>
      <c r="EB2" s="384"/>
      <c r="EC2" s="384"/>
      <c r="ED2" s="384"/>
      <c r="EE2" s="384"/>
      <c r="EF2" s="384"/>
      <c r="EG2" s="384"/>
      <c r="EH2" s="384"/>
    </row>
    <row r="3" spans="1:138" ht="48.75" customHeight="1" x14ac:dyDescent="0.25">
      <c r="B3" s="483" t="s">
        <v>273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</row>
    <row r="4" spans="1:138" x14ac:dyDescent="0.25">
      <c r="B4" s="483" t="s">
        <v>301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</row>
    <row r="5" spans="1:138" ht="16.5" thickBot="1" x14ac:dyDescent="0.3">
      <c r="B5" s="385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7"/>
      <c r="AC5" s="380"/>
    </row>
    <row r="6" spans="1:138" ht="15.75" customHeight="1" thickBot="1" x14ac:dyDescent="0.3">
      <c r="A6" s="388"/>
      <c r="B6" s="484" t="s">
        <v>257</v>
      </c>
      <c r="C6" s="487" t="s">
        <v>270</v>
      </c>
      <c r="D6" s="490" t="s">
        <v>258</v>
      </c>
      <c r="E6" s="484" t="s">
        <v>269</v>
      </c>
      <c r="F6" s="461" t="s">
        <v>293</v>
      </c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6"/>
      <c r="AC6" s="389" t="s">
        <v>264</v>
      </c>
    </row>
    <row r="7" spans="1:138" ht="16.5" thickBot="1" x14ac:dyDescent="0.3">
      <c r="A7" s="390"/>
      <c r="B7" s="485"/>
      <c r="C7" s="488"/>
      <c r="D7" s="491" t="s">
        <v>265</v>
      </c>
      <c r="E7" s="485"/>
      <c r="F7" s="119" t="s">
        <v>266</v>
      </c>
      <c r="G7" s="118" t="s">
        <v>4</v>
      </c>
      <c r="H7" s="118" t="s">
        <v>17</v>
      </c>
      <c r="I7" s="118" t="s">
        <v>8</v>
      </c>
      <c r="J7" s="118" t="s">
        <v>9</v>
      </c>
      <c r="K7" s="118" t="s">
        <v>271</v>
      </c>
      <c r="L7" s="118" t="s">
        <v>31</v>
      </c>
      <c r="M7" s="118" t="s">
        <v>10</v>
      </c>
      <c r="N7" s="118" t="s">
        <v>13</v>
      </c>
      <c r="O7" s="118" t="s">
        <v>11</v>
      </c>
      <c r="P7" s="118" t="s">
        <v>32</v>
      </c>
      <c r="Q7" s="118" t="s">
        <v>14</v>
      </c>
      <c r="R7" s="118" t="s">
        <v>272</v>
      </c>
      <c r="S7" s="118" t="s">
        <v>1</v>
      </c>
      <c r="T7" s="118" t="s">
        <v>6</v>
      </c>
      <c r="U7" s="118" t="s">
        <v>26</v>
      </c>
      <c r="V7" s="118" t="s">
        <v>24</v>
      </c>
      <c r="W7" s="118" t="s">
        <v>3</v>
      </c>
      <c r="X7" s="118" t="s">
        <v>66</v>
      </c>
      <c r="Y7" s="118" t="s">
        <v>35</v>
      </c>
      <c r="Z7" s="118" t="s">
        <v>39</v>
      </c>
      <c r="AA7" s="118" t="s">
        <v>29</v>
      </c>
      <c r="AB7" s="196" t="s">
        <v>267</v>
      </c>
      <c r="AC7" s="391"/>
    </row>
    <row r="8" spans="1:138" ht="16.5" thickBot="1" x14ac:dyDescent="0.3">
      <c r="A8" s="390"/>
      <c r="B8" s="486"/>
      <c r="C8" s="489"/>
      <c r="D8" s="492"/>
      <c r="E8" s="486"/>
      <c r="F8" s="197">
        <v>35</v>
      </c>
      <c r="G8" s="198">
        <v>47</v>
      </c>
      <c r="H8" s="198">
        <v>55</v>
      </c>
      <c r="I8" s="198">
        <v>100</v>
      </c>
      <c r="J8" s="198">
        <v>5</v>
      </c>
      <c r="K8" s="198">
        <v>55</v>
      </c>
      <c r="L8" s="198">
        <v>84</v>
      </c>
      <c r="M8" s="198">
        <v>59</v>
      </c>
      <c r="N8" s="198">
        <v>81</v>
      </c>
      <c r="O8" s="198">
        <v>59</v>
      </c>
      <c r="P8" s="198">
        <v>139</v>
      </c>
      <c r="Q8" s="198">
        <v>33</v>
      </c>
      <c r="R8" s="198">
        <v>72</v>
      </c>
      <c r="S8" s="198">
        <v>263</v>
      </c>
      <c r="T8" s="198">
        <v>38</v>
      </c>
      <c r="U8" s="198">
        <v>47</v>
      </c>
      <c r="V8" s="198">
        <v>0</v>
      </c>
      <c r="W8" s="198">
        <v>1</v>
      </c>
      <c r="X8" s="198">
        <v>3</v>
      </c>
      <c r="Y8" s="198">
        <v>0</v>
      </c>
      <c r="Z8" s="392">
        <v>0</v>
      </c>
      <c r="AA8" s="392">
        <v>0</v>
      </c>
      <c r="AB8" s="198">
        <v>1176</v>
      </c>
      <c r="AC8" s="393">
        <v>1176</v>
      </c>
    </row>
    <row r="9" spans="1:138" ht="15.75" x14ac:dyDescent="0.25">
      <c r="A9" s="390">
        <v>1</v>
      </c>
      <c r="B9" s="493">
        <v>1</v>
      </c>
      <c r="C9" s="232" t="s">
        <v>145</v>
      </c>
      <c r="D9" s="232" t="s">
        <v>17</v>
      </c>
      <c r="E9" s="233" t="s">
        <v>25</v>
      </c>
      <c r="F9" s="204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0">
        <v>0</v>
      </c>
      <c r="AC9" s="496">
        <v>24</v>
      </c>
    </row>
    <row r="10" spans="1:138" ht="15.75" x14ac:dyDescent="0.25">
      <c r="A10" s="390">
        <v>2</v>
      </c>
      <c r="B10" s="494"/>
      <c r="C10" s="232" t="s">
        <v>145</v>
      </c>
      <c r="D10" s="232" t="s">
        <v>217</v>
      </c>
      <c r="E10" s="233" t="s">
        <v>47</v>
      </c>
      <c r="F10" s="206"/>
      <c r="G10" s="207"/>
      <c r="H10" s="207"/>
      <c r="I10" s="207"/>
      <c r="J10" s="207"/>
      <c r="K10" s="207">
        <v>15</v>
      </c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127"/>
      <c r="AA10" s="127"/>
      <c r="AB10" s="201">
        <v>15</v>
      </c>
      <c r="AC10" s="497"/>
    </row>
    <row r="11" spans="1:138" ht="15.75" x14ac:dyDescent="0.25">
      <c r="A11" s="390">
        <v>3</v>
      </c>
      <c r="B11" s="495"/>
      <c r="C11" s="394" t="s">
        <v>145</v>
      </c>
      <c r="D11" s="394" t="s">
        <v>1</v>
      </c>
      <c r="E11" s="395" t="s">
        <v>115</v>
      </c>
      <c r="F11" s="206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>
        <v>9</v>
      </c>
      <c r="T11" s="207"/>
      <c r="U11" s="207"/>
      <c r="V11" s="207"/>
      <c r="W11" s="207"/>
      <c r="X11" s="207"/>
      <c r="Y11" s="207"/>
      <c r="Z11" s="127"/>
      <c r="AA11" s="127"/>
      <c r="AB11" s="201">
        <v>9</v>
      </c>
      <c r="AC11" s="498"/>
    </row>
    <row r="12" spans="1:138" ht="15.75" x14ac:dyDescent="0.25">
      <c r="A12" s="390">
        <v>4</v>
      </c>
      <c r="B12" s="499">
        <v>2</v>
      </c>
      <c r="C12" s="232" t="s">
        <v>283</v>
      </c>
      <c r="D12" s="232" t="s">
        <v>217</v>
      </c>
      <c r="E12" s="233" t="s">
        <v>45</v>
      </c>
      <c r="F12" s="206"/>
      <c r="G12" s="207"/>
      <c r="H12" s="207"/>
      <c r="I12" s="207"/>
      <c r="J12" s="207"/>
      <c r="K12" s="207">
        <v>40</v>
      </c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127"/>
      <c r="AA12" s="127"/>
      <c r="AB12" s="201">
        <v>40</v>
      </c>
      <c r="AC12" s="500">
        <v>40</v>
      </c>
    </row>
    <row r="13" spans="1:138" ht="15.75" x14ac:dyDescent="0.25">
      <c r="A13" s="390">
        <v>5</v>
      </c>
      <c r="B13" s="495"/>
      <c r="C13" s="394" t="s">
        <v>283</v>
      </c>
      <c r="D13" s="394" t="s">
        <v>217</v>
      </c>
      <c r="E13" s="395" t="s">
        <v>46</v>
      </c>
      <c r="F13" s="206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127"/>
      <c r="AA13" s="127"/>
      <c r="AB13" s="201">
        <v>0</v>
      </c>
      <c r="AC13" s="501"/>
    </row>
    <row r="14" spans="1:138" ht="15.75" x14ac:dyDescent="0.25">
      <c r="A14" s="390">
        <v>6</v>
      </c>
      <c r="B14" s="396">
        <v>3</v>
      </c>
      <c r="C14" s="397" t="s">
        <v>27</v>
      </c>
      <c r="D14" s="397" t="s">
        <v>17</v>
      </c>
      <c r="E14" s="398" t="s">
        <v>27</v>
      </c>
      <c r="F14" s="206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127"/>
      <c r="AA14" s="127"/>
      <c r="AB14" s="201">
        <v>0</v>
      </c>
      <c r="AC14" s="399">
        <v>0</v>
      </c>
    </row>
    <row r="15" spans="1:138" ht="15.75" x14ac:dyDescent="0.25">
      <c r="A15" s="390">
        <v>7</v>
      </c>
      <c r="B15" s="499">
        <v>4</v>
      </c>
      <c r="C15" s="232" t="s">
        <v>106</v>
      </c>
      <c r="D15" s="232" t="s">
        <v>32</v>
      </c>
      <c r="E15" s="233" t="s">
        <v>94</v>
      </c>
      <c r="F15" s="206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127"/>
      <c r="AA15" s="127"/>
      <c r="AB15" s="201">
        <v>0</v>
      </c>
      <c r="AC15" s="502">
        <v>124</v>
      </c>
    </row>
    <row r="16" spans="1:138" ht="15.75" x14ac:dyDescent="0.25">
      <c r="A16" s="390"/>
      <c r="B16" s="494"/>
      <c r="C16" s="232" t="s">
        <v>106</v>
      </c>
      <c r="D16" s="232" t="s">
        <v>32</v>
      </c>
      <c r="E16" s="233" t="s">
        <v>95</v>
      </c>
      <c r="F16" s="206"/>
      <c r="G16" s="207"/>
      <c r="H16" s="207"/>
      <c r="I16" s="207"/>
      <c r="J16" s="207"/>
      <c r="K16" s="207"/>
      <c r="L16" s="207"/>
      <c r="M16" s="207"/>
      <c r="N16" s="207"/>
      <c r="O16" s="207"/>
      <c r="P16" s="207">
        <v>4</v>
      </c>
      <c r="Q16" s="207"/>
      <c r="R16" s="207"/>
      <c r="S16" s="207"/>
      <c r="T16" s="207"/>
      <c r="U16" s="207"/>
      <c r="V16" s="207"/>
      <c r="W16" s="207"/>
      <c r="X16" s="207"/>
      <c r="Y16" s="207"/>
      <c r="Z16" s="127"/>
      <c r="AA16" s="127"/>
      <c r="AB16" s="201">
        <v>4</v>
      </c>
      <c r="AC16" s="497"/>
    </row>
    <row r="17" spans="1:29" ht="15.75" x14ac:dyDescent="0.25">
      <c r="A17" s="390"/>
      <c r="B17" s="494"/>
      <c r="C17" s="232" t="s">
        <v>106</v>
      </c>
      <c r="D17" s="232" t="s">
        <v>32</v>
      </c>
      <c r="E17" s="233" t="s">
        <v>98</v>
      </c>
      <c r="F17" s="206"/>
      <c r="G17" s="207"/>
      <c r="H17" s="207"/>
      <c r="I17" s="207"/>
      <c r="J17" s="207"/>
      <c r="K17" s="207"/>
      <c r="L17" s="207"/>
      <c r="M17" s="207"/>
      <c r="N17" s="207"/>
      <c r="O17" s="207"/>
      <c r="P17" s="207">
        <v>1</v>
      </c>
      <c r="Q17" s="207"/>
      <c r="R17" s="207"/>
      <c r="S17" s="207"/>
      <c r="T17" s="207"/>
      <c r="U17" s="207"/>
      <c r="V17" s="207"/>
      <c r="W17" s="207"/>
      <c r="X17" s="207"/>
      <c r="Y17" s="207"/>
      <c r="Z17" s="127"/>
      <c r="AA17" s="127"/>
      <c r="AB17" s="201">
        <v>1</v>
      </c>
      <c r="AC17" s="497"/>
    </row>
    <row r="18" spans="1:29" ht="15.75" x14ac:dyDescent="0.25">
      <c r="A18" s="390"/>
      <c r="B18" s="494"/>
      <c r="C18" s="232" t="s">
        <v>106</v>
      </c>
      <c r="D18" s="232" t="s">
        <v>32</v>
      </c>
      <c r="E18" s="233" t="s">
        <v>99</v>
      </c>
      <c r="F18" s="206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127"/>
      <c r="AA18" s="127"/>
      <c r="AB18" s="201">
        <v>0</v>
      </c>
      <c r="AC18" s="497"/>
    </row>
    <row r="19" spans="1:29" ht="15.75" x14ac:dyDescent="0.25">
      <c r="A19" s="390">
        <v>8</v>
      </c>
      <c r="B19" s="494"/>
      <c r="C19" s="232" t="s">
        <v>106</v>
      </c>
      <c r="D19" s="232" t="s">
        <v>32</v>
      </c>
      <c r="E19" s="233" t="s">
        <v>100</v>
      </c>
      <c r="F19" s="206"/>
      <c r="G19" s="207"/>
      <c r="H19" s="207"/>
      <c r="I19" s="207"/>
      <c r="J19" s="207"/>
      <c r="K19" s="207"/>
      <c r="L19" s="207"/>
      <c r="M19" s="207"/>
      <c r="N19" s="207"/>
      <c r="O19" s="207"/>
      <c r="P19" s="207">
        <v>8</v>
      </c>
      <c r="Q19" s="207"/>
      <c r="R19" s="207"/>
      <c r="S19" s="207"/>
      <c r="T19" s="207"/>
      <c r="U19" s="207"/>
      <c r="V19" s="207"/>
      <c r="W19" s="207"/>
      <c r="X19" s="207"/>
      <c r="Y19" s="207"/>
      <c r="Z19" s="127"/>
      <c r="AA19" s="127"/>
      <c r="AB19" s="201">
        <v>8</v>
      </c>
      <c r="AC19" s="497"/>
    </row>
    <row r="20" spans="1:29" ht="15.75" x14ac:dyDescent="0.25">
      <c r="A20" s="390"/>
      <c r="B20" s="494"/>
      <c r="C20" s="232" t="s">
        <v>106</v>
      </c>
      <c r="D20" s="232" t="s">
        <v>32</v>
      </c>
      <c r="E20" s="233" t="s">
        <v>101</v>
      </c>
      <c r="F20" s="206"/>
      <c r="G20" s="207"/>
      <c r="H20" s="207"/>
      <c r="I20" s="207"/>
      <c r="J20" s="207"/>
      <c r="K20" s="207"/>
      <c r="L20" s="207"/>
      <c r="M20" s="207"/>
      <c r="N20" s="207"/>
      <c r="O20" s="207"/>
      <c r="P20" s="207">
        <v>3</v>
      </c>
      <c r="Q20" s="207"/>
      <c r="R20" s="207"/>
      <c r="S20" s="207"/>
      <c r="T20" s="207"/>
      <c r="U20" s="207"/>
      <c r="V20" s="207"/>
      <c r="W20" s="207"/>
      <c r="X20" s="207"/>
      <c r="Y20" s="207"/>
      <c r="Z20" s="127"/>
      <c r="AA20" s="127"/>
      <c r="AB20" s="201">
        <v>3</v>
      </c>
      <c r="AC20" s="497"/>
    </row>
    <row r="21" spans="1:29" ht="15.75" x14ac:dyDescent="0.25">
      <c r="A21" s="390">
        <v>9</v>
      </c>
      <c r="B21" s="494"/>
      <c r="C21" s="232" t="s">
        <v>106</v>
      </c>
      <c r="D21" s="232" t="s">
        <v>32</v>
      </c>
      <c r="E21" s="233" t="s">
        <v>102</v>
      </c>
      <c r="F21" s="206"/>
      <c r="G21" s="207"/>
      <c r="H21" s="207"/>
      <c r="I21" s="207"/>
      <c r="J21" s="207"/>
      <c r="K21" s="207"/>
      <c r="L21" s="207"/>
      <c r="M21" s="207"/>
      <c r="N21" s="207"/>
      <c r="O21" s="207"/>
      <c r="P21" s="207">
        <v>33</v>
      </c>
      <c r="Q21" s="207"/>
      <c r="R21" s="207"/>
      <c r="S21" s="207"/>
      <c r="T21" s="207"/>
      <c r="U21" s="207"/>
      <c r="V21" s="207"/>
      <c r="W21" s="207"/>
      <c r="X21" s="207"/>
      <c r="Y21" s="207"/>
      <c r="Z21" s="127"/>
      <c r="AA21" s="127"/>
      <c r="AB21" s="201">
        <v>33</v>
      </c>
      <c r="AC21" s="497"/>
    </row>
    <row r="22" spans="1:29" ht="15.75" x14ac:dyDescent="0.25">
      <c r="A22" s="390">
        <v>10</v>
      </c>
      <c r="B22" s="494"/>
      <c r="C22" s="232" t="s">
        <v>106</v>
      </c>
      <c r="D22" s="232" t="s">
        <v>32</v>
      </c>
      <c r="E22" s="233" t="s">
        <v>103</v>
      </c>
      <c r="F22" s="206"/>
      <c r="G22" s="207"/>
      <c r="H22" s="207"/>
      <c r="I22" s="207"/>
      <c r="J22" s="207"/>
      <c r="K22" s="207"/>
      <c r="L22" s="207"/>
      <c r="M22" s="207"/>
      <c r="N22" s="207"/>
      <c r="O22" s="207"/>
      <c r="P22" s="207">
        <v>61</v>
      </c>
      <c r="Q22" s="207"/>
      <c r="R22" s="207"/>
      <c r="S22" s="207"/>
      <c r="T22" s="207"/>
      <c r="U22" s="207"/>
      <c r="V22" s="207"/>
      <c r="W22" s="207"/>
      <c r="X22" s="207"/>
      <c r="Y22" s="207"/>
      <c r="Z22" s="127"/>
      <c r="AA22" s="127"/>
      <c r="AB22" s="201">
        <v>61</v>
      </c>
      <c r="AC22" s="497"/>
    </row>
    <row r="23" spans="1:29" ht="15.75" x14ac:dyDescent="0.25">
      <c r="A23" s="390">
        <v>11</v>
      </c>
      <c r="B23" s="494"/>
      <c r="C23" s="232" t="s">
        <v>106</v>
      </c>
      <c r="D23" s="232" t="s">
        <v>14</v>
      </c>
      <c r="E23" s="233" t="s">
        <v>105</v>
      </c>
      <c r="F23" s="206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127"/>
      <c r="AA23" s="127"/>
      <c r="AB23" s="201">
        <v>0</v>
      </c>
      <c r="AC23" s="497"/>
    </row>
    <row r="24" spans="1:29" ht="15.75" x14ac:dyDescent="0.25">
      <c r="A24" s="390">
        <v>12</v>
      </c>
      <c r="B24" s="495"/>
      <c r="C24" s="394" t="s">
        <v>106</v>
      </c>
      <c r="D24" s="394" t="s">
        <v>14</v>
      </c>
      <c r="E24" s="395" t="s">
        <v>106</v>
      </c>
      <c r="F24" s="206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>
        <v>14</v>
      </c>
      <c r="R24" s="207"/>
      <c r="S24" s="207"/>
      <c r="T24" s="207"/>
      <c r="U24" s="207"/>
      <c r="V24" s="207"/>
      <c r="W24" s="207"/>
      <c r="X24" s="207"/>
      <c r="Y24" s="207"/>
      <c r="Z24" s="127"/>
      <c r="AA24" s="127"/>
      <c r="AB24" s="201">
        <v>14</v>
      </c>
      <c r="AC24" s="498"/>
    </row>
    <row r="25" spans="1:29" ht="15.75" x14ac:dyDescent="0.25">
      <c r="A25" s="390">
        <v>13</v>
      </c>
      <c r="B25" s="499">
        <v>5</v>
      </c>
      <c r="C25" s="232" t="s">
        <v>284</v>
      </c>
      <c r="D25" s="232" t="s">
        <v>4</v>
      </c>
      <c r="E25" s="233" t="s">
        <v>12</v>
      </c>
      <c r="F25" s="206"/>
      <c r="G25" s="207">
        <v>1</v>
      </c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127"/>
      <c r="AA25" s="127"/>
      <c r="AB25" s="201">
        <v>1</v>
      </c>
      <c r="AC25" s="502">
        <v>64</v>
      </c>
    </row>
    <row r="26" spans="1:29" ht="15.75" x14ac:dyDescent="0.25">
      <c r="A26" s="390"/>
      <c r="B26" s="494"/>
      <c r="C26" s="232" t="s">
        <v>284</v>
      </c>
      <c r="D26" s="232" t="s">
        <v>221</v>
      </c>
      <c r="E26" s="233" t="s">
        <v>15</v>
      </c>
      <c r="F26" s="206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127"/>
      <c r="AA26" s="127"/>
      <c r="AB26" s="201">
        <v>0</v>
      </c>
      <c r="AC26" s="497"/>
    </row>
    <row r="27" spans="1:29" ht="15.75" x14ac:dyDescent="0.25">
      <c r="A27" s="390"/>
      <c r="B27" s="494"/>
      <c r="C27" s="232" t="s">
        <v>284</v>
      </c>
      <c r="D27" s="232" t="s">
        <v>223</v>
      </c>
      <c r="E27" s="233" t="s">
        <v>19</v>
      </c>
      <c r="F27" s="206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127"/>
      <c r="AA27" s="127"/>
      <c r="AB27" s="201">
        <v>0</v>
      </c>
      <c r="AC27" s="497"/>
    </row>
    <row r="28" spans="1:29" ht="15.75" x14ac:dyDescent="0.25">
      <c r="A28" s="390"/>
      <c r="B28" s="494"/>
      <c r="C28" s="232" t="s">
        <v>284</v>
      </c>
      <c r="D28" s="232" t="s">
        <v>225</v>
      </c>
      <c r="E28" s="233" t="s">
        <v>38</v>
      </c>
      <c r="F28" s="206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127"/>
      <c r="AA28" s="127"/>
      <c r="AB28" s="201">
        <v>0</v>
      </c>
      <c r="AC28" s="497"/>
    </row>
    <row r="29" spans="1:29" ht="15.75" x14ac:dyDescent="0.25">
      <c r="A29" s="390"/>
      <c r="B29" s="494"/>
      <c r="C29" s="232" t="s">
        <v>284</v>
      </c>
      <c r="D29" s="232" t="s">
        <v>227</v>
      </c>
      <c r="E29" s="233" t="s">
        <v>40</v>
      </c>
      <c r="F29" s="206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127"/>
      <c r="AA29" s="127"/>
      <c r="AB29" s="201">
        <v>0</v>
      </c>
      <c r="AC29" s="497"/>
    </row>
    <row r="30" spans="1:29" ht="15.75" x14ac:dyDescent="0.25">
      <c r="A30" s="390"/>
      <c r="B30" s="494"/>
      <c r="C30" s="232" t="s">
        <v>284</v>
      </c>
      <c r="D30" s="232" t="s">
        <v>229</v>
      </c>
      <c r="E30" s="233" t="s">
        <v>58</v>
      </c>
      <c r="F30" s="206"/>
      <c r="G30" s="207"/>
      <c r="H30" s="207"/>
      <c r="I30" s="207"/>
      <c r="J30" s="207"/>
      <c r="K30" s="207"/>
      <c r="L30" s="207"/>
      <c r="M30" s="207">
        <v>2</v>
      </c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127"/>
      <c r="AA30" s="127"/>
      <c r="AB30" s="201">
        <v>2</v>
      </c>
      <c r="AC30" s="497"/>
    </row>
    <row r="31" spans="1:29" ht="15.75" x14ac:dyDescent="0.25">
      <c r="A31" s="390"/>
      <c r="B31" s="494"/>
      <c r="C31" s="232" t="s">
        <v>284</v>
      </c>
      <c r="D31" s="232" t="s">
        <v>229</v>
      </c>
      <c r="E31" s="233" t="s">
        <v>59</v>
      </c>
      <c r="F31" s="206"/>
      <c r="G31" s="207"/>
      <c r="H31" s="207"/>
      <c r="I31" s="207"/>
      <c r="J31" s="207"/>
      <c r="K31" s="207"/>
      <c r="L31" s="207"/>
      <c r="M31" s="207">
        <v>1</v>
      </c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127"/>
      <c r="AA31" s="127"/>
      <c r="AB31" s="201">
        <v>1</v>
      </c>
      <c r="AC31" s="497"/>
    </row>
    <row r="32" spans="1:29" ht="15.75" x14ac:dyDescent="0.25">
      <c r="A32" s="390">
        <v>22</v>
      </c>
      <c r="B32" s="494"/>
      <c r="C32" s="232" t="s">
        <v>284</v>
      </c>
      <c r="D32" s="232" t="s">
        <v>11</v>
      </c>
      <c r="E32" s="233" t="s">
        <v>88</v>
      </c>
      <c r="F32" s="206"/>
      <c r="G32" s="207"/>
      <c r="H32" s="207"/>
      <c r="I32" s="207"/>
      <c r="J32" s="207"/>
      <c r="K32" s="207"/>
      <c r="L32" s="207"/>
      <c r="M32" s="207"/>
      <c r="N32" s="207"/>
      <c r="O32" s="207">
        <v>5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127"/>
      <c r="AA32" s="127"/>
      <c r="AB32" s="201">
        <v>5</v>
      </c>
      <c r="AC32" s="497"/>
    </row>
    <row r="33" spans="1:29" ht="15.75" x14ac:dyDescent="0.25">
      <c r="A33" s="390">
        <v>23</v>
      </c>
      <c r="B33" s="494"/>
      <c r="C33" s="232" t="s">
        <v>284</v>
      </c>
      <c r="D33" s="232" t="s">
        <v>32</v>
      </c>
      <c r="E33" s="233" t="s">
        <v>93</v>
      </c>
      <c r="F33" s="206"/>
      <c r="G33" s="207"/>
      <c r="H33" s="207"/>
      <c r="I33" s="207"/>
      <c r="J33" s="207"/>
      <c r="K33" s="207"/>
      <c r="L33" s="207"/>
      <c r="M33" s="207"/>
      <c r="N33" s="207"/>
      <c r="O33" s="207"/>
      <c r="P33" s="207">
        <v>8</v>
      </c>
      <c r="Q33" s="207"/>
      <c r="R33" s="207"/>
      <c r="S33" s="207"/>
      <c r="T33" s="207"/>
      <c r="U33" s="207"/>
      <c r="V33" s="207"/>
      <c r="W33" s="207"/>
      <c r="X33" s="207"/>
      <c r="Y33" s="207"/>
      <c r="Z33" s="127"/>
      <c r="AA33" s="127"/>
      <c r="AB33" s="201">
        <v>8</v>
      </c>
      <c r="AC33" s="497"/>
    </row>
    <row r="34" spans="1:29" ht="15.75" x14ac:dyDescent="0.25">
      <c r="A34" s="390">
        <v>24</v>
      </c>
      <c r="B34" s="494"/>
      <c r="C34" s="232" t="s">
        <v>284</v>
      </c>
      <c r="D34" s="232" t="s">
        <v>32</v>
      </c>
      <c r="E34" s="233" t="s">
        <v>96</v>
      </c>
      <c r="F34" s="206"/>
      <c r="G34" s="207"/>
      <c r="H34" s="207"/>
      <c r="I34" s="207"/>
      <c r="J34" s="207"/>
      <c r="K34" s="207"/>
      <c r="L34" s="207"/>
      <c r="M34" s="207"/>
      <c r="N34" s="207"/>
      <c r="O34" s="207"/>
      <c r="P34" s="207">
        <v>10</v>
      </c>
      <c r="Q34" s="207"/>
      <c r="R34" s="207"/>
      <c r="S34" s="207"/>
      <c r="T34" s="207"/>
      <c r="U34" s="207"/>
      <c r="V34" s="207"/>
      <c r="W34" s="207"/>
      <c r="X34" s="207"/>
      <c r="Y34" s="207"/>
      <c r="Z34" s="127"/>
      <c r="AA34" s="127"/>
      <c r="AB34" s="201">
        <v>10</v>
      </c>
      <c r="AC34" s="497"/>
    </row>
    <row r="35" spans="1:29" ht="15.75" x14ac:dyDescent="0.25">
      <c r="A35" s="390">
        <v>25</v>
      </c>
      <c r="B35" s="494"/>
      <c r="C35" s="232" t="s">
        <v>284</v>
      </c>
      <c r="D35" s="232" t="s">
        <v>32</v>
      </c>
      <c r="E35" s="233" t="s">
        <v>104</v>
      </c>
      <c r="F35" s="206"/>
      <c r="G35" s="207"/>
      <c r="H35" s="207"/>
      <c r="I35" s="207"/>
      <c r="J35" s="207"/>
      <c r="K35" s="207"/>
      <c r="L35" s="207"/>
      <c r="M35" s="207"/>
      <c r="N35" s="207"/>
      <c r="O35" s="207"/>
      <c r="P35" s="207">
        <v>11</v>
      </c>
      <c r="Q35" s="207"/>
      <c r="R35" s="207"/>
      <c r="S35" s="207"/>
      <c r="T35" s="207"/>
      <c r="U35" s="207"/>
      <c r="V35" s="207"/>
      <c r="W35" s="207"/>
      <c r="X35" s="207"/>
      <c r="Y35" s="207"/>
      <c r="Z35" s="127"/>
      <c r="AA35" s="127"/>
      <c r="AB35" s="201">
        <v>11</v>
      </c>
      <c r="AC35" s="497"/>
    </row>
    <row r="36" spans="1:29" ht="15.75" x14ac:dyDescent="0.25">
      <c r="A36" s="390"/>
      <c r="B36" s="494"/>
      <c r="C36" s="232" t="s">
        <v>284</v>
      </c>
      <c r="D36" s="232" t="s">
        <v>6</v>
      </c>
      <c r="E36" s="233" t="s">
        <v>122</v>
      </c>
      <c r="F36" s="206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127"/>
      <c r="AA36" s="127"/>
      <c r="AB36" s="201">
        <v>0</v>
      </c>
      <c r="AC36" s="497"/>
    </row>
    <row r="37" spans="1:29" ht="15.75" x14ac:dyDescent="0.25">
      <c r="A37" s="390">
        <v>26</v>
      </c>
      <c r="B37" s="494"/>
      <c r="C37" s="232" t="s">
        <v>284</v>
      </c>
      <c r="D37" s="232" t="s">
        <v>237</v>
      </c>
      <c r="E37" s="233" t="s">
        <v>123</v>
      </c>
      <c r="F37" s="206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>
        <v>4</v>
      </c>
      <c r="U37" s="207"/>
      <c r="V37" s="207"/>
      <c r="W37" s="207"/>
      <c r="X37" s="207"/>
      <c r="Y37" s="207"/>
      <c r="Z37" s="127"/>
      <c r="AA37" s="127"/>
      <c r="AB37" s="201">
        <v>4</v>
      </c>
      <c r="AC37" s="497"/>
    </row>
    <row r="38" spans="1:29" ht="15.75" x14ac:dyDescent="0.25">
      <c r="A38" s="390"/>
      <c r="B38" s="494"/>
      <c r="C38" s="232" t="s">
        <v>284</v>
      </c>
      <c r="D38" s="232" t="s">
        <v>3</v>
      </c>
      <c r="E38" s="233" t="s">
        <v>277</v>
      </c>
      <c r="F38" s="206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>
        <v>1</v>
      </c>
      <c r="X38" s="207"/>
      <c r="Y38" s="207"/>
      <c r="Z38" s="127"/>
      <c r="AA38" s="127"/>
      <c r="AB38" s="201">
        <v>1</v>
      </c>
      <c r="AC38" s="497"/>
    </row>
    <row r="39" spans="1:29" ht="15.75" x14ac:dyDescent="0.25">
      <c r="A39" s="390"/>
      <c r="B39" s="494"/>
      <c r="C39" s="232" t="s">
        <v>284</v>
      </c>
      <c r="D39" s="232" t="s">
        <v>278</v>
      </c>
      <c r="E39" s="233" t="s">
        <v>277</v>
      </c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127"/>
      <c r="AA39" s="127"/>
      <c r="AB39" s="201">
        <v>0</v>
      </c>
      <c r="AC39" s="497"/>
    </row>
    <row r="40" spans="1:29" ht="15.75" x14ac:dyDescent="0.25">
      <c r="A40" s="390"/>
      <c r="B40" s="494"/>
      <c r="C40" s="232" t="s">
        <v>284</v>
      </c>
      <c r="D40" s="232" t="s">
        <v>14</v>
      </c>
      <c r="E40" s="233" t="s">
        <v>277</v>
      </c>
      <c r="F40" s="206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>
        <v>6</v>
      </c>
      <c r="R40" s="207"/>
      <c r="S40" s="207"/>
      <c r="T40" s="207"/>
      <c r="U40" s="207"/>
      <c r="V40" s="207"/>
      <c r="W40" s="207"/>
      <c r="X40" s="207"/>
      <c r="Y40" s="207"/>
      <c r="Z40" s="127"/>
      <c r="AA40" s="127"/>
      <c r="AB40" s="201">
        <v>6</v>
      </c>
      <c r="AC40" s="497"/>
    </row>
    <row r="41" spans="1:29" ht="15.75" x14ac:dyDescent="0.25">
      <c r="A41" s="390"/>
      <c r="B41" s="494"/>
      <c r="C41" s="232" t="s">
        <v>284</v>
      </c>
      <c r="D41" s="232" t="s">
        <v>13</v>
      </c>
      <c r="E41" s="233" t="s">
        <v>277</v>
      </c>
      <c r="F41" s="206"/>
      <c r="G41" s="207"/>
      <c r="H41" s="207"/>
      <c r="I41" s="207"/>
      <c r="J41" s="207"/>
      <c r="K41" s="207"/>
      <c r="L41" s="207"/>
      <c r="M41" s="207"/>
      <c r="N41" s="207">
        <v>8</v>
      </c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127"/>
      <c r="AA41" s="127"/>
      <c r="AB41" s="201">
        <v>8</v>
      </c>
      <c r="AC41" s="497"/>
    </row>
    <row r="42" spans="1:29" ht="15.75" x14ac:dyDescent="0.25">
      <c r="A42" s="390"/>
      <c r="B42" s="495"/>
      <c r="C42" s="394" t="s">
        <v>284</v>
      </c>
      <c r="D42" s="394" t="s">
        <v>28</v>
      </c>
      <c r="E42" s="395" t="s">
        <v>277</v>
      </c>
      <c r="F42" s="206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>
        <v>7</v>
      </c>
      <c r="S42" s="207"/>
      <c r="T42" s="207"/>
      <c r="U42" s="207"/>
      <c r="V42" s="207"/>
      <c r="W42" s="207"/>
      <c r="X42" s="207"/>
      <c r="Y42" s="207"/>
      <c r="Z42" s="127"/>
      <c r="AA42" s="127"/>
      <c r="AB42" s="201">
        <v>7</v>
      </c>
      <c r="AC42" s="498"/>
    </row>
    <row r="43" spans="1:29" ht="15.75" x14ac:dyDescent="0.25">
      <c r="A43" s="390">
        <v>27</v>
      </c>
      <c r="B43" s="499">
        <v>6</v>
      </c>
      <c r="C43" s="232" t="s">
        <v>141</v>
      </c>
      <c r="D43" s="232" t="s">
        <v>8</v>
      </c>
      <c r="E43" s="233" t="s">
        <v>33</v>
      </c>
      <c r="F43" s="206"/>
      <c r="G43" s="207"/>
      <c r="H43" s="207"/>
      <c r="I43" s="207">
        <v>17</v>
      </c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127"/>
      <c r="AA43" s="127"/>
      <c r="AB43" s="201">
        <v>17</v>
      </c>
      <c r="AC43" s="502">
        <v>86</v>
      </c>
    </row>
    <row r="44" spans="1:29" ht="15.75" x14ac:dyDescent="0.25">
      <c r="A44" s="390">
        <v>28</v>
      </c>
      <c r="B44" s="494"/>
      <c r="C44" s="232" t="s">
        <v>141</v>
      </c>
      <c r="D44" s="232" t="s">
        <v>8</v>
      </c>
      <c r="E44" s="233" t="s">
        <v>34</v>
      </c>
      <c r="F44" s="206"/>
      <c r="G44" s="207"/>
      <c r="H44" s="207"/>
      <c r="I44" s="207">
        <v>3</v>
      </c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127"/>
      <c r="AA44" s="127"/>
      <c r="AB44" s="201">
        <v>3</v>
      </c>
      <c r="AC44" s="497"/>
    </row>
    <row r="45" spans="1:29" ht="15.75" x14ac:dyDescent="0.25">
      <c r="A45" s="390">
        <v>29</v>
      </c>
      <c r="B45" s="494"/>
      <c r="C45" s="232" t="s">
        <v>141</v>
      </c>
      <c r="D45" s="232" t="s">
        <v>8</v>
      </c>
      <c r="E45" s="233" t="s">
        <v>37</v>
      </c>
      <c r="F45" s="206"/>
      <c r="G45" s="207"/>
      <c r="H45" s="207"/>
      <c r="I45" s="207">
        <v>66</v>
      </c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127"/>
      <c r="AA45" s="127"/>
      <c r="AB45" s="201">
        <v>66</v>
      </c>
      <c r="AC45" s="497"/>
    </row>
    <row r="46" spans="1:29" ht="15.75" x14ac:dyDescent="0.25">
      <c r="A46" s="390"/>
      <c r="B46" s="495"/>
      <c r="C46" s="394" t="s">
        <v>141</v>
      </c>
      <c r="D46" s="394" t="s">
        <v>8</v>
      </c>
      <c r="E46" s="395" t="s">
        <v>41</v>
      </c>
      <c r="F46" s="206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127"/>
      <c r="AA46" s="127"/>
      <c r="AB46" s="201">
        <v>0</v>
      </c>
      <c r="AC46" s="498"/>
    </row>
    <row r="47" spans="1:29" ht="15.75" x14ac:dyDescent="0.25">
      <c r="A47" s="390">
        <v>30</v>
      </c>
      <c r="B47" s="499">
        <v>7</v>
      </c>
      <c r="C47" s="232" t="s">
        <v>285</v>
      </c>
      <c r="D47" s="232" t="s">
        <v>31</v>
      </c>
      <c r="E47" s="233" t="s">
        <v>48</v>
      </c>
      <c r="F47" s="206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127"/>
      <c r="AA47" s="127"/>
      <c r="AB47" s="201">
        <v>0</v>
      </c>
      <c r="AC47" s="502">
        <v>107</v>
      </c>
    </row>
    <row r="48" spans="1:29" ht="15.75" x14ac:dyDescent="0.25">
      <c r="A48" s="390">
        <v>31</v>
      </c>
      <c r="B48" s="494"/>
      <c r="C48" s="232" t="s">
        <v>285</v>
      </c>
      <c r="D48" s="232" t="s">
        <v>31</v>
      </c>
      <c r="E48" s="233" t="s">
        <v>49</v>
      </c>
      <c r="F48" s="206"/>
      <c r="G48" s="207"/>
      <c r="H48" s="207"/>
      <c r="I48" s="207"/>
      <c r="J48" s="207"/>
      <c r="K48" s="207"/>
      <c r="L48" s="207">
        <v>84</v>
      </c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127"/>
      <c r="AA48" s="127"/>
      <c r="AB48" s="201">
        <v>84</v>
      </c>
      <c r="AC48" s="497"/>
    </row>
    <row r="49" spans="1:138" ht="15.75" x14ac:dyDescent="0.25">
      <c r="A49" s="390"/>
      <c r="B49" s="494"/>
      <c r="C49" s="232" t="s">
        <v>285</v>
      </c>
      <c r="D49" s="232" t="s">
        <v>31</v>
      </c>
      <c r="E49" s="233" t="s">
        <v>50</v>
      </c>
      <c r="F49" s="206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127"/>
      <c r="AA49" s="127"/>
      <c r="AB49" s="201">
        <v>0</v>
      </c>
      <c r="AC49" s="497"/>
    </row>
    <row r="50" spans="1:138" ht="15.75" x14ac:dyDescent="0.25">
      <c r="A50" s="390">
        <v>32</v>
      </c>
      <c r="B50" s="495"/>
      <c r="C50" s="394" t="s">
        <v>285</v>
      </c>
      <c r="D50" s="394" t="s">
        <v>1</v>
      </c>
      <c r="E50" s="395" t="s">
        <v>110</v>
      </c>
      <c r="F50" s="206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>
        <v>23</v>
      </c>
      <c r="T50" s="207"/>
      <c r="U50" s="207"/>
      <c r="V50" s="207"/>
      <c r="W50" s="207"/>
      <c r="X50" s="207"/>
      <c r="Y50" s="207"/>
      <c r="Z50" s="127"/>
      <c r="AA50" s="127"/>
      <c r="AB50" s="201">
        <v>23</v>
      </c>
      <c r="AC50" s="498"/>
    </row>
    <row r="51" spans="1:138" ht="15.75" x14ac:dyDescent="0.25">
      <c r="A51" s="390">
        <v>33</v>
      </c>
      <c r="B51" s="499">
        <v>8</v>
      </c>
      <c r="C51" s="232" t="s">
        <v>147</v>
      </c>
      <c r="D51" s="232" t="s">
        <v>13</v>
      </c>
      <c r="E51" s="233" t="s">
        <v>65</v>
      </c>
      <c r="F51" s="206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127"/>
      <c r="AA51" s="127"/>
      <c r="AB51" s="201">
        <v>0</v>
      </c>
      <c r="AC51" s="502">
        <v>58</v>
      </c>
    </row>
    <row r="52" spans="1:138" ht="15.75" x14ac:dyDescent="0.25">
      <c r="A52" s="390">
        <v>34</v>
      </c>
      <c r="B52" s="494"/>
      <c r="C52" s="232" t="s">
        <v>147</v>
      </c>
      <c r="D52" s="232" t="s">
        <v>1</v>
      </c>
      <c r="E52" s="233" t="s">
        <v>111</v>
      </c>
      <c r="F52" s="206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>
        <v>4</v>
      </c>
      <c r="T52" s="207"/>
      <c r="U52" s="207"/>
      <c r="V52" s="207"/>
      <c r="W52" s="207"/>
      <c r="X52" s="207"/>
      <c r="Y52" s="207"/>
      <c r="Z52" s="127"/>
      <c r="AA52" s="127"/>
      <c r="AB52" s="201">
        <v>4</v>
      </c>
      <c r="AC52" s="497"/>
    </row>
    <row r="53" spans="1:138" ht="15.75" x14ac:dyDescent="0.25">
      <c r="A53" s="390">
        <v>35</v>
      </c>
      <c r="B53" s="494"/>
      <c r="C53" s="232" t="s">
        <v>147</v>
      </c>
      <c r="D53" s="232" t="s">
        <v>1</v>
      </c>
      <c r="E53" s="233" t="s">
        <v>113</v>
      </c>
      <c r="F53" s="206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>
        <v>49</v>
      </c>
      <c r="T53" s="207"/>
      <c r="U53" s="207"/>
      <c r="V53" s="207"/>
      <c r="W53" s="207"/>
      <c r="X53" s="207"/>
      <c r="Y53" s="207"/>
      <c r="Z53" s="127"/>
      <c r="AA53" s="127"/>
      <c r="AB53" s="201">
        <v>49</v>
      </c>
      <c r="AC53" s="497"/>
    </row>
    <row r="54" spans="1:138" ht="15.75" x14ac:dyDescent="0.25">
      <c r="A54" s="390">
        <v>36</v>
      </c>
      <c r="B54" s="495"/>
      <c r="C54" s="394" t="s">
        <v>147</v>
      </c>
      <c r="D54" s="394" t="s">
        <v>26</v>
      </c>
      <c r="E54" s="395" t="s">
        <v>125</v>
      </c>
      <c r="F54" s="206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>
        <v>5</v>
      </c>
      <c r="V54" s="207"/>
      <c r="W54" s="207"/>
      <c r="X54" s="207"/>
      <c r="Y54" s="207"/>
      <c r="Z54" s="127"/>
      <c r="AA54" s="127"/>
      <c r="AB54" s="201">
        <v>5</v>
      </c>
      <c r="AC54" s="498"/>
    </row>
    <row r="55" spans="1:138" s="402" customFormat="1" ht="15.75" x14ac:dyDescent="0.25">
      <c r="A55" s="400">
        <v>37</v>
      </c>
      <c r="B55" s="396">
        <v>9</v>
      </c>
      <c r="C55" s="397" t="s">
        <v>134</v>
      </c>
      <c r="D55" s="397" t="s">
        <v>26</v>
      </c>
      <c r="E55" s="398" t="s">
        <v>134</v>
      </c>
      <c r="F55" s="206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>
        <v>42</v>
      </c>
      <c r="V55" s="207"/>
      <c r="W55" s="207"/>
      <c r="X55" s="207"/>
      <c r="Y55" s="207"/>
      <c r="Z55" s="127"/>
      <c r="AA55" s="127"/>
      <c r="AB55" s="201">
        <v>42</v>
      </c>
      <c r="AC55" s="401">
        <v>42</v>
      </c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80"/>
      <c r="AY55" s="380"/>
      <c r="AZ55" s="380"/>
      <c r="BA55" s="380"/>
      <c r="BB55" s="380"/>
      <c r="BC55" s="380"/>
      <c r="BD55" s="380"/>
      <c r="BE55" s="380"/>
      <c r="BF55" s="380"/>
      <c r="BG55" s="380"/>
      <c r="BH55" s="380"/>
      <c r="BI55" s="380"/>
      <c r="BJ55" s="380"/>
      <c r="BK55" s="380"/>
      <c r="BL55" s="380"/>
      <c r="BM55" s="380"/>
      <c r="BN55" s="380"/>
      <c r="BO55" s="380"/>
      <c r="BP55" s="380"/>
      <c r="BQ55" s="380"/>
      <c r="BR55" s="380"/>
      <c r="BS55" s="380"/>
      <c r="BT55" s="380"/>
      <c r="BU55" s="380"/>
      <c r="BV55" s="380"/>
      <c r="BW55" s="380"/>
      <c r="BX55" s="380"/>
      <c r="BY55" s="380"/>
      <c r="BZ55" s="380"/>
      <c r="CA55" s="380"/>
      <c r="CB55" s="380"/>
      <c r="CC55" s="380"/>
      <c r="CD55" s="380"/>
      <c r="CE55" s="380"/>
      <c r="CF55" s="380"/>
      <c r="CG55" s="380"/>
      <c r="CH55" s="380"/>
      <c r="CI55" s="380"/>
      <c r="CJ55" s="380"/>
      <c r="CK55" s="380"/>
      <c r="CL55" s="380"/>
      <c r="CM55" s="380"/>
      <c r="CN55" s="380"/>
      <c r="CO55" s="380"/>
      <c r="CP55" s="380"/>
      <c r="CQ55" s="380"/>
      <c r="CR55" s="380"/>
      <c r="CS55" s="380"/>
      <c r="CT55" s="380"/>
      <c r="CU55" s="380"/>
      <c r="CV55" s="380"/>
      <c r="CW55" s="380"/>
      <c r="CX55" s="380"/>
      <c r="CY55" s="380"/>
      <c r="CZ55" s="380"/>
      <c r="DA55" s="380"/>
      <c r="DB55" s="380"/>
      <c r="DC55" s="380"/>
      <c r="DD55" s="380"/>
      <c r="DE55" s="380"/>
      <c r="DF55" s="380"/>
      <c r="DG55" s="380"/>
      <c r="DH55" s="380"/>
      <c r="DI55" s="380"/>
      <c r="DJ55" s="380"/>
      <c r="DK55" s="380"/>
      <c r="DL55" s="380"/>
      <c r="DM55" s="380"/>
      <c r="DN55" s="380"/>
      <c r="DO55" s="380"/>
      <c r="DP55" s="380"/>
      <c r="DQ55" s="380"/>
      <c r="DR55" s="380"/>
      <c r="DS55" s="380"/>
      <c r="DT55" s="380"/>
      <c r="DU55" s="380"/>
      <c r="DV55" s="380"/>
      <c r="DW55" s="380"/>
      <c r="DX55" s="380"/>
      <c r="DY55" s="380"/>
      <c r="DZ55" s="380"/>
      <c r="EA55" s="380"/>
      <c r="EB55" s="380"/>
      <c r="EC55" s="380"/>
      <c r="ED55" s="380"/>
      <c r="EE55" s="380"/>
      <c r="EF55" s="380"/>
      <c r="EG55" s="380"/>
      <c r="EH55" s="380"/>
    </row>
    <row r="56" spans="1:138" ht="15.75" x14ac:dyDescent="0.25">
      <c r="A56" s="390">
        <v>38</v>
      </c>
      <c r="B56" s="396">
        <v>10</v>
      </c>
      <c r="C56" s="397" t="s">
        <v>114</v>
      </c>
      <c r="D56" s="397" t="s">
        <v>1</v>
      </c>
      <c r="E56" s="398" t="s">
        <v>114</v>
      </c>
      <c r="F56" s="206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>
        <v>64</v>
      </c>
      <c r="T56" s="207"/>
      <c r="U56" s="207"/>
      <c r="V56" s="207"/>
      <c r="W56" s="207"/>
      <c r="X56" s="207"/>
      <c r="Y56" s="207"/>
      <c r="Z56" s="127"/>
      <c r="AA56" s="127"/>
      <c r="AB56" s="201">
        <v>64</v>
      </c>
      <c r="AC56" s="399">
        <v>64</v>
      </c>
    </row>
    <row r="57" spans="1:138" ht="15.75" x14ac:dyDescent="0.25">
      <c r="A57" s="390"/>
      <c r="B57" s="499">
        <v>11</v>
      </c>
      <c r="C57" s="232" t="s">
        <v>155</v>
      </c>
      <c r="D57" s="232" t="s">
        <v>243</v>
      </c>
      <c r="E57" s="233" t="s">
        <v>0</v>
      </c>
      <c r="F57" s="206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127"/>
      <c r="AA57" s="127"/>
      <c r="AB57" s="201">
        <v>0</v>
      </c>
      <c r="AC57" s="502">
        <v>35</v>
      </c>
    </row>
    <row r="58" spans="1:138" ht="15.75" x14ac:dyDescent="0.25">
      <c r="A58" s="390">
        <v>39</v>
      </c>
      <c r="B58" s="495"/>
      <c r="C58" s="394" t="s">
        <v>155</v>
      </c>
      <c r="D58" s="394" t="s">
        <v>243</v>
      </c>
      <c r="E58" s="395" t="s">
        <v>2</v>
      </c>
      <c r="F58" s="206">
        <v>35</v>
      </c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127"/>
      <c r="AA58" s="127"/>
      <c r="AB58" s="201">
        <v>35</v>
      </c>
      <c r="AC58" s="498"/>
    </row>
    <row r="59" spans="1:138" ht="31.5" x14ac:dyDescent="0.25">
      <c r="A59" s="390">
        <v>40</v>
      </c>
      <c r="B59" s="396">
        <v>12</v>
      </c>
      <c r="C59" s="397" t="s">
        <v>149</v>
      </c>
      <c r="D59" s="397" t="s">
        <v>14</v>
      </c>
      <c r="E59" s="398" t="s">
        <v>279</v>
      </c>
      <c r="F59" s="206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>
        <v>2</v>
      </c>
      <c r="R59" s="207"/>
      <c r="S59" s="207"/>
      <c r="T59" s="207"/>
      <c r="U59" s="207"/>
      <c r="V59" s="207"/>
      <c r="W59" s="207"/>
      <c r="X59" s="207"/>
      <c r="Y59" s="207"/>
      <c r="Z59" s="127"/>
      <c r="AA59" s="127"/>
      <c r="AB59" s="201">
        <v>2</v>
      </c>
      <c r="AC59" s="399">
        <v>2</v>
      </c>
    </row>
    <row r="60" spans="1:138" ht="15.75" x14ac:dyDescent="0.25">
      <c r="A60" s="390">
        <v>41</v>
      </c>
      <c r="B60" s="396">
        <v>13</v>
      </c>
      <c r="C60" s="397" t="s">
        <v>107</v>
      </c>
      <c r="D60" s="397" t="s">
        <v>14</v>
      </c>
      <c r="E60" s="398" t="s">
        <v>107</v>
      </c>
      <c r="F60" s="206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>
        <v>11</v>
      </c>
      <c r="R60" s="207"/>
      <c r="S60" s="207"/>
      <c r="T60" s="207"/>
      <c r="U60" s="207"/>
      <c r="V60" s="207"/>
      <c r="W60" s="207"/>
      <c r="X60" s="207"/>
      <c r="Y60" s="207"/>
      <c r="Z60" s="127"/>
      <c r="AA60" s="127"/>
      <c r="AB60" s="201">
        <v>11</v>
      </c>
      <c r="AC60" s="399">
        <v>11</v>
      </c>
    </row>
    <row r="61" spans="1:138" ht="15.75" x14ac:dyDescent="0.25">
      <c r="A61" s="390">
        <v>42</v>
      </c>
      <c r="B61" s="499">
        <v>14</v>
      </c>
      <c r="C61" s="232" t="s">
        <v>286</v>
      </c>
      <c r="D61" s="232" t="s">
        <v>8</v>
      </c>
      <c r="E61" s="233" t="s">
        <v>36</v>
      </c>
      <c r="F61" s="206"/>
      <c r="G61" s="207"/>
      <c r="H61" s="207"/>
      <c r="I61" s="207">
        <v>14</v>
      </c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127"/>
      <c r="AA61" s="127"/>
      <c r="AB61" s="201">
        <v>14</v>
      </c>
      <c r="AC61" s="502">
        <v>56</v>
      </c>
    </row>
    <row r="62" spans="1:138" ht="15.75" x14ac:dyDescent="0.25">
      <c r="A62" s="390"/>
      <c r="B62" s="494"/>
      <c r="C62" s="232" t="s">
        <v>286</v>
      </c>
      <c r="D62" s="232" t="s">
        <v>8</v>
      </c>
      <c r="E62" s="233" t="s">
        <v>42</v>
      </c>
      <c r="F62" s="206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127"/>
      <c r="AA62" s="127"/>
      <c r="AB62" s="201">
        <v>0</v>
      </c>
      <c r="AC62" s="497"/>
    </row>
    <row r="63" spans="1:138" ht="15.75" x14ac:dyDescent="0.25">
      <c r="A63" s="390">
        <v>43</v>
      </c>
      <c r="B63" s="494"/>
      <c r="C63" s="232" t="s">
        <v>286</v>
      </c>
      <c r="D63" s="232" t="s">
        <v>13</v>
      </c>
      <c r="E63" s="233" t="s">
        <v>82</v>
      </c>
      <c r="F63" s="206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127"/>
      <c r="AA63" s="127"/>
      <c r="AB63" s="201">
        <v>0</v>
      </c>
      <c r="AC63" s="497"/>
    </row>
    <row r="64" spans="1:138" ht="15.75" x14ac:dyDescent="0.25">
      <c r="A64" s="390">
        <v>44</v>
      </c>
      <c r="B64" s="494"/>
      <c r="C64" s="232" t="s">
        <v>286</v>
      </c>
      <c r="D64" s="232" t="s">
        <v>1</v>
      </c>
      <c r="E64" s="233" t="s">
        <v>112</v>
      </c>
      <c r="F64" s="206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>
        <v>34</v>
      </c>
      <c r="T64" s="207"/>
      <c r="U64" s="207"/>
      <c r="V64" s="207"/>
      <c r="W64" s="207"/>
      <c r="X64" s="207"/>
      <c r="Y64" s="207"/>
      <c r="Z64" s="127"/>
      <c r="AA64" s="127"/>
      <c r="AB64" s="201">
        <v>34</v>
      </c>
      <c r="AC64" s="497"/>
    </row>
    <row r="65" spans="1:29" ht="15.75" x14ac:dyDescent="0.25">
      <c r="A65" s="390">
        <v>45</v>
      </c>
      <c r="B65" s="495"/>
      <c r="C65" s="394" t="s">
        <v>286</v>
      </c>
      <c r="D65" s="394" t="s">
        <v>1</v>
      </c>
      <c r="E65" s="395" t="s">
        <v>116</v>
      </c>
      <c r="F65" s="206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>
        <v>8</v>
      </c>
      <c r="T65" s="207"/>
      <c r="U65" s="207"/>
      <c r="V65" s="207"/>
      <c r="W65" s="207"/>
      <c r="X65" s="207"/>
      <c r="Y65" s="207"/>
      <c r="Z65" s="127"/>
      <c r="AA65" s="127"/>
      <c r="AB65" s="201">
        <v>8</v>
      </c>
      <c r="AC65" s="498"/>
    </row>
    <row r="66" spans="1:29" ht="15.75" x14ac:dyDescent="0.25">
      <c r="A66" s="390">
        <v>46</v>
      </c>
      <c r="B66" s="499">
        <v>15</v>
      </c>
      <c r="C66" s="232" t="s">
        <v>161</v>
      </c>
      <c r="D66" s="232" t="s">
        <v>13</v>
      </c>
      <c r="E66" s="233" t="s">
        <v>62</v>
      </c>
      <c r="F66" s="206"/>
      <c r="G66" s="207"/>
      <c r="H66" s="207"/>
      <c r="I66" s="207"/>
      <c r="J66" s="207"/>
      <c r="K66" s="207"/>
      <c r="L66" s="207"/>
      <c r="M66" s="207"/>
      <c r="N66" s="207">
        <v>6</v>
      </c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127"/>
      <c r="AA66" s="127"/>
      <c r="AB66" s="201">
        <v>6</v>
      </c>
      <c r="AC66" s="502">
        <v>141</v>
      </c>
    </row>
    <row r="67" spans="1:29" ht="15.75" x14ac:dyDescent="0.25">
      <c r="A67" s="390">
        <v>15</v>
      </c>
      <c r="B67" s="494"/>
      <c r="C67" s="232" t="s">
        <v>161</v>
      </c>
      <c r="D67" s="232" t="s">
        <v>13</v>
      </c>
      <c r="E67" s="233" t="s">
        <v>63</v>
      </c>
      <c r="F67" s="206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127"/>
      <c r="AA67" s="127"/>
      <c r="AB67" s="201">
        <v>0</v>
      </c>
      <c r="AC67" s="497"/>
    </row>
    <row r="68" spans="1:29" ht="15.75" x14ac:dyDescent="0.25">
      <c r="A68" s="390"/>
      <c r="B68" s="494"/>
      <c r="C68" s="232" t="s">
        <v>161</v>
      </c>
      <c r="D68" s="232" t="s">
        <v>13</v>
      </c>
      <c r="E68" s="233" t="s">
        <v>64</v>
      </c>
      <c r="F68" s="206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127"/>
      <c r="AA68" s="127"/>
      <c r="AB68" s="201">
        <v>0</v>
      </c>
      <c r="AC68" s="497"/>
    </row>
    <row r="69" spans="1:29" ht="15.75" x14ac:dyDescent="0.25">
      <c r="A69" s="390">
        <v>16</v>
      </c>
      <c r="B69" s="494"/>
      <c r="C69" s="232" t="s">
        <v>161</v>
      </c>
      <c r="D69" s="232" t="s">
        <v>13</v>
      </c>
      <c r="E69" s="233" t="s">
        <v>67</v>
      </c>
      <c r="F69" s="206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127"/>
      <c r="AA69" s="127"/>
      <c r="AB69" s="201">
        <v>0</v>
      </c>
      <c r="AC69" s="497"/>
    </row>
    <row r="70" spans="1:29" ht="15.75" x14ac:dyDescent="0.25">
      <c r="A70" s="390">
        <v>17</v>
      </c>
      <c r="B70" s="494"/>
      <c r="C70" s="232" t="s">
        <v>161</v>
      </c>
      <c r="D70" s="232" t="s">
        <v>13</v>
      </c>
      <c r="E70" s="233" t="s">
        <v>68</v>
      </c>
      <c r="F70" s="206"/>
      <c r="G70" s="207"/>
      <c r="H70" s="207"/>
      <c r="I70" s="207"/>
      <c r="J70" s="207"/>
      <c r="K70" s="207"/>
      <c r="L70" s="207"/>
      <c r="M70" s="207"/>
      <c r="N70" s="207">
        <v>1</v>
      </c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127"/>
      <c r="AA70" s="127"/>
      <c r="AB70" s="201">
        <v>1</v>
      </c>
      <c r="AC70" s="497"/>
    </row>
    <row r="71" spans="1:29" ht="15.75" x14ac:dyDescent="0.25">
      <c r="A71" s="390">
        <v>18</v>
      </c>
      <c r="B71" s="494"/>
      <c r="C71" s="232" t="s">
        <v>161</v>
      </c>
      <c r="D71" s="232" t="s">
        <v>13</v>
      </c>
      <c r="E71" s="233" t="s">
        <v>69</v>
      </c>
      <c r="F71" s="206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127"/>
      <c r="AA71" s="127"/>
      <c r="AB71" s="201">
        <v>0</v>
      </c>
      <c r="AC71" s="497"/>
    </row>
    <row r="72" spans="1:29" ht="15.75" x14ac:dyDescent="0.25">
      <c r="A72" s="390">
        <v>19</v>
      </c>
      <c r="B72" s="494"/>
      <c r="C72" s="232" t="s">
        <v>161</v>
      </c>
      <c r="D72" s="232" t="s">
        <v>13</v>
      </c>
      <c r="E72" s="233" t="s">
        <v>70</v>
      </c>
      <c r="F72" s="206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127"/>
      <c r="AA72" s="127"/>
      <c r="AB72" s="201">
        <v>0</v>
      </c>
      <c r="AC72" s="497"/>
    </row>
    <row r="73" spans="1:29" ht="15.75" x14ac:dyDescent="0.25">
      <c r="A73" s="390"/>
      <c r="B73" s="494"/>
      <c r="C73" s="232" t="s">
        <v>161</v>
      </c>
      <c r="D73" s="232" t="s">
        <v>13</v>
      </c>
      <c r="E73" s="233" t="s">
        <v>71</v>
      </c>
      <c r="F73" s="206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127"/>
      <c r="AA73" s="127"/>
      <c r="AB73" s="201">
        <v>0</v>
      </c>
      <c r="AC73" s="497"/>
    </row>
    <row r="74" spans="1:29" ht="15.75" x14ac:dyDescent="0.25">
      <c r="A74" s="390">
        <v>20</v>
      </c>
      <c r="B74" s="494"/>
      <c r="C74" s="232" t="s">
        <v>161</v>
      </c>
      <c r="D74" s="232" t="s">
        <v>13</v>
      </c>
      <c r="E74" s="233" t="s">
        <v>72</v>
      </c>
      <c r="F74" s="206"/>
      <c r="G74" s="207"/>
      <c r="H74" s="207"/>
      <c r="I74" s="207"/>
      <c r="J74" s="207"/>
      <c r="K74" s="207"/>
      <c r="L74" s="207"/>
      <c r="M74" s="207"/>
      <c r="N74" s="207">
        <v>57</v>
      </c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127"/>
      <c r="AA74" s="127"/>
      <c r="AB74" s="201">
        <v>57</v>
      </c>
      <c r="AC74" s="497"/>
    </row>
    <row r="75" spans="1:29" ht="15.75" x14ac:dyDescent="0.25">
      <c r="A75" s="390">
        <v>21</v>
      </c>
      <c r="B75" s="494"/>
      <c r="C75" s="232" t="s">
        <v>161</v>
      </c>
      <c r="D75" s="232" t="s">
        <v>13</v>
      </c>
      <c r="E75" s="233" t="s">
        <v>73</v>
      </c>
      <c r="F75" s="206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127"/>
      <c r="AA75" s="127"/>
      <c r="AB75" s="201">
        <v>0</v>
      </c>
      <c r="AC75" s="497"/>
    </row>
    <row r="76" spans="1:29" ht="15.75" x14ac:dyDescent="0.25">
      <c r="A76" s="390">
        <v>47</v>
      </c>
      <c r="B76" s="494"/>
      <c r="C76" s="232" t="s">
        <v>161</v>
      </c>
      <c r="D76" s="232" t="s">
        <v>13</v>
      </c>
      <c r="E76" s="233" t="s">
        <v>74</v>
      </c>
      <c r="F76" s="206"/>
      <c r="G76" s="207"/>
      <c r="H76" s="207"/>
      <c r="I76" s="207"/>
      <c r="J76" s="207"/>
      <c r="K76" s="207"/>
      <c r="L76" s="207"/>
      <c r="M76" s="207"/>
      <c r="N76" s="207">
        <v>8</v>
      </c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127"/>
      <c r="AA76" s="127"/>
      <c r="AB76" s="201">
        <v>8</v>
      </c>
      <c r="AC76" s="497"/>
    </row>
    <row r="77" spans="1:29" ht="15.75" x14ac:dyDescent="0.25">
      <c r="A77" s="390"/>
      <c r="B77" s="494"/>
      <c r="C77" s="232" t="s">
        <v>161</v>
      </c>
      <c r="D77" s="232" t="s">
        <v>13</v>
      </c>
      <c r="E77" s="233" t="s">
        <v>75</v>
      </c>
      <c r="F77" s="206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127"/>
      <c r="AA77" s="127"/>
      <c r="AB77" s="201">
        <v>0</v>
      </c>
      <c r="AC77" s="497"/>
    </row>
    <row r="78" spans="1:29" ht="15.75" x14ac:dyDescent="0.25">
      <c r="A78" s="390">
        <v>48</v>
      </c>
      <c r="B78" s="494"/>
      <c r="C78" s="232" t="s">
        <v>161</v>
      </c>
      <c r="D78" s="232" t="s">
        <v>13</v>
      </c>
      <c r="E78" s="233" t="s">
        <v>76</v>
      </c>
      <c r="F78" s="206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127"/>
      <c r="AA78" s="127"/>
      <c r="AB78" s="201">
        <v>0</v>
      </c>
      <c r="AC78" s="497"/>
    </row>
    <row r="79" spans="1:29" ht="15.75" x14ac:dyDescent="0.25">
      <c r="A79" s="390"/>
      <c r="B79" s="494"/>
      <c r="C79" s="232" t="s">
        <v>161</v>
      </c>
      <c r="D79" s="232" t="s">
        <v>13</v>
      </c>
      <c r="E79" s="233" t="s">
        <v>77</v>
      </c>
      <c r="F79" s="206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127"/>
      <c r="AA79" s="127"/>
      <c r="AB79" s="201">
        <v>0</v>
      </c>
      <c r="AC79" s="497"/>
    </row>
    <row r="80" spans="1:29" ht="15.75" x14ac:dyDescent="0.25">
      <c r="A80" s="390">
        <v>49</v>
      </c>
      <c r="B80" s="494"/>
      <c r="C80" s="232" t="s">
        <v>161</v>
      </c>
      <c r="D80" s="232" t="s">
        <v>13</v>
      </c>
      <c r="E80" s="233" t="s">
        <v>78</v>
      </c>
      <c r="F80" s="206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127"/>
      <c r="AA80" s="127"/>
      <c r="AB80" s="201">
        <v>0</v>
      </c>
      <c r="AC80" s="497"/>
    </row>
    <row r="81" spans="1:138" ht="15.75" x14ac:dyDescent="0.25">
      <c r="A81" s="390">
        <v>50</v>
      </c>
      <c r="B81" s="494"/>
      <c r="C81" s="232" t="s">
        <v>161</v>
      </c>
      <c r="D81" s="232" t="s">
        <v>13</v>
      </c>
      <c r="E81" s="233" t="s">
        <v>79</v>
      </c>
      <c r="F81" s="206"/>
      <c r="G81" s="207"/>
      <c r="H81" s="207"/>
      <c r="I81" s="207"/>
      <c r="J81" s="207"/>
      <c r="K81" s="207"/>
      <c r="L81" s="207"/>
      <c r="M81" s="207"/>
      <c r="N81" s="207">
        <v>1</v>
      </c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127"/>
      <c r="AA81" s="127"/>
      <c r="AB81" s="201">
        <v>1</v>
      </c>
      <c r="AC81" s="497"/>
    </row>
    <row r="82" spans="1:138" ht="15.75" x14ac:dyDescent="0.25">
      <c r="A82" s="390">
        <v>51</v>
      </c>
      <c r="B82" s="494"/>
      <c r="C82" s="232" t="s">
        <v>161</v>
      </c>
      <c r="D82" s="232" t="s">
        <v>13</v>
      </c>
      <c r="E82" s="233" t="s">
        <v>80</v>
      </c>
      <c r="F82" s="206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127"/>
      <c r="AA82" s="127"/>
      <c r="AB82" s="201">
        <v>0</v>
      </c>
      <c r="AC82" s="497"/>
    </row>
    <row r="83" spans="1:138" ht="15.75" x14ac:dyDescent="0.25">
      <c r="A83" s="390">
        <v>52</v>
      </c>
      <c r="B83" s="494"/>
      <c r="C83" s="232" t="s">
        <v>161</v>
      </c>
      <c r="D83" s="232" t="s">
        <v>13</v>
      </c>
      <c r="E83" s="233" t="s">
        <v>81</v>
      </c>
      <c r="F83" s="206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127"/>
      <c r="AA83" s="127"/>
      <c r="AB83" s="201">
        <v>0</v>
      </c>
      <c r="AC83" s="497"/>
    </row>
    <row r="84" spans="1:138" ht="15.75" x14ac:dyDescent="0.25">
      <c r="A84" s="390">
        <v>53</v>
      </c>
      <c r="B84" s="494"/>
      <c r="C84" s="232" t="s">
        <v>161</v>
      </c>
      <c r="D84" s="232" t="s">
        <v>13</v>
      </c>
      <c r="E84" s="233" t="s">
        <v>83</v>
      </c>
      <c r="F84" s="206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127"/>
      <c r="AA84" s="127"/>
      <c r="AB84" s="201">
        <v>0</v>
      </c>
      <c r="AC84" s="497"/>
    </row>
    <row r="85" spans="1:138" s="402" customFormat="1" ht="15.75" x14ac:dyDescent="0.25">
      <c r="A85" s="400">
        <v>54</v>
      </c>
      <c r="B85" s="494"/>
      <c r="C85" s="232" t="s">
        <v>161</v>
      </c>
      <c r="D85" s="232" t="s">
        <v>28</v>
      </c>
      <c r="E85" s="233" t="s">
        <v>130</v>
      </c>
      <c r="F85" s="206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127"/>
      <c r="AA85" s="127"/>
      <c r="AB85" s="201">
        <v>0</v>
      </c>
      <c r="AC85" s="497"/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0"/>
      <c r="AQ85" s="380"/>
      <c r="AR85" s="380"/>
      <c r="AS85" s="380"/>
      <c r="AT85" s="380"/>
      <c r="AU85" s="380"/>
      <c r="AV85" s="380"/>
      <c r="AW85" s="380"/>
      <c r="AX85" s="380"/>
      <c r="AY85" s="380"/>
      <c r="AZ85" s="380"/>
      <c r="BA85" s="380"/>
      <c r="BB85" s="380"/>
      <c r="BC85" s="380"/>
      <c r="BD85" s="380"/>
      <c r="BE85" s="380"/>
      <c r="BF85" s="380"/>
      <c r="BG85" s="380"/>
      <c r="BH85" s="380"/>
      <c r="BI85" s="380"/>
      <c r="BJ85" s="380"/>
      <c r="BK85" s="380"/>
      <c r="BL85" s="380"/>
      <c r="BM85" s="380"/>
      <c r="BN85" s="380"/>
      <c r="BO85" s="380"/>
      <c r="BP85" s="380"/>
      <c r="BQ85" s="380"/>
      <c r="BR85" s="380"/>
      <c r="BS85" s="380"/>
      <c r="BT85" s="380"/>
      <c r="BU85" s="380"/>
      <c r="BV85" s="380"/>
      <c r="BW85" s="380"/>
      <c r="BX85" s="380"/>
      <c r="BY85" s="380"/>
      <c r="BZ85" s="380"/>
      <c r="CA85" s="380"/>
      <c r="CB85" s="380"/>
      <c r="CC85" s="380"/>
      <c r="CD85" s="380"/>
      <c r="CE85" s="380"/>
      <c r="CF85" s="380"/>
      <c r="CG85" s="380"/>
      <c r="CH85" s="380"/>
      <c r="CI85" s="380"/>
      <c r="CJ85" s="380"/>
      <c r="CK85" s="380"/>
      <c r="CL85" s="380"/>
      <c r="CM85" s="380"/>
      <c r="CN85" s="380"/>
      <c r="CO85" s="380"/>
      <c r="CP85" s="380"/>
      <c r="CQ85" s="380"/>
      <c r="CR85" s="380"/>
      <c r="CS85" s="380"/>
      <c r="CT85" s="380"/>
      <c r="CU85" s="380"/>
      <c r="CV85" s="380"/>
      <c r="CW85" s="380"/>
      <c r="CX85" s="380"/>
      <c r="CY85" s="380"/>
      <c r="CZ85" s="380"/>
      <c r="DA85" s="380"/>
      <c r="DB85" s="380"/>
      <c r="DC85" s="380"/>
      <c r="DD85" s="380"/>
      <c r="DE85" s="380"/>
      <c r="DF85" s="380"/>
      <c r="DG85" s="380"/>
      <c r="DH85" s="380"/>
      <c r="DI85" s="380"/>
      <c r="DJ85" s="380"/>
      <c r="DK85" s="380"/>
      <c r="DL85" s="380"/>
      <c r="DM85" s="380"/>
      <c r="DN85" s="380"/>
      <c r="DO85" s="380"/>
      <c r="DP85" s="380"/>
      <c r="DQ85" s="380"/>
      <c r="DR85" s="380"/>
      <c r="DS85" s="380"/>
      <c r="DT85" s="380"/>
      <c r="DU85" s="380"/>
      <c r="DV85" s="380"/>
      <c r="DW85" s="380"/>
      <c r="DX85" s="380"/>
      <c r="DY85" s="380"/>
      <c r="DZ85" s="380"/>
      <c r="EA85" s="380"/>
      <c r="EB85" s="380"/>
      <c r="EC85" s="380"/>
      <c r="ED85" s="380"/>
      <c r="EE85" s="380"/>
      <c r="EF85" s="380"/>
      <c r="EG85" s="380"/>
      <c r="EH85" s="380"/>
    </row>
    <row r="86" spans="1:138" ht="15.75" x14ac:dyDescent="0.25">
      <c r="A86" s="390">
        <v>55</v>
      </c>
      <c r="B86" s="494"/>
      <c r="C86" s="232" t="s">
        <v>161</v>
      </c>
      <c r="D86" s="232" t="s">
        <v>28</v>
      </c>
      <c r="E86" s="233" t="s">
        <v>108</v>
      </c>
      <c r="F86" s="206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>
        <v>32</v>
      </c>
      <c r="S86" s="207"/>
      <c r="T86" s="207"/>
      <c r="U86" s="207"/>
      <c r="V86" s="207"/>
      <c r="W86" s="207"/>
      <c r="X86" s="207"/>
      <c r="Y86" s="207"/>
      <c r="Z86" s="127"/>
      <c r="AA86" s="127"/>
      <c r="AB86" s="201">
        <v>32</v>
      </c>
      <c r="AC86" s="497"/>
    </row>
    <row r="87" spans="1:138" ht="15.75" x14ac:dyDescent="0.25">
      <c r="A87" s="390">
        <v>56</v>
      </c>
      <c r="B87" s="494"/>
      <c r="C87" s="232" t="s">
        <v>161</v>
      </c>
      <c r="D87" s="232" t="s">
        <v>28</v>
      </c>
      <c r="E87" s="233" t="s">
        <v>109</v>
      </c>
      <c r="F87" s="206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>
        <v>2</v>
      </c>
      <c r="S87" s="207"/>
      <c r="T87" s="207"/>
      <c r="U87" s="207"/>
      <c r="V87" s="207"/>
      <c r="W87" s="207"/>
      <c r="X87" s="207"/>
      <c r="Y87" s="207"/>
      <c r="Z87" s="127"/>
      <c r="AA87" s="127"/>
      <c r="AB87" s="201">
        <v>2</v>
      </c>
      <c r="AC87" s="497"/>
    </row>
    <row r="88" spans="1:138" s="402" customFormat="1" ht="15.75" x14ac:dyDescent="0.25">
      <c r="A88" s="400">
        <v>57</v>
      </c>
      <c r="B88" s="494"/>
      <c r="C88" s="232" t="s">
        <v>161</v>
      </c>
      <c r="D88" s="232" t="s">
        <v>28</v>
      </c>
      <c r="E88" s="233" t="s">
        <v>131</v>
      </c>
      <c r="F88" s="206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>
        <v>31</v>
      </c>
      <c r="S88" s="207"/>
      <c r="T88" s="207"/>
      <c r="U88" s="207"/>
      <c r="V88" s="207"/>
      <c r="W88" s="207"/>
      <c r="X88" s="207"/>
      <c r="Y88" s="207"/>
      <c r="Z88" s="127"/>
      <c r="AA88" s="127"/>
      <c r="AB88" s="201">
        <v>31</v>
      </c>
      <c r="AC88" s="497"/>
      <c r="AD88" s="380"/>
      <c r="AE88" s="380"/>
      <c r="AF88" s="380"/>
      <c r="AG88" s="380"/>
      <c r="AH88" s="380"/>
      <c r="AI88" s="380"/>
      <c r="AJ88" s="380"/>
      <c r="AK88" s="380"/>
      <c r="AL88" s="380"/>
      <c r="AM88" s="380"/>
      <c r="AN88" s="380"/>
      <c r="AO88" s="380"/>
      <c r="AP88" s="380"/>
      <c r="AQ88" s="380"/>
      <c r="AR88" s="380"/>
      <c r="AS88" s="380"/>
      <c r="AT88" s="380"/>
      <c r="AU88" s="380"/>
      <c r="AV88" s="380"/>
      <c r="AW88" s="380"/>
      <c r="AX88" s="380"/>
      <c r="AY88" s="380"/>
      <c r="AZ88" s="380"/>
      <c r="BA88" s="380"/>
      <c r="BB88" s="380"/>
      <c r="BC88" s="380"/>
      <c r="BD88" s="380"/>
      <c r="BE88" s="380"/>
      <c r="BF88" s="380"/>
      <c r="BG88" s="380"/>
      <c r="BH88" s="380"/>
      <c r="BI88" s="380"/>
      <c r="BJ88" s="380"/>
      <c r="BK88" s="380"/>
      <c r="BL88" s="380"/>
      <c r="BM88" s="380"/>
      <c r="BN88" s="380"/>
      <c r="BO88" s="380"/>
      <c r="BP88" s="380"/>
      <c r="BQ88" s="380"/>
      <c r="BR88" s="380"/>
      <c r="BS88" s="380"/>
      <c r="BT88" s="380"/>
      <c r="BU88" s="380"/>
      <c r="BV88" s="380"/>
      <c r="BW88" s="380"/>
      <c r="BX88" s="380"/>
      <c r="BY88" s="380"/>
      <c r="BZ88" s="380"/>
      <c r="CA88" s="380"/>
      <c r="CB88" s="380"/>
      <c r="CC88" s="380"/>
      <c r="CD88" s="380"/>
      <c r="CE88" s="380"/>
      <c r="CF88" s="380"/>
      <c r="CG88" s="380"/>
      <c r="CH88" s="380"/>
      <c r="CI88" s="380"/>
      <c r="CJ88" s="380"/>
      <c r="CK88" s="380"/>
      <c r="CL88" s="380"/>
      <c r="CM88" s="380"/>
      <c r="CN88" s="380"/>
      <c r="CO88" s="380"/>
      <c r="CP88" s="380"/>
      <c r="CQ88" s="380"/>
      <c r="CR88" s="380"/>
      <c r="CS88" s="380"/>
      <c r="CT88" s="380"/>
      <c r="CU88" s="380"/>
      <c r="CV88" s="380"/>
      <c r="CW88" s="380"/>
      <c r="CX88" s="380"/>
      <c r="CY88" s="380"/>
      <c r="CZ88" s="380"/>
      <c r="DA88" s="380"/>
      <c r="DB88" s="380"/>
      <c r="DC88" s="380"/>
      <c r="DD88" s="380"/>
      <c r="DE88" s="380"/>
      <c r="DF88" s="380"/>
      <c r="DG88" s="380"/>
      <c r="DH88" s="380"/>
      <c r="DI88" s="380"/>
      <c r="DJ88" s="380"/>
      <c r="DK88" s="380"/>
      <c r="DL88" s="380"/>
      <c r="DM88" s="380"/>
      <c r="DN88" s="380"/>
      <c r="DO88" s="380"/>
      <c r="DP88" s="380"/>
      <c r="DQ88" s="380"/>
      <c r="DR88" s="380"/>
      <c r="DS88" s="380"/>
      <c r="DT88" s="380"/>
      <c r="DU88" s="380"/>
      <c r="DV88" s="380"/>
      <c r="DW88" s="380"/>
      <c r="DX88" s="380"/>
      <c r="DY88" s="380"/>
      <c r="DZ88" s="380"/>
      <c r="EA88" s="380"/>
      <c r="EB88" s="380"/>
      <c r="EC88" s="380"/>
      <c r="ED88" s="380"/>
      <c r="EE88" s="380"/>
      <c r="EF88" s="380"/>
      <c r="EG88" s="380"/>
      <c r="EH88" s="380"/>
    </row>
    <row r="89" spans="1:138" s="402" customFormat="1" ht="15.75" x14ac:dyDescent="0.25">
      <c r="A89" s="400"/>
      <c r="B89" s="495"/>
      <c r="C89" s="394" t="s">
        <v>161</v>
      </c>
      <c r="D89" s="394" t="s">
        <v>66</v>
      </c>
      <c r="E89" s="395" t="s">
        <v>277</v>
      </c>
      <c r="F89" s="206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>
        <v>3</v>
      </c>
      <c r="Y89" s="207"/>
      <c r="Z89" s="127"/>
      <c r="AA89" s="127"/>
      <c r="AB89" s="201">
        <v>3</v>
      </c>
      <c r="AC89" s="498"/>
      <c r="AD89" s="380"/>
      <c r="AE89" s="380"/>
      <c r="AF89" s="380"/>
      <c r="AG89" s="380"/>
      <c r="AH89" s="380"/>
      <c r="AI89" s="380"/>
      <c r="AJ89" s="380"/>
      <c r="AK89" s="380"/>
      <c r="AL89" s="380"/>
      <c r="AM89" s="380"/>
      <c r="AN89" s="380"/>
      <c r="AO89" s="380"/>
      <c r="AP89" s="380"/>
      <c r="AQ89" s="380"/>
      <c r="AR89" s="380"/>
      <c r="AS89" s="380"/>
      <c r="AT89" s="380"/>
      <c r="AU89" s="380"/>
      <c r="AV89" s="380"/>
      <c r="AW89" s="380"/>
      <c r="AX89" s="380"/>
      <c r="AY89" s="380"/>
      <c r="AZ89" s="380"/>
      <c r="BA89" s="380"/>
      <c r="BB89" s="380"/>
      <c r="BC89" s="380"/>
      <c r="BD89" s="380"/>
      <c r="BE89" s="380"/>
      <c r="BF89" s="380"/>
      <c r="BG89" s="380"/>
      <c r="BH89" s="380"/>
      <c r="BI89" s="380"/>
      <c r="BJ89" s="380"/>
      <c r="BK89" s="380"/>
      <c r="BL89" s="380"/>
      <c r="BM89" s="380"/>
      <c r="BN89" s="380"/>
      <c r="BO89" s="380"/>
      <c r="BP89" s="380"/>
      <c r="BQ89" s="380"/>
      <c r="BR89" s="380"/>
      <c r="BS89" s="380"/>
      <c r="BT89" s="380"/>
      <c r="BU89" s="380"/>
      <c r="BV89" s="380"/>
      <c r="BW89" s="380"/>
      <c r="BX89" s="380"/>
      <c r="BY89" s="380"/>
      <c r="BZ89" s="380"/>
      <c r="CA89" s="380"/>
      <c r="CB89" s="380"/>
      <c r="CC89" s="380"/>
      <c r="CD89" s="380"/>
      <c r="CE89" s="380"/>
      <c r="CF89" s="380"/>
      <c r="CG89" s="380"/>
      <c r="CH89" s="380"/>
      <c r="CI89" s="380"/>
      <c r="CJ89" s="380"/>
      <c r="CK89" s="380"/>
      <c r="CL89" s="380"/>
      <c r="CM89" s="380"/>
      <c r="CN89" s="380"/>
      <c r="CO89" s="380"/>
      <c r="CP89" s="380"/>
      <c r="CQ89" s="380"/>
      <c r="CR89" s="380"/>
      <c r="CS89" s="380"/>
      <c r="CT89" s="380"/>
      <c r="CU89" s="380"/>
      <c r="CV89" s="380"/>
      <c r="CW89" s="380"/>
      <c r="CX89" s="380"/>
      <c r="CY89" s="380"/>
      <c r="CZ89" s="380"/>
      <c r="DA89" s="380"/>
      <c r="DB89" s="380"/>
      <c r="DC89" s="380"/>
      <c r="DD89" s="380"/>
      <c r="DE89" s="380"/>
      <c r="DF89" s="380"/>
      <c r="DG89" s="380"/>
      <c r="DH89" s="380"/>
      <c r="DI89" s="380"/>
      <c r="DJ89" s="380"/>
      <c r="DK89" s="380"/>
      <c r="DL89" s="380"/>
      <c r="DM89" s="380"/>
      <c r="DN89" s="380"/>
      <c r="DO89" s="380"/>
      <c r="DP89" s="380"/>
      <c r="DQ89" s="380"/>
      <c r="DR89" s="380"/>
      <c r="DS89" s="380"/>
      <c r="DT89" s="380"/>
      <c r="DU89" s="380"/>
      <c r="DV89" s="380"/>
      <c r="DW89" s="380"/>
      <c r="DX89" s="380"/>
      <c r="DY89" s="380"/>
      <c r="DZ89" s="380"/>
      <c r="EA89" s="380"/>
      <c r="EB89" s="380"/>
      <c r="EC89" s="380"/>
      <c r="ED89" s="380"/>
      <c r="EE89" s="380"/>
      <c r="EF89" s="380"/>
      <c r="EG89" s="380"/>
      <c r="EH89" s="380"/>
    </row>
    <row r="90" spans="1:138" s="402" customFormat="1" ht="15.75" x14ac:dyDescent="0.25">
      <c r="A90" s="400"/>
      <c r="B90" s="499">
        <v>16</v>
      </c>
      <c r="C90" s="232" t="s">
        <v>117</v>
      </c>
      <c r="D90" s="232" t="s">
        <v>1</v>
      </c>
      <c r="E90" s="233" t="s">
        <v>117</v>
      </c>
      <c r="F90" s="206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>
        <v>70</v>
      </c>
      <c r="T90" s="207"/>
      <c r="U90" s="207"/>
      <c r="V90" s="207"/>
      <c r="W90" s="207"/>
      <c r="X90" s="207"/>
      <c r="Y90" s="207"/>
      <c r="Z90" s="127"/>
      <c r="AA90" s="127"/>
      <c r="AB90" s="201">
        <v>70</v>
      </c>
      <c r="AC90" s="502">
        <v>72</v>
      </c>
      <c r="AD90" s="380"/>
      <c r="AE90" s="380"/>
      <c r="AF90" s="380"/>
      <c r="AG90" s="380"/>
      <c r="AH90" s="380"/>
      <c r="AI90" s="380"/>
      <c r="AJ90" s="380"/>
      <c r="AK90" s="380"/>
      <c r="AL90" s="380"/>
      <c r="AM90" s="380"/>
      <c r="AN90" s="380"/>
      <c r="AO90" s="380"/>
      <c r="AP90" s="380"/>
      <c r="AQ90" s="380"/>
      <c r="AR90" s="380"/>
      <c r="AS90" s="380"/>
      <c r="AT90" s="380"/>
      <c r="AU90" s="380"/>
      <c r="AV90" s="380"/>
      <c r="AW90" s="380"/>
      <c r="AX90" s="380"/>
      <c r="AY90" s="380"/>
      <c r="AZ90" s="380"/>
      <c r="BA90" s="380"/>
      <c r="BB90" s="380"/>
      <c r="BC90" s="380"/>
      <c r="BD90" s="380"/>
      <c r="BE90" s="380"/>
      <c r="BF90" s="380"/>
      <c r="BG90" s="380"/>
      <c r="BH90" s="380"/>
      <c r="BI90" s="380"/>
      <c r="BJ90" s="380"/>
      <c r="BK90" s="380"/>
      <c r="BL90" s="380"/>
      <c r="BM90" s="380"/>
      <c r="BN90" s="380"/>
      <c r="BO90" s="380"/>
      <c r="BP90" s="380"/>
      <c r="BQ90" s="380"/>
      <c r="BR90" s="380"/>
      <c r="BS90" s="380"/>
      <c r="BT90" s="380"/>
      <c r="BU90" s="380"/>
      <c r="BV90" s="380"/>
      <c r="BW90" s="380"/>
      <c r="BX90" s="380"/>
      <c r="BY90" s="380"/>
      <c r="BZ90" s="380"/>
      <c r="CA90" s="380"/>
      <c r="CB90" s="380"/>
      <c r="CC90" s="380"/>
      <c r="CD90" s="380"/>
      <c r="CE90" s="380"/>
      <c r="CF90" s="380"/>
      <c r="CG90" s="380"/>
      <c r="CH90" s="380"/>
      <c r="CI90" s="380"/>
      <c r="CJ90" s="380"/>
      <c r="CK90" s="380"/>
      <c r="CL90" s="380"/>
      <c r="CM90" s="380"/>
      <c r="CN90" s="380"/>
      <c r="CO90" s="380"/>
      <c r="CP90" s="380"/>
      <c r="CQ90" s="380"/>
      <c r="CR90" s="380"/>
      <c r="CS90" s="380"/>
      <c r="CT90" s="380"/>
      <c r="CU90" s="380"/>
      <c r="CV90" s="380"/>
      <c r="CW90" s="380"/>
      <c r="CX90" s="380"/>
      <c r="CY90" s="380"/>
      <c r="CZ90" s="380"/>
      <c r="DA90" s="380"/>
      <c r="DB90" s="380"/>
      <c r="DC90" s="380"/>
      <c r="DD90" s="380"/>
      <c r="DE90" s="380"/>
      <c r="DF90" s="380"/>
      <c r="DG90" s="380"/>
      <c r="DH90" s="380"/>
      <c r="DI90" s="380"/>
      <c r="DJ90" s="380"/>
      <c r="DK90" s="380"/>
      <c r="DL90" s="380"/>
      <c r="DM90" s="380"/>
      <c r="DN90" s="380"/>
      <c r="DO90" s="380"/>
      <c r="DP90" s="380"/>
      <c r="DQ90" s="380"/>
      <c r="DR90" s="380"/>
      <c r="DS90" s="380"/>
      <c r="DT90" s="380"/>
      <c r="DU90" s="380"/>
      <c r="DV90" s="380"/>
      <c r="DW90" s="380"/>
      <c r="DX90" s="380"/>
      <c r="DY90" s="380"/>
      <c r="DZ90" s="380"/>
      <c r="EA90" s="380"/>
      <c r="EB90" s="380"/>
      <c r="EC90" s="380"/>
      <c r="ED90" s="380"/>
      <c r="EE90" s="380"/>
      <c r="EF90" s="380"/>
      <c r="EG90" s="380"/>
      <c r="EH90" s="380"/>
    </row>
    <row r="91" spans="1:138" ht="15.75" x14ac:dyDescent="0.25">
      <c r="A91" s="390">
        <v>58</v>
      </c>
      <c r="B91" s="495"/>
      <c r="C91" s="394" t="s">
        <v>117</v>
      </c>
      <c r="D91" s="394" t="s">
        <v>1</v>
      </c>
      <c r="E91" s="395" t="s">
        <v>132</v>
      </c>
      <c r="F91" s="206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>
        <v>2</v>
      </c>
      <c r="T91" s="207"/>
      <c r="U91" s="207"/>
      <c r="V91" s="207"/>
      <c r="W91" s="207"/>
      <c r="X91" s="207"/>
      <c r="Y91" s="207"/>
      <c r="Z91" s="127"/>
      <c r="AA91" s="127"/>
      <c r="AB91" s="201">
        <v>2</v>
      </c>
      <c r="AC91" s="498"/>
    </row>
    <row r="92" spans="1:138" ht="15.75" x14ac:dyDescent="0.25">
      <c r="A92" s="390"/>
      <c r="B92" s="396">
        <v>17</v>
      </c>
      <c r="C92" s="397" t="s">
        <v>209</v>
      </c>
      <c r="D92" s="397" t="s">
        <v>247</v>
      </c>
      <c r="E92" s="398" t="s">
        <v>43</v>
      </c>
      <c r="F92" s="206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127"/>
      <c r="AA92" s="127"/>
      <c r="AB92" s="201">
        <v>0</v>
      </c>
      <c r="AC92" s="399">
        <v>0</v>
      </c>
    </row>
    <row r="93" spans="1:138" ht="15.75" x14ac:dyDescent="0.25">
      <c r="A93" s="390">
        <v>60</v>
      </c>
      <c r="B93" s="499">
        <v>18</v>
      </c>
      <c r="C93" s="232" t="s">
        <v>165</v>
      </c>
      <c r="D93" s="232" t="s">
        <v>4</v>
      </c>
      <c r="E93" s="233" t="s">
        <v>5</v>
      </c>
      <c r="F93" s="206"/>
      <c r="G93" s="207">
        <v>3</v>
      </c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127"/>
      <c r="AA93" s="127"/>
      <c r="AB93" s="201">
        <v>3</v>
      </c>
      <c r="AC93" s="502">
        <v>41</v>
      </c>
    </row>
    <row r="94" spans="1:138" ht="15.75" x14ac:dyDescent="0.25">
      <c r="A94" s="390">
        <v>61</v>
      </c>
      <c r="B94" s="494"/>
      <c r="C94" s="232" t="s">
        <v>165</v>
      </c>
      <c r="D94" s="232" t="s">
        <v>4</v>
      </c>
      <c r="E94" s="233" t="s">
        <v>7</v>
      </c>
      <c r="F94" s="206"/>
      <c r="G94" s="207">
        <v>17</v>
      </c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127"/>
      <c r="AA94" s="127"/>
      <c r="AB94" s="201">
        <v>17</v>
      </c>
      <c r="AC94" s="497"/>
    </row>
    <row r="95" spans="1:138" ht="15.75" x14ac:dyDescent="0.25">
      <c r="A95" s="390">
        <v>62</v>
      </c>
      <c r="B95" s="494"/>
      <c r="C95" s="232" t="s">
        <v>165</v>
      </c>
      <c r="D95" s="232" t="s">
        <v>4</v>
      </c>
      <c r="E95" s="233" t="s">
        <v>16</v>
      </c>
      <c r="F95" s="206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127"/>
      <c r="AA95" s="127"/>
      <c r="AB95" s="201">
        <v>0</v>
      </c>
      <c r="AC95" s="497"/>
    </row>
    <row r="96" spans="1:138" ht="15.75" x14ac:dyDescent="0.25">
      <c r="A96" s="390">
        <v>64</v>
      </c>
      <c r="B96" s="494"/>
      <c r="C96" s="232" t="s">
        <v>165</v>
      </c>
      <c r="D96" s="232" t="s">
        <v>4</v>
      </c>
      <c r="E96" s="233" t="s">
        <v>20</v>
      </c>
      <c r="F96" s="206"/>
      <c r="G96" s="207">
        <v>8</v>
      </c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127"/>
      <c r="AA96" s="127"/>
      <c r="AB96" s="201">
        <v>8</v>
      </c>
      <c r="AC96" s="497"/>
    </row>
    <row r="97" spans="1:29" ht="15.75" x14ac:dyDescent="0.25">
      <c r="A97" s="390">
        <v>65</v>
      </c>
      <c r="B97" s="495"/>
      <c r="C97" s="394" t="s">
        <v>165</v>
      </c>
      <c r="D97" s="394" t="s">
        <v>4</v>
      </c>
      <c r="E97" s="395" t="s">
        <v>21</v>
      </c>
      <c r="F97" s="206"/>
      <c r="G97" s="207">
        <v>13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127"/>
      <c r="AA97" s="127"/>
      <c r="AB97" s="201">
        <v>13</v>
      </c>
      <c r="AC97" s="498"/>
    </row>
    <row r="98" spans="1:29" ht="15.75" x14ac:dyDescent="0.25">
      <c r="A98" s="390"/>
      <c r="B98" s="396">
        <v>19</v>
      </c>
      <c r="C98" s="397" t="s">
        <v>18</v>
      </c>
      <c r="D98" s="397" t="s">
        <v>4</v>
      </c>
      <c r="E98" s="398" t="s">
        <v>18</v>
      </c>
      <c r="F98" s="206"/>
      <c r="G98" s="207">
        <v>5</v>
      </c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127"/>
      <c r="AA98" s="127"/>
      <c r="AB98" s="201">
        <v>5</v>
      </c>
      <c r="AC98" s="399">
        <v>5</v>
      </c>
    </row>
    <row r="99" spans="1:29" ht="15.75" x14ac:dyDescent="0.25">
      <c r="A99" s="390">
        <v>66</v>
      </c>
      <c r="B99" s="499">
        <v>20</v>
      </c>
      <c r="C99" s="232" t="s">
        <v>203</v>
      </c>
      <c r="D99" s="232" t="s">
        <v>17</v>
      </c>
      <c r="E99" s="233" t="s">
        <v>22</v>
      </c>
      <c r="F99" s="206"/>
      <c r="G99" s="207"/>
      <c r="H99" s="207">
        <v>39</v>
      </c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127"/>
      <c r="AA99" s="127"/>
      <c r="AB99" s="201">
        <v>39</v>
      </c>
      <c r="AC99" s="502">
        <v>55</v>
      </c>
    </row>
    <row r="100" spans="1:29" ht="15.75" x14ac:dyDescent="0.25">
      <c r="A100" s="390">
        <v>67</v>
      </c>
      <c r="B100" s="495"/>
      <c r="C100" s="394" t="s">
        <v>203</v>
      </c>
      <c r="D100" s="394" t="s">
        <v>17</v>
      </c>
      <c r="E100" s="395" t="s">
        <v>23</v>
      </c>
      <c r="F100" s="206"/>
      <c r="G100" s="207"/>
      <c r="H100" s="207">
        <v>16</v>
      </c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127"/>
      <c r="AA100" s="127"/>
      <c r="AB100" s="201">
        <v>16</v>
      </c>
      <c r="AC100" s="498"/>
    </row>
    <row r="101" spans="1:29" ht="15.75" x14ac:dyDescent="0.25">
      <c r="A101" s="390">
        <v>68</v>
      </c>
      <c r="B101" s="499">
        <v>21</v>
      </c>
      <c r="C101" s="232" t="s">
        <v>190</v>
      </c>
      <c r="D101" s="232" t="s">
        <v>10</v>
      </c>
      <c r="E101" s="233" t="s">
        <v>51</v>
      </c>
      <c r="F101" s="206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127"/>
      <c r="AA101" s="127"/>
      <c r="AB101" s="201">
        <v>0</v>
      </c>
      <c r="AC101" s="502">
        <v>55</v>
      </c>
    </row>
    <row r="102" spans="1:29" ht="15.75" x14ac:dyDescent="0.25">
      <c r="A102" s="390">
        <v>69</v>
      </c>
      <c r="B102" s="494"/>
      <c r="C102" s="232" t="s">
        <v>190</v>
      </c>
      <c r="D102" s="232" t="s">
        <v>10</v>
      </c>
      <c r="E102" s="233" t="s">
        <v>52</v>
      </c>
      <c r="F102" s="206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127"/>
      <c r="AA102" s="127"/>
      <c r="AB102" s="201">
        <v>0</v>
      </c>
      <c r="AC102" s="497"/>
    </row>
    <row r="103" spans="1:29" ht="15.75" x14ac:dyDescent="0.25">
      <c r="A103" s="390"/>
      <c r="B103" s="494"/>
      <c r="C103" s="232" t="s">
        <v>190</v>
      </c>
      <c r="D103" s="232" t="s">
        <v>10</v>
      </c>
      <c r="E103" s="233" t="s">
        <v>53</v>
      </c>
      <c r="F103" s="206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127"/>
      <c r="AA103" s="127"/>
      <c r="AB103" s="201">
        <v>0</v>
      </c>
      <c r="AC103" s="497"/>
    </row>
    <row r="104" spans="1:29" ht="15.75" x14ac:dyDescent="0.25">
      <c r="A104" s="390"/>
      <c r="B104" s="494"/>
      <c r="C104" s="232" t="s">
        <v>190</v>
      </c>
      <c r="D104" s="232" t="s">
        <v>10</v>
      </c>
      <c r="E104" s="233" t="s">
        <v>54</v>
      </c>
      <c r="F104" s="206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127"/>
      <c r="AA104" s="127"/>
      <c r="AB104" s="201">
        <v>0</v>
      </c>
      <c r="AC104" s="497"/>
    </row>
    <row r="105" spans="1:29" ht="15.75" x14ac:dyDescent="0.25">
      <c r="A105" s="390">
        <v>70</v>
      </c>
      <c r="B105" s="494"/>
      <c r="C105" s="232" t="s">
        <v>190</v>
      </c>
      <c r="D105" s="232" t="s">
        <v>10</v>
      </c>
      <c r="E105" s="233" t="s">
        <v>55</v>
      </c>
      <c r="F105" s="206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127"/>
      <c r="AA105" s="127"/>
      <c r="AB105" s="201">
        <v>0</v>
      </c>
      <c r="AC105" s="497"/>
    </row>
    <row r="106" spans="1:29" ht="15.75" x14ac:dyDescent="0.25">
      <c r="A106" s="390">
        <v>71</v>
      </c>
      <c r="B106" s="494"/>
      <c r="C106" s="232" t="s">
        <v>190</v>
      </c>
      <c r="D106" s="232" t="s">
        <v>10</v>
      </c>
      <c r="E106" s="233" t="s">
        <v>56</v>
      </c>
      <c r="F106" s="206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127"/>
      <c r="AA106" s="127"/>
      <c r="AB106" s="201">
        <v>0</v>
      </c>
      <c r="AC106" s="497"/>
    </row>
    <row r="107" spans="1:29" ht="15.75" x14ac:dyDescent="0.25">
      <c r="A107" s="390">
        <v>72</v>
      </c>
      <c r="B107" s="494"/>
      <c r="C107" s="232" t="s">
        <v>190</v>
      </c>
      <c r="D107" s="232" t="s">
        <v>10</v>
      </c>
      <c r="E107" s="233" t="s">
        <v>57</v>
      </c>
      <c r="F107" s="206"/>
      <c r="G107" s="207"/>
      <c r="H107" s="207"/>
      <c r="I107" s="207"/>
      <c r="J107" s="207"/>
      <c r="K107" s="207"/>
      <c r="L107" s="207"/>
      <c r="M107" s="207">
        <v>55</v>
      </c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127"/>
      <c r="AA107" s="127"/>
      <c r="AB107" s="201">
        <v>55</v>
      </c>
      <c r="AC107" s="497"/>
    </row>
    <row r="108" spans="1:29" ht="15.75" x14ac:dyDescent="0.25">
      <c r="A108" s="390"/>
      <c r="B108" s="494"/>
      <c r="C108" s="232" t="s">
        <v>190</v>
      </c>
      <c r="D108" s="232" t="s">
        <v>10</v>
      </c>
      <c r="E108" s="233" t="s">
        <v>280</v>
      </c>
      <c r="F108" s="206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127"/>
      <c r="AA108" s="127"/>
      <c r="AB108" s="201">
        <v>0</v>
      </c>
      <c r="AC108" s="497"/>
    </row>
    <row r="109" spans="1:29" ht="15.75" x14ac:dyDescent="0.25">
      <c r="A109" s="390"/>
      <c r="B109" s="494"/>
      <c r="C109" s="232" t="s">
        <v>190</v>
      </c>
      <c r="D109" s="232" t="s">
        <v>10</v>
      </c>
      <c r="E109" s="233" t="s">
        <v>60</v>
      </c>
      <c r="F109" s="206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127"/>
      <c r="AA109" s="127"/>
      <c r="AB109" s="201">
        <v>0</v>
      </c>
      <c r="AC109" s="497"/>
    </row>
    <row r="110" spans="1:29" ht="15.75" x14ac:dyDescent="0.25">
      <c r="A110" s="390">
        <v>73</v>
      </c>
      <c r="B110" s="494"/>
      <c r="C110" s="232" t="s">
        <v>190</v>
      </c>
      <c r="D110" s="232" t="s">
        <v>10</v>
      </c>
      <c r="E110" s="233" t="s">
        <v>61</v>
      </c>
      <c r="F110" s="206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127"/>
      <c r="AA110" s="127"/>
      <c r="AB110" s="201">
        <v>0</v>
      </c>
      <c r="AC110" s="497"/>
    </row>
    <row r="111" spans="1:29" ht="15.75" x14ac:dyDescent="0.25">
      <c r="A111" s="390"/>
      <c r="B111" s="495"/>
      <c r="C111" s="394" t="s">
        <v>190</v>
      </c>
      <c r="D111" s="394" t="s">
        <v>4</v>
      </c>
      <c r="E111" s="395" t="s">
        <v>277</v>
      </c>
      <c r="F111" s="206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127"/>
      <c r="AA111" s="127"/>
      <c r="AB111" s="201">
        <v>0</v>
      </c>
      <c r="AC111" s="498"/>
    </row>
    <row r="112" spans="1:29" ht="31.5" x14ac:dyDescent="0.25">
      <c r="A112" s="390"/>
      <c r="B112" s="396">
        <v>22</v>
      </c>
      <c r="C112" s="397" t="s">
        <v>250</v>
      </c>
      <c r="D112" s="397" t="s">
        <v>10</v>
      </c>
      <c r="E112" s="398" t="s">
        <v>281</v>
      </c>
      <c r="F112" s="206"/>
      <c r="G112" s="207"/>
      <c r="H112" s="207"/>
      <c r="I112" s="207"/>
      <c r="J112" s="207"/>
      <c r="K112" s="207"/>
      <c r="L112" s="207"/>
      <c r="M112" s="207">
        <v>1</v>
      </c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127"/>
      <c r="AA112" s="127"/>
      <c r="AB112" s="201">
        <v>1</v>
      </c>
      <c r="AC112" s="399">
        <v>1</v>
      </c>
    </row>
    <row r="113" spans="1:29" ht="31.5" x14ac:dyDescent="0.25">
      <c r="A113" s="390">
        <v>74</v>
      </c>
      <c r="B113" s="499">
        <v>23</v>
      </c>
      <c r="C113" s="232" t="s">
        <v>195</v>
      </c>
      <c r="D113" s="232" t="s">
        <v>10</v>
      </c>
      <c r="E113" s="233" t="s">
        <v>127</v>
      </c>
      <c r="F113" s="206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127"/>
      <c r="AA113" s="127"/>
      <c r="AB113" s="201">
        <v>0</v>
      </c>
      <c r="AC113" s="502">
        <v>0</v>
      </c>
    </row>
    <row r="114" spans="1:29" ht="31.5" x14ac:dyDescent="0.25">
      <c r="A114" s="390">
        <v>76</v>
      </c>
      <c r="B114" s="495"/>
      <c r="C114" s="394" t="s">
        <v>195</v>
      </c>
      <c r="D114" s="394" t="s">
        <v>10</v>
      </c>
      <c r="E114" s="395" t="s">
        <v>195</v>
      </c>
      <c r="F114" s="206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127"/>
      <c r="AA114" s="127"/>
      <c r="AB114" s="201">
        <v>0</v>
      </c>
      <c r="AC114" s="498"/>
    </row>
    <row r="115" spans="1:29" ht="15.75" x14ac:dyDescent="0.25">
      <c r="A115" s="390">
        <v>77</v>
      </c>
      <c r="B115" s="499">
        <v>24</v>
      </c>
      <c r="C115" s="232" t="s">
        <v>192</v>
      </c>
      <c r="D115" s="232" t="s">
        <v>11</v>
      </c>
      <c r="E115" s="233" t="s">
        <v>84</v>
      </c>
      <c r="F115" s="206"/>
      <c r="G115" s="207"/>
      <c r="H115" s="207"/>
      <c r="I115" s="207"/>
      <c r="J115" s="207"/>
      <c r="K115" s="207"/>
      <c r="L115" s="207"/>
      <c r="M115" s="207"/>
      <c r="N115" s="207"/>
      <c r="O115" s="207">
        <v>36</v>
      </c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127"/>
      <c r="AA115" s="127"/>
      <c r="AB115" s="201">
        <v>36</v>
      </c>
      <c r="AC115" s="502">
        <v>36</v>
      </c>
    </row>
    <row r="116" spans="1:29" ht="15.75" x14ac:dyDescent="0.25">
      <c r="A116" s="390"/>
      <c r="B116" s="494"/>
      <c r="C116" s="232" t="s">
        <v>192</v>
      </c>
      <c r="D116" s="232" t="s">
        <v>11</v>
      </c>
      <c r="E116" s="233" t="s">
        <v>85</v>
      </c>
      <c r="F116" s="206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127"/>
      <c r="AA116" s="127"/>
      <c r="AB116" s="201">
        <v>0</v>
      </c>
      <c r="AC116" s="497"/>
    </row>
    <row r="117" spans="1:29" ht="15.75" x14ac:dyDescent="0.25">
      <c r="A117" s="390"/>
      <c r="B117" s="494"/>
      <c r="C117" s="232" t="s">
        <v>192</v>
      </c>
      <c r="D117" s="232" t="s">
        <v>11</v>
      </c>
      <c r="E117" s="233" t="s">
        <v>86</v>
      </c>
      <c r="F117" s="206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127"/>
      <c r="AA117" s="127"/>
      <c r="AB117" s="201">
        <v>0</v>
      </c>
      <c r="AC117" s="497"/>
    </row>
    <row r="118" spans="1:29" ht="15.75" x14ac:dyDescent="0.25">
      <c r="A118" s="390"/>
      <c r="B118" s="495"/>
      <c r="C118" s="394" t="s">
        <v>192</v>
      </c>
      <c r="D118" s="394" t="s">
        <v>11</v>
      </c>
      <c r="E118" s="395" t="s">
        <v>90</v>
      </c>
      <c r="F118" s="206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127"/>
      <c r="AA118" s="127"/>
      <c r="AB118" s="201">
        <v>0</v>
      </c>
      <c r="AC118" s="498"/>
    </row>
    <row r="119" spans="1:29" ht="15.75" x14ac:dyDescent="0.25">
      <c r="A119" s="390">
        <v>78</v>
      </c>
      <c r="B119" s="499">
        <v>25</v>
      </c>
      <c r="C119" s="232" t="s">
        <v>87</v>
      </c>
      <c r="D119" s="232" t="s">
        <v>11</v>
      </c>
      <c r="E119" s="233" t="s">
        <v>87</v>
      </c>
      <c r="F119" s="206"/>
      <c r="G119" s="207"/>
      <c r="H119" s="207"/>
      <c r="I119" s="207"/>
      <c r="J119" s="207"/>
      <c r="K119" s="207"/>
      <c r="L119" s="207"/>
      <c r="M119" s="207"/>
      <c r="N119" s="207"/>
      <c r="O119" s="207">
        <v>18</v>
      </c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127"/>
      <c r="AA119" s="127"/>
      <c r="AB119" s="201">
        <v>18</v>
      </c>
      <c r="AC119" s="502">
        <v>18</v>
      </c>
    </row>
    <row r="120" spans="1:29" ht="15.75" x14ac:dyDescent="0.25">
      <c r="A120" s="390">
        <v>79</v>
      </c>
      <c r="B120" s="494"/>
      <c r="C120" s="232" t="s">
        <v>87</v>
      </c>
      <c r="D120" s="232" t="s">
        <v>11</v>
      </c>
      <c r="E120" s="233" t="s">
        <v>89</v>
      </c>
      <c r="F120" s="206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127"/>
      <c r="AA120" s="127"/>
      <c r="AB120" s="201">
        <v>0</v>
      </c>
      <c r="AC120" s="497"/>
    </row>
    <row r="121" spans="1:29" ht="15.75" x14ac:dyDescent="0.25">
      <c r="A121" s="390"/>
      <c r="B121" s="495"/>
      <c r="C121" s="394" t="s">
        <v>87</v>
      </c>
      <c r="D121" s="394" t="s">
        <v>11</v>
      </c>
      <c r="E121" s="395" t="s">
        <v>91</v>
      </c>
      <c r="F121" s="206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127"/>
      <c r="AA121" s="127"/>
      <c r="AB121" s="201">
        <v>0</v>
      </c>
      <c r="AC121" s="498"/>
    </row>
    <row r="122" spans="1:29" ht="15.75" x14ac:dyDescent="0.25">
      <c r="A122" s="390">
        <v>80</v>
      </c>
      <c r="B122" s="499">
        <v>26</v>
      </c>
      <c r="C122" s="232" t="s">
        <v>163</v>
      </c>
      <c r="D122" s="232" t="s">
        <v>6</v>
      </c>
      <c r="E122" s="233" t="s">
        <v>118</v>
      </c>
      <c r="F122" s="206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127"/>
      <c r="AA122" s="127"/>
      <c r="AB122" s="201">
        <v>0</v>
      </c>
      <c r="AC122" s="502">
        <v>34</v>
      </c>
    </row>
    <row r="123" spans="1:29" ht="15.75" x14ac:dyDescent="0.25">
      <c r="A123" s="390">
        <v>81</v>
      </c>
      <c r="B123" s="494"/>
      <c r="C123" s="232" t="s">
        <v>163</v>
      </c>
      <c r="D123" s="232" t="s">
        <v>6</v>
      </c>
      <c r="E123" s="233" t="s">
        <v>119</v>
      </c>
      <c r="F123" s="206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127"/>
      <c r="AA123" s="127"/>
      <c r="AB123" s="201">
        <v>0</v>
      </c>
      <c r="AC123" s="497"/>
    </row>
    <row r="124" spans="1:29" ht="15.75" x14ac:dyDescent="0.25">
      <c r="A124" s="390">
        <v>82</v>
      </c>
      <c r="B124" s="494"/>
      <c r="C124" s="232" t="s">
        <v>163</v>
      </c>
      <c r="D124" s="232" t="s">
        <v>6</v>
      </c>
      <c r="E124" s="233" t="s">
        <v>120</v>
      </c>
      <c r="F124" s="206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127"/>
      <c r="AA124" s="127"/>
      <c r="AB124" s="201">
        <v>0</v>
      </c>
      <c r="AC124" s="497"/>
    </row>
    <row r="125" spans="1:29" ht="15.75" x14ac:dyDescent="0.25">
      <c r="A125" s="390">
        <v>83</v>
      </c>
      <c r="B125" s="494"/>
      <c r="C125" s="232" t="s">
        <v>163</v>
      </c>
      <c r="D125" s="232" t="s">
        <v>6</v>
      </c>
      <c r="E125" s="233" t="s">
        <v>121</v>
      </c>
      <c r="F125" s="206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>
        <v>34</v>
      </c>
      <c r="U125" s="207"/>
      <c r="V125" s="207"/>
      <c r="W125" s="207"/>
      <c r="X125" s="207"/>
      <c r="Y125" s="207"/>
      <c r="Z125" s="127"/>
      <c r="AA125" s="127"/>
      <c r="AB125" s="201">
        <v>34</v>
      </c>
      <c r="AC125" s="497"/>
    </row>
    <row r="126" spans="1:29" ht="15.75" x14ac:dyDescent="0.25">
      <c r="A126" s="390">
        <v>84</v>
      </c>
      <c r="B126" s="495"/>
      <c r="C126" s="394" t="s">
        <v>163</v>
      </c>
      <c r="D126" s="394" t="s">
        <v>6</v>
      </c>
      <c r="E126" s="395" t="s">
        <v>124</v>
      </c>
      <c r="F126" s="206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127"/>
      <c r="AA126" s="127"/>
      <c r="AB126" s="201">
        <v>0</v>
      </c>
      <c r="AC126" s="498"/>
    </row>
    <row r="127" spans="1:29" ht="15.75" x14ac:dyDescent="0.25">
      <c r="A127" s="390"/>
      <c r="B127" s="396">
        <v>27</v>
      </c>
      <c r="C127" s="397" t="s">
        <v>211</v>
      </c>
      <c r="D127" s="397" t="s">
        <v>247</v>
      </c>
      <c r="E127" s="398" t="s">
        <v>44</v>
      </c>
      <c r="F127" s="206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127"/>
      <c r="AA127" s="127"/>
      <c r="AB127" s="201">
        <v>0</v>
      </c>
      <c r="AC127" s="399">
        <v>0</v>
      </c>
    </row>
    <row r="128" spans="1:29" ht="15.75" x14ac:dyDescent="0.25">
      <c r="A128" s="390">
        <v>85</v>
      </c>
      <c r="B128" s="396">
        <v>28</v>
      </c>
      <c r="C128" s="397" t="s">
        <v>233</v>
      </c>
      <c r="D128" s="397" t="s">
        <v>32</v>
      </c>
      <c r="E128" s="398" t="s">
        <v>92</v>
      </c>
      <c r="F128" s="206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127"/>
      <c r="AA128" s="127"/>
      <c r="AB128" s="201">
        <v>0</v>
      </c>
      <c r="AC128" s="399">
        <v>0</v>
      </c>
    </row>
    <row r="129" spans="1:138" ht="15.75" x14ac:dyDescent="0.25">
      <c r="A129" s="390"/>
      <c r="B129" s="396">
        <v>29</v>
      </c>
      <c r="C129" s="397" t="s">
        <v>214</v>
      </c>
      <c r="D129" s="397" t="s">
        <v>32</v>
      </c>
      <c r="E129" s="398" t="s">
        <v>97</v>
      </c>
      <c r="F129" s="206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127"/>
      <c r="AA129" s="127"/>
      <c r="AB129" s="201">
        <v>0</v>
      </c>
      <c r="AC129" s="399">
        <v>0</v>
      </c>
    </row>
    <row r="130" spans="1:138" s="402" customFormat="1" ht="15.75" x14ac:dyDescent="0.25">
      <c r="A130" s="400">
        <v>86</v>
      </c>
      <c r="B130" s="396">
        <v>30</v>
      </c>
      <c r="C130" s="397" t="s">
        <v>126</v>
      </c>
      <c r="D130" s="397" t="s">
        <v>247</v>
      </c>
      <c r="E130" s="398" t="s">
        <v>126</v>
      </c>
      <c r="F130" s="206"/>
      <c r="G130" s="207"/>
      <c r="H130" s="207"/>
      <c r="I130" s="207"/>
      <c r="J130" s="207">
        <v>5</v>
      </c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127"/>
      <c r="AA130" s="127"/>
      <c r="AB130" s="201">
        <v>5</v>
      </c>
      <c r="AC130" s="399">
        <v>5</v>
      </c>
      <c r="AD130" s="380"/>
      <c r="AE130" s="380"/>
      <c r="AF130" s="380"/>
      <c r="AG130" s="380"/>
      <c r="AH130" s="380"/>
      <c r="AI130" s="380"/>
      <c r="AJ130" s="380"/>
      <c r="AK130" s="380"/>
      <c r="AL130" s="380"/>
      <c r="AM130" s="380"/>
      <c r="AN130" s="380"/>
      <c r="AO130" s="380"/>
      <c r="AP130" s="380"/>
      <c r="AQ130" s="380"/>
      <c r="AR130" s="380"/>
      <c r="AS130" s="380"/>
      <c r="AT130" s="380"/>
      <c r="AU130" s="380"/>
      <c r="AV130" s="380"/>
      <c r="AW130" s="380"/>
      <c r="AX130" s="380"/>
      <c r="AY130" s="380"/>
      <c r="AZ130" s="380"/>
      <c r="BA130" s="380"/>
      <c r="BB130" s="380"/>
      <c r="BC130" s="380"/>
      <c r="BD130" s="380"/>
      <c r="BE130" s="380"/>
      <c r="BF130" s="380"/>
      <c r="BG130" s="380"/>
      <c r="BH130" s="380"/>
      <c r="BI130" s="380"/>
      <c r="BJ130" s="380"/>
      <c r="BK130" s="380"/>
      <c r="BL130" s="380"/>
      <c r="BM130" s="380"/>
      <c r="BN130" s="380"/>
      <c r="BO130" s="380"/>
      <c r="BP130" s="380"/>
      <c r="BQ130" s="380"/>
      <c r="BR130" s="380"/>
      <c r="BS130" s="380"/>
      <c r="BT130" s="380"/>
      <c r="BU130" s="380"/>
      <c r="BV130" s="380"/>
      <c r="BW130" s="380"/>
      <c r="BX130" s="380"/>
      <c r="BY130" s="380"/>
      <c r="BZ130" s="380"/>
      <c r="CA130" s="380"/>
      <c r="CB130" s="380"/>
      <c r="CC130" s="380"/>
      <c r="CD130" s="380"/>
      <c r="CE130" s="380"/>
      <c r="CF130" s="380"/>
      <c r="CG130" s="380"/>
      <c r="CH130" s="380"/>
      <c r="CI130" s="380"/>
      <c r="CJ130" s="380"/>
      <c r="CK130" s="380"/>
      <c r="CL130" s="380"/>
      <c r="CM130" s="380"/>
      <c r="CN130" s="380"/>
      <c r="CO130" s="380"/>
      <c r="CP130" s="380"/>
      <c r="CQ130" s="380"/>
      <c r="CR130" s="380"/>
      <c r="CS130" s="380"/>
      <c r="CT130" s="380"/>
      <c r="CU130" s="380"/>
      <c r="CV130" s="380"/>
      <c r="CW130" s="380"/>
      <c r="CX130" s="380"/>
      <c r="CY130" s="380"/>
      <c r="CZ130" s="380"/>
      <c r="DA130" s="380"/>
      <c r="DB130" s="380"/>
      <c r="DC130" s="380"/>
      <c r="DD130" s="380"/>
      <c r="DE130" s="380"/>
      <c r="DF130" s="380"/>
      <c r="DG130" s="380"/>
      <c r="DH130" s="380"/>
      <c r="DI130" s="380"/>
      <c r="DJ130" s="380"/>
      <c r="DK130" s="380"/>
      <c r="DL130" s="380"/>
      <c r="DM130" s="380"/>
      <c r="DN130" s="380"/>
      <c r="DO130" s="380"/>
      <c r="DP130" s="380"/>
      <c r="DQ130" s="380"/>
      <c r="DR130" s="380"/>
      <c r="DS130" s="380"/>
      <c r="DT130" s="380"/>
      <c r="DU130" s="380"/>
      <c r="DV130" s="380"/>
      <c r="DW130" s="380"/>
      <c r="DX130" s="380"/>
      <c r="DY130" s="380"/>
      <c r="DZ130" s="380"/>
      <c r="EA130" s="380"/>
      <c r="EB130" s="380"/>
      <c r="EC130" s="380"/>
      <c r="ED130" s="380"/>
      <c r="EE130" s="380"/>
      <c r="EF130" s="380"/>
      <c r="EG130" s="380"/>
      <c r="EH130" s="380"/>
    </row>
    <row r="131" spans="1:138" s="402" customFormat="1" ht="16.5" thickBot="1" x14ac:dyDescent="0.3">
      <c r="A131" s="403">
        <v>87</v>
      </c>
      <c r="B131" s="404">
        <v>31</v>
      </c>
      <c r="C131" s="405" t="s">
        <v>133</v>
      </c>
      <c r="D131" s="405" t="s">
        <v>6</v>
      </c>
      <c r="E131" s="406" t="s">
        <v>133</v>
      </c>
      <c r="F131" s="208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10"/>
      <c r="AA131" s="210"/>
      <c r="AB131" s="202">
        <v>0</v>
      </c>
      <c r="AC131" s="407">
        <v>0</v>
      </c>
      <c r="AD131" s="380"/>
      <c r="AE131" s="380"/>
      <c r="AF131" s="380"/>
      <c r="AG131" s="380"/>
      <c r="AH131" s="380"/>
      <c r="AI131" s="380"/>
      <c r="AJ131" s="380"/>
      <c r="AK131" s="380"/>
      <c r="AL131" s="380"/>
      <c r="AM131" s="380"/>
      <c r="AN131" s="380"/>
      <c r="AO131" s="380"/>
      <c r="AP131" s="380"/>
      <c r="AQ131" s="380"/>
      <c r="AR131" s="380"/>
      <c r="AS131" s="380"/>
      <c r="AT131" s="380"/>
      <c r="AU131" s="380"/>
      <c r="AV131" s="380"/>
      <c r="AW131" s="380"/>
      <c r="AX131" s="380"/>
      <c r="AY131" s="380"/>
      <c r="AZ131" s="380"/>
      <c r="BA131" s="380"/>
      <c r="BB131" s="380"/>
      <c r="BC131" s="380"/>
      <c r="BD131" s="380"/>
      <c r="BE131" s="380"/>
      <c r="BF131" s="380"/>
      <c r="BG131" s="380"/>
      <c r="BH131" s="380"/>
      <c r="BI131" s="380"/>
      <c r="BJ131" s="380"/>
      <c r="BK131" s="380"/>
      <c r="BL131" s="380"/>
      <c r="BM131" s="380"/>
      <c r="BN131" s="380"/>
      <c r="BO131" s="380"/>
      <c r="BP131" s="380"/>
      <c r="BQ131" s="380"/>
      <c r="BR131" s="380"/>
      <c r="BS131" s="380"/>
      <c r="BT131" s="380"/>
      <c r="BU131" s="380"/>
      <c r="BV131" s="380"/>
      <c r="BW131" s="380"/>
      <c r="BX131" s="380"/>
      <c r="BY131" s="380"/>
      <c r="BZ131" s="380"/>
      <c r="CA131" s="380"/>
      <c r="CB131" s="380"/>
      <c r="CC131" s="380"/>
      <c r="CD131" s="380"/>
      <c r="CE131" s="380"/>
      <c r="CF131" s="380"/>
      <c r="CG131" s="380"/>
      <c r="CH131" s="380"/>
      <c r="CI131" s="380"/>
      <c r="CJ131" s="380"/>
      <c r="CK131" s="380"/>
      <c r="CL131" s="380"/>
      <c r="CM131" s="380"/>
      <c r="CN131" s="380"/>
      <c r="CO131" s="380"/>
      <c r="CP131" s="380"/>
      <c r="CQ131" s="380"/>
      <c r="CR131" s="380"/>
      <c r="CS131" s="380"/>
      <c r="CT131" s="380"/>
      <c r="CU131" s="380"/>
      <c r="CV131" s="380"/>
      <c r="CW131" s="380"/>
      <c r="CX131" s="380"/>
      <c r="CY131" s="380"/>
      <c r="CZ131" s="380"/>
      <c r="DA131" s="380"/>
      <c r="DB131" s="380"/>
      <c r="DC131" s="380"/>
      <c r="DD131" s="380"/>
      <c r="DE131" s="380"/>
      <c r="DF131" s="380"/>
      <c r="DG131" s="380"/>
      <c r="DH131" s="380"/>
      <c r="DI131" s="380"/>
      <c r="DJ131" s="380"/>
      <c r="DK131" s="380"/>
      <c r="DL131" s="380"/>
      <c r="DM131" s="380"/>
      <c r="DN131" s="380"/>
      <c r="DO131" s="380"/>
      <c r="DP131" s="380"/>
      <c r="DQ131" s="380"/>
      <c r="DR131" s="380"/>
      <c r="DS131" s="380"/>
      <c r="DT131" s="380"/>
      <c r="DU131" s="380"/>
      <c r="DV131" s="380"/>
      <c r="DW131" s="380"/>
      <c r="DX131" s="380"/>
      <c r="DY131" s="380"/>
      <c r="DZ131" s="380"/>
      <c r="EA131" s="380"/>
      <c r="EB131" s="380"/>
      <c r="EC131" s="380"/>
      <c r="ED131" s="380"/>
      <c r="EE131" s="380"/>
      <c r="EF131" s="380"/>
      <c r="EG131" s="380"/>
      <c r="EH131" s="380"/>
    </row>
    <row r="132" spans="1:138" ht="16.5" thickBot="1" x14ac:dyDescent="0.3">
      <c r="A132" s="408"/>
      <c r="B132" s="409"/>
      <c r="C132" s="410"/>
      <c r="D132" s="410" t="s">
        <v>29</v>
      </c>
      <c r="E132" s="411" t="s">
        <v>282</v>
      </c>
      <c r="F132" s="208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10"/>
      <c r="AA132" s="210"/>
      <c r="AB132" s="202">
        <v>0</v>
      </c>
      <c r="AC132" s="412">
        <v>0</v>
      </c>
    </row>
    <row r="133" spans="1:138" s="380" customFormat="1" x14ac:dyDescent="0.25">
      <c r="B133" s="413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  <c r="Z133" s="414"/>
      <c r="AA133" s="414"/>
      <c r="AB133" s="415"/>
    </row>
    <row r="134" spans="1:138" s="380" customFormat="1" x14ac:dyDescent="0.25">
      <c r="B134" s="413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5"/>
    </row>
    <row r="135" spans="1:138" s="380" customFormat="1" ht="15.75" thickBot="1" x14ac:dyDescent="0.3">
      <c r="B135" s="413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5"/>
    </row>
    <row r="136" spans="1:138" ht="57.75" customHeight="1" thickBot="1" x14ac:dyDescent="0.3">
      <c r="E136" s="461" t="s">
        <v>299</v>
      </c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6"/>
      <c r="AC136" s="503" t="s">
        <v>288</v>
      </c>
    </row>
    <row r="137" spans="1:138" ht="57.75" customHeight="1" thickBot="1" x14ac:dyDescent="0.3">
      <c r="E137" s="109" t="s">
        <v>290</v>
      </c>
      <c r="F137" s="119" t="s">
        <v>266</v>
      </c>
      <c r="G137" s="118" t="s">
        <v>4</v>
      </c>
      <c r="H137" s="118" t="s">
        <v>17</v>
      </c>
      <c r="I137" s="118" t="s">
        <v>8</v>
      </c>
      <c r="J137" s="118" t="s">
        <v>9</v>
      </c>
      <c r="K137" s="118" t="s">
        <v>271</v>
      </c>
      <c r="L137" s="118" t="s">
        <v>31</v>
      </c>
      <c r="M137" s="118" t="s">
        <v>10</v>
      </c>
      <c r="N137" s="118" t="s">
        <v>13</v>
      </c>
      <c r="O137" s="118" t="s">
        <v>11</v>
      </c>
      <c r="P137" s="118" t="s">
        <v>32</v>
      </c>
      <c r="Q137" s="118" t="s">
        <v>14</v>
      </c>
      <c r="R137" s="118" t="s">
        <v>272</v>
      </c>
      <c r="S137" s="118" t="s">
        <v>1</v>
      </c>
      <c r="T137" s="118" t="s">
        <v>6</v>
      </c>
      <c r="U137" s="118" t="s">
        <v>26</v>
      </c>
      <c r="V137" s="118" t="s">
        <v>24</v>
      </c>
      <c r="W137" s="118" t="s">
        <v>3</v>
      </c>
      <c r="X137" s="118" t="s">
        <v>66</v>
      </c>
      <c r="Y137" s="118" t="s">
        <v>35</v>
      </c>
      <c r="Z137" s="118" t="s">
        <v>39</v>
      </c>
      <c r="AA137" s="111" t="s">
        <v>29</v>
      </c>
      <c r="AB137" s="211" t="s">
        <v>267</v>
      </c>
      <c r="AC137" s="504"/>
    </row>
    <row r="138" spans="1:138" ht="16.5" thickBot="1" x14ac:dyDescent="0.3">
      <c r="E138" s="110" t="s">
        <v>267</v>
      </c>
      <c r="F138" s="129">
        <v>35</v>
      </c>
      <c r="G138" s="130">
        <v>47</v>
      </c>
      <c r="H138" s="130">
        <v>55</v>
      </c>
      <c r="I138" s="130">
        <v>100</v>
      </c>
      <c r="J138" s="130">
        <v>5</v>
      </c>
      <c r="K138" s="130">
        <v>55</v>
      </c>
      <c r="L138" s="130">
        <v>84</v>
      </c>
      <c r="M138" s="130">
        <v>59</v>
      </c>
      <c r="N138" s="130">
        <v>81</v>
      </c>
      <c r="O138" s="130">
        <v>59</v>
      </c>
      <c r="P138" s="130">
        <v>139</v>
      </c>
      <c r="Q138" s="130">
        <v>33</v>
      </c>
      <c r="R138" s="130">
        <v>72</v>
      </c>
      <c r="S138" s="130">
        <v>263</v>
      </c>
      <c r="T138" s="130">
        <v>38</v>
      </c>
      <c r="U138" s="130">
        <v>47</v>
      </c>
      <c r="V138" s="130">
        <v>0</v>
      </c>
      <c r="W138" s="130">
        <v>1</v>
      </c>
      <c r="X138" s="130">
        <v>3</v>
      </c>
      <c r="Y138" s="130">
        <v>0</v>
      </c>
      <c r="Z138" s="130">
        <v>0</v>
      </c>
      <c r="AA138" s="130">
        <v>0</v>
      </c>
      <c r="AB138" s="212">
        <v>1176</v>
      </c>
      <c r="AC138" s="417">
        <v>1176</v>
      </c>
    </row>
    <row r="139" spans="1:138" x14ac:dyDescent="0.25">
      <c r="A139" s="379">
        <v>1</v>
      </c>
      <c r="E139" s="123" t="s">
        <v>266</v>
      </c>
      <c r="F139" s="234">
        <v>35</v>
      </c>
      <c r="G139" s="127">
        <v>0</v>
      </c>
      <c r="H139" s="127">
        <v>0</v>
      </c>
      <c r="I139" s="127">
        <v>0</v>
      </c>
      <c r="J139" s="127">
        <v>0</v>
      </c>
      <c r="K139" s="127">
        <v>0</v>
      </c>
      <c r="L139" s="127">
        <v>0</v>
      </c>
      <c r="M139" s="127">
        <v>0</v>
      </c>
      <c r="N139" s="127">
        <v>0</v>
      </c>
      <c r="O139" s="127">
        <v>0</v>
      </c>
      <c r="P139" s="127">
        <v>0</v>
      </c>
      <c r="Q139" s="127">
        <v>0</v>
      </c>
      <c r="R139" s="127">
        <v>0</v>
      </c>
      <c r="S139" s="127">
        <v>0</v>
      </c>
      <c r="T139" s="127">
        <v>0</v>
      </c>
      <c r="U139" s="127">
        <v>0</v>
      </c>
      <c r="V139" s="127">
        <v>0</v>
      </c>
      <c r="W139" s="127">
        <v>0</v>
      </c>
      <c r="X139" s="127">
        <v>0</v>
      </c>
      <c r="Y139" s="127">
        <v>0</v>
      </c>
      <c r="Z139" s="127">
        <v>0</v>
      </c>
      <c r="AA139" s="127">
        <v>0</v>
      </c>
      <c r="AB139" s="213">
        <v>35</v>
      </c>
      <c r="AC139" s="418">
        <v>1</v>
      </c>
    </row>
    <row r="140" spans="1:138" x14ac:dyDescent="0.25">
      <c r="A140" s="379">
        <v>2</v>
      </c>
      <c r="E140" s="123" t="s">
        <v>4</v>
      </c>
      <c r="F140" s="127">
        <v>0</v>
      </c>
      <c r="G140" s="234">
        <v>47</v>
      </c>
      <c r="H140" s="127">
        <v>0</v>
      </c>
      <c r="I140" s="127">
        <v>0</v>
      </c>
      <c r="J140" s="127">
        <v>0</v>
      </c>
      <c r="K140" s="127">
        <v>0</v>
      </c>
      <c r="L140" s="127">
        <v>0</v>
      </c>
      <c r="M140" s="127">
        <v>0</v>
      </c>
      <c r="N140" s="127">
        <v>0</v>
      </c>
      <c r="O140" s="127">
        <v>0</v>
      </c>
      <c r="P140" s="127">
        <v>0</v>
      </c>
      <c r="Q140" s="127">
        <v>0</v>
      </c>
      <c r="R140" s="127">
        <v>0</v>
      </c>
      <c r="S140" s="127">
        <v>0</v>
      </c>
      <c r="T140" s="127">
        <v>0</v>
      </c>
      <c r="U140" s="127">
        <v>0</v>
      </c>
      <c r="V140" s="127">
        <v>0</v>
      </c>
      <c r="W140" s="127">
        <v>0</v>
      </c>
      <c r="X140" s="127">
        <v>0</v>
      </c>
      <c r="Y140" s="127">
        <v>0</v>
      </c>
      <c r="Z140" s="127">
        <v>0</v>
      </c>
      <c r="AA140" s="127">
        <v>0</v>
      </c>
      <c r="AB140" s="213">
        <v>47</v>
      </c>
      <c r="AC140" s="418">
        <v>1</v>
      </c>
    </row>
    <row r="141" spans="1:138" x14ac:dyDescent="0.25">
      <c r="A141" s="379">
        <v>3</v>
      </c>
      <c r="E141" s="123" t="s">
        <v>17</v>
      </c>
      <c r="F141" s="127">
        <v>0</v>
      </c>
      <c r="G141" s="127">
        <v>0</v>
      </c>
      <c r="H141" s="234">
        <v>55</v>
      </c>
      <c r="I141" s="127">
        <v>0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127">
        <v>0</v>
      </c>
      <c r="Q141" s="127">
        <v>0</v>
      </c>
      <c r="R141" s="127">
        <v>0</v>
      </c>
      <c r="S141" s="127">
        <v>0</v>
      </c>
      <c r="T141" s="127">
        <v>0</v>
      </c>
      <c r="U141" s="127">
        <v>0</v>
      </c>
      <c r="V141" s="127">
        <v>0</v>
      </c>
      <c r="W141" s="127">
        <v>0</v>
      </c>
      <c r="X141" s="127">
        <v>0</v>
      </c>
      <c r="Y141" s="127">
        <v>0</v>
      </c>
      <c r="Z141" s="127">
        <v>0</v>
      </c>
      <c r="AA141" s="127">
        <v>0</v>
      </c>
      <c r="AB141" s="213">
        <v>55</v>
      </c>
      <c r="AC141" s="418">
        <v>1</v>
      </c>
    </row>
    <row r="142" spans="1:138" x14ac:dyDescent="0.25">
      <c r="A142" s="379">
        <v>4</v>
      </c>
      <c r="E142" s="123" t="s">
        <v>8</v>
      </c>
      <c r="F142" s="127">
        <v>0</v>
      </c>
      <c r="G142" s="127">
        <v>0</v>
      </c>
      <c r="H142" s="127">
        <v>0</v>
      </c>
      <c r="I142" s="234">
        <v>100</v>
      </c>
      <c r="J142" s="127">
        <v>0</v>
      </c>
      <c r="K142" s="127">
        <v>0</v>
      </c>
      <c r="L142" s="127">
        <v>0</v>
      </c>
      <c r="M142" s="127">
        <v>0</v>
      </c>
      <c r="N142" s="127">
        <v>0</v>
      </c>
      <c r="O142" s="127">
        <v>0</v>
      </c>
      <c r="P142" s="127">
        <v>0</v>
      </c>
      <c r="Q142" s="127">
        <v>0</v>
      </c>
      <c r="R142" s="127">
        <v>0</v>
      </c>
      <c r="S142" s="127">
        <v>0</v>
      </c>
      <c r="T142" s="127">
        <v>0</v>
      </c>
      <c r="U142" s="127">
        <v>0</v>
      </c>
      <c r="V142" s="127">
        <v>0</v>
      </c>
      <c r="W142" s="127">
        <v>0</v>
      </c>
      <c r="X142" s="127">
        <v>0</v>
      </c>
      <c r="Y142" s="127">
        <v>0</v>
      </c>
      <c r="Z142" s="127">
        <v>0</v>
      </c>
      <c r="AA142" s="127">
        <v>0</v>
      </c>
      <c r="AB142" s="213">
        <v>100</v>
      </c>
      <c r="AC142" s="418">
        <v>1</v>
      </c>
    </row>
    <row r="143" spans="1:138" x14ac:dyDescent="0.25">
      <c r="A143" s="379">
        <v>5</v>
      </c>
      <c r="E143" s="123" t="s">
        <v>9</v>
      </c>
      <c r="F143" s="127">
        <v>0</v>
      </c>
      <c r="G143" s="127">
        <v>0</v>
      </c>
      <c r="H143" s="127">
        <v>0</v>
      </c>
      <c r="I143" s="127">
        <v>0</v>
      </c>
      <c r="J143" s="234">
        <v>5</v>
      </c>
      <c r="K143" s="127">
        <v>0</v>
      </c>
      <c r="L143" s="127">
        <v>0</v>
      </c>
      <c r="M143" s="127">
        <v>0</v>
      </c>
      <c r="N143" s="127">
        <v>0</v>
      </c>
      <c r="O143" s="127">
        <v>0</v>
      </c>
      <c r="P143" s="127">
        <v>0</v>
      </c>
      <c r="Q143" s="127">
        <v>0</v>
      </c>
      <c r="R143" s="127">
        <v>0</v>
      </c>
      <c r="S143" s="127">
        <v>0</v>
      </c>
      <c r="T143" s="127">
        <v>0</v>
      </c>
      <c r="U143" s="127">
        <v>0</v>
      </c>
      <c r="V143" s="127">
        <v>0</v>
      </c>
      <c r="W143" s="127">
        <v>0</v>
      </c>
      <c r="X143" s="127">
        <v>0</v>
      </c>
      <c r="Y143" s="127">
        <v>0</v>
      </c>
      <c r="Z143" s="127">
        <v>0</v>
      </c>
      <c r="AA143" s="127">
        <v>0</v>
      </c>
      <c r="AB143" s="213">
        <v>5</v>
      </c>
      <c r="AC143" s="418">
        <v>1</v>
      </c>
    </row>
    <row r="144" spans="1:138" x14ac:dyDescent="0.25">
      <c r="A144" s="379">
        <v>6</v>
      </c>
      <c r="E144" s="123" t="s">
        <v>271</v>
      </c>
      <c r="F144" s="127">
        <v>0</v>
      </c>
      <c r="G144" s="127">
        <v>0</v>
      </c>
      <c r="H144" s="127">
        <v>0</v>
      </c>
      <c r="I144" s="127">
        <v>0</v>
      </c>
      <c r="J144" s="127">
        <v>0</v>
      </c>
      <c r="K144" s="234">
        <v>55</v>
      </c>
      <c r="L144" s="127">
        <v>0</v>
      </c>
      <c r="M144" s="127">
        <v>0</v>
      </c>
      <c r="N144" s="127">
        <v>0</v>
      </c>
      <c r="O144" s="127">
        <v>0</v>
      </c>
      <c r="P144" s="127">
        <v>0</v>
      </c>
      <c r="Q144" s="127">
        <v>0</v>
      </c>
      <c r="R144" s="127">
        <v>0</v>
      </c>
      <c r="S144" s="127">
        <v>0</v>
      </c>
      <c r="T144" s="127">
        <v>0</v>
      </c>
      <c r="U144" s="127">
        <v>0</v>
      </c>
      <c r="V144" s="127">
        <v>0</v>
      </c>
      <c r="W144" s="127">
        <v>0</v>
      </c>
      <c r="X144" s="127">
        <v>0</v>
      </c>
      <c r="Y144" s="127">
        <v>0</v>
      </c>
      <c r="Z144" s="127">
        <v>0</v>
      </c>
      <c r="AA144" s="127">
        <v>0</v>
      </c>
      <c r="AB144" s="213">
        <v>55</v>
      </c>
      <c r="AC144" s="418">
        <v>1</v>
      </c>
    </row>
    <row r="145" spans="1:29" x14ac:dyDescent="0.25">
      <c r="A145" s="379">
        <v>7</v>
      </c>
      <c r="E145" s="123" t="s">
        <v>31</v>
      </c>
      <c r="F145" s="127">
        <v>0</v>
      </c>
      <c r="G145" s="127">
        <v>0</v>
      </c>
      <c r="H145" s="127">
        <v>0</v>
      </c>
      <c r="I145" s="127">
        <v>0</v>
      </c>
      <c r="J145" s="127">
        <v>0</v>
      </c>
      <c r="K145" s="127">
        <v>0</v>
      </c>
      <c r="L145" s="234">
        <v>84</v>
      </c>
      <c r="M145" s="127">
        <v>0</v>
      </c>
      <c r="N145" s="127">
        <v>0</v>
      </c>
      <c r="O145" s="127">
        <v>0</v>
      </c>
      <c r="P145" s="127">
        <v>0</v>
      </c>
      <c r="Q145" s="127">
        <v>0</v>
      </c>
      <c r="R145" s="127">
        <v>0</v>
      </c>
      <c r="S145" s="127">
        <v>0</v>
      </c>
      <c r="T145" s="127">
        <v>0</v>
      </c>
      <c r="U145" s="127">
        <v>0</v>
      </c>
      <c r="V145" s="127">
        <v>0</v>
      </c>
      <c r="W145" s="127">
        <v>0</v>
      </c>
      <c r="X145" s="127">
        <v>0</v>
      </c>
      <c r="Y145" s="127">
        <v>0</v>
      </c>
      <c r="Z145" s="127">
        <v>0</v>
      </c>
      <c r="AA145" s="127">
        <v>0</v>
      </c>
      <c r="AB145" s="213">
        <v>84</v>
      </c>
      <c r="AC145" s="418">
        <v>1</v>
      </c>
    </row>
    <row r="146" spans="1:29" x14ac:dyDescent="0.25">
      <c r="A146" s="379">
        <v>8</v>
      </c>
      <c r="E146" s="123" t="s">
        <v>10</v>
      </c>
      <c r="F146" s="127">
        <v>0</v>
      </c>
      <c r="G146" s="127">
        <v>0</v>
      </c>
      <c r="H146" s="127">
        <v>0</v>
      </c>
      <c r="I146" s="127">
        <v>0</v>
      </c>
      <c r="J146" s="127">
        <v>0</v>
      </c>
      <c r="K146" s="127">
        <v>0</v>
      </c>
      <c r="L146" s="127">
        <v>0</v>
      </c>
      <c r="M146" s="234">
        <v>59</v>
      </c>
      <c r="N146" s="127">
        <v>0</v>
      </c>
      <c r="O146" s="127">
        <v>0</v>
      </c>
      <c r="P146" s="127">
        <v>0</v>
      </c>
      <c r="Q146" s="127">
        <v>0</v>
      </c>
      <c r="R146" s="127">
        <v>0</v>
      </c>
      <c r="S146" s="127">
        <v>0</v>
      </c>
      <c r="T146" s="127">
        <v>0</v>
      </c>
      <c r="U146" s="127">
        <v>0</v>
      </c>
      <c r="V146" s="127">
        <v>0</v>
      </c>
      <c r="W146" s="127">
        <v>0</v>
      </c>
      <c r="X146" s="127">
        <v>0</v>
      </c>
      <c r="Y146" s="127">
        <v>0</v>
      </c>
      <c r="Z146" s="127">
        <v>0</v>
      </c>
      <c r="AA146" s="127">
        <v>0</v>
      </c>
      <c r="AB146" s="213">
        <v>59</v>
      </c>
      <c r="AC146" s="418">
        <v>1</v>
      </c>
    </row>
    <row r="147" spans="1:29" x14ac:dyDescent="0.25">
      <c r="A147" s="379">
        <v>9</v>
      </c>
      <c r="E147" s="123" t="s">
        <v>13</v>
      </c>
      <c r="F147" s="127">
        <v>0</v>
      </c>
      <c r="G147" s="127">
        <v>0</v>
      </c>
      <c r="H147" s="127">
        <v>0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234">
        <v>81</v>
      </c>
      <c r="O147" s="127">
        <v>0</v>
      </c>
      <c r="P147" s="127">
        <v>0</v>
      </c>
      <c r="Q147" s="127">
        <v>0</v>
      </c>
      <c r="R147" s="127">
        <v>0</v>
      </c>
      <c r="S147" s="127">
        <v>0</v>
      </c>
      <c r="T147" s="127">
        <v>0</v>
      </c>
      <c r="U147" s="127">
        <v>0</v>
      </c>
      <c r="V147" s="127">
        <v>0</v>
      </c>
      <c r="W147" s="127">
        <v>0</v>
      </c>
      <c r="X147" s="127">
        <v>0</v>
      </c>
      <c r="Y147" s="127">
        <v>0</v>
      </c>
      <c r="Z147" s="127">
        <v>0</v>
      </c>
      <c r="AA147" s="127">
        <v>0</v>
      </c>
      <c r="AB147" s="213">
        <v>81</v>
      </c>
      <c r="AC147" s="418">
        <v>1</v>
      </c>
    </row>
    <row r="148" spans="1:29" x14ac:dyDescent="0.25">
      <c r="A148" s="379">
        <v>10</v>
      </c>
      <c r="E148" s="123" t="s">
        <v>11</v>
      </c>
      <c r="F148" s="127">
        <v>0</v>
      </c>
      <c r="G148" s="127">
        <v>0</v>
      </c>
      <c r="H148" s="127">
        <v>0</v>
      </c>
      <c r="I148" s="127">
        <v>0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234">
        <v>59</v>
      </c>
      <c r="P148" s="127">
        <v>0</v>
      </c>
      <c r="Q148" s="127">
        <v>0</v>
      </c>
      <c r="R148" s="127">
        <v>0</v>
      </c>
      <c r="S148" s="127">
        <v>0</v>
      </c>
      <c r="T148" s="127">
        <v>0</v>
      </c>
      <c r="U148" s="127">
        <v>0</v>
      </c>
      <c r="V148" s="127">
        <v>0</v>
      </c>
      <c r="W148" s="127">
        <v>0</v>
      </c>
      <c r="X148" s="127">
        <v>0</v>
      </c>
      <c r="Y148" s="127">
        <v>0</v>
      </c>
      <c r="Z148" s="127">
        <v>0</v>
      </c>
      <c r="AA148" s="127">
        <v>0</v>
      </c>
      <c r="AB148" s="213">
        <v>59</v>
      </c>
      <c r="AC148" s="418">
        <v>1</v>
      </c>
    </row>
    <row r="149" spans="1:29" x14ac:dyDescent="0.25">
      <c r="A149" s="379">
        <v>11</v>
      </c>
      <c r="E149" s="123" t="s">
        <v>32</v>
      </c>
      <c r="F149" s="127">
        <v>0</v>
      </c>
      <c r="G149" s="127">
        <v>0</v>
      </c>
      <c r="H149" s="127">
        <v>0</v>
      </c>
      <c r="I149" s="127">
        <v>0</v>
      </c>
      <c r="J149" s="127">
        <v>0</v>
      </c>
      <c r="K149" s="127">
        <v>0</v>
      </c>
      <c r="L149" s="127">
        <v>0</v>
      </c>
      <c r="M149" s="127">
        <v>0</v>
      </c>
      <c r="N149" s="127">
        <v>0</v>
      </c>
      <c r="O149" s="127">
        <v>0</v>
      </c>
      <c r="P149" s="234">
        <v>139</v>
      </c>
      <c r="Q149" s="127">
        <v>0</v>
      </c>
      <c r="R149" s="127">
        <v>0</v>
      </c>
      <c r="S149" s="127">
        <v>0</v>
      </c>
      <c r="T149" s="127">
        <v>0</v>
      </c>
      <c r="U149" s="127">
        <v>0</v>
      </c>
      <c r="V149" s="127">
        <v>0</v>
      </c>
      <c r="W149" s="127">
        <v>0</v>
      </c>
      <c r="X149" s="127">
        <v>0</v>
      </c>
      <c r="Y149" s="127">
        <v>0</v>
      </c>
      <c r="Z149" s="127">
        <v>0</v>
      </c>
      <c r="AA149" s="127">
        <v>0</v>
      </c>
      <c r="AB149" s="213">
        <v>139</v>
      </c>
      <c r="AC149" s="418">
        <v>1</v>
      </c>
    </row>
    <row r="150" spans="1:29" x14ac:dyDescent="0.25">
      <c r="A150" s="379">
        <v>12</v>
      </c>
      <c r="E150" s="123" t="s">
        <v>14</v>
      </c>
      <c r="F150" s="127">
        <v>0</v>
      </c>
      <c r="G150" s="127">
        <v>0</v>
      </c>
      <c r="H150" s="127">
        <v>0</v>
      </c>
      <c r="I150" s="127">
        <v>0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127">
        <v>0</v>
      </c>
      <c r="Q150" s="234">
        <v>33</v>
      </c>
      <c r="R150" s="127">
        <v>0</v>
      </c>
      <c r="S150" s="127">
        <v>0</v>
      </c>
      <c r="T150" s="127">
        <v>0</v>
      </c>
      <c r="U150" s="127">
        <v>0</v>
      </c>
      <c r="V150" s="127">
        <v>0</v>
      </c>
      <c r="W150" s="127">
        <v>0</v>
      </c>
      <c r="X150" s="127">
        <v>0</v>
      </c>
      <c r="Y150" s="127">
        <v>0</v>
      </c>
      <c r="Z150" s="127">
        <v>0</v>
      </c>
      <c r="AA150" s="127">
        <v>0</v>
      </c>
      <c r="AB150" s="213">
        <v>33</v>
      </c>
      <c r="AC150" s="418">
        <v>1</v>
      </c>
    </row>
    <row r="151" spans="1:29" x14ac:dyDescent="0.25">
      <c r="A151" s="379">
        <v>13</v>
      </c>
      <c r="E151" s="123" t="s">
        <v>272</v>
      </c>
      <c r="F151" s="127">
        <v>0</v>
      </c>
      <c r="G151" s="127">
        <v>0</v>
      </c>
      <c r="H151" s="127">
        <v>0</v>
      </c>
      <c r="I151" s="127">
        <v>0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127">
        <v>0</v>
      </c>
      <c r="Q151" s="127">
        <v>0</v>
      </c>
      <c r="R151" s="234">
        <v>72</v>
      </c>
      <c r="S151" s="127">
        <v>0</v>
      </c>
      <c r="T151" s="127">
        <v>0</v>
      </c>
      <c r="U151" s="127">
        <v>0</v>
      </c>
      <c r="V151" s="127">
        <v>0</v>
      </c>
      <c r="W151" s="127">
        <v>0</v>
      </c>
      <c r="X151" s="127">
        <v>0</v>
      </c>
      <c r="Y151" s="127">
        <v>0</v>
      </c>
      <c r="Z151" s="127">
        <v>0</v>
      </c>
      <c r="AA151" s="127">
        <v>0</v>
      </c>
      <c r="AB151" s="213">
        <v>72</v>
      </c>
      <c r="AC151" s="418">
        <v>1</v>
      </c>
    </row>
    <row r="152" spans="1:29" x14ac:dyDescent="0.25">
      <c r="A152" s="379">
        <v>14</v>
      </c>
      <c r="E152" s="123" t="s">
        <v>1</v>
      </c>
      <c r="F152" s="127">
        <v>0</v>
      </c>
      <c r="G152" s="127">
        <v>0</v>
      </c>
      <c r="H152" s="127">
        <v>0</v>
      </c>
      <c r="I152" s="127">
        <v>0</v>
      </c>
      <c r="J152" s="127">
        <v>0</v>
      </c>
      <c r="K152" s="127">
        <v>0</v>
      </c>
      <c r="L152" s="127">
        <v>0</v>
      </c>
      <c r="M152" s="127">
        <v>0</v>
      </c>
      <c r="N152" s="127">
        <v>0</v>
      </c>
      <c r="O152" s="127">
        <v>0</v>
      </c>
      <c r="P152" s="127">
        <v>0</v>
      </c>
      <c r="Q152" s="127">
        <v>0</v>
      </c>
      <c r="R152" s="127">
        <v>0</v>
      </c>
      <c r="S152" s="234">
        <v>263</v>
      </c>
      <c r="T152" s="127">
        <v>0</v>
      </c>
      <c r="U152" s="127">
        <v>0</v>
      </c>
      <c r="V152" s="127">
        <v>0</v>
      </c>
      <c r="W152" s="127">
        <v>0</v>
      </c>
      <c r="X152" s="127">
        <v>0</v>
      </c>
      <c r="Y152" s="127">
        <v>0</v>
      </c>
      <c r="Z152" s="127">
        <v>0</v>
      </c>
      <c r="AA152" s="127">
        <v>0</v>
      </c>
      <c r="AB152" s="213">
        <v>263</v>
      </c>
      <c r="AC152" s="418">
        <v>1</v>
      </c>
    </row>
    <row r="153" spans="1:29" x14ac:dyDescent="0.25">
      <c r="A153" s="379">
        <v>15</v>
      </c>
      <c r="E153" s="123" t="s">
        <v>6</v>
      </c>
      <c r="F153" s="127">
        <v>0</v>
      </c>
      <c r="G153" s="127">
        <v>0</v>
      </c>
      <c r="H153" s="127">
        <v>0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7">
        <v>0</v>
      </c>
      <c r="T153" s="234">
        <v>38</v>
      </c>
      <c r="U153" s="127">
        <v>0</v>
      </c>
      <c r="V153" s="127">
        <v>0</v>
      </c>
      <c r="W153" s="127">
        <v>0</v>
      </c>
      <c r="X153" s="127">
        <v>0</v>
      </c>
      <c r="Y153" s="127">
        <v>0</v>
      </c>
      <c r="Z153" s="127">
        <v>0</v>
      </c>
      <c r="AA153" s="127">
        <v>0</v>
      </c>
      <c r="AB153" s="213">
        <v>38</v>
      </c>
      <c r="AC153" s="418">
        <v>1</v>
      </c>
    </row>
    <row r="154" spans="1:29" x14ac:dyDescent="0.25">
      <c r="A154" s="379">
        <v>16</v>
      </c>
      <c r="E154" s="123" t="s">
        <v>26</v>
      </c>
      <c r="F154" s="127">
        <v>0</v>
      </c>
      <c r="G154" s="127">
        <v>0</v>
      </c>
      <c r="H154" s="127">
        <v>0</v>
      </c>
      <c r="I154" s="127">
        <v>0</v>
      </c>
      <c r="J154" s="127">
        <v>0</v>
      </c>
      <c r="K154" s="127">
        <v>0</v>
      </c>
      <c r="L154" s="127">
        <v>0</v>
      </c>
      <c r="M154" s="127">
        <v>0</v>
      </c>
      <c r="N154" s="127">
        <v>0</v>
      </c>
      <c r="O154" s="127">
        <v>0</v>
      </c>
      <c r="P154" s="127">
        <v>0</v>
      </c>
      <c r="Q154" s="127">
        <v>0</v>
      </c>
      <c r="R154" s="127">
        <v>0</v>
      </c>
      <c r="S154" s="127">
        <v>0</v>
      </c>
      <c r="T154" s="127">
        <v>0</v>
      </c>
      <c r="U154" s="234">
        <v>47</v>
      </c>
      <c r="V154" s="127">
        <v>0</v>
      </c>
      <c r="W154" s="127">
        <v>0</v>
      </c>
      <c r="X154" s="127">
        <v>0</v>
      </c>
      <c r="Y154" s="127">
        <v>0</v>
      </c>
      <c r="Z154" s="127">
        <v>0</v>
      </c>
      <c r="AA154" s="127">
        <v>0</v>
      </c>
      <c r="AB154" s="213">
        <v>47</v>
      </c>
      <c r="AC154" s="418">
        <v>1</v>
      </c>
    </row>
    <row r="155" spans="1:29" x14ac:dyDescent="0.25">
      <c r="A155" s="379">
        <v>17</v>
      </c>
      <c r="E155" s="123" t="s">
        <v>24</v>
      </c>
      <c r="F155" s="127">
        <v>0</v>
      </c>
      <c r="G155" s="127">
        <v>0</v>
      </c>
      <c r="H155" s="127">
        <v>0</v>
      </c>
      <c r="I155" s="127">
        <v>0</v>
      </c>
      <c r="J155" s="127">
        <v>0</v>
      </c>
      <c r="K155" s="127">
        <v>0</v>
      </c>
      <c r="L155" s="127">
        <v>0</v>
      </c>
      <c r="M155" s="127">
        <v>0</v>
      </c>
      <c r="N155" s="127">
        <v>0</v>
      </c>
      <c r="O155" s="127">
        <v>0</v>
      </c>
      <c r="P155" s="127">
        <v>0</v>
      </c>
      <c r="Q155" s="127">
        <v>0</v>
      </c>
      <c r="R155" s="127">
        <v>0</v>
      </c>
      <c r="S155" s="127">
        <v>0</v>
      </c>
      <c r="T155" s="127">
        <v>0</v>
      </c>
      <c r="U155" s="127">
        <v>0</v>
      </c>
      <c r="V155" s="234">
        <v>0</v>
      </c>
      <c r="W155" s="127">
        <v>0</v>
      </c>
      <c r="X155" s="127">
        <v>0</v>
      </c>
      <c r="Y155" s="127">
        <v>0</v>
      </c>
      <c r="Z155" s="127">
        <v>0</v>
      </c>
      <c r="AA155" s="127">
        <v>0</v>
      </c>
      <c r="AB155" s="213">
        <v>0</v>
      </c>
      <c r="AC155" s="418">
        <v>0</v>
      </c>
    </row>
    <row r="156" spans="1:29" x14ac:dyDescent="0.25">
      <c r="A156" s="379">
        <v>18</v>
      </c>
      <c r="E156" s="123" t="s">
        <v>3</v>
      </c>
      <c r="F156" s="127">
        <v>0</v>
      </c>
      <c r="G156" s="127">
        <v>0</v>
      </c>
      <c r="H156" s="127">
        <v>0</v>
      </c>
      <c r="I156" s="127">
        <v>0</v>
      </c>
      <c r="J156" s="127">
        <v>0</v>
      </c>
      <c r="K156" s="127">
        <v>0</v>
      </c>
      <c r="L156" s="127">
        <v>0</v>
      </c>
      <c r="M156" s="127">
        <v>0</v>
      </c>
      <c r="N156" s="127">
        <v>0</v>
      </c>
      <c r="O156" s="127">
        <v>0</v>
      </c>
      <c r="P156" s="127">
        <v>0</v>
      </c>
      <c r="Q156" s="127">
        <v>0</v>
      </c>
      <c r="R156" s="127">
        <v>0</v>
      </c>
      <c r="S156" s="127">
        <v>0</v>
      </c>
      <c r="T156" s="127">
        <v>0</v>
      </c>
      <c r="U156" s="127">
        <v>0</v>
      </c>
      <c r="V156" s="127">
        <v>0</v>
      </c>
      <c r="W156" s="234">
        <v>1</v>
      </c>
      <c r="X156" s="127">
        <v>0</v>
      </c>
      <c r="Y156" s="127">
        <v>0</v>
      </c>
      <c r="Z156" s="127">
        <v>0</v>
      </c>
      <c r="AA156" s="127">
        <v>0</v>
      </c>
      <c r="AB156" s="213">
        <v>1</v>
      </c>
      <c r="AC156" s="418">
        <v>1</v>
      </c>
    </row>
    <row r="157" spans="1:29" x14ac:dyDescent="0.25">
      <c r="A157" s="379">
        <v>19</v>
      </c>
      <c r="E157" s="123" t="s">
        <v>66</v>
      </c>
      <c r="F157" s="127">
        <v>0</v>
      </c>
      <c r="G157" s="127">
        <v>0</v>
      </c>
      <c r="H157" s="127">
        <v>0</v>
      </c>
      <c r="I157" s="127">
        <v>0</v>
      </c>
      <c r="J157" s="127">
        <v>0</v>
      </c>
      <c r="K157" s="127">
        <v>0</v>
      </c>
      <c r="L157" s="127">
        <v>0</v>
      </c>
      <c r="M157" s="127">
        <v>0</v>
      </c>
      <c r="N157" s="127">
        <v>0</v>
      </c>
      <c r="O157" s="127">
        <v>0</v>
      </c>
      <c r="P157" s="127">
        <v>0</v>
      </c>
      <c r="Q157" s="127">
        <v>0</v>
      </c>
      <c r="R157" s="127">
        <v>0</v>
      </c>
      <c r="S157" s="127">
        <v>0</v>
      </c>
      <c r="T157" s="127">
        <v>0</v>
      </c>
      <c r="U157" s="127">
        <v>0</v>
      </c>
      <c r="V157" s="127">
        <v>0</v>
      </c>
      <c r="W157" s="127">
        <v>0</v>
      </c>
      <c r="X157" s="234">
        <v>3</v>
      </c>
      <c r="Y157" s="127">
        <v>0</v>
      </c>
      <c r="Z157" s="127">
        <v>0</v>
      </c>
      <c r="AA157" s="127">
        <v>0</v>
      </c>
      <c r="AB157" s="213">
        <v>3</v>
      </c>
      <c r="AC157" s="418">
        <v>1</v>
      </c>
    </row>
    <row r="158" spans="1:29" x14ac:dyDescent="0.25">
      <c r="A158" s="379">
        <v>20</v>
      </c>
      <c r="E158" s="123" t="s">
        <v>35</v>
      </c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235"/>
      <c r="Z158" s="128"/>
      <c r="AA158" s="128"/>
      <c r="AB158" s="213">
        <v>0</v>
      </c>
      <c r="AC158" s="418">
        <v>0</v>
      </c>
    </row>
    <row r="159" spans="1:29" x14ac:dyDescent="0.25">
      <c r="E159" s="186" t="s">
        <v>39</v>
      </c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201"/>
      <c r="AA159" s="142"/>
      <c r="AB159" s="214"/>
      <c r="AC159" s="418">
        <v>0</v>
      </c>
    </row>
    <row r="160" spans="1:29" ht="15.75" thickBot="1" x14ac:dyDescent="0.3">
      <c r="E160" s="186" t="s">
        <v>29</v>
      </c>
      <c r="F160" s="179">
        <v>0</v>
      </c>
      <c r="G160" s="179">
        <v>0</v>
      </c>
      <c r="H160" s="179">
        <v>0</v>
      </c>
      <c r="I160" s="179">
        <v>0</v>
      </c>
      <c r="J160" s="179">
        <v>0</v>
      </c>
      <c r="K160" s="179">
        <v>0</v>
      </c>
      <c r="L160" s="179">
        <v>0</v>
      </c>
      <c r="M160" s="179">
        <v>0</v>
      </c>
      <c r="N160" s="179">
        <v>0</v>
      </c>
      <c r="O160" s="179">
        <v>0</v>
      </c>
      <c r="P160" s="179">
        <v>0</v>
      </c>
      <c r="Q160" s="179">
        <v>0</v>
      </c>
      <c r="R160" s="179">
        <v>0</v>
      </c>
      <c r="S160" s="179">
        <v>0</v>
      </c>
      <c r="T160" s="179">
        <v>0</v>
      </c>
      <c r="U160" s="179">
        <v>0</v>
      </c>
      <c r="V160" s="179">
        <v>0</v>
      </c>
      <c r="W160" s="179">
        <v>0</v>
      </c>
      <c r="X160" s="179">
        <v>0</v>
      </c>
      <c r="Y160" s="179">
        <v>0</v>
      </c>
      <c r="Z160" s="179">
        <v>0</v>
      </c>
      <c r="AA160" s="236">
        <v>0</v>
      </c>
      <c r="AB160" s="214"/>
      <c r="AC160" s="418">
        <v>0</v>
      </c>
    </row>
    <row r="161" spans="2:29" ht="26.25" thickBot="1" x14ac:dyDescent="0.3">
      <c r="E161" s="419" t="s">
        <v>268</v>
      </c>
      <c r="F161" s="420">
        <v>0</v>
      </c>
      <c r="G161" s="420">
        <v>0</v>
      </c>
      <c r="H161" s="420">
        <v>0</v>
      </c>
      <c r="I161" s="420">
        <v>0</v>
      </c>
      <c r="J161" s="420">
        <v>0</v>
      </c>
      <c r="K161" s="420">
        <v>0</v>
      </c>
      <c r="L161" s="420">
        <v>0</v>
      </c>
      <c r="M161" s="420">
        <v>0</v>
      </c>
      <c r="N161" s="420">
        <v>0</v>
      </c>
      <c r="O161" s="420">
        <v>0</v>
      </c>
      <c r="P161" s="420">
        <v>0</v>
      </c>
      <c r="Q161" s="420">
        <v>0</v>
      </c>
      <c r="R161" s="420">
        <v>0</v>
      </c>
      <c r="S161" s="420">
        <v>0</v>
      </c>
      <c r="T161" s="420">
        <v>0</v>
      </c>
      <c r="U161" s="420">
        <v>0</v>
      </c>
      <c r="V161" s="420" t="e">
        <v>#DIV/0!</v>
      </c>
      <c r="W161" s="420">
        <v>0</v>
      </c>
      <c r="X161" s="420">
        <v>0</v>
      </c>
      <c r="Y161" s="420"/>
      <c r="Z161" s="420"/>
      <c r="AA161" s="420"/>
      <c r="AB161" s="421"/>
      <c r="AC161" s="422"/>
    </row>
    <row r="162" spans="2:29" s="380" customFormat="1" x14ac:dyDescent="0.25">
      <c r="B162" s="413"/>
      <c r="AB162" s="423"/>
    </row>
    <row r="163" spans="2:29" s="380" customFormat="1" x14ac:dyDescent="0.25">
      <c r="B163" s="413"/>
      <c r="AB163" s="423"/>
    </row>
    <row r="164" spans="2:29" s="380" customFormat="1" x14ac:dyDescent="0.25">
      <c r="B164" s="413"/>
      <c r="AB164" s="423"/>
    </row>
    <row r="165" spans="2:29" s="380" customFormat="1" x14ac:dyDescent="0.25">
      <c r="B165" s="413"/>
      <c r="F165" s="424"/>
      <c r="AB165" s="423"/>
    </row>
    <row r="166" spans="2:29" s="380" customFormat="1" x14ac:dyDescent="0.25">
      <c r="B166" s="413"/>
      <c r="AB166" s="423"/>
    </row>
    <row r="167" spans="2:29" s="380" customFormat="1" x14ac:dyDescent="0.25">
      <c r="B167" s="413"/>
      <c r="AB167" s="423"/>
    </row>
    <row r="168" spans="2:29" s="380" customFormat="1" x14ac:dyDescent="0.25">
      <c r="B168" s="413"/>
      <c r="AB168" s="423"/>
    </row>
    <row r="169" spans="2:29" s="380" customFormat="1" x14ac:dyDescent="0.25">
      <c r="B169" s="413"/>
      <c r="AB169" s="423"/>
    </row>
    <row r="170" spans="2:29" s="380" customFormat="1" x14ac:dyDescent="0.25">
      <c r="B170" s="413"/>
      <c r="AB170" s="423"/>
    </row>
    <row r="171" spans="2:29" s="380" customFormat="1" x14ac:dyDescent="0.25">
      <c r="B171" s="413"/>
      <c r="AB171" s="423"/>
    </row>
    <row r="172" spans="2:29" s="380" customFormat="1" x14ac:dyDescent="0.25">
      <c r="B172" s="413"/>
      <c r="AB172" s="423"/>
    </row>
    <row r="173" spans="2:29" s="380" customFormat="1" x14ac:dyDescent="0.25">
      <c r="B173" s="413"/>
      <c r="AB173" s="423"/>
    </row>
    <row r="174" spans="2:29" s="380" customFormat="1" x14ac:dyDescent="0.25">
      <c r="B174" s="413"/>
      <c r="AB174" s="423"/>
    </row>
    <row r="175" spans="2:29" s="380" customFormat="1" x14ac:dyDescent="0.25">
      <c r="B175" s="413"/>
      <c r="AB175" s="423"/>
    </row>
    <row r="176" spans="2:29" s="380" customFormat="1" x14ac:dyDescent="0.25">
      <c r="B176" s="413"/>
      <c r="AB176" s="423"/>
    </row>
    <row r="177" spans="2:28" s="380" customFormat="1" x14ac:dyDescent="0.25">
      <c r="B177" s="413"/>
      <c r="AB177" s="423"/>
    </row>
    <row r="178" spans="2:28" s="380" customFormat="1" x14ac:dyDescent="0.25">
      <c r="B178" s="413"/>
      <c r="AB178" s="423"/>
    </row>
    <row r="179" spans="2:28" s="380" customFormat="1" x14ac:dyDescent="0.25">
      <c r="B179" s="413"/>
      <c r="AB179" s="423"/>
    </row>
    <row r="180" spans="2:28" s="380" customFormat="1" x14ac:dyDescent="0.25">
      <c r="B180" s="413"/>
      <c r="AB180" s="423"/>
    </row>
    <row r="181" spans="2:28" s="380" customFormat="1" x14ac:dyDescent="0.25">
      <c r="B181" s="413"/>
      <c r="AB181" s="423"/>
    </row>
    <row r="182" spans="2:28" s="380" customFormat="1" x14ac:dyDescent="0.25">
      <c r="B182" s="413"/>
      <c r="AB182" s="423"/>
    </row>
    <row r="183" spans="2:28" s="380" customFormat="1" x14ac:dyDescent="0.25">
      <c r="B183" s="413"/>
      <c r="AB183" s="423"/>
    </row>
    <row r="184" spans="2:28" s="380" customFormat="1" x14ac:dyDescent="0.25">
      <c r="B184" s="413"/>
      <c r="AB184" s="423"/>
    </row>
    <row r="185" spans="2:28" s="380" customFormat="1" x14ac:dyDescent="0.25">
      <c r="B185" s="413"/>
      <c r="AB185" s="423"/>
    </row>
    <row r="186" spans="2:28" s="380" customFormat="1" x14ac:dyDescent="0.25">
      <c r="B186" s="413"/>
      <c r="AB186" s="423"/>
    </row>
    <row r="187" spans="2:28" s="380" customFormat="1" x14ac:dyDescent="0.25">
      <c r="B187" s="413"/>
      <c r="AB187" s="423"/>
    </row>
    <row r="188" spans="2:28" s="380" customFormat="1" x14ac:dyDescent="0.25">
      <c r="B188" s="413"/>
      <c r="AB188" s="423"/>
    </row>
    <row r="189" spans="2:28" s="380" customFormat="1" x14ac:dyDescent="0.25">
      <c r="B189" s="413"/>
      <c r="AB189" s="423"/>
    </row>
    <row r="190" spans="2:28" s="380" customFormat="1" x14ac:dyDescent="0.25">
      <c r="B190" s="413"/>
      <c r="AB190" s="423"/>
    </row>
    <row r="191" spans="2:28" s="380" customFormat="1" x14ac:dyDescent="0.25">
      <c r="B191" s="413"/>
      <c r="AB191" s="423"/>
    </row>
    <row r="192" spans="2:28" s="380" customFormat="1" x14ac:dyDescent="0.25">
      <c r="B192" s="413"/>
      <c r="AB192" s="423"/>
    </row>
    <row r="193" spans="2:28" s="380" customFormat="1" x14ac:dyDescent="0.25">
      <c r="B193" s="413"/>
      <c r="AB193" s="423"/>
    </row>
    <row r="194" spans="2:28" s="380" customFormat="1" x14ac:dyDescent="0.25">
      <c r="B194" s="413"/>
      <c r="AB194" s="423"/>
    </row>
    <row r="195" spans="2:28" s="380" customFormat="1" x14ac:dyDescent="0.25">
      <c r="B195" s="413"/>
      <c r="AB195" s="423"/>
    </row>
    <row r="196" spans="2:28" s="380" customFormat="1" x14ac:dyDescent="0.25">
      <c r="B196" s="413"/>
      <c r="AB196" s="423"/>
    </row>
    <row r="197" spans="2:28" s="380" customFormat="1" x14ac:dyDescent="0.25">
      <c r="B197" s="413"/>
      <c r="AB197" s="423"/>
    </row>
    <row r="198" spans="2:28" s="380" customFormat="1" x14ac:dyDescent="0.25">
      <c r="B198" s="413"/>
      <c r="AB198" s="423"/>
    </row>
    <row r="199" spans="2:28" s="380" customFormat="1" x14ac:dyDescent="0.25">
      <c r="B199" s="413"/>
      <c r="AB199" s="423"/>
    </row>
    <row r="200" spans="2:28" s="380" customFormat="1" x14ac:dyDescent="0.25">
      <c r="B200" s="413"/>
      <c r="AB200" s="423"/>
    </row>
    <row r="201" spans="2:28" s="380" customFormat="1" x14ac:dyDescent="0.25">
      <c r="B201" s="413"/>
      <c r="AB201" s="423"/>
    </row>
    <row r="202" spans="2:28" s="380" customFormat="1" x14ac:dyDescent="0.25">
      <c r="B202" s="413"/>
      <c r="AB202" s="423"/>
    </row>
    <row r="203" spans="2:28" s="380" customFormat="1" x14ac:dyDescent="0.25">
      <c r="B203" s="413"/>
      <c r="AB203" s="423"/>
    </row>
    <row r="204" spans="2:28" s="380" customFormat="1" x14ac:dyDescent="0.25">
      <c r="B204" s="413"/>
      <c r="AB204" s="423"/>
    </row>
    <row r="205" spans="2:28" s="380" customFormat="1" x14ac:dyDescent="0.25">
      <c r="B205" s="413"/>
      <c r="AB205" s="423"/>
    </row>
    <row r="206" spans="2:28" s="380" customFormat="1" x14ac:dyDescent="0.25">
      <c r="B206" s="413"/>
      <c r="AB206" s="423"/>
    </row>
    <row r="207" spans="2:28" s="380" customFormat="1" x14ac:dyDescent="0.25">
      <c r="B207" s="413"/>
      <c r="AB207" s="423"/>
    </row>
    <row r="208" spans="2:28" s="380" customFormat="1" x14ac:dyDescent="0.25">
      <c r="B208" s="413"/>
      <c r="AB208" s="423"/>
    </row>
    <row r="209" spans="2:28" s="380" customFormat="1" x14ac:dyDescent="0.25">
      <c r="B209" s="413"/>
      <c r="AB209" s="423"/>
    </row>
    <row r="210" spans="2:28" s="380" customFormat="1" x14ac:dyDescent="0.25">
      <c r="B210" s="413"/>
      <c r="AB210" s="423"/>
    </row>
    <row r="211" spans="2:28" s="380" customFormat="1" x14ac:dyDescent="0.25">
      <c r="B211" s="413"/>
      <c r="AB211" s="423"/>
    </row>
    <row r="212" spans="2:28" s="380" customFormat="1" x14ac:dyDescent="0.25">
      <c r="B212" s="413"/>
      <c r="AB212" s="423"/>
    </row>
    <row r="213" spans="2:28" s="380" customFormat="1" x14ac:dyDescent="0.25">
      <c r="B213" s="413"/>
      <c r="AB213" s="423"/>
    </row>
    <row r="214" spans="2:28" s="380" customFormat="1" x14ac:dyDescent="0.25">
      <c r="B214" s="413"/>
      <c r="AB214" s="423"/>
    </row>
    <row r="215" spans="2:28" s="380" customFormat="1" x14ac:dyDescent="0.25">
      <c r="B215" s="413"/>
      <c r="AB215" s="423"/>
    </row>
    <row r="216" spans="2:28" s="380" customFormat="1" x14ac:dyDescent="0.25">
      <c r="B216" s="413"/>
      <c r="AB216" s="423"/>
    </row>
    <row r="217" spans="2:28" s="380" customFormat="1" x14ac:dyDescent="0.25">
      <c r="B217" s="413"/>
      <c r="AB217" s="423"/>
    </row>
    <row r="218" spans="2:28" s="380" customFormat="1" x14ac:dyDescent="0.25">
      <c r="B218" s="413"/>
      <c r="AB218" s="423"/>
    </row>
    <row r="219" spans="2:28" s="380" customFormat="1" x14ac:dyDescent="0.25">
      <c r="B219" s="413"/>
      <c r="AB219" s="423"/>
    </row>
    <row r="220" spans="2:28" s="380" customFormat="1" x14ac:dyDescent="0.25">
      <c r="B220" s="413"/>
      <c r="AB220" s="423"/>
    </row>
    <row r="221" spans="2:28" s="380" customFormat="1" x14ac:dyDescent="0.25">
      <c r="B221" s="413"/>
      <c r="AB221" s="423"/>
    </row>
    <row r="222" spans="2:28" s="380" customFormat="1" x14ac:dyDescent="0.25">
      <c r="B222" s="413"/>
      <c r="AB222" s="423"/>
    </row>
    <row r="223" spans="2:28" s="380" customFormat="1" x14ac:dyDescent="0.25">
      <c r="B223" s="413"/>
      <c r="AB223" s="423"/>
    </row>
    <row r="224" spans="2:28" s="380" customFormat="1" x14ac:dyDescent="0.25">
      <c r="B224" s="413"/>
      <c r="AB224" s="423"/>
    </row>
    <row r="225" spans="2:28" s="380" customFormat="1" x14ac:dyDescent="0.25">
      <c r="B225" s="413"/>
      <c r="AB225" s="423"/>
    </row>
    <row r="226" spans="2:28" s="380" customFormat="1" x14ac:dyDescent="0.25">
      <c r="B226" s="413"/>
      <c r="AB226" s="423"/>
    </row>
    <row r="227" spans="2:28" s="380" customFormat="1" x14ac:dyDescent="0.25">
      <c r="B227" s="413"/>
      <c r="AB227" s="423"/>
    </row>
    <row r="228" spans="2:28" s="380" customFormat="1" x14ac:dyDescent="0.25">
      <c r="B228" s="413"/>
      <c r="AB228" s="423"/>
    </row>
    <row r="229" spans="2:28" s="380" customFormat="1" x14ac:dyDescent="0.25">
      <c r="B229" s="413"/>
      <c r="AB229" s="423"/>
    </row>
    <row r="230" spans="2:28" s="380" customFormat="1" x14ac:dyDescent="0.25">
      <c r="B230" s="413"/>
      <c r="AB230" s="423"/>
    </row>
    <row r="231" spans="2:28" s="380" customFormat="1" x14ac:dyDescent="0.25">
      <c r="B231" s="413"/>
      <c r="AB231" s="423"/>
    </row>
    <row r="232" spans="2:28" s="380" customFormat="1" x14ac:dyDescent="0.25">
      <c r="B232" s="413"/>
      <c r="AB232" s="423"/>
    </row>
    <row r="233" spans="2:28" s="380" customFormat="1" x14ac:dyDescent="0.25">
      <c r="B233" s="413"/>
      <c r="AB233" s="423"/>
    </row>
    <row r="234" spans="2:28" s="380" customFormat="1" x14ac:dyDescent="0.25">
      <c r="B234" s="413"/>
      <c r="AB234" s="423"/>
    </row>
    <row r="235" spans="2:28" s="380" customFormat="1" x14ac:dyDescent="0.25">
      <c r="B235" s="413"/>
      <c r="AB235" s="423"/>
    </row>
    <row r="236" spans="2:28" s="380" customFormat="1" x14ac:dyDescent="0.25">
      <c r="B236" s="413"/>
      <c r="AB236" s="423"/>
    </row>
    <row r="237" spans="2:28" s="380" customFormat="1" x14ac:dyDescent="0.25">
      <c r="B237" s="413"/>
      <c r="AB237" s="423"/>
    </row>
    <row r="238" spans="2:28" s="380" customFormat="1" x14ac:dyDescent="0.25">
      <c r="B238" s="413"/>
      <c r="AB238" s="423"/>
    </row>
    <row r="239" spans="2:28" s="380" customFormat="1" x14ac:dyDescent="0.25">
      <c r="B239" s="413"/>
      <c r="AB239" s="423"/>
    </row>
    <row r="240" spans="2:28" s="380" customFormat="1" x14ac:dyDescent="0.25">
      <c r="B240" s="413"/>
      <c r="AB240" s="423"/>
    </row>
    <row r="241" spans="2:28" s="380" customFormat="1" x14ac:dyDescent="0.25">
      <c r="B241" s="413"/>
      <c r="AB241" s="423"/>
    </row>
    <row r="242" spans="2:28" s="380" customFormat="1" x14ac:dyDescent="0.25">
      <c r="B242" s="413"/>
      <c r="AB242" s="423"/>
    </row>
    <row r="243" spans="2:28" s="380" customFormat="1" x14ac:dyDescent="0.25">
      <c r="B243" s="413"/>
      <c r="AB243" s="423"/>
    </row>
    <row r="244" spans="2:28" s="380" customFormat="1" x14ac:dyDescent="0.25">
      <c r="B244" s="413"/>
      <c r="AB244" s="423"/>
    </row>
    <row r="245" spans="2:28" s="380" customFormat="1" x14ac:dyDescent="0.25">
      <c r="B245" s="413"/>
      <c r="AB245" s="423"/>
    </row>
    <row r="246" spans="2:28" s="380" customFormat="1" x14ac:dyDescent="0.25">
      <c r="B246" s="413"/>
      <c r="AB246" s="423"/>
    </row>
    <row r="247" spans="2:28" s="380" customFormat="1" x14ac:dyDescent="0.25">
      <c r="B247" s="413"/>
      <c r="AB247" s="423"/>
    </row>
    <row r="248" spans="2:28" s="380" customFormat="1" x14ac:dyDescent="0.25">
      <c r="B248" s="413"/>
      <c r="AB248" s="423"/>
    </row>
    <row r="249" spans="2:28" s="380" customFormat="1" x14ac:dyDescent="0.25">
      <c r="B249" s="413"/>
      <c r="AB249" s="423"/>
    </row>
    <row r="250" spans="2:28" s="380" customFormat="1" x14ac:dyDescent="0.25">
      <c r="B250" s="413"/>
      <c r="AB250" s="423"/>
    </row>
    <row r="251" spans="2:28" s="380" customFormat="1" x14ac:dyDescent="0.25">
      <c r="B251" s="413"/>
      <c r="AB251" s="423"/>
    </row>
    <row r="252" spans="2:28" s="380" customFormat="1" x14ac:dyDescent="0.25">
      <c r="B252" s="413"/>
      <c r="AB252" s="423"/>
    </row>
    <row r="253" spans="2:28" s="380" customFormat="1" x14ac:dyDescent="0.25">
      <c r="B253" s="413"/>
      <c r="AB253" s="423"/>
    </row>
    <row r="254" spans="2:28" s="380" customFormat="1" x14ac:dyDescent="0.25">
      <c r="B254" s="413"/>
      <c r="AB254" s="423"/>
    </row>
    <row r="255" spans="2:28" s="380" customFormat="1" x14ac:dyDescent="0.25">
      <c r="B255" s="413"/>
      <c r="AB255" s="423"/>
    </row>
    <row r="256" spans="2:28" s="380" customFormat="1" x14ac:dyDescent="0.25">
      <c r="B256" s="413"/>
      <c r="AB256" s="423"/>
    </row>
    <row r="257" spans="2:28" s="380" customFormat="1" x14ac:dyDescent="0.25">
      <c r="B257" s="413"/>
      <c r="AB257" s="423"/>
    </row>
    <row r="258" spans="2:28" s="380" customFormat="1" x14ac:dyDescent="0.25">
      <c r="B258" s="413"/>
      <c r="AB258" s="423"/>
    </row>
    <row r="259" spans="2:28" s="380" customFormat="1" x14ac:dyDescent="0.25">
      <c r="B259" s="413"/>
      <c r="AB259" s="423"/>
    </row>
    <row r="260" spans="2:28" s="380" customFormat="1" x14ac:dyDescent="0.25">
      <c r="B260" s="413"/>
      <c r="AB260" s="423"/>
    </row>
    <row r="261" spans="2:28" s="380" customFormat="1" x14ac:dyDescent="0.25">
      <c r="B261" s="413"/>
      <c r="AB261" s="423"/>
    </row>
    <row r="262" spans="2:28" s="380" customFormat="1" x14ac:dyDescent="0.25">
      <c r="B262" s="413"/>
      <c r="AB262" s="423"/>
    </row>
    <row r="263" spans="2:28" s="380" customFormat="1" x14ac:dyDescent="0.25">
      <c r="B263" s="413"/>
      <c r="AB263" s="423"/>
    </row>
    <row r="264" spans="2:28" s="380" customFormat="1" x14ac:dyDescent="0.25">
      <c r="B264" s="413"/>
      <c r="AB264" s="423"/>
    </row>
    <row r="265" spans="2:28" s="380" customFormat="1" x14ac:dyDescent="0.25">
      <c r="B265" s="413"/>
      <c r="AB265" s="423"/>
    </row>
    <row r="266" spans="2:28" s="380" customFormat="1" x14ac:dyDescent="0.25">
      <c r="B266" s="413"/>
      <c r="AB266" s="423"/>
    </row>
    <row r="267" spans="2:28" s="380" customFormat="1" x14ac:dyDescent="0.25">
      <c r="B267" s="413"/>
      <c r="AB267" s="423"/>
    </row>
    <row r="268" spans="2:28" s="380" customFormat="1" x14ac:dyDescent="0.25">
      <c r="B268" s="413"/>
      <c r="AB268" s="423"/>
    </row>
    <row r="269" spans="2:28" s="380" customFormat="1" x14ac:dyDescent="0.25">
      <c r="B269" s="413"/>
      <c r="AB269" s="423"/>
    </row>
    <row r="270" spans="2:28" s="380" customFormat="1" x14ac:dyDescent="0.25">
      <c r="B270" s="413"/>
      <c r="AB270" s="423"/>
    </row>
    <row r="271" spans="2:28" s="380" customFormat="1" x14ac:dyDescent="0.25">
      <c r="B271" s="413"/>
      <c r="AB271" s="423"/>
    </row>
    <row r="272" spans="2:28" s="380" customFormat="1" x14ac:dyDescent="0.25">
      <c r="B272" s="413"/>
      <c r="AB272" s="423"/>
    </row>
    <row r="273" spans="2:28" s="380" customFormat="1" x14ac:dyDescent="0.25">
      <c r="B273" s="413"/>
      <c r="AB273" s="423"/>
    </row>
    <row r="274" spans="2:28" s="380" customFormat="1" x14ac:dyDescent="0.25">
      <c r="B274" s="413"/>
      <c r="AB274" s="423"/>
    </row>
    <row r="275" spans="2:28" s="380" customFormat="1" x14ac:dyDescent="0.25">
      <c r="B275" s="413"/>
      <c r="AB275" s="423"/>
    </row>
    <row r="276" spans="2:28" s="380" customFormat="1" x14ac:dyDescent="0.25">
      <c r="B276" s="413"/>
      <c r="AB276" s="423"/>
    </row>
    <row r="277" spans="2:28" s="380" customFormat="1" x14ac:dyDescent="0.25">
      <c r="B277" s="413"/>
      <c r="AB277" s="423"/>
    </row>
    <row r="278" spans="2:28" s="380" customFormat="1" x14ac:dyDescent="0.25">
      <c r="B278" s="413"/>
      <c r="AB278" s="423"/>
    </row>
    <row r="279" spans="2:28" s="380" customFormat="1" x14ac:dyDescent="0.25">
      <c r="B279" s="413"/>
      <c r="AB279" s="423"/>
    </row>
    <row r="280" spans="2:28" s="380" customFormat="1" x14ac:dyDescent="0.25">
      <c r="B280" s="413"/>
      <c r="AB280" s="423"/>
    </row>
    <row r="281" spans="2:28" s="380" customFormat="1" x14ac:dyDescent="0.25">
      <c r="B281" s="413"/>
      <c r="AB281" s="423"/>
    </row>
    <row r="282" spans="2:28" s="380" customFormat="1" x14ac:dyDescent="0.25">
      <c r="B282" s="413"/>
      <c r="AB282" s="423"/>
    </row>
    <row r="283" spans="2:28" s="380" customFormat="1" x14ac:dyDescent="0.25">
      <c r="B283" s="413"/>
      <c r="AB283" s="423"/>
    </row>
    <row r="284" spans="2:28" s="380" customFormat="1" x14ac:dyDescent="0.25">
      <c r="B284" s="413"/>
      <c r="AB284" s="423"/>
    </row>
    <row r="285" spans="2:28" s="380" customFormat="1" x14ac:dyDescent="0.25">
      <c r="B285" s="413"/>
      <c r="AB285" s="423"/>
    </row>
    <row r="286" spans="2:28" s="380" customFormat="1" x14ac:dyDescent="0.25">
      <c r="B286" s="413"/>
      <c r="AB286" s="423"/>
    </row>
    <row r="287" spans="2:28" s="380" customFormat="1" x14ac:dyDescent="0.25">
      <c r="B287" s="413"/>
      <c r="AB287" s="423"/>
    </row>
    <row r="288" spans="2:28" s="380" customFormat="1" x14ac:dyDescent="0.25">
      <c r="B288" s="413"/>
      <c r="AB288" s="423"/>
    </row>
    <row r="289" spans="2:28" s="380" customFormat="1" x14ac:dyDescent="0.25">
      <c r="B289" s="413"/>
      <c r="AB289" s="423"/>
    </row>
    <row r="290" spans="2:28" s="380" customFormat="1" x14ac:dyDescent="0.25">
      <c r="B290" s="413"/>
      <c r="AB290" s="423"/>
    </row>
    <row r="291" spans="2:28" s="380" customFormat="1" x14ac:dyDescent="0.25">
      <c r="B291" s="413"/>
      <c r="AB291" s="423"/>
    </row>
    <row r="292" spans="2:28" s="380" customFormat="1" x14ac:dyDescent="0.25">
      <c r="B292" s="413"/>
      <c r="AB292" s="423"/>
    </row>
    <row r="293" spans="2:28" s="380" customFormat="1" x14ac:dyDescent="0.25">
      <c r="B293" s="413"/>
      <c r="AB293" s="423"/>
    </row>
    <row r="294" spans="2:28" s="380" customFormat="1" x14ac:dyDescent="0.25">
      <c r="B294" s="413"/>
      <c r="AB294" s="423"/>
    </row>
    <row r="295" spans="2:28" s="380" customFormat="1" x14ac:dyDescent="0.25">
      <c r="B295" s="413"/>
      <c r="AB295" s="423"/>
    </row>
    <row r="296" spans="2:28" s="380" customFormat="1" x14ac:dyDescent="0.25">
      <c r="B296" s="413"/>
      <c r="AB296" s="423"/>
    </row>
    <row r="297" spans="2:28" s="380" customFormat="1" x14ac:dyDescent="0.25">
      <c r="B297" s="413"/>
      <c r="AB297" s="423"/>
    </row>
    <row r="298" spans="2:28" s="380" customFormat="1" x14ac:dyDescent="0.25">
      <c r="B298" s="413"/>
      <c r="AB298" s="423"/>
    </row>
    <row r="299" spans="2:28" s="380" customFormat="1" x14ac:dyDescent="0.25">
      <c r="B299" s="413"/>
      <c r="AB299" s="423"/>
    </row>
    <row r="300" spans="2:28" s="380" customFormat="1" x14ac:dyDescent="0.25">
      <c r="B300" s="413"/>
      <c r="AB300" s="423"/>
    </row>
    <row r="301" spans="2:28" s="380" customFormat="1" x14ac:dyDescent="0.25">
      <c r="B301" s="413"/>
      <c r="AB301" s="423"/>
    </row>
    <row r="302" spans="2:28" s="380" customFormat="1" x14ac:dyDescent="0.25">
      <c r="B302" s="413"/>
      <c r="AB302" s="423"/>
    </row>
    <row r="303" spans="2:28" s="380" customFormat="1" x14ac:dyDescent="0.25">
      <c r="B303" s="413"/>
      <c r="AB303" s="423"/>
    </row>
    <row r="304" spans="2:28" s="380" customFormat="1" x14ac:dyDescent="0.25">
      <c r="B304" s="413"/>
      <c r="AB304" s="423"/>
    </row>
    <row r="305" spans="2:28" s="380" customFormat="1" x14ac:dyDescent="0.25">
      <c r="B305" s="413"/>
      <c r="AB305" s="423"/>
    </row>
    <row r="306" spans="2:28" s="380" customFormat="1" x14ac:dyDescent="0.25">
      <c r="B306" s="413"/>
      <c r="AB306" s="423"/>
    </row>
    <row r="307" spans="2:28" s="380" customFormat="1" x14ac:dyDescent="0.25">
      <c r="B307" s="413"/>
      <c r="AB307" s="423"/>
    </row>
    <row r="308" spans="2:28" s="380" customFormat="1" x14ac:dyDescent="0.25">
      <c r="B308" s="413"/>
      <c r="AB308" s="423"/>
    </row>
    <row r="309" spans="2:28" s="380" customFormat="1" x14ac:dyDescent="0.25">
      <c r="B309" s="413"/>
      <c r="AB309" s="423"/>
    </row>
    <row r="310" spans="2:28" s="380" customFormat="1" x14ac:dyDescent="0.25">
      <c r="B310" s="413"/>
      <c r="AB310" s="423"/>
    </row>
    <row r="311" spans="2:28" s="380" customFormat="1" x14ac:dyDescent="0.25">
      <c r="B311" s="413"/>
      <c r="AB311" s="423"/>
    </row>
    <row r="312" spans="2:28" s="380" customFormat="1" x14ac:dyDescent="0.25">
      <c r="B312" s="413"/>
      <c r="AB312" s="423"/>
    </row>
    <row r="313" spans="2:28" s="380" customFormat="1" x14ac:dyDescent="0.25">
      <c r="B313" s="413"/>
      <c r="AB313" s="423"/>
    </row>
    <row r="314" spans="2:28" s="380" customFormat="1" x14ac:dyDescent="0.25">
      <c r="B314" s="413"/>
      <c r="AB314" s="423"/>
    </row>
    <row r="315" spans="2:28" s="380" customFormat="1" x14ac:dyDescent="0.25">
      <c r="B315" s="413"/>
      <c r="AB315" s="423"/>
    </row>
    <row r="316" spans="2:28" s="380" customFormat="1" x14ac:dyDescent="0.25">
      <c r="B316" s="413"/>
      <c r="AB316" s="423"/>
    </row>
    <row r="317" spans="2:28" s="380" customFormat="1" x14ac:dyDescent="0.25">
      <c r="B317" s="413"/>
      <c r="AB317" s="423"/>
    </row>
    <row r="318" spans="2:28" s="380" customFormat="1" x14ac:dyDescent="0.25">
      <c r="B318" s="413"/>
      <c r="AB318" s="423"/>
    </row>
    <row r="319" spans="2:28" s="380" customFormat="1" x14ac:dyDescent="0.25">
      <c r="B319" s="413"/>
      <c r="AB319" s="423"/>
    </row>
    <row r="320" spans="2:28" s="380" customFormat="1" x14ac:dyDescent="0.25">
      <c r="B320" s="413"/>
      <c r="AB320" s="423"/>
    </row>
    <row r="321" spans="2:28" s="380" customFormat="1" x14ac:dyDescent="0.25">
      <c r="B321" s="413"/>
      <c r="AB321" s="423"/>
    </row>
    <row r="322" spans="2:28" s="380" customFormat="1" x14ac:dyDescent="0.25">
      <c r="B322" s="413"/>
      <c r="AB322" s="423"/>
    </row>
    <row r="323" spans="2:28" s="380" customFormat="1" x14ac:dyDescent="0.25">
      <c r="B323" s="413"/>
      <c r="AB323" s="423"/>
    </row>
    <row r="324" spans="2:28" s="380" customFormat="1" x14ac:dyDescent="0.25">
      <c r="B324" s="413"/>
      <c r="AB324" s="423"/>
    </row>
    <row r="325" spans="2:28" s="380" customFormat="1" x14ac:dyDescent="0.25">
      <c r="B325" s="413"/>
      <c r="AB325" s="423"/>
    </row>
    <row r="326" spans="2:28" s="380" customFormat="1" x14ac:dyDescent="0.25">
      <c r="B326" s="413"/>
      <c r="AB326" s="423"/>
    </row>
    <row r="327" spans="2:28" s="380" customFormat="1" x14ac:dyDescent="0.25">
      <c r="B327" s="413"/>
      <c r="AB327" s="423"/>
    </row>
    <row r="328" spans="2:28" s="380" customFormat="1" x14ac:dyDescent="0.25">
      <c r="B328" s="413"/>
      <c r="AB328" s="423"/>
    </row>
    <row r="329" spans="2:28" s="380" customFormat="1" x14ac:dyDescent="0.25">
      <c r="B329" s="413"/>
      <c r="AB329" s="423"/>
    </row>
    <row r="330" spans="2:28" s="380" customFormat="1" x14ac:dyDescent="0.25">
      <c r="B330" s="413"/>
      <c r="AB330" s="423"/>
    </row>
    <row r="331" spans="2:28" s="380" customFormat="1" x14ac:dyDescent="0.25">
      <c r="B331" s="413"/>
      <c r="AB331" s="423"/>
    </row>
    <row r="332" spans="2:28" s="380" customFormat="1" x14ac:dyDescent="0.25">
      <c r="B332" s="413"/>
      <c r="AB332" s="423"/>
    </row>
    <row r="333" spans="2:28" s="380" customFormat="1" x14ac:dyDescent="0.25">
      <c r="B333" s="413"/>
      <c r="AB333" s="423"/>
    </row>
    <row r="334" spans="2:28" s="380" customFormat="1" x14ac:dyDescent="0.25">
      <c r="B334" s="413"/>
      <c r="AB334" s="423"/>
    </row>
    <row r="335" spans="2:28" s="380" customFormat="1" x14ac:dyDescent="0.25">
      <c r="B335" s="413"/>
      <c r="AB335" s="423"/>
    </row>
    <row r="336" spans="2:28" s="380" customFormat="1" x14ac:dyDescent="0.25">
      <c r="B336" s="413"/>
      <c r="AB336" s="423"/>
    </row>
    <row r="337" spans="2:28" s="380" customFormat="1" x14ac:dyDescent="0.25">
      <c r="B337" s="413"/>
      <c r="AB337" s="423"/>
    </row>
    <row r="338" spans="2:28" s="380" customFormat="1" x14ac:dyDescent="0.25">
      <c r="B338" s="413"/>
      <c r="AB338" s="423"/>
    </row>
    <row r="339" spans="2:28" s="380" customFormat="1" x14ac:dyDescent="0.25">
      <c r="B339" s="413"/>
      <c r="AB339" s="423"/>
    </row>
    <row r="340" spans="2:28" s="380" customFormat="1" x14ac:dyDescent="0.25">
      <c r="B340" s="413"/>
      <c r="AB340" s="423"/>
    </row>
    <row r="341" spans="2:28" s="380" customFormat="1" x14ac:dyDescent="0.25">
      <c r="B341" s="413"/>
      <c r="AB341" s="423"/>
    </row>
    <row r="342" spans="2:28" s="380" customFormat="1" x14ac:dyDescent="0.25">
      <c r="B342" s="413"/>
      <c r="AB342" s="423"/>
    </row>
    <row r="343" spans="2:28" s="380" customFormat="1" x14ac:dyDescent="0.25">
      <c r="B343" s="413"/>
      <c r="AB343" s="423"/>
    </row>
    <row r="344" spans="2:28" s="380" customFormat="1" x14ac:dyDescent="0.25">
      <c r="B344" s="413"/>
      <c r="AB344" s="423"/>
    </row>
    <row r="345" spans="2:28" s="380" customFormat="1" x14ac:dyDescent="0.25">
      <c r="B345" s="413"/>
      <c r="AB345" s="423"/>
    </row>
    <row r="346" spans="2:28" s="380" customFormat="1" x14ac:dyDescent="0.25">
      <c r="B346" s="413"/>
      <c r="AB346" s="423"/>
    </row>
    <row r="347" spans="2:28" s="380" customFormat="1" x14ac:dyDescent="0.25">
      <c r="B347" s="413"/>
      <c r="AB347" s="423"/>
    </row>
    <row r="348" spans="2:28" s="380" customFormat="1" x14ac:dyDescent="0.25">
      <c r="B348" s="413"/>
      <c r="AB348" s="423"/>
    </row>
    <row r="349" spans="2:28" s="380" customFormat="1" x14ac:dyDescent="0.25">
      <c r="B349" s="413"/>
      <c r="AB349" s="423"/>
    </row>
    <row r="350" spans="2:28" s="380" customFormat="1" x14ac:dyDescent="0.25">
      <c r="B350" s="413"/>
      <c r="AB350" s="423"/>
    </row>
    <row r="351" spans="2:28" s="380" customFormat="1" x14ac:dyDescent="0.25">
      <c r="B351" s="413"/>
      <c r="AB351" s="423"/>
    </row>
    <row r="352" spans="2:28" s="380" customFormat="1" x14ac:dyDescent="0.25">
      <c r="B352" s="413"/>
      <c r="AB352" s="423"/>
    </row>
    <row r="353" spans="2:28" s="380" customFormat="1" x14ac:dyDescent="0.25">
      <c r="B353" s="413"/>
      <c r="AB353" s="423"/>
    </row>
    <row r="354" spans="2:28" s="380" customFormat="1" x14ac:dyDescent="0.25">
      <c r="B354" s="413"/>
      <c r="AB354" s="423"/>
    </row>
    <row r="355" spans="2:28" s="380" customFormat="1" x14ac:dyDescent="0.25">
      <c r="B355" s="413"/>
      <c r="AB355" s="423"/>
    </row>
    <row r="356" spans="2:28" s="380" customFormat="1" x14ac:dyDescent="0.25">
      <c r="B356" s="413"/>
      <c r="AB356" s="423"/>
    </row>
    <row r="357" spans="2:28" s="380" customFormat="1" x14ac:dyDescent="0.25">
      <c r="B357" s="413"/>
      <c r="AB357" s="423"/>
    </row>
    <row r="358" spans="2:28" s="380" customFormat="1" x14ac:dyDescent="0.25">
      <c r="B358" s="413"/>
      <c r="AB358" s="423"/>
    </row>
    <row r="359" spans="2:28" s="380" customFormat="1" x14ac:dyDescent="0.25">
      <c r="B359" s="413"/>
      <c r="AB359" s="423"/>
    </row>
    <row r="360" spans="2:28" s="380" customFormat="1" x14ac:dyDescent="0.25">
      <c r="B360" s="413"/>
      <c r="AB360" s="423"/>
    </row>
    <row r="361" spans="2:28" s="380" customFormat="1" x14ac:dyDescent="0.25">
      <c r="B361" s="413"/>
      <c r="AB361" s="423"/>
    </row>
    <row r="362" spans="2:28" s="380" customFormat="1" x14ac:dyDescent="0.25">
      <c r="B362" s="413"/>
      <c r="AB362" s="423"/>
    </row>
    <row r="363" spans="2:28" s="380" customFormat="1" x14ac:dyDescent="0.25">
      <c r="B363" s="413"/>
      <c r="AB363" s="423"/>
    </row>
    <row r="364" spans="2:28" s="380" customFormat="1" x14ac:dyDescent="0.25">
      <c r="B364" s="413"/>
      <c r="AB364" s="423"/>
    </row>
    <row r="365" spans="2:28" s="380" customFormat="1" x14ac:dyDescent="0.25">
      <c r="B365" s="413"/>
      <c r="AB365" s="423"/>
    </row>
    <row r="366" spans="2:28" s="380" customFormat="1" x14ac:dyDescent="0.25">
      <c r="B366" s="413"/>
      <c r="AB366" s="423"/>
    </row>
    <row r="367" spans="2:28" s="380" customFormat="1" x14ac:dyDescent="0.25">
      <c r="B367" s="413"/>
      <c r="AB367" s="423"/>
    </row>
    <row r="368" spans="2:28" s="380" customFormat="1" x14ac:dyDescent="0.25">
      <c r="B368" s="413"/>
      <c r="AB368" s="423"/>
    </row>
    <row r="369" spans="2:28" s="380" customFormat="1" x14ac:dyDescent="0.25">
      <c r="B369" s="413"/>
      <c r="AB369" s="423"/>
    </row>
    <row r="370" spans="2:28" s="380" customFormat="1" x14ac:dyDescent="0.25">
      <c r="B370" s="413"/>
      <c r="AB370" s="423"/>
    </row>
    <row r="371" spans="2:28" s="380" customFormat="1" x14ac:dyDescent="0.25">
      <c r="B371" s="413"/>
      <c r="AB371" s="423"/>
    </row>
    <row r="372" spans="2:28" s="380" customFormat="1" x14ac:dyDescent="0.25">
      <c r="B372" s="413"/>
      <c r="AB372" s="423"/>
    </row>
    <row r="373" spans="2:28" s="380" customFormat="1" x14ac:dyDescent="0.25">
      <c r="B373" s="413"/>
      <c r="AB373" s="423"/>
    </row>
    <row r="374" spans="2:28" s="380" customFormat="1" x14ac:dyDescent="0.25">
      <c r="B374" s="413"/>
      <c r="AB374" s="423"/>
    </row>
    <row r="375" spans="2:28" s="380" customFormat="1" x14ac:dyDescent="0.25">
      <c r="B375" s="413"/>
      <c r="AB375" s="423"/>
    </row>
    <row r="376" spans="2:28" s="380" customFormat="1" x14ac:dyDescent="0.25">
      <c r="B376" s="413"/>
      <c r="AB376" s="423"/>
    </row>
    <row r="377" spans="2:28" s="380" customFormat="1" x14ac:dyDescent="0.25">
      <c r="B377" s="413"/>
      <c r="AB377" s="423"/>
    </row>
    <row r="378" spans="2:28" s="380" customFormat="1" x14ac:dyDescent="0.25">
      <c r="B378" s="413"/>
      <c r="AB378" s="423"/>
    </row>
    <row r="379" spans="2:28" s="380" customFormat="1" x14ac:dyDescent="0.25">
      <c r="B379" s="413"/>
      <c r="AB379" s="423"/>
    </row>
    <row r="380" spans="2:28" s="380" customFormat="1" x14ac:dyDescent="0.25">
      <c r="B380" s="413"/>
      <c r="AB380" s="423"/>
    </row>
    <row r="381" spans="2:28" s="380" customFormat="1" x14ac:dyDescent="0.25">
      <c r="B381" s="413"/>
      <c r="AB381" s="423"/>
    </row>
    <row r="382" spans="2:28" s="380" customFormat="1" x14ac:dyDescent="0.25">
      <c r="B382" s="413"/>
      <c r="AB382" s="423"/>
    </row>
    <row r="383" spans="2:28" s="380" customFormat="1" x14ac:dyDescent="0.25">
      <c r="B383" s="413"/>
      <c r="AB383" s="423"/>
    </row>
    <row r="384" spans="2:28" s="380" customFormat="1" x14ac:dyDescent="0.25">
      <c r="B384" s="413"/>
      <c r="AB384" s="423"/>
    </row>
    <row r="385" spans="2:28" s="380" customFormat="1" x14ac:dyDescent="0.25">
      <c r="B385" s="413"/>
      <c r="AB385" s="423"/>
    </row>
    <row r="386" spans="2:28" s="380" customFormat="1" x14ac:dyDescent="0.25">
      <c r="B386" s="413"/>
      <c r="AB386" s="423"/>
    </row>
    <row r="387" spans="2:28" s="380" customFormat="1" x14ac:dyDescent="0.25">
      <c r="B387" s="413"/>
      <c r="AB387" s="423"/>
    </row>
    <row r="388" spans="2:28" s="380" customFormat="1" x14ac:dyDescent="0.25">
      <c r="B388" s="413"/>
      <c r="AB388" s="423"/>
    </row>
    <row r="389" spans="2:28" s="380" customFormat="1" x14ac:dyDescent="0.25">
      <c r="B389" s="413"/>
      <c r="AB389" s="423"/>
    </row>
    <row r="390" spans="2:28" s="380" customFormat="1" x14ac:dyDescent="0.25">
      <c r="B390" s="413"/>
      <c r="AB390" s="423"/>
    </row>
    <row r="391" spans="2:28" s="380" customFormat="1" x14ac:dyDescent="0.25">
      <c r="B391" s="413"/>
      <c r="AB391" s="423"/>
    </row>
    <row r="392" spans="2:28" s="380" customFormat="1" x14ac:dyDescent="0.25">
      <c r="B392" s="413"/>
      <c r="AB392" s="423"/>
    </row>
    <row r="393" spans="2:28" s="380" customFormat="1" x14ac:dyDescent="0.25">
      <c r="B393" s="413"/>
      <c r="AB393" s="423"/>
    </row>
    <row r="394" spans="2:28" s="380" customFormat="1" x14ac:dyDescent="0.25">
      <c r="B394" s="413"/>
      <c r="AB394" s="423"/>
    </row>
    <row r="395" spans="2:28" s="380" customFormat="1" x14ac:dyDescent="0.25">
      <c r="B395" s="413"/>
      <c r="AB395" s="423"/>
    </row>
    <row r="396" spans="2:28" s="380" customFormat="1" x14ac:dyDescent="0.25">
      <c r="B396" s="413"/>
      <c r="AB396" s="423"/>
    </row>
    <row r="397" spans="2:28" s="380" customFormat="1" x14ac:dyDescent="0.25">
      <c r="B397" s="413"/>
      <c r="AB397" s="423"/>
    </row>
    <row r="398" spans="2:28" s="380" customFormat="1" x14ac:dyDescent="0.25">
      <c r="B398" s="413"/>
      <c r="AB398" s="423"/>
    </row>
    <row r="399" spans="2:28" s="380" customFormat="1" x14ac:dyDescent="0.25">
      <c r="B399" s="413"/>
      <c r="AB399" s="423"/>
    </row>
    <row r="400" spans="2:28" s="380" customFormat="1" x14ac:dyDescent="0.25">
      <c r="B400" s="413"/>
      <c r="AB400" s="423"/>
    </row>
    <row r="401" spans="2:28" s="380" customFormat="1" x14ac:dyDescent="0.25">
      <c r="B401" s="413"/>
      <c r="AB401" s="423"/>
    </row>
    <row r="402" spans="2:28" s="380" customFormat="1" x14ac:dyDescent="0.25">
      <c r="B402" s="413"/>
      <c r="AB402" s="423"/>
    </row>
    <row r="403" spans="2:28" s="380" customFormat="1" x14ac:dyDescent="0.25">
      <c r="B403" s="413"/>
      <c r="AB403" s="423"/>
    </row>
    <row r="404" spans="2:28" s="380" customFormat="1" x14ac:dyDescent="0.25">
      <c r="B404" s="413"/>
      <c r="AB404" s="423"/>
    </row>
    <row r="405" spans="2:28" s="380" customFormat="1" x14ac:dyDescent="0.25">
      <c r="B405" s="413"/>
      <c r="AB405" s="423"/>
    </row>
    <row r="406" spans="2:28" s="380" customFormat="1" x14ac:dyDescent="0.25">
      <c r="B406" s="413"/>
      <c r="AB406" s="423"/>
    </row>
    <row r="407" spans="2:28" s="380" customFormat="1" x14ac:dyDescent="0.25">
      <c r="B407" s="413"/>
      <c r="AB407" s="423"/>
    </row>
    <row r="408" spans="2:28" s="380" customFormat="1" x14ac:dyDescent="0.25">
      <c r="B408" s="413"/>
      <c r="AB408" s="423"/>
    </row>
    <row r="409" spans="2:28" s="380" customFormat="1" x14ac:dyDescent="0.25">
      <c r="B409" s="413"/>
      <c r="AB409" s="423"/>
    </row>
    <row r="410" spans="2:28" s="380" customFormat="1" x14ac:dyDescent="0.25">
      <c r="B410" s="413"/>
      <c r="AB410" s="423"/>
    </row>
    <row r="411" spans="2:28" s="380" customFormat="1" x14ac:dyDescent="0.25">
      <c r="B411" s="413"/>
      <c r="AB411" s="423"/>
    </row>
    <row r="412" spans="2:28" s="380" customFormat="1" x14ac:dyDescent="0.25">
      <c r="B412" s="413"/>
      <c r="AB412" s="423"/>
    </row>
    <row r="413" spans="2:28" s="380" customFormat="1" x14ac:dyDescent="0.25">
      <c r="B413" s="413"/>
      <c r="AB413" s="423"/>
    </row>
    <row r="414" spans="2:28" s="380" customFormat="1" x14ac:dyDescent="0.25">
      <c r="B414" s="413"/>
      <c r="AB414" s="423"/>
    </row>
    <row r="415" spans="2:28" s="380" customFormat="1" x14ac:dyDescent="0.25">
      <c r="B415" s="413"/>
      <c r="AB415" s="423"/>
    </row>
    <row r="416" spans="2:28" s="380" customFormat="1" x14ac:dyDescent="0.25">
      <c r="B416" s="413"/>
      <c r="AB416" s="423"/>
    </row>
    <row r="417" spans="2:28" s="380" customFormat="1" x14ac:dyDescent="0.25">
      <c r="B417" s="413"/>
      <c r="AB417" s="423"/>
    </row>
    <row r="418" spans="2:28" s="380" customFormat="1" x14ac:dyDescent="0.25">
      <c r="B418" s="413"/>
      <c r="AB418" s="423"/>
    </row>
    <row r="419" spans="2:28" s="380" customFormat="1" x14ac:dyDescent="0.25">
      <c r="B419" s="413"/>
      <c r="AB419" s="423"/>
    </row>
    <row r="420" spans="2:28" s="380" customFormat="1" x14ac:dyDescent="0.25">
      <c r="B420" s="413"/>
      <c r="AB420" s="423"/>
    </row>
    <row r="421" spans="2:28" s="380" customFormat="1" x14ac:dyDescent="0.25">
      <c r="B421" s="413"/>
      <c r="AB421" s="423"/>
    </row>
    <row r="422" spans="2:28" s="380" customFormat="1" x14ac:dyDescent="0.25">
      <c r="B422" s="413"/>
      <c r="AB422" s="423"/>
    </row>
    <row r="423" spans="2:28" s="380" customFormat="1" x14ac:dyDescent="0.25">
      <c r="B423" s="413"/>
      <c r="AB423" s="423"/>
    </row>
    <row r="424" spans="2:28" s="380" customFormat="1" x14ac:dyDescent="0.25">
      <c r="B424" s="413"/>
      <c r="AB424" s="423"/>
    </row>
    <row r="425" spans="2:28" s="380" customFormat="1" x14ac:dyDescent="0.25">
      <c r="B425" s="413"/>
      <c r="AB425" s="423"/>
    </row>
    <row r="426" spans="2:28" s="380" customFormat="1" x14ac:dyDescent="0.25">
      <c r="B426" s="413"/>
      <c r="AB426" s="423"/>
    </row>
    <row r="427" spans="2:28" s="380" customFormat="1" x14ac:dyDescent="0.25">
      <c r="B427" s="413"/>
      <c r="AB427" s="423"/>
    </row>
    <row r="428" spans="2:28" s="380" customFormat="1" x14ac:dyDescent="0.25">
      <c r="B428" s="413"/>
      <c r="AB428" s="423"/>
    </row>
    <row r="429" spans="2:28" s="380" customFormat="1" x14ac:dyDescent="0.25">
      <c r="B429" s="413"/>
      <c r="AB429" s="423"/>
    </row>
    <row r="430" spans="2:28" s="380" customFormat="1" x14ac:dyDescent="0.25">
      <c r="B430" s="413"/>
      <c r="AB430" s="423"/>
    </row>
    <row r="431" spans="2:28" s="380" customFormat="1" x14ac:dyDescent="0.25">
      <c r="B431" s="413"/>
      <c r="AB431" s="423"/>
    </row>
    <row r="432" spans="2:28" s="380" customFormat="1" x14ac:dyDescent="0.25">
      <c r="B432" s="413"/>
      <c r="AB432" s="423"/>
    </row>
    <row r="433" spans="2:28" s="380" customFormat="1" x14ac:dyDescent="0.25">
      <c r="B433" s="413"/>
      <c r="AB433" s="423"/>
    </row>
    <row r="434" spans="2:28" s="380" customFormat="1" x14ac:dyDescent="0.25">
      <c r="B434" s="413"/>
      <c r="AB434" s="423"/>
    </row>
    <row r="435" spans="2:28" s="380" customFormat="1" x14ac:dyDescent="0.25">
      <c r="B435" s="413"/>
      <c r="AB435" s="423"/>
    </row>
    <row r="436" spans="2:28" s="380" customFormat="1" x14ac:dyDescent="0.25">
      <c r="B436" s="413"/>
      <c r="AB436" s="423"/>
    </row>
    <row r="437" spans="2:28" s="380" customFormat="1" x14ac:dyDescent="0.25">
      <c r="B437" s="413"/>
      <c r="AB437" s="423"/>
    </row>
    <row r="438" spans="2:28" s="380" customFormat="1" x14ac:dyDescent="0.25">
      <c r="B438" s="413"/>
      <c r="AB438" s="423"/>
    </row>
    <row r="439" spans="2:28" s="380" customFormat="1" x14ac:dyDescent="0.25">
      <c r="B439" s="413"/>
      <c r="AB439" s="423"/>
    </row>
    <row r="440" spans="2:28" s="380" customFormat="1" x14ac:dyDescent="0.25">
      <c r="B440" s="413"/>
      <c r="AB440" s="423"/>
    </row>
    <row r="441" spans="2:28" s="380" customFormat="1" x14ac:dyDescent="0.25">
      <c r="B441" s="413"/>
      <c r="AB441" s="423"/>
    </row>
    <row r="442" spans="2:28" s="380" customFormat="1" x14ac:dyDescent="0.25">
      <c r="B442" s="413"/>
      <c r="AB442" s="423"/>
    </row>
    <row r="443" spans="2:28" s="380" customFormat="1" x14ac:dyDescent="0.25">
      <c r="B443" s="413"/>
      <c r="AB443" s="423"/>
    </row>
    <row r="444" spans="2:28" s="380" customFormat="1" x14ac:dyDescent="0.25">
      <c r="B444" s="413"/>
      <c r="AB444" s="423"/>
    </row>
    <row r="445" spans="2:28" s="380" customFormat="1" x14ac:dyDescent="0.25">
      <c r="B445" s="413"/>
      <c r="AB445" s="423"/>
    </row>
    <row r="446" spans="2:28" s="380" customFormat="1" x14ac:dyDescent="0.25">
      <c r="B446" s="413"/>
      <c r="AB446" s="423"/>
    </row>
    <row r="447" spans="2:28" s="380" customFormat="1" x14ac:dyDescent="0.25">
      <c r="B447" s="413"/>
      <c r="AB447" s="423"/>
    </row>
    <row r="448" spans="2:28" s="380" customFormat="1" x14ac:dyDescent="0.25">
      <c r="B448" s="413"/>
      <c r="AB448" s="423"/>
    </row>
    <row r="449" spans="2:28" s="380" customFormat="1" x14ac:dyDescent="0.25">
      <c r="B449" s="413"/>
      <c r="AB449" s="423"/>
    </row>
    <row r="450" spans="2:28" s="380" customFormat="1" x14ac:dyDescent="0.25">
      <c r="B450" s="413"/>
      <c r="AB450" s="423"/>
    </row>
    <row r="451" spans="2:28" s="380" customFormat="1" x14ac:dyDescent="0.25">
      <c r="B451" s="413"/>
      <c r="AB451" s="423"/>
    </row>
    <row r="452" spans="2:28" s="380" customFormat="1" x14ac:dyDescent="0.25">
      <c r="B452" s="413"/>
      <c r="AB452" s="423"/>
    </row>
    <row r="453" spans="2:28" s="380" customFormat="1" x14ac:dyDescent="0.25">
      <c r="B453" s="413"/>
      <c r="AB453" s="423"/>
    </row>
    <row r="454" spans="2:28" s="380" customFormat="1" x14ac:dyDescent="0.25">
      <c r="B454" s="413"/>
      <c r="AB454" s="423"/>
    </row>
    <row r="455" spans="2:28" s="380" customFormat="1" x14ac:dyDescent="0.25">
      <c r="B455" s="413"/>
      <c r="AB455" s="423"/>
    </row>
    <row r="456" spans="2:28" s="380" customFormat="1" x14ac:dyDescent="0.25">
      <c r="B456" s="413"/>
      <c r="AB456" s="423"/>
    </row>
    <row r="457" spans="2:28" s="380" customFormat="1" x14ac:dyDescent="0.25">
      <c r="B457" s="413"/>
      <c r="AB457" s="423"/>
    </row>
    <row r="458" spans="2:28" s="380" customFormat="1" x14ac:dyDescent="0.25">
      <c r="B458" s="413"/>
      <c r="AB458" s="423"/>
    </row>
    <row r="459" spans="2:28" s="380" customFormat="1" x14ac:dyDescent="0.25">
      <c r="B459" s="413"/>
      <c r="AB459" s="423"/>
    </row>
    <row r="460" spans="2:28" s="380" customFormat="1" x14ac:dyDescent="0.25">
      <c r="B460" s="413"/>
      <c r="AB460" s="423"/>
    </row>
    <row r="461" spans="2:28" s="380" customFormat="1" x14ac:dyDescent="0.25">
      <c r="B461" s="413"/>
      <c r="AB461" s="423"/>
    </row>
    <row r="462" spans="2:28" s="380" customFormat="1" x14ac:dyDescent="0.25">
      <c r="B462" s="413"/>
      <c r="AB462" s="423"/>
    </row>
    <row r="463" spans="2:28" s="380" customFormat="1" x14ac:dyDescent="0.25">
      <c r="B463" s="413"/>
      <c r="AB463" s="423"/>
    </row>
    <row r="464" spans="2:28" s="380" customFormat="1" x14ac:dyDescent="0.25">
      <c r="B464" s="413"/>
      <c r="AB464" s="423"/>
    </row>
    <row r="465" spans="2:28" s="380" customFormat="1" x14ac:dyDescent="0.25">
      <c r="B465" s="413"/>
      <c r="AB465" s="423"/>
    </row>
    <row r="466" spans="2:28" s="380" customFormat="1" x14ac:dyDescent="0.25">
      <c r="B466" s="413"/>
      <c r="AB466" s="423"/>
    </row>
    <row r="467" spans="2:28" s="380" customFormat="1" x14ac:dyDescent="0.25">
      <c r="B467" s="413"/>
      <c r="AB467" s="423"/>
    </row>
    <row r="468" spans="2:28" s="380" customFormat="1" x14ac:dyDescent="0.25">
      <c r="B468" s="413"/>
      <c r="AB468" s="423"/>
    </row>
    <row r="469" spans="2:28" s="380" customFormat="1" x14ac:dyDescent="0.25">
      <c r="B469" s="413"/>
      <c r="AB469" s="423"/>
    </row>
    <row r="470" spans="2:28" s="380" customFormat="1" x14ac:dyDescent="0.25">
      <c r="B470" s="413"/>
      <c r="AB470" s="423"/>
    </row>
    <row r="471" spans="2:28" s="380" customFormat="1" x14ac:dyDescent="0.25">
      <c r="B471" s="413"/>
      <c r="AB471" s="423"/>
    </row>
    <row r="472" spans="2:28" s="380" customFormat="1" x14ac:dyDescent="0.25">
      <c r="B472" s="413"/>
      <c r="AB472" s="423"/>
    </row>
    <row r="473" spans="2:28" s="380" customFormat="1" x14ac:dyDescent="0.25">
      <c r="B473" s="413"/>
      <c r="AB473" s="423"/>
    </row>
    <row r="474" spans="2:28" s="380" customFormat="1" x14ac:dyDescent="0.25">
      <c r="B474" s="413"/>
      <c r="AB474" s="423"/>
    </row>
    <row r="475" spans="2:28" s="380" customFormat="1" x14ac:dyDescent="0.25">
      <c r="B475" s="413"/>
      <c r="AB475" s="423"/>
    </row>
    <row r="476" spans="2:28" s="380" customFormat="1" x14ac:dyDescent="0.25">
      <c r="B476" s="413"/>
      <c r="AB476" s="423"/>
    </row>
    <row r="477" spans="2:28" s="380" customFormat="1" x14ac:dyDescent="0.25">
      <c r="B477" s="413"/>
      <c r="AB477" s="423"/>
    </row>
    <row r="478" spans="2:28" s="380" customFormat="1" x14ac:dyDescent="0.25">
      <c r="B478" s="413"/>
      <c r="AB478" s="423"/>
    </row>
    <row r="479" spans="2:28" s="380" customFormat="1" x14ac:dyDescent="0.25">
      <c r="B479" s="413"/>
      <c r="AB479" s="423"/>
    </row>
    <row r="480" spans="2:28" s="380" customFormat="1" x14ac:dyDescent="0.25">
      <c r="B480" s="413"/>
      <c r="AB480" s="423"/>
    </row>
    <row r="481" spans="2:28" s="380" customFormat="1" x14ac:dyDescent="0.25">
      <c r="B481" s="413"/>
      <c r="AB481" s="423"/>
    </row>
    <row r="482" spans="2:28" s="380" customFormat="1" x14ac:dyDescent="0.25">
      <c r="B482" s="413"/>
      <c r="AB482" s="423"/>
    </row>
    <row r="483" spans="2:28" s="380" customFormat="1" x14ac:dyDescent="0.25">
      <c r="B483" s="413"/>
      <c r="AB483" s="423"/>
    </row>
    <row r="484" spans="2:28" s="380" customFormat="1" x14ac:dyDescent="0.25">
      <c r="B484" s="413"/>
      <c r="AB484" s="423"/>
    </row>
    <row r="485" spans="2:28" s="380" customFormat="1" x14ac:dyDescent="0.25">
      <c r="B485" s="413"/>
      <c r="AB485" s="423"/>
    </row>
    <row r="486" spans="2:28" s="380" customFormat="1" x14ac:dyDescent="0.25">
      <c r="B486" s="413"/>
      <c r="AB486" s="423"/>
    </row>
    <row r="487" spans="2:28" s="380" customFormat="1" x14ac:dyDescent="0.25">
      <c r="B487" s="413"/>
      <c r="AB487" s="423"/>
    </row>
    <row r="488" spans="2:28" s="380" customFormat="1" x14ac:dyDescent="0.25">
      <c r="B488" s="413"/>
      <c r="AB488" s="423"/>
    </row>
    <row r="489" spans="2:28" s="380" customFormat="1" x14ac:dyDescent="0.25">
      <c r="B489" s="413"/>
      <c r="AB489" s="423"/>
    </row>
    <row r="490" spans="2:28" s="380" customFormat="1" x14ac:dyDescent="0.25">
      <c r="B490" s="413"/>
      <c r="AB490" s="423"/>
    </row>
    <row r="491" spans="2:28" s="380" customFormat="1" x14ac:dyDescent="0.25">
      <c r="B491" s="413"/>
      <c r="AB491" s="423"/>
    </row>
    <row r="492" spans="2:28" s="380" customFormat="1" x14ac:dyDescent="0.25">
      <c r="B492" s="413"/>
      <c r="AB492" s="423"/>
    </row>
    <row r="493" spans="2:28" s="380" customFormat="1" x14ac:dyDescent="0.25">
      <c r="B493" s="413"/>
      <c r="AB493" s="423"/>
    </row>
    <row r="494" spans="2:28" s="380" customFormat="1" x14ac:dyDescent="0.25">
      <c r="B494" s="413"/>
      <c r="AB494" s="423"/>
    </row>
    <row r="495" spans="2:28" s="380" customFormat="1" x14ac:dyDescent="0.25">
      <c r="B495" s="413"/>
      <c r="AB495" s="423"/>
    </row>
    <row r="496" spans="2:28" s="380" customFormat="1" x14ac:dyDescent="0.25">
      <c r="B496" s="413"/>
      <c r="AB496" s="423"/>
    </row>
    <row r="497" spans="2:28" s="380" customFormat="1" x14ac:dyDescent="0.25">
      <c r="B497" s="413"/>
      <c r="AB497" s="423"/>
    </row>
    <row r="498" spans="2:28" s="380" customFormat="1" x14ac:dyDescent="0.25">
      <c r="B498" s="413"/>
      <c r="AB498" s="423"/>
    </row>
    <row r="499" spans="2:28" s="380" customFormat="1" x14ac:dyDescent="0.25">
      <c r="B499" s="413"/>
      <c r="AB499" s="423"/>
    </row>
    <row r="500" spans="2:28" s="380" customFormat="1" x14ac:dyDescent="0.25">
      <c r="B500" s="413"/>
      <c r="AB500" s="423"/>
    </row>
    <row r="501" spans="2:28" s="380" customFormat="1" x14ac:dyDescent="0.25">
      <c r="B501" s="413"/>
      <c r="AB501" s="423"/>
    </row>
    <row r="502" spans="2:28" s="380" customFormat="1" x14ac:dyDescent="0.25">
      <c r="B502" s="413"/>
      <c r="AB502" s="423"/>
    </row>
    <row r="503" spans="2:28" s="380" customFormat="1" x14ac:dyDescent="0.25">
      <c r="B503" s="413"/>
      <c r="AB503" s="423"/>
    </row>
    <row r="504" spans="2:28" s="380" customFormat="1" x14ac:dyDescent="0.25">
      <c r="B504" s="413"/>
      <c r="AB504" s="423"/>
    </row>
    <row r="505" spans="2:28" s="380" customFormat="1" x14ac:dyDescent="0.25">
      <c r="B505" s="413"/>
      <c r="AB505" s="423"/>
    </row>
    <row r="506" spans="2:28" s="380" customFormat="1" x14ac:dyDescent="0.25">
      <c r="B506" s="413"/>
      <c r="AB506" s="423"/>
    </row>
    <row r="507" spans="2:28" s="380" customFormat="1" x14ac:dyDescent="0.25">
      <c r="B507" s="413"/>
      <c r="AB507" s="423"/>
    </row>
    <row r="508" spans="2:28" s="380" customFormat="1" x14ac:dyDescent="0.25">
      <c r="B508" s="413"/>
      <c r="AB508" s="423"/>
    </row>
    <row r="509" spans="2:28" s="380" customFormat="1" x14ac:dyDescent="0.25">
      <c r="B509" s="413"/>
      <c r="AB509" s="423"/>
    </row>
    <row r="510" spans="2:28" s="380" customFormat="1" x14ac:dyDescent="0.25">
      <c r="B510" s="413"/>
      <c r="AB510" s="423"/>
    </row>
    <row r="511" spans="2:28" s="380" customFormat="1" x14ac:dyDescent="0.25">
      <c r="B511" s="413"/>
      <c r="AB511" s="423"/>
    </row>
    <row r="512" spans="2:28" s="380" customFormat="1" x14ac:dyDescent="0.25">
      <c r="B512" s="413"/>
      <c r="AB512" s="423"/>
    </row>
    <row r="513" spans="2:28" s="380" customFormat="1" x14ac:dyDescent="0.25">
      <c r="B513" s="413"/>
      <c r="AB513" s="423"/>
    </row>
    <row r="514" spans="2:28" s="380" customFormat="1" x14ac:dyDescent="0.25">
      <c r="B514" s="413"/>
      <c r="AB514" s="423"/>
    </row>
    <row r="515" spans="2:28" s="380" customFormat="1" x14ac:dyDescent="0.25">
      <c r="B515" s="413"/>
      <c r="AB515" s="423"/>
    </row>
    <row r="516" spans="2:28" s="380" customFormat="1" x14ac:dyDescent="0.25">
      <c r="B516" s="413"/>
      <c r="AB516" s="423"/>
    </row>
    <row r="517" spans="2:28" s="380" customFormat="1" x14ac:dyDescent="0.25">
      <c r="B517" s="413"/>
      <c r="AB517" s="423"/>
    </row>
    <row r="518" spans="2:28" s="380" customFormat="1" x14ac:dyDescent="0.25">
      <c r="B518" s="413"/>
      <c r="AB518" s="423"/>
    </row>
    <row r="519" spans="2:28" s="380" customFormat="1" x14ac:dyDescent="0.25">
      <c r="B519" s="413"/>
      <c r="AB519" s="423"/>
    </row>
    <row r="520" spans="2:28" s="380" customFormat="1" x14ac:dyDescent="0.25">
      <c r="B520" s="413"/>
      <c r="AB520" s="423"/>
    </row>
    <row r="521" spans="2:28" s="380" customFormat="1" x14ac:dyDescent="0.25">
      <c r="B521" s="413"/>
      <c r="AB521" s="423"/>
    </row>
    <row r="522" spans="2:28" s="380" customFormat="1" x14ac:dyDescent="0.25">
      <c r="B522" s="413"/>
      <c r="AB522" s="423"/>
    </row>
    <row r="523" spans="2:28" s="380" customFormat="1" x14ac:dyDescent="0.25">
      <c r="B523" s="413"/>
      <c r="AB523" s="423"/>
    </row>
    <row r="524" spans="2:28" s="380" customFormat="1" x14ac:dyDescent="0.25">
      <c r="B524" s="413"/>
      <c r="AB524" s="423"/>
    </row>
    <row r="525" spans="2:28" s="380" customFormat="1" x14ac:dyDescent="0.25">
      <c r="B525" s="413"/>
      <c r="AB525" s="423"/>
    </row>
    <row r="526" spans="2:28" s="380" customFormat="1" x14ac:dyDescent="0.25">
      <c r="B526" s="413"/>
      <c r="AB526" s="423"/>
    </row>
    <row r="527" spans="2:28" s="380" customFormat="1" x14ac:dyDescent="0.25">
      <c r="B527" s="413"/>
      <c r="AB527" s="423"/>
    </row>
    <row r="528" spans="2:28" s="380" customFormat="1" x14ac:dyDescent="0.25">
      <c r="B528" s="413"/>
      <c r="AB528" s="423"/>
    </row>
    <row r="529" spans="2:28" s="380" customFormat="1" x14ac:dyDescent="0.25">
      <c r="B529" s="413"/>
      <c r="AB529" s="423"/>
    </row>
    <row r="530" spans="2:28" s="380" customFormat="1" x14ac:dyDescent="0.25">
      <c r="B530" s="413"/>
      <c r="AB530" s="423"/>
    </row>
    <row r="531" spans="2:28" s="380" customFormat="1" x14ac:dyDescent="0.25">
      <c r="B531" s="413"/>
      <c r="AB531" s="423"/>
    </row>
    <row r="532" spans="2:28" s="380" customFormat="1" x14ac:dyDescent="0.25">
      <c r="B532" s="413"/>
      <c r="AB532" s="423"/>
    </row>
    <row r="533" spans="2:28" s="380" customFormat="1" x14ac:dyDescent="0.25">
      <c r="B533" s="413"/>
      <c r="AB533" s="423"/>
    </row>
    <row r="534" spans="2:28" s="380" customFormat="1" x14ac:dyDescent="0.25">
      <c r="B534" s="413"/>
      <c r="AB534" s="423"/>
    </row>
    <row r="535" spans="2:28" s="380" customFormat="1" x14ac:dyDescent="0.25">
      <c r="B535" s="413"/>
      <c r="AB535" s="423"/>
    </row>
    <row r="536" spans="2:28" s="380" customFormat="1" x14ac:dyDescent="0.25">
      <c r="B536" s="413"/>
      <c r="AB536" s="423"/>
    </row>
    <row r="537" spans="2:28" s="380" customFormat="1" x14ac:dyDescent="0.25">
      <c r="B537" s="413"/>
      <c r="AB537" s="423"/>
    </row>
    <row r="538" spans="2:28" s="380" customFormat="1" x14ac:dyDescent="0.25">
      <c r="B538" s="413"/>
      <c r="AB538" s="423"/>
    </row>
    <row r="539" spans="2:28" s="380" customFormat="1" x14ac:dyDescent="0.25">
      <c r="B539" s="413"/>
      <c r="AB539" s="423"/>
    </row>
    <row r="540" spans="2:28" s="380" customFormat="1" x14ac:dyDescent="0.25">
      <c r="B540" s="413"/>
      <c r="AB540" s="423"/>
    </row>
    <row r="541" spans="2:28" s="380" customFormat="1" x14ac:dyDescent="0.25">
      <c r="B541" s="413"/>
      <c r="AB541" s="423"/>
    </row>
    <row r="542" spans="2:28" s="380" customFormat="1" x14ac:dyDescent="0.25">
      <c r="B542" s="413"/>
      <c r="AB542" s="423"/>
    </row>
    <row r="543" spans="2:28" s="380" customFormat="1" x14ac:dyDescent="0.25">
      <c r="B543" s="413"/>
      <c r="AB543" s="423"/>
    </row>
    <row r="544" spans="2:28" s="380" customFormat="1" x14ac:dyDescent="0.25">
      <c r="B544" s="413"/>
      <c r="AB544" s="423"/>
    </row>
    <row r="545" spans="2:28" s="380" customFormat="1" x14ac:dyDescent="0.25">
      <c r="B545" s="413"/>
      <c r="AB545" s="423"/>
    </row>
    <row r="546" spans="2:28" s="380" customFormat="1" x14ac:dyDescent="0.25">
      <c r="B546" s="413"/>
      <c r="AB546" s="423"/>
    </row>
    <row r="547" spans="2:28" s="380" customFormat="1" x14ac:dyDescent="0.25">
      <c r="B547" s="413"/>
      <c r="AB547" s="423"/>
    </row>
    <row r="548" spans="2:28" s="380" customFormat="1" x14ac:dyDescent="0.25">
      <c r="B548" s="413"/>
      <c r="AB548" s="423"/>
    </row>
    <row r="549" spans="2:28" s="380" customFormat="1" x14ac:dyDescent="0.25">
      <c r="B549" s="413"/>
      <c r="AB549" s="423"/>
    </row>
    <row r="550" spans="2:28" s="380" customFormat="1" x14ac:dyDescent="0.25">
      <c r="B550" s="413"/>
      <c r="AB550" s="423"/>
    </row>
    <row r="551" spans="2:28" s="380" customFormat="1" x14ac:dyDescent="0.25">
      <c r="B551" s="413"/>
      <c r="AB551" s="423"/>
    </row>
    <row r="552" spans="2:28" s="380" customFormat="1" x14ac:dyDescent="0.25">
      <c r="B552" s="413"/>
      <c r="AB552" s="423"/>
    </row>
    <row r="553" spans="2:28" s="380" customFormat="1" x14ac:dyDescent="0.25">
      <c r="B553" s="413"/>
      <c r="AB553" s="423"/>
    </row>
    <row r="554" spans="2:28" s="380" customFormat="1" x14ac:dyDescent="0.25">
      <c r="B554" s="413"/>
      <c r="AB554" s="423"/>
    </row>
    <row r="555" spans="2:28" s="380" customFormat="1" x14ac:dyDescent="0.25">
      <c r="B555" s="413"/>
      <c r="AB555" s="423"/>
    </row>
    <row r="556" spans="2:28" s="380" customFormat="1" x14ac:dyDescent="0.25">
      <c r="B556" s="413"/>
      <c r="AB556" s="423"/>
    </row>
    <row r="557" spans="2:28" s="380" customFormat="1" x14ac:dyDescent="0.25">
      <c r="B557" s="413"/>
      <c r="AB557" s="423"/>
    </row>
    <row r="558" spans="2:28" s="380" customFormat="1" x14ac:dyDescent="0.25">
      <c r="B558" s="413"/>
      <c r="AB558" s="423"/>
    </row>
    <row r="559" spans="2:28" s="380" customFormat="1" x14ac:dyDescent="0.25">
      <c r="B559" s="413"/>
      <c r="AB559" s="423"/>
    </row>
    <row r="560" spans="2:28" s="380" customFormat="1" x14ac:dyDescent="0.25">
      <c r="B560" s="413"/>
      <c r="AB560" s="423"/>
    </row>
    <row r="561" spans="2:28" s="380" customFormat="1" x14ac:dyDescent="0.25">
      <c r="B561" s="413"/>
      <c r="AB561" s="423"/>
    </row>
    <row r="562" spans="2:28" s="380" customFormat="1" x14ac:dyDescent="0.25">
      <c r="B562" s="413"/>
      <c r="AB562" s="423"/>
    </row>
    <row r="563" spans="2:28" s="380" customFormat="1" x14ac:dyDescent="0.25">
      <c r="B563" s="413"/>
      <c r="AB563" s="423"/>
    </row>
    <row r="564" spans="2:28" s="380" customFormat="1" x14ac:dyDescent="0.25">
      <c r="B564" s="413"/>
      <c r="AB564" s="423"/>
    </row>
    <row r="565" spans="2:28" s="380" customFormat="1" x14ac:dyDescent="0.25">
      <c r="B565" s="413"/>
      <c r="AB565" s="423"/>
    </row>
    <row r="566" spans="2:28" s="380" customFormat="1" x14ac:dyDescent="0.25">
      <c r="B566" s="413"/>
      <c r="AB566" s="423"/>
    </row>
    <row r="567" spans="2:28" s="380" customFormat="1" x14ac:dyDescent="0.25">
      <c r="B567" s="413"/>
      <c r="AB567" s="423"/>
    </row>
    <row r="568" spans="2:28" s="380" customFormat="1" x14ac:dyDescent="0.25">
      <c r="B568" s="413"/>
      <c r="AB568" s="423"/>
    </row>
    <row r="569" spans="2:28" s="380" customFormat="1" x14ac:dyDescent="0.25">
      <c r="B569" s="413"/>
      <c r="AB569" s="423"/>
    </row>
    <row r="570" spans="2:28" s="380" customFormat="1" x14ac:dyDescent="0.25">
      <c r="B570" s="413"/>
      <c r="AB570" s="423"/>
    </row>
    <row r="571" spans="2:28" s="380" customFormat="1" x14ac:dyDescent="0.25">
      <c r="B571" s="413"/>
      <c r="AB571" s="423"/>
    </row>
    <row r="572" spans="2:28" s="380" customFormat="1" x14ac:dyDescent="0.25">
      <c r="B572" s="413"/>
      <c r="AB572" s="423"/>
    </row>
    <row r="573" spans="2:28" s="380" customFormat="1" x14ac:dyDescent="0.25">
      <c r="B573" s="413"/>
      <c r="AB573" s="423"/>
    </row>
    <row r="574" spans="2:28" s="380" customFormat="1" x14ac:dyDescent="0.25">
      <c r="B574" s="413"/>
      <c r="AB574" s="423"/>
    </row>
    <row r="575" spans="2:28" s="380" customFormat="1" x14ac:dyDescent="0.25">
      <c r="B575" s="413"/>
      <c r="AB575" s="423"/>
    </row>
    <row r="576" spans="2:28" s="380" customFormat="1" x14ac:dyDescent="0.25">
      <c r="B576" s="413"/>
      <c r="AB576" s="423"/>
    </row>
    <row r="577" spans="2:28" s="380" customFormat="1" x14ac:dyDescent="0.25">
      <c r="B577" s="413"/>
      <c r="AB577" s="423"/>
    </row>
    <row r="578" spans="2:28" s="380" customFormat="1" x14ac:dyDescent="0.25">
      <c r="B578" s="413"/>
      <c r="AB578" s="423"/>
    </row>
    <row r="579" spans="2:28" s="380" customFormat="1" x14ac:dyDescent="0.25">
      <c r="B579" s="413"/>
      <c r="AB579" s="423"/>
    </row>
    <row r="580" spans="2:28" s="380" customFormat="1" x14ac:dyDescent="0.25">
      <c r="B580" s="413"/>
      <c r="AB580" s="423"/>
    </row>
    <row r="581" spans="2:28" s="380" customFormat="1" x14ac:dyDescent="0.25">
      <c r="B581" s="413"/>
      <c r="AB581" s="423"/>
    </row>
    <row r="582" spans="2:28" s="380" customFormat="1" x14ac:dyDescent="0.25">
      <c r="B582" s="413"/>
      <c r="AB582" s="423"/>
    </row>
    <row r="583" spans="2:28" s="380" customFormat="1" x14ac:dyDescent="0.25">
      <c r="B583" s="413"/>
      <c r="AB583" s="423"/>
    </row>
    <row r="584" spans="2:28" s="380" customFormat="1" x14ac:dyDescent="0.25">
      <c r="B584" s="413"/>
      <c r="AB584" s="423"/>
    </row>
    <row r="585" spans="2:28" s="380" customFormat="1" x14ac:dyDescent="0.25">
      <c r="B585" s="413"/>
      <c r="AB585" s="423"/>
    </row>
    <row r="586" spans="2:28" s="380" customFormat="1" x14ac:dyDescent="0.25">
      <c r="B586" s="413"/>
      <c r="AB586" s="423"/>
    </row>
    <row r="587" spans="2:28" s="380" customFormat="1" x14ac:dyDescent="0.25">
      <c r="B587" s="413"/>
      <c r="AB587" s="423"/>
    </row>
    <row r="588" spans="2:28" s="380" customFormat="1" x14ac:dyDescent="0.25">
      <c r="B588" s="413"/>
      <c r="AB588" s="423"/>
    </row>
    <row r="589" spans="2:28" s="380" customFormat="1" x14ac:dyDescent="0.25">
      <c r="B589" s="413"/>
      <c r="AB589" s="423"/>
    </row>
    <row r="590" spans="2:28" s="380" customFormat="1" x14ac:dyDescent="0.25">
      <c r="B590" s="413"/>
      <c r="AB590" s="423"/>
    </row>
    <row r="591" spans="2:28" s="380" customFormat="1" x14ac:dyDescent="0.25">
      <c r="B591" s="413"/>
      <c r="AB591" s="423"/>
    </row>
    <row r="592" spans="2:28" s="380" customFormat="1" x14ac:dyDescent="0.25">
      <c r="B592" s="413"/>
      <c r="AB592" s="423"/>
    </row>
    <row r="593" spans="2:28" s="380" customFormat="1" x14ac:dyDescent="0.25">
      <c r="B593" s="413"/>
      <c r="AB593" s="423"/>
    </row>
    <row r="594" spans="2:28" s="380" customFormat="1" x14ac:dyDescent="0.25">
      <c r="B594" s="413"/>
      <c r="AB594" s="423"/>
    </row>
    <row r="595" spans="2:28" s="380" customFormat="1" x14ac:dyDescent="0.25">
      <c r="B595" s="413"/>
      <c r="AB595" s="423"/>
    </row>
    <row r="596" spans="2:28" s="380" customFormat="1" x14ac:dyDescent="0.25">
      <c r="B596" s="413"/>
      <c r="AB596" s="423"/>
    </row>
    <row r="597" spans="2:28" s="380" customFormat="1" x14ac:dyDescent="0.25">
      <c r="B597" s="413"/>
      <c r="AB597" s="423"/>
    </row>
    <row r="598" spans="2:28" s="380" customFormat="1" x14ac:dyDescent="0.25">
      <c r="B598" s="413"/>
      <c r="AB598" s="423"/>
    </row>
    <row r="599" spans="2:28" s="380" customFormat="1" x14ac:dyDescent="0.25">
      <c r="B599" s="413"/>
      <c r="AB599" s="423"/>
    </row>
    <row r="600" spans="2:28" s="380" customFormat="1" x14ac:dyDescent="0.25">
      <c r="B600" s="413"/>
      <c r="AB600" s="423"/>
    </row>
    <row r="601" spans="2:28" s="380" customFormat="1" x14ac:dyDescent="0.25">
      <c r="B601" s="413"/>
      <c r="AB601" s="423"/>
    </row>
    <row r="602" spans="2:28" s="380" customFormat="1" x14ac:dyDescent="0.25">
      <c r="B602" s="413"/>
      <c r="AB602" s="423"/>
    </row>
    <row r="603" spans="2:28" s="380" customFormat="1" x14ac:dyDescent="0.25">
      <c r="B603" s="413"/>
      <c r="AB603" s="423"/>
    </row>
    <row r="604" spans="2:28" s="380" customFormat="1" x14ac:dyDescent="0.25">
      <c r="B604" s="413"/>
      <c r="AB604" s="423"/>
    </row>
    <row r="605" spans="2:28" s="380" customFormat="1" x14ac:dyDescent="0.25">
      <c r="B605" s="413"/>
      <c r="AB605" s="423"/>
    </row>
    <row r="606" spans="2:28" s="380" customFormat="1" x14ac:dyDescent="0.25">
      <c r="B606" s="413"/>
      <c r="AB606" s="423"/>
    </row>
    <row r="607" spans="2:28" s="380" customFormat="1" x14ac:dyDescent="0.25">
      <c r="B607" s="413"/>
      <c r="AB607" s="423"/>
    </row>
    <row r="608" spans="2:28" s="380" customFormat="1" x14ac:dyDescent="0.25">
      <c r="B608" s="413"/>
      <c r="AB608" s="423"/>
    </row>
    <row r="609" spans="2:28" s="380" customFormat="1" x14ac:dyDescent="0.25">
      <c r="B609" s="413"/>
      <c r="AB609" s="423"/>
    </row>
    <row r="610" spans="2:28" s="380" customFormat="1" x14ac:dyDescent="0.25">
      <c r="B610" s="413"/>
      <c r="AB610" s="423"/>
    </row>
    <row r="611" spans="2:28" s="380" customFormat="1" x14ac:dyDescent="0.25">
      <c r="B611" s="413"/>
      <c r="AB611" s="423"/>
    </row>
    <row r="612" spans="2:28" s="380" customFormat="1" x14ac:dyDescent="0.25">
      <c r="B612" s="413"/>
      <c r="AB612" s="423"/>
    </row>
    <row r="613" spans="2:28" s="380" customFormat="1" x14ac:dyDescent="0.25">
      <c r="B613" s="413"/>
      <c r="AB613" s="423"/>
    </row>
    <row r="614" spans="2:28" s="380" customFormat="1" x14ac:dyDescent="0.25">
      <c r="B614" s="413"/>
      <c r="AB614" s="423"/>
    </row>
    <row r="615" spans="2:28" s="380" customFormat="1" x14ac:dyDescent="0.25">
      <c r="B615" s="413"/>
      <c r="AB615" s="423"/>
    </row>
    <row r="616" spans="2:28" s="380" customFormat="1" x14ac:dyDescent="0.25">
      <c r="B616" s="413"/>
      <c r="AB616" s="423"/>
    </row>
    <row r="617" spans="2:28" s="380" customFormat="1" x14ac:dyDescent="0.25">
      <c r="B617" s="413"/>
      <c r="AB617" s="423"/>
    </row>
    <row r="618" spans="2:28" s="380" customFormat="1" x14ac:dyDescent="0.25">
      <c r="B618" s="413"/>
      <c r="AB618" s="423"/>
    </row>
    <row r="619" spans="2:28" s="380" customFormat="1" x14ac:dyDescent="0.25">
      <c r="B619" s="413"/>
      <c r="AB619" s="423"/>
    </row>
    <row r="620" spans="2:28" s="380" customFormat="1" x14ac:dyDescent="0.25">
      <c r="B620" s="413"/>
      <c r="AB620" s="423"/>
    </row>
    <row r="621" spans="2:28" s="380" customFormat="1" x14ac:dyDescent="0.25">
      <c r="B621" s="413"/>
      <c r="AB621" s="423"/>
    </row>
    <row r="622" spans="2:28" s="380" customFormat="1" x14ac:dyDescent="0.25">
      <c r="B622" s="413"/>
      <c r="AB622" s="423"/>
    </row>
    <row r="623" spans="2:28" s="380" customFormat="1" x14ac:dyDescent="0.25">
      <c r="B623" s="413"/>
      <c r="AB623" s="423"/>
    </row>
    <row r="624" spans="2:28" s="380" customFormat="1" x14ac:dyDescent="0.25">
      <c r="B624" s="413"/>
      <c r="AB624" s="423"/>
    </row>
    <row r="625" spans="2:28" s="380" customFormat="1" x14ac:dyDescent="0.25">
      <c r="B625" s="413"/>
      <c r="AB625" s="423"/>
    </row>
    <row r="626" spans="2:28" s="380" customFormat="1" x14ac:dyDescent="0.25">
      <c r="B626" s="413"/>
      <c r="AB626" s="423"/>
    </row>
    <row r="627" spans="2:28" s="380" customFormat="1" x14ac:dyDescent="0.25">
      <c r="B627" s="413"/>
      <c r="AB627" s="423"/>
    </row>
    <row r="628" spans="2:28" s="380" customFormat="1" x14ac:dyDescent="0.25">
      <c r="B628" s="413"/>
      <c r="AB628" s="423"/>
    </row>
    <row r="629" spans="2:28" s="380" customFormat="1" x14ac:dyDescent="0.25">
      <c r="B629" s="413"/>
      <c r="AB629" s="423"/>
    </row>
    <row r="630" spans="2:28" s="380" customFormat="1" x14ac:dyDescent="0.25">
      <c r="B630" s="413"/>
      <c r="AB630" s="423"/>
    </row>
    <row r="631" spans="2:28" s="380" customFormat="1" x14ac:dyDescent="0.25">
      <c r="B631" s="413"/>
      <c r="AB631" s="423"/>
    </row>
    <row r="632" spans="2:28" s="380" customFormat="1" x14ac:dyDescent="0.25">
      <c r="B632" s="413"/>
      <c r="AB632" s="423"/>
    </row>
    <row r="633" spans="2:28" s="380" customFormat="1" x14ac:dyDescent="0.25">
      <c r="B633" s="413"/>
      <c r="AB633" s="423"/>
    </row>
    <row r="634" spans="2:28" s="380" customFormat="1" x14ac:dyDescent="0.25">
      <c r="B634" s="413"/>
      <c r="AB634" s="423"/>
    </row>
    <row r="635" spans="2:28" s="380" customFormat="1" x14ac:dyDescent="0.25">
      <c r="B635" s="413"/>
      <c r="AB635" s="423"/>
    </row>
    <row r="636" spans="2:28" s="380" customFormat="1" x14ac:dyDescent="0.25">
      <c r="B636" s="413"/>
      <c r="AB636" s="423"/>
    </row>
    <row r="637" spans="2:28" s="380" customFormat="1" x14ac:dyDescent="0.25">
      <c r="B637" s="413"/>
      <c r="AB637" s="423"/>
    </row>
    <row r="638" spans="2:28" s="380" customFormat="1" x14ac:dyDescent="0.25">
      <c r="B638" s="413"/>
      <c r="AB638" s="423"/>
    </row>
    <row r="639" spans="2:28" s="380" customFormat="1" x14ac:dyDescent="0.25">
      <c r="B639" s="413"/>
      <c r="AB639" s="423"/>
    </row>
    <row r="640" spans="2:28" s="380" customFormat="1" x14ac:dyDescent="0.25">
      <c r="B640" s="413"/>
      <c r="AB640" s="423"/>
    </row>
    <row r="641" spans="2:28" s="380" customFormat="1" x14ac:dyDescent="0.25">
      <c r="B641" s="413"/>
      <c r="AB641" s="423"/>
    </row>
    <row r="642" spans="2:28" s="380" customFormat="1" x14ac:dyDescent="0.25">
      <c r="B642" s="413"/>
      <c r="AB642" s="423"/>
    </row>
    <row r="643" spans="2:28" s="380" customFormat="1" x14ac:dyDescent="0.25">
      <c r="B643" s="413"/>
      <c r="AB643" s="423"/>
    </row>
    <row r="644" spans="2:28" s="380" customFormat="1" x14ac:dyDescent="0.25">
      <c r="B644" s="413"/>
      <c r="AB644" s="423"/>
    </row>
    <row r="645" spans="2:28" s="380" customFormat="1" x14ac:dyDescent="0.25">
      <c r="B645" s="413"/>
      <c r="AB645" s="423"/>
    </row>
    <row r="646" spans="2:28" s="380" customFormat="1" x14ac:dyDescent="0.25">
      <c r="B646" s="413"/>
      <c r="AB646" s="423"/>
    </row>
    <row r="647" spans="2:28" s="380" customFormat="1" x14ac:dyDescent="0.25">
      <c r="B647" s="413"/>
      <c r="AB647" s="423"/>
    </row>
    <row r="648" spans="2:28" s="380" customFormat="1" x14ac:dyDescent="0.25">
      <c r="B648" s="413"/>
      <c r="AB648" s="423"/>
    </row>
    <row r="649" spans="2:28" s="380" customFormat="1" x14ac:dyDescent="0.25">
      <c r="B649" s="413"/>
      <c r="AB649" s="423"/>
    </row>
    <row r="650" spans="2:28" s="380" customFormat="1" x14ac:dyDescent="0.25">
      <c r="B650" s="413"/>
      <c r="AB650" s="423"/>
    </row>
    <row r="651" spans="2:28" s="380" customFormat="1" x14ac:dyDescent="0.25">
      <c r="B651" s="413"/>
      <c r="AB651" s="423"/>
    </row>
    <row r="652" spans="2:28" s="380" customFormat="1" x14ac:dyDescent="0.25">
      <c r="B652" s="413"/>
      <c r="AB652" s="423"/>
    </row>
    <row r="653" spans="2:28" s="380" customFormat="1" x14ac:dyDescent="0.25">
      <c r="B653" s="413"/>
      <c r="AB653" s="423"/>
    </row>
    <row r="654" spans="2:28" s="380" customFormat="1" x14ac:dyDescent="0.25">
      <c r="B654" s="413"/>
      <c r="AB654" s="423"/>
    </row>
    <row r="655" spans="2:28" s="380" customFormat="1" x14ac:dyDescent="0.25">
      <c r="B655" s="413"/>
      <c r="AB655" s="423"/>
    </row>
    <row r="656" spans="2:28" s="380" customFormat="1" x14ac:dyDescent="0.25">
      <c r="B656" s="413"/>
      <c r="AB656" s="423"/>
    </row>
    <row r="657" spans="2:28" s="380" customFormat="1" x14ac:dyDescent="0.25">
      <c r="B657" s="413"/>
      <c r="AB657" s="423"/>
    </row>
    <row r="658" spans="2:28" s="380" customFormat="1" x14ac:dyDescent="0.25">
      <c r="B658" s="413"/>
      <c r="AB658" s="423"/>
    </row>
    <row r="659" spans="2:28" s="380" customFormat="1" x14ac:dyDescent="0.25">
      <c r="B659" s="413"/>
      <c r="AB659" s="423"/>
    </row>
    <row r="660" spans="2:28" s="380" customFormat="1" x14ac:dyDescent="0.25">
      <c r="B660" s="413"/>
      <c r="AB660" s="423"/>
    </row>
    <row r="661" spans="2:28" s="380" customFormat="1" x14ac:dyDescent="0.25">
      <c r="B661" s="413"/>
      <c r="AB661" s="423"/>
    </row>
    <row r="662" spans="2:28" s="380" customFormat="1" x14ac:dyDescent="0.25">
      <c r="B662" s="413"/>
      <c r="AB662" s="423"/>
    </row>
    <row r="663" spans="2:28" s="380" customFormat="1" x14ac:dyDescent="0.25">
      <c r="B663" s="413"/>
      <c r="AB663" s="423"/>
    </row>
    <row r="664" spans="2:28" s="380" customFormat="1" x14ac:dyDescent="0.25">
      <c r="B664" s="413"/>
      <c r="AB664" s="423"/>
    </row>
    <row r="665" spans="2:28" s="380" customFormat="1" x14ac:dyDescent="0.25">
      <c r="B665" s="413"/>
      <c r="AB665" s="423"/>
    </row>
    <row r="666" spans="2:28" s="380" customFormat="1" x14ac:dyDescent="0.25">
      <c r="B666" s="413"/>
      <c r="AB666" s="423"/>
    </row>
    <row r="667" spans="2:28" s="380" customFormat="1" x14ac:dyDescent="0.25">
      <c r="B667" s="413"/>
      <c r="AB667" s="423"/>
    </row>
    <row r="668" spans="2:28" s="380" customFormat="1" x14ac:dyDescent="0.25">
      <c r="B668" s="413"/>
      <c r="AB668" s="423"/>
    </row>
    <row r="669" spans="2:28" s="380" customFormat="1" x14ac:dyDescent="0.25">
      <c r="B669" s="413"/>
      <c r="AB669" s="423"/>
    </row>
    <row r="670" spans="2:28" s="380" customFormat="1" x14ac:dyDescent="0.25">
      <c r="B670" s="413"/>
      <c r="AB670" s="423"/>
    </row>
    <row r="671" spans="2:28" s="380" customFormat="1" x14ac:dyDescent="0.25">
      <c r="B671" s="413"/>
      <c r="AB671" s="423"/>
    </row>
    <row r="672" spans="2:28" s="380" customFormat="1" x14ac:dyDescent="0.25">
      <c r="B672" s="413"/>
      <c r="AB672" s="423"/>
    </row>
    <row r="673" spans="2:28" s="380" customFormat="1" x14ac:dyDescent="0.25">
      <c r="B673" s="413"/>
      <c r="AB673" s="423"/>
    </row>
    <row r="674" spans="2:28" s="380" customFormat="1" x14ac:dyDescent="0.25">
      <c r="B674" s="413"/>
      <c r="AB674" s="423"/>
    </row>
    <row r="675" spans="2:28" s="380" customFormat="1" x14ac:dyDescent="0.25">
      <c r="B675" s="413"/>
      <c r="AB675" s="423"/>
    </row>
    <row r="676" spans="2:28" s="380" customFormat="1" x14ac:dyDescent="0.25">
      <c r="B676" s="413"/>
      <c r="AB676" s="423"/>
    </row>
    <row r="677" spans="2:28" s="380" customFormat="1" x14ac:dyDescent="0.25">
      <c r="B677" s="413"/>
      <c r="AB677" s="423"/>
    </row>
    <row r="678" spans="2:28" s="380" customFormat="1" x14ac:dyDescent="0.25">
      <c r="B678" s="413"/>
      <c r="AB678" s="423"/>
    </row>
    <row r="679" spans="2:28" s="380" customFormat="1" x14ac:dyDescent="0.25">
      <c r="B679" s="413"/>
      <c r="AB679" s="423"/>
    </row>
    <row r="680" spans="2:28" s="380" customFormat="1" x14ac:dyDescent="0.25">
      <c r="B680" s="413"/>
      <c r="AB680" s="423"/>
    </row>
    <row r="681" spans="2:28" s="380" customFormat="1" x14ac:dyDescent="0.25">
      <c r="B681" s="413"/>
      <c r="AB681" s="423"/>
    </row>
    <row r="682" spans="2:28" s="380" customFormat="1" x14ac:dyDescent="0.25">
      <c r="B682" s="413"/>
      <c r="AB682" s="423"/>
    </row>
    <row r="683" spans="2:28" s="380" customFormat="1" x14ac:dyDescent="0.25">
      <c r="B683" s="413"/>
      <c r="AB683" s="423"/>
    </row>
    <row r="684" spans="2:28" s="380" customFormat="1" x14ac:dyDescent="0.25">
      <c r="B684" s="413"/>
      <c r="AB684" s="423"/>
    </row>
    <row r="685" spans="2:28" s="380" customFormat="1" x14ac:dyDescent="0.25">
      <c r="B685" s="413"/>
      <c r="AB685" s="423"/>
    </row>
    <row r="686" spans="2:28" s="380" customFormat="1" x14ac:dyDescent="0.25">
      <c r="B686" s="413"/>
      <c r="AB686" s="423"/>
    </row>
    <row r="687" spans="2:28" s="380" customFormat="1" x14ac:dyDescent="0.25">
      <c r="B687" s="413"/>
      <c r="AB687" s="423"/>
    </row>
    <row r="688" spans="2:28" s="380" customFormat="1" x14ac:dyDescent="0.25">
      <c r="B688" s="413"/>
      <c r="AB688" s="423"/>
    </row>
    <row r="689" spans="2:28" s="380" customFormat="1" x14ac:dyDescent="0.25">
      <c r="B689" s="413"/>
      <c r="AB689" s="423"/>
    </row>
    <row r="690" spans="2:28" s="380" customFormat="1" x14ac:dyDescent="0.25">
      <c r="B690" s="413"/>
      <c r="AB690" s="423"/>
    </row>
    <row r="691" spans="2:28" s="380" customFormat="1" x14ac:dyDescent="0.25">
      <c r="B691" s="413"/>
      <c r="AB691" s="423"/>
    </row>
    <row r="692" spans="2:28" s="380" customFormat="1" x14ac:dyDescent="0.25">
      <c r="B692" s="413"/>
      <c r="AB692" s="423"/>
    </row>
    <row r="693" spans="2:28" s="380" customFormat="1" x14ac:dyDescent="0.25">
      <c r="B693" s="413"/>
      <c r="AB693" s="423"/>
    </row>
    <row r="694" spans="2:28" s="380" customFormat="1" x14ac:dyDescent="0.25">
      <c r="B694" s="413"/>
      <c r="AB694" s="423"/>
    </row>
    <row r="695" spans="2:28" s="380" customFormat="1" x14ac:dyDescent="0.25">
      <c r="B695" s="413"/>
      <c r="AB695" s="423"/>
    </row>
    <row r="696" spans="2:28" s="380" customFormat="1" x14ac:dyDescent="0.25">
      <c r="B696" s="413"/>
      <c r="AB696" s="423"/>
    </row>
    <row r="697" spans="2:28" s="380" customFormat="1" x14ac:dyDescent="0.25">
      <c r="B697" s="413"/>
      <c r="AB697" s="423"/>
    </row>
    <row r="698" spans="2:28" s="380" customFormat="1" x14ac:dyDescent="0.25">
      <c r="B698" s="413"/>
      <c r="AB698" s="423"/>
    </row>
    <row r="699" spans="2:28" s="380" customFormat="1" x14ac:dyDescent="0.25">
      <c r="B699" s="413"/>
      <c r="AB699" s="423"/>
    </row>
    <row r="700" spans="2:28" s="380" customFormat="1" x14ac:dyDescent="0.25">
      <c r="B700" s="413"/>
      <c r="AB700" s="423"/>
    </row>
    <row r="701" spans="2:28" s="380" customFormat="1" x14ac:dyDescent="0.25">
      <c r="B701" s="413"/>
      <c r="AB701" s="423"/>
    </row>
    <row r="702" spans="2:28" s="380" customFormat="1" x14ac:dyDescent="0.25">
      <c r="B702" s="413"/>
      <c r="AB702" s="423"/>
    </row>
    <row r="703" spans="2:28" s="380" customFormat="1" x14ac:dyDescent="0.25">
      <c r="B703" s="413"/>
      <c r="AB703" s="423"/>
    </row>
    <row r="704" spans="2:28" s="380" customFormat="1" x14ac:dyDescent="0.25">
      <c r="B704" s="413"/>
      <c r="AB704" s="423"/>
    </row>
    <row r="705" spans="2:28" s="380" customFormat="1" x14ac:dyDescent="0.25">
      <c r="B705" s="413"/>
      <c r="AB705" s="423"/>
    </row>
    <row r="706" spans="2:28" s="380" customFormat="1" x14ac:dyDescent="0.25">
      <c r="B706" s="413"/>
      <c r="AB706" s="423"/>
    </row>
    <row r="707" spans="2:28" s="380" customFormat="1" x14ac:dyDescent="0.25">
      <c r="B707" s="413"/>
      <c r="AB707" s="423"/>
    </row>
    <row r="708" spans="2:28" s="380" customFormat="1" x14ac:dyDescent="0.25">
      <c r="B708" s="413"/>
      <c r="AB708" s="423"/>
    </row>
    <row r="709" spans="2:28" s="380" customFormat="1" x14ac:dyDescent="0.25">
      <c r="B709" s="413"/>
      <c r="AB709" s="423"/>
    </row>
    <row r="710" spans="2:28" s="380" customFormat="1" x14ac:dyDescent="0.25">
      <c r="B710" s="413"/>
      <c r="AB710" s="423"/>
    </row>
    <row r="711" spans="2:28" s="380" customFormat="1" x14ac:dyDescent="0.25">
      <c r="B711" s="413"/>
      <c r="AB711" s="423"/>
    </row>
    <row r="712" spans="2:28" s="380" customFormat="1" x14ac:dyDescent="0.25">
      <c r="B712" s="413"/>
      <c r="AB712" s="423"/>
    </row>
    <row r="713" spans="2:28" s="380" customFormat="1" x14ac:dyDescent="0.25">
      <c r="B713" s="413"/>
      <c r="AB713" s="423"/>
    </row>
    <row r="714" spans="2:28" s="380" customFormat="1" x14ac:dyDescent="0.25">
      <c r="B714" s="413"/>
      <c r="AB714" s="423"/>
    </row>
    <row r="715" spans="2:28" s="380" customFormat="1" x14ac:dyDescent="0.25">
      <c r="B715" s="413"/>
      <c r="AB715" s="423"/>
    </row>
    <row r="716" spans="2:28" s="380" customFormat="1" x14ac:dyDescent="0.25">
      <c r="B716" s="413"/>
      <c r="AB716" s="423"/>
    </row>
    <row r="717" spans="2:28" s="380" customFormat="1" x14ac:dyDescent="0.25">
      <c r="B717" s="413"/>
      <c r="AB717" s="423"/>
    </row>
    <row r="718" spans="2:28" s="380" customFormat="1" x14ac:dyDescent="0.25">
      <c r="B718" s="413"/>
      <c r="AB718" s="423"/>
    </row>
    <row r="719" spans="2:28" s="380" customFormat="1" x14ac:dyDescent="0.25">
      <c r="B719" s="413"/>
      <c r="AB719" s="423"/>
    </row>
    <row r="720" spans="2:28" s="380" customFormat="1" x14ac:dyDescent="0.25">
      <c r="B720" s="413"/>
      <c r="AB720" s="423"/>
    </row>
    <row r="721" spans="2:28" s="380" customFormat="1" x14ac:dyDescent="0.25">
      <c r="B721" s="413"/>
      <c r="AB721" s="423"/>
    </row>
    <row r="722" spans="2:28" s="380" customFormat="1" x14ac:dyDescent="0.25">
      <c r="B722" s="413"/>
      <c r="AB722" s="423"/>
    </row>
    <row r="723" spans="2:28" s="380" customFormat="1" x14ac:dyDescent="0.25">
      <c r="B723" s="413"/>
      <c r="AB723" s="423"/>
    </row>
    <row r="724" spans="2:28" s="380" customFormat="1" x14ac:dyDescent="0.25">
      <c r="B724" s="413"/>
      <c r="AB724" s="423"/>
    </row>
    <row r="725" spans="2:28" s="380" customFormat="1" x14ac:dyDescent="0.25">
      <c r="B725" s="413"/>
      <c r="AB725" s="423"/>
    </row>
    <row r="726" spans="2:28" s="380" customFormat="1" x14ac:dyDescent="0.25">
      <c r="B726" s="413"/>
      <c r="AB726" s="423"/>
    </row>
    <row r="727" spans="2:28" s="380" customFormat="1" x14ac:dyDescent="0.25">
      <c r="B727" s="413"/>
      <c r="AB727" s="423"/>
    </row>
    <row r="728" spans="2:28" s="380" customFormat="1" x14ac:dyDescent="0.25">
      <c r="B728" s="413"/>
      <c r="AB728" s="423"/>
    </row>
    <row r="729" spans="2:28" s="380" customFormat="1" x14ac:dyDescent="0.25">
      <c r="B729" s="413"/>
      <c r="AB729" s="423"/>
    </row>
    <row r="730" spans="2:28" s="380" customFormat="1" x14ac:dyDescent="0.25">
      <c r="B730" s="413"/>
      <c r="AB730" s="423"/>
    </row>
    <row r="731" spans="2:28" s="380" customFormat="1" x14ac:dyDescent="0.25">
      <c r="B731" s="413"/>
      <c r="AB731" s="423"/>
    </row>
    <row r="732" spans="2:28" s="380" customFormat="1" x14ac:dyDescent="0.25">
      <c r="B732" s="413"/>
      <c r="AB732" s="423"/>
    </row>
    <row r="733" spans="2:28" s="380" customFormat="1" x14ac:dyDescent="0.25">
      <c r="B733" s="413"/>
      <c r="AB733" s="423"/>
    </row>
    <row r="734" spans="2:28" s="380" customFormat="1" x14ac:dyDescent="0.25">
      <c r="B734" s="413"/>
      <c r="AB734" s="423"/>
    </row>
    <row r="735" spans="2:28" s="380" customFormat="1" x14ac:dyDescent="0.25">
      <c r="B735" s="413"/>
      <c r="AB735" s="423"/>
    </row>
    <row r="736" spans="2:28" s="380" customFormat="1" x14ac:dyDescent="0.25">
      <c r="B736" s="413"/>
      <c r="AB736" s="423"/>
    </row>
    <row r="737" spans="2:28" s="380" customFormat="1" x14ac:dyDescent="0.25">
      <c r="B737" s="413"/>
      <c r="AB737" s="423"/>
    </row>
    <row r="738" spans="2:28" s="380" customFormat="1" x14ac:dyDescent="0.25">
      <c r="B738" s="413"/>
      <c r="AB738" s="423"/>
    </row>
    <row r="739" spans="2:28" s="380" customFormat="1" x14ac:dyDescent="0.25">
      <c r="B739" s="413"/>
      <c r="AB739" s="423"/>
    </row>
    <row r="740" spans="2:28" s="380" customFormat="1" x14ac:dyDescent="0.25">
      <c r="B740" s="413"/>
      <c r="AB740" s="423"/>
    </row>
    <row r="741" spans="2:28" s="380" customFormat="1" x14ac:dyDescent="0.25">
      <c r="B741" s="413"/>
      <c r="AB741" s="423"/>
    </row>
    <row r="742" spans="2:28" s="380" customFormat="1" x14ac:dyDescent="0.25">
      <c r="B742" s="413"/>
      <c r="AB742" s="423"/>
    </row>
    <row r="743" spans="2:28" s="380" customFormat="1" x14ac:dyDescent="0.25">
      <c r="B743" s="413"/>
      <c r="AB743" s="423"/>
    </row>
    <row r="744" spans="2:28" s="380" customFormat="1" x14ac:dyDescent="0.25">
      <c r="B744" s="413"/>
      <c r="AB744" s="423"/>
    </row>
    <row r="745" spans="2:28" s="380" customFormat="1" x14ac:dyDescent="0.25">
      <c r="B745" s="413"/>
      <c r="AB745" s="423"/>
    </row>
    <row r="746" spans="2:28" s="380" customFormat="1" x14ac:dyDescent="0.25">
      <c r="B746" s="413"/>
      <c r="AB746" s="423"/>
    </row>
    <row r="747" spans="2:28" s="380" customFormat="1" x14ac:dyDescent="0.25">
      <c r="B747" s="413"/>
      <c r="AB747" s="423"/>
    </row>
    <row r="748" spans="2:28" s="380" customFormat="1" x14ac:dyDescent="0.25">
      <c r="B748" s="413"/>
      <c r="AB748" s="423"/>
    </row>
    <row r="749" spans="2:28" s="380" customFormat="1" x14ac:dyDescent="0.25">
      <c r="B749" s="413"/>
      <c r="AB749" s="423"/>
    </row>
    <row r="750" spans="2:28" s="380" customFormat="1" x14ac:dyDescent="0.25">
      <c r="B750" s="413"/>
      <c r="AB750" s="423"/>
    </row>
    <row r="751" spans="2:28" s="380" customFormat="1" x14ac:dyDescent="0.25">
      <c r="B751" s="413"/>
      <c r="AB751" s="423"/>
    </row>
    <row r="752" spans="2:28" s="380" customFormat="1" x14ac:dyDescent="0.25">
      <c r="B752" s="413"/>
      <c r="AB752" s="423"/>
    </row>
    <row r="753" spans="2:28" s="380" customFormat="1" x14ac:dyDescent="0.25">
      <c r="B753" s="413"/>
      <c r="AB753" s="423"/>
    </row>
    <row r="754" spans="2:28" s="380" customFormat="1" x14ac:dyDescent="0.25">
      <c r="B754" s="413"/>
      <c r="AB754" s="423"/>
    </row>
    <row r="755" spans="2:28" s="380" customFormat="1" x14ac:dyDescent="0.25">
      <c r="B755" s="413"/>
      <c r="AB755" s="423"/>
    </row>
    <row r="756" spans="2:28" s="380" customFormat="1" x14ac:dyDescent="0.25">
      <c r="B756" s="413"/>
      <c r="AB756" s="423"/>
    </row>
    <row r="757" spans="2:28" s="380" customFormat="1" x14ac:dyDescent="0.25">
      <c r="B757" s="413"/>
      <c r="AB757" s="423"/>
    </row>
    <row r="758" spans="2:28" s="380" customFormat="1" x14ac:dyDescent="0.25">
      <c r="B758" s="413"/>
      <c r="AB758" s="423"/>
    </row>
    <row r="759" spans="2:28" s="380" customFormat="1" x14ac:dyDescent="0.25">
      <c r="B759" s="413"/>
      <c r="AB759" s="423"/>
    </row>
    <row r="760" spans="2:28" s="380" customFormat="1" x14ac:dyDescent="0.25">
      <c r="B760" s="413"/>
      <c r="AB760" s="423"/>
    </row>
    <row r="761" spans="2:28" s="380" customFormat="1" x14ac:dyDescent="0.25">
      <c r="B761" s="413"/>
      <c r="AB761" s="423"/>
    </row>
    <row r="762" spans="2:28" s="380" customFormat="1" x14ac:dyDescent="0.25">
      <c r="B762" s="413"/>
      <c r="AB762" s="423"/>
    </row>
    <row r="763" spans="2:28" s="380" customFormat="1" x14ac:dyDescent="0.25">
      <c r="B763" s="413"/>
      <c r="AB763" s="423"/>
    </row>
    <row r="764" spans="2:28" s="380" customFormat="1" x14ac:dyDescent="0.25">
      <c r="B764" s="413"/>
      <c r="AB764" s="423"/>
    </row>
    <row r="765" spans="2:28" s="380" customFormat="1" x14ac:dyDescent="0.25">
      <c r="B765" s="413"/>
      <c r="AB765" s="423"/>
    </row>
    <row r="766" spans="2:28" s="380" customFormat="1" x14ac:dyDescent="0.25">
      <c r="B766" s="413"/>
      <c r="AB766" s="423"/>
    </row>
    <row r="767" spans="2:28" s="380" customFormat="1" x14ac:dyDescent="0.25">
      <c r="B767" s="413"/>
      <c r="AB767" s="423"/>
    </row>
    <row r="768" spans="2:28" s="380" customFormat="1" x14ac:dyDescent="0.25">
      <c r="B768" s="413"/>
      <c r="AB768" s="423"/>
    </row>
    <row r="769" spans="2:28" s="380" customFormat="1" x14ac:dyDescent="0.25">
      <c r="B769" s="413"/>
      <c r="AB769" s="423"/>
    </row>
    <row r="770" spans="2:28" s="380" customFormat="1" x14ac:dyDescent="0.25">
      <c r="B770" s="413"/>
      <c r="AB770" s="423"/>
    </row>
    <row r="771" spans="2:28" s="380" customFormat="1" x14ac:dyDescent="0.25">
      <c r="B771" s="413"/>
      <c r="AB771" s="423"/>
    </row>
    <row r="772" spans="2:28" s="380" customFormat="1" x14ac:dyDescent="0.25">
      <c r="B772" s="413"/>
      <c r="AB772" s="423"/>
    </row>
    <row r="773" spans="2:28" s="380" customFormat="1" x14ac:dyDescent="0.25">
      <c r="B773" s="413"/>
      <c r="AB773" s="423"/>
    </row>
    <row r="774" spans="2:28" s="380" customFormat="1" x14ac:dyDescent="0.25">
      <c r="B774" s="413"/>
      <c r="AB774" s="423"/>
    </row>
    <row r="775" spans="2:28" s="380" customFormat="1" x14ac:dyDescent="0.25">
      <c r="B775" s="413"/>
      <c r="AB775" s="423"/>
    </row>
    <row r="776" spans="2:28" s="380" customFormat="1" x14ac:dyDescent="0.25">
      <c r="B776" s="413"/>
      <c r="AB776" s="423"/>
    </row>
    <row r="777" spans="2:28" s="380" customFormat="1" x14ac:dyDescent="0.25">
      <c r="B777" s="413"/>
      <c r="AB777" s="423"/>
    </row>
    <row r="778" spans="2:28" s="380" customFormat="1" x14ac:dyDescent="0.25">
      <c r="B778" s="413"/>
      <c r="AB778" s="423"/>
    </row>
    <row r="779" spans="2:28" s="380" customFormat="1" x14ac:dyDescent="0.25">
      <c r="B779" s="413"/>
      <c r="AB779" s="423"/>
    </row>
    <row r="780" spans="2:28" s="380" customFormat="1" x14ac:dyDescent="0.25">
      <c r="B780" s="413"/>
      <c r="AB780" s="423"/>
    </row>
    <row r="781" spans="2:28" s="380" customFormat="1" x14ac:dyDescent="0.25">
      <c r="B781" s="413"/>
      <c r="AB781" s="423"/>
    </row>
    <row r="782" spans="2:28" s="380" customFormat="1" x14ac:dyDescent="0.25">
      <c r="B782" s="413"/>
      <c r="AB782" s="423"/>
    </row>
    <row r="783" spans="2:28" s="380" customFormat="1" x14ac:dyDescent="0.25">
      <c r="B783" s="413"/>
      <c r="AB783" s="423"/>
    </row>
    <row r="784" spans="2:28" s="380" customFormat="1" x14ac:dyDescent="0.25">
      <c r="B784" s="413"/>
      <c r="AB784" s="423"/>
    </row>
    <row r="785" spans="2:28" s="380" customFormat="1" x14ac:dyDescent="0.25">
      <c r="B785" s="413"/>
      <c r="AB785" s="423"/>
    </row>
    <row r="786" spans="2:28" s="380" customFormat="1" x14ac:dyDescent="0.25">
      <c r="B786" s="413"/>
      <c r="AB786" s="423"/>
    </row>
    <row r="787" spans="2:28" s="380" customFormat="1" x14ac:dyDescent="0.25">
      <c r="B787" s="413"/>
      <c r="AB787" s="423"/>
    </row>
    <row r="788" spans="2:28" s="380" customFormat="1" x14ac:dyDescent="0.25">
      <c r="B788" s="413"/>
      <c r="AB788" s="423"/>
    </row>
    <row r="789" spans="2:28" s="380" customFormat="1" x14ac:dyDescent="0.25">
      <c r="B789" s="413"/>
      <c r="AB789" s="423"/>
    </row>
    <row r="790" spans="2:28" s="380" customFormat="1" x14ac:dyDescent="0.25">
      <c r="B790" s="413"/>
      <c r="AB790" s="423"/>
    </row>
    <row r="791" spans="2:28" s="380" customFormat="1" x14ac:dyDescent="0.25">
      <c r="B791" s="413"/>
      <c r="AB791" s="423"/>
    </row>
    <row r="792" spans="2:28" s="380" customFormat="1" x14ac:dyDescent="0.25">
      <c r="B792" s="413"/>
      <c r="AB792" s="423"/>
    </row>
    <row r="793" spans="2:28" s="380" customFormat="1" x14ac:dyDescent="0.25">
      <c r="B793" s="413"/>
      <c r="AB793" s="423"/>
    </row>
    <row r="794" spans="2:28" s="380" customFormat="1" x14ac:dyDescent="0.25">
      <c r="B794" s="413"/>
      <c r="AB794" s="423"/>
    </row>
    <row r="795" spans="2:28" s="380" customFormat="1" x14ac:dyDescent="0.25">
      <c r="B795" s="413"/>
      <c r="AB795" s="423"/>
    </row>
    <row r="796" spans="2:28" s="380" customFormat="1" x14ac:dyDescent="0.25">
      <c r="B796" s="413"/>
      <c r="AB796" s="423"/>
    </row>
    <row r="797" spans="2:28" s="380" customFormat="1" x14ac:dyDescent="0.25">
      <c r="B797" s="413"/>
      <c r="AB797" s="423"/>
    </row>
    <row r="798" spans="2:28" s="380" customFormat="1" x14ac:dyDescent="0.25">
      <c r="B798" s="413"/>
      <c r="AB798" s="423"/>
    </row>
    <row r="799" spans="2:28" s="380" customFormat="1" x14ac:dyDescent="0.25">
      <c r="B799" s="413"/>
      <c r="AB799" s="423"/>
    </row>
    <row r="800" spans="2:28" s="380" customFormat="1" x14ac:dyDescent="0.25">
      <c r="B800" s="413"/>
      <c r="AB800" s="423"/>
    </row>
    <row r="801" spans="2:28" s="380" customFormat="1" x14ac:dyDescent="0.25">
      <c r="B801" s="413"/>
      <c r="AB801" s="423"/>
    </row>
    <row r="802" spans="2:28" s="380" customFormat="1" x14ac:dyDescent="0.25">
      <c r="B802" s="413"/>
      <c r="AB802" s="423"/>
    </row>
    <row r="803" spans="2:28" s="380" customFormat="1" x14ac:dyDescent="0.25">
      <c r="B803" s="413"/>
      <c r="AB803" s="423"/>
    </row>
    <row r="804" spans="2:28" s="380" customFormat="1" x14ac:dyDescent="0.25">
      <c r="B804" s="413"/>
      <c r="AB804" s="423"/>
    </row>
    <row r="805" spans="2:28" s="380" customFormat="1" x14ac:dyDescent="0.25">
      <c r="B805" s="413"/>
      <c r="AB805" s="423"/>
    </row>
    <row r="806" spans="2:28" s="380" customFormat="1" x14ac:dyDescent="0.25">
      <c r="B806" s="413"/>
      <c r="AB806" s="423"/>
    </row>
    <row r="807" spans="2:28" s="380" customFormat="1" x14ac:dyDescent="0.25">
      <c r="B807" s="413"/>
      <c r="AB807" s="423"/>
    </row>
    <row r="808" spans="2:28" s="380" customFormat="1" x14ac:dyDescent="0.25">
      <c r="B808" s="413"/>
      <c r="AB808" s="423"/>
    </row>
    <row r="809" spans="2:28" s="380" customFormat="1" x14ac:dyDescent="0.25">
      <c r="B809" s="413"/>
      <c r="AB809" s="423"/>
    </row>
    <row r="810" spans="2:28" s="380" customFormat="1" x14ac:dyDescent="0.25">
      <c r="B810" s="413"/>
      <c r="AB810" s="423"/>
    </row>
    <row r="811" spans="2:28" s="380" customFormat="1" x14ac:dyDescent="0.25">
      <c r="B811" s="413"/>
      <c r="AB811" s="423"/>
    </row>
    <row r="812" spans="2:28" s="380" customFormat="1" x14ac:dyDescent="0.25">
      <c r="B812" s="413"/>
      <c r="AB812" s="423"/>
    </row>
    <row r="813" spans="2:28" s="380" customFormat="1" x14ac:dyDescent="0.25">
      <c r="B813" s="413"/>
      <c r="AB813" s="423"/>
    </row>
    <row r="814" spans="2:28" s="380" customFormat="1" x14ac:dyDescent="0.25">
      <c r="B814" s="413"/>
      <c r="AB814" s="423"/>
    </row>
    <row r="815" spans="2:28" s="380" customFormat="1" x14ac:dyDescent="0.25">
      <c r="B815" s="413"/>
      <c r="AB815" s="423"/>
    </row>
    <row r="816" spans="2:28" s="380" customFormat="1" x14ac:dyDescent="0.25">
      <c r="B816" s="413"/>
      <c r="AB816" s="423"/>
    </row>
    <row r="817" spans="2:28" s="380" customFormat="1" x14ac:dyDescent="0.25">
      <c r="B817" s="413"/>
      <c r="AB817" s="423"/>
    </row>
    <row r="818" spans="2:28" s="380" customFormat="1" x14ac:dyDescent="0.25">
      <c r="B818" s="413"/>
      <c r="AB818" s="423"/>
    </row>
    <row r="819" spans="2:28" s="380" customFormat="1" x14ac:dyDescent="0.25">
      <c r="B819" s="413"/>
      <c r="AB819" s="423"/>
    </row>
    <row r="820" spans="2:28" s="380" customFormat="1" x14ac:dyDescent="0.25">
      <c r="B820" s="413"/>
      <c r="AB820" s="423"/>
    </row>
    <row r="821" spans="2:28" s="380" customFormat="1" x14ac:dyDescent="0.25">
      <c r="B821" s="413"/>
      <c r="AB821" s="423"/>
    </row>
    <row r="822" spans="2:28" s="380" customFormat="1" x14ac:dyDescent="0.25">
      <c r="B822" s="413"/>
      <c r="AB822" s="423"/>
    </row>
    <row r="823" spans="2:28" s="380" customFormat="1" x14ac:dyDescent="0.25">
      <c r="B823" s="413"/>
      <c r="AB823" s="423"/>
    </row>
    <row r="824" spans="2:28" s="380" customFormat="1" x14ac:dyDescent="0.25">
      <c r="B824" s="413"/>
      <c r="AB824" s="423"/>
    </row>
    <row r="825" spans="2:28" s="380" customFormat="1" x14ac:dyDescent="0.25">
      <c r="B825" s="413"/>
      <c r="AB825" s="423"/>
    </row>
    <row r="826" spans="2:28" s="380" customFormat="1" x14ac:dyDescent="0.25">
      <c r="B826" s="413"/>
      <c r="AB826" s="423"/>
    </row>
    <row r="827" spans="2:28" s="380" customFormat="1" x14ac:dyDescent="0.25">
      <c r="B827" s="413"/>
      <c r="AB827" s="423"/>
    </row>
    <row r="828" spans="2:28" s="380" customFormat="1" x14ac:dyDescent="0.25">
      <c r="B828" s="413"/>
      <c r="AB828" s="423"/>
    </row>
    <row r="829" spans="2:28" s="380" customFormat="1" x14ac:dyDescent="0.25">
      <c r="B829" s="413"/>
      <c r="AB829" s="423"/>
    </row>
    <row r="830" spans="2:28" s="380" customFormat="1" x14ac:dyDescent="0.25">
      <c r="B830" s="413"/>
      <c r="AB830" s="423"/>
    </row>
    <row r="831" spans="2:28" s="380" customFormat="1" x14ac:dyDescent="0.25">
      <c r="B831" s="413"/>
      <c r="AB831" s="423"/>
    </row>
    <row r="832" spans="2:28" s="380" customFormat="1" x14ac:dyDescent="0.25">
      <c r="B832" s="413"/>
      <c r="AB832" s="423"/>
    </row>
    <row r="833" spans="2:28" s="380" customFormat="1" x14ac:dyDescent="0.25">
      <c r="B833" s="413"/>
      <c r="AB833" s="423"/>
    </row>
    <row r="834" spans="2:28" s="380" customFormat="1" x14ac:dyDescent="0.25">
      <c r="B834" s="413"/>
      <c r="AB834" s="423"/>
    </row>
    <row r="835" spans="2:28" s="380" customFormat="1" x14ac:dyDescent="0.25">
      <c r="B835" s="413"/>
      <c r="AB835" s="423"/>
    </row>
    <row r="836" spans="2:28" s="380" customFormat="1" x14ac:dyDescent="0.25">
      <c r="B836" s="413"/>
      <c r="AB836" s="423"/>
    </row>
    <row r="837" spans="2:28" s="380" customFormat="1" x14ac:dyDescent="0.25">
      <c r="B837" s="413"/>
      <c r="AB837" s="423"/>
    </row>
    <row r="838" spans="2:28" s="380" customFormat="1" x14ac:dyDescent="0.25">
      <c r="B838" s="413"/>
      <c r="AB838" s="423"/>
    </row>
    <row r="839" spans="2:28" s="380" customFormat="1" x14ac:dyDescent="0.25">
      <c r="B839" s="413"/>
      <c r="AB839" s="423"/>
    </row>
    <row r="840" spans="2:28" s="380" customFormat="1" x14ac:dyDescent="0.25">
      <c r="B840" s="413"/>
      <c r="AB840" s="423"/>
    </row>
    <row r="841" spans="2:28" s="380" customFormat="1" x14ac:dyDescent="0.25">
      <c r="B841" s="413"/>
      <c r="AB841" s="423"/>
    </row>
    <row r="842" spans="2:28" s="380" customFormat="1" x14ac:dyDescent="0.25">
      <c r="B842" s="413"/>
      <c r="AB842" s="423"/>
    </row>
    <row r="843" spans="2:28" s="380" customFormat="1" x14ac:dyDescent="0.25">
      <c r="B843" s="413"/>
      <c r="AB843" s="423"/>
    </row>
    <row r="844" spans="2:28" s="380" customFormat="1" x14ac:dyDescent="0.25">
      <c r="B844" s="413"/>
      <c r="AB844" s="423"/>
    </row>
    <row r="845" spans="2:28" s="380" customFormat="1" x14ac:dyDescent="0.25">
      <c r="B845" s="413"/>
      <c r="AB845" s="423"/>
    </row>
    <row r="846" spans="2:28" s="380" customFormat="1" x14ac:dyDescent="0.25">
      <c r="B846" s="413"/>
      <c r="AB846" s="423"/>
    </row>
    <row r="847" spans="2:28" s="380" customFormat="1" x14ac:dyDescent="0.25">
      <c r="B847" s="413"/>
      <c r="AB847" s="423"/>
    </row>
    <row r="848" spans="2:28" s="380" customFormat="1" x14ac:dyDescent="0.25">
      <c r="B848" s="413"/>
      <c r="AB848" s="423"/>
    </row>
    <row r="849" spans="2:28" s="380" customFormat="1" x14ac:dyDescent="0.25">
      <c r="B849" s="413"/>
      <c r="AB849" s="423"/>
    </row>
    <row r="850" spans="2:28" s="380" customFormat="1" x14ac:dyDescent="0.25">
      <c r="B850" s="413"/>
      <c r="AB850" s="423"/>
    </row>
    <row r="851" spans="2:28" s="380" customFormat="1" x14ac:dyDescent="0.25">
      <c r="B851" s="413"/>
      <c r="AB851" s="423"/>
    </row>
    <row r="852" spans="2:28" s="380" customFormat="1" x14ac:dyDescent="0.25">
      <c r="B852" s="413"/>
      <c r="AB852" s="423"/>
    </row>
    <row r="853" spans="2:28" s="380" customFormat="1" x14ac:dyDescent="0.25">
      <c r="B853" s="413"/>
      <c r="AB853" s="423"/>
    </row>
    <row r="854" spans="2:28" s="380" customFormat="1" x14ac:dyDescent="0.25">
      <c r="B854" s="413"/>
      <c r="AB854" s="423"/>
    </row>
    <row r="855" spans="2:28" s="380" customFormat="1" x14ac:dyDescent="0.25">
      <c r="B855" s="413"/>
      <c r="AB855" s="423"/>
    </row>
    <row r="856" spans="2:28" s="380" customFormat="1" x14ac:dyDescent="0.25">
      <c r="B856" s="413"/>
      <c r="AB856" s="423"/>
    </row>
    <row r="857" spans="2:28" s="380" customFormat="1" x14ac:dyDescent="0.25">
      <c r="B857" s="413"/>
      <c r="AB857" s="423"/>
    </row>
    <row r="858" spans="2:28" s="380" customFormat="1" x14ac:dyDescent="0.25">
      <c r="B858" s="413"/>
      <c r="AB858" s="423"/>
    </row>
    <row r="859" spans="2:28" s="380" customFormat="1" x14ac:dyDescent="0.25">
      <c r="B859" s="413"/>
      <c r="AB859" s="423"/>
    </row>
    <row r="860" spans="2:28" s="380" customFormat="1" x14ac:dyDescent="0.25">
      <c r="B860" s="413"/>
      <c r="AB860" s="423"/>
    </row>
    <row r="861" spans="2:28" s="380" customFormat="1" x14ac:dyDescent="0.25">
      <c r="B861" s="413"/>
      <c r="AB861" s="423"/>
    </row>
    <row r="862" spans="2:28" s="380" customFormat="1" x14ac:dyDescent="0.25">
      <c r="B862" s="413"/>
      <c r="AB862" s="423"/>
    </row>
    <row r="863" spans="2:28" s="380" customFormat="1" x14ac:dyDescent="0.25">
      <c r="B863" s="413"/>
      <c r="AB863" s="423"/>
    </row>
    <row r="864" spans="2:28" s="380" customFormat="1" x14ac:dyDescent="0.25">
      <c r="B864" s="413"/>
      <c r="AB864" s="423"/>
    </row>
    <row r="865" spans="2:28" s="380" customFormat="1" x14ac:dyDescent="0.25">
      <c r="B865" s="413"/>
      <c r="AB865" s="423"/>
    </row>
    <row r="866" spans="2:28" s="380" customFormat="1" x14ac:dyDescent="0.25">
      <c r="B866" s="413"/>
      <c r="AB866" s="423"/>
    </row>
    <row r="867" spans="2:28" s="380" customFormat="1" x14ac:dyDescent="0.25">
      <c r="B867" s="413"/>
      <c r="AB867" s="423"/>
    </row>
    <row r="868" spans="2:28" s="380" customFormat="1" x14ac:dyDescent="0.25">
      <c r="B868" s="413"/>
      <c r="AB868" s="423"/>
    </row>
    <row r="869" spans="2:28" s="380" customFormat="1" x14ac:dyDescent="0.25">
      <c r="B869" s="413"/>
      <c r="AB869" s="423"/>
    </row>
    <row r="870" spans="2:28" s="380" customFormat="1" x14ac:dyDescent="0.25">
      <c r="B870" s="413"/>
      <c r="AB870" s="423"/>
    </row>
    <row r="871" spans="2:28" s="380" customFormat="1" x14ac:dyDescent="0.25">
      <c r="B871" s="413"/>
      <c r="AB871" s="423"/>
    </row>
    <row r="872" spans="2:28" s="380" customFormat="1" x14ac:dyDescent="0.25">
      <c r="B872" s="413"/>
      <c r="AB872" s="423"/>
    </row>
    <row r="873" spans="2:28" s="380" customFormat="1" x14ac:dyDescent="0.25">
      <c r="B873" s="413"/>
      <c r="AB873" s="423"/>
    </row>
    <row r="874" spans="2:28" s="380" customFormat="1" x14ac:dyDescent="0.25">
      <c r="B874" s="413"/>
      <c r="AB874" s="423"/>
    </row>
    <row r="875" spans="2:28" s="380" customFormat="1" x14ac:dyDescent="0.25">
      <c r="B875" s="413"/>
      <c r="AB875" s="423"/>
    </row>
    <row r="876" spans="2:28" s="380" customFormat="1" x14ac:dyDescent="0.25">
      <c r="B876" s="413"/>
      <c r="AB876" s="423"/>
    </row>
    <row r="877" spans="2:28" s="380" customFormat="1" x14ac:dyDescent="0.25">
      <c r="B877" s="413"/>
      <c r="AB877" s="423"/>
    </row>
    <row r="878" spans="2:28" s="380" customFormat="1" x14ac:dyDescent="0.25">
      <c r="B878" s="413"/>
      <c r="AB878" s="423"/>
    </row>
    <row r="879" spans="2:28" s="380" customFormat="1" x14ac:dyDescent="0.25">
      <c r="B879" s="413"/>
      <c r="AB879" s="423"/>
    </row>
    <row r="880" spans="2:28" s="380" customFormat="1" x14ac:dyDescent="0.25">
      <c r="B880" s="413"/>
      <c r="AB880" s="423"/>
    </row>
    <row r="881" spans="2:28" s="380" customFormat="1" x14ac:dyDescent="0.25">
      <c r="B881" s="413"/>
      <c r="AB881" s="423"/>
    </row>
    <row r="882" spans="2:28" s="380" customFormat="1" x14ac:dyDescent="0.25">
      <c r="B882" s="413"/>
      <c r="AB882" s="423"/>
    </row>
    <row r="883" spans="2:28" s="380" customFormat="1" x14ac:dyDescent="0.25">
      <c r="B883" s="413"/>
      <c r="AB883" s="423"/>
    </row>
    <row r="884" spans="2:28" s="380" customFormat="1" x14ac:dyDescent="0.25">
      <c r="B884" s="413"/>
      <c r="AB884" s="423"/>
    </row>
    <row r="885" spans="2:28" s="380" customFormat="1" x14ac:dyDescent="0.25">
      <c r="B885" s="413"/>
      <c r="AB885" s="423"/>
    </row>
    <row r="886" spans="2:28" s="380" customFormat="1" x14ac:dyDescent="0.25">
      <c r="B886" s="413"/>
      <c r="AB886" s="423"/>
    </row>
    <row r="887" spans="2:28" s="380" customFormat="1" x14ac:dyDescent="0.25">
      <c r="B887" s="413"/>
      <c r="AB887" s="423"/>
    </row>
    <row r="888" spans="2:28" s="380" customFormat="1" x14ac:dyDescent="0.25">
      <c r="B888" s="413"/>
      <c r="AB888" s="423"/>
    </row>
    <row r="889" spans="2:28" s="380" customFormat="1" x14ac:dyDescent="0.25">
      <c r="B889" s="413"/>
      <c r="AB889" s="423"/>
    </row>
    <row r="890" spans="2:28" s="380" customFormat="1" x14ac:dyDescent="0.25">
      <c r="B890" s="413"/>
      <c r="AB890" s="423"/>
    </row>
    <row r="891" spans="2:28" s="380" customFormat="1" x14ac:dyDescent="0.25">
      <c r="B891" s="413"/>
      <c r="AB891" s="423"/>
    </row>
    <row r="892" spans="2:28" s="380" customFormat="1" x14ac:dyDescent="0.25">
      <c r="B892" s="413"/>
      <c r="AB892" s="423"/>
    </row>
    <row r="893" spans="2:28" s="380" customFormat="1" x14ac:dyDescent="0.25">
      <c r="B893" s="413"/>
      <c r="AB893" s="423"/>
    </row>
    <row r="894" spans="2:28" s="380" customFormat="1" x14ac:dyDescent="0.25">
      <c r="B894" s="413"/>
      <c r="AB894" s="423"/>
    </row>
    <row r="895" spans="2:28" s="380" customFormat="1" x14ac:dyDescent="0.25">
      <c r="B895" s="413"/>
      <c r="AB895" s="423"/>
    </row>
    <row r="896" spans="2:28" s="380" customFormat="1" x14ac:dyDescent="0.25">
      <c r="B896" s="413"/>
      <c r="AB896" s="423"/>
    </row>
    <row r="897" spans="2:28" s="380" customFormat="1" x14ac:dyDescent="0.25">
      <c r="B897" s="413"/>
      <c r="AB897" s="423"/>
    </row>
    <row r="898" spans="2:28" s="380" customFormat="1" x14ac:dyDescent="0.25">
      <c r="B898" s="413"/>
      <c r="AB898" s="423"/>
    </row>
    <row r="899" spans="2:28" s="380" customFormat="1" x14ac:dyDescent="0.25">
      <c r="B899" s="413"/>
      <c r="AB899" s="423"/>
    </row>
    <row r="900" spans="2:28" s="380" customFormat="1" x14ac:dyDescent="0.25">
      <c r="B900" s="413"/>
      <c r="AB900" s="423"/>
    </row>
    <row r="901" spans="2:28" s="380" customFormat="1" x14ac:dyDescent="0.25">
      <c r="B901" s="413"/>
      <c r="AB901" s="423"/>
    </row>
    <row r="902" spans="2:28" s="380" customFormat="1" x14ac:dyDescent="0.25">
      <c r="B902" s="413"/>
      <c r="AB902" s="423"/>
    </row>
    <row r="903" spans="2:28" s="380" customFormat="1" x14ac:dyDescent="0.25">
      <c r="B903" s="413"/>
      <c r="AB903" s="423"/>
    </row>
    <row r="904" spans="2:28" s="380" customFormat="1" x14ac:dyDescent="0.25">
      <c r="B904" s="413"/>
      <c r="AB904" s="423"/>
    </row>
    <row r="905" spans="2:28" s="380" customFormat="1" x14ac:dyDescent="0.25">
      <c r="B905" s="413"/>
      <c r="AB905" s="423"/>
    </row>
    <row r="906" spans="2:28" s="380" customFormat="1" x14ac:dyDescent="0.25">
      <c r="B906" s="413"/>
      <c r="AB906" s="423"/>
    </row>
    <row r="907" spans="2:28" s="380" customFormat="1" x14ac:dyDescent="0.25">
      <c r="B907" s="413"/>
      <c r="AB907" s="423"/>
    </row>
    <row r="908" spans="2:28" s="380" customFormat="1" x14ac:dyDescent="0.25">
      <c r="B908" s="413"/>
      <c r="AB908" s="423"/>
    </row>
    <row r="909" spans="2:28" s="380" customFormat="1" x14ac:dyDescent="0.25">
      <c r="B909" s="413"/>
      <c r="AB909" s="423"/>
    </row>
    <row r="910" spans="2:28" s="380" customFormat="1" x14ac:dyDescent="0.25">
      <c r="B910" s="413"/>
      <c r="AB910" s="423"/>
    </row>
    <row r="911" spans="2:28" s="380" customFormat="1" x14ac:dyDescent="0.25">
      <c r="B911" s="413"/>
      <c r="AB911" s="423"/>
    </row>
    <row r="912" spans="2:28" s="380" customFormat="1" x14ac:dyDescent="0.25">
      <c r="B912" s="413"/>
      <c r="AB912" s="423"/>
    </row>
    <row r="913" spans="2:28" s="380" customFormat="1" x14ac:dyDescent="0.25">
      <c r="B913" s="413"/>
      <c r="AB913" s="423"/>
    </row>
    <row r="914" spans="2:28" s="380" customFormat="1" x14ac:dyDescent="0.25">
      <c r="B914" s="413"/>
      <c r="AB914" s="423"/>
    </row>
    <row r="915" spans="2:28" s="380" customFormat="1" x14ac:dyDescent="0.25">
      <c r="B915" s="413"/>
      <c r="AB915" s="423"/>
    </row>
    <row r="916" spans="2:28" s="380" customFormat="1" x14ac:dyDescent="0.25">
      <c r="B916" s="413"/>
      <c r="AB916" s="423"/>
    </row>
    <row r="917" spans="2:28" s="380" customFormat="1" x14ac:dyDescent="0.25">
      <c r="B917" s="413"/>
      <c r="AB917" s="423"/>
    </row>
    <row r="918" spans="2:28" s="380" customFormat="1" x14ac:dyDescent="0.25">
      <c r="B918" s="413"/>
      <c r="AB918" s="423"/>
    </row>
    <row r="919" spans="2:28" s="380" customFormat="1" x14ac:dyDescent="0.25">
      <c r="B919" s="413"/>
      <c r="AB919" s="423"/>
    </row>
    <row r="920" spans="2:28" s="380" customFormat="1" x14ac:dyDescent="0.25">
      <c r="B920" s="413"/>
      <c r="AB920" s="423"/>
    </row>
    <row r="921" spans="2:28" s="380" customFormat="1" x14ac:dyDescent="0.25">
      <c r="B921" s="413"/>
      <c r="AB921" s="423"/>
    </row>
    <row r="922" spans="2:28" s="380" customFormat="1" x14ac:dyDescent="0.25">
      <c r="B922" s="413"/>
      <c r="AB922" s="423"/>
    </row>
    <row r="923" spans="2:28" s="380" customFormat="1" x14ac:dyDescent="0.25">
      <c r="B923" s="413"/>
      <c r="AB923" s="423"/>
    </row>
    <row r="924" spans="2:28" s="380" customFormat="1" x14ac:dyDescent="0.25">
      <c r="B924" s="413"/>
      <c r="AB924" s="423"/>
    </row>
    <row r="925" spans="2:28" s="380" customFormat="1" x14ac:dyDescent="0.25">
      <c r="B925" s="413"/>
      <c r="AB925" s="423"/>
    </row>
    <row r="926" spans="2:28" s="380" customFormat="1" x14ac:dyDescent="0.25">
      <c r="B926" s="413"/>
      <c r="AB926" s="423"/>
    </row>
    <row r="927" spans="2:28" s="380" customFormat="1" x14ac:dyDescent="0.25">
      <c r="B927" s="413"/>
      <c r="AB927" s="423"/>
    </row>
    <row r="928" spans="2:28" s="380" customFormat="1" x14ac:dyDescent="0.25">
      <c r="B928" s="413"/>
      <c r="AB928" s="423"/>
    </row>
    <row r="929" spans="2:28" s="380" customFormat="1" x14ac:dyDescent="0.25">
      <c r="B929" s="413"/>
      <c r="AB929" s="423"/>
    </row>
    <row r="930" spans="2:28" s="380" customFormat="1" x14ac:dyDescent="0.25">
      <c r="B930" s="413"/>
      <c r="AB930" s="423"/>
    </row>
    <row r="931" spans="2:28" s="380" customFormat="1" x14ac:dyDescent="0.25">
      <c r="B931" s="413"/>
      <c r="AB931" s="423"/>
    </row>
    <row r="932" spans="2:28" s="380" customFormat="1" x14ac:dyDescent="0.25">
      <c r="B932" s="413"/>
      <c r="AB932" s="423"/>
    </row>
    <row r="933" spans="2:28" s="380" customFormat="1" x14ac:dyDescent="0.25">
      <c r="B933" s="413"/>
      <c r="AB933" s="423"/>
    </row>
    <row r="934" spans="2:28" s="380" customFormat="1" x14ac:dyDescent="0.25">
      <c r="B934" s="413"/>
      <c r="AB934" s="423"/>
    </row>
    <row r="935" spans="2:28" s="380" customFormat="1" x14ac:dyDescent="0.25">
      <c r="B935" s="413"/>
      <c r="AB935" s="423"/>
    </row>
    <row r="936" spans="2:28" s="380" customFormat="1" x14ac:dyDescent="0.25">
      <c r="B936" s="413"/>
      <c r="AB936" s="423"/>
    </row>
    <row r="937" spans="2:28" s="380" customFormat="1" x14ac:dyDescent="0.25">
      <c r="B937" s="413"/>
      <c r="AB937" s="423"/>
    </row>
    <row r="938" spans="2:28" s="380" customFormat="1" x14ac:dyDescent="0.25">
      <c r="B938" s="413"/>
      <c r="AB938" s="423"/>
    </row>
    <row r="939" spans="2:28" s="380" customFormat="1" x14ac:dyDescent="0.25">
      <c r="B939" s="413"/>
      <c r="AB939" s="423"/>
    </row>
    <row r="940" spans="2:28" s="380" customFormat="1" x14ac:dyDescent="0.25">
      <c r="B940" s="413"/>
      <c r="AB940" s="423"/>
    </row>
    <row r="941" spans="2:28" s="380" customFormat="1" x14ac:dyDescent="0.25">
      <c r="B941" s="413"/>
      <c r="AB941" s="423"/>
    </row>
    <row r="942" spans="2:28" s="380" customFormat="1" x14ac:dyDescent="0.25">
      <c r="B942" s="413"/>
      <c r="AB942" s="423"/>
    </row>
    <row r="943" spans="2:28" s="380" customFormat="1" x14ac:dyDescent="0.25">
      <c r="B943" s="413"/>
      <c r="AB943" s="423"/>
    </row>
    <row r="944" spans="2:28" s="380" customFormat="1" x14ac:dyDescent="0.25">
      <c r="B944" s="413"/>
      <c r="AB944" s="423"/>
    </row>
    <row r="945" spans="2:28" s="380" customFormat="1" x14ac:dyDescent="0.25">
      <c r="B945" s="413"/>
      <c r="AB945" s="423"/>
    </row>
    <row r="946" spans="2:28" s="380" customFormat="1" x14ac:dyDescent="0.25">
      <c r="B946" s="413"/>
      <c r="AB946" s="423"/>
    </row>
    <row r="947" spans="2:28" s="380" customFormat="1" x14ac:dyDescent="0.25">
      <c r="B947" s="413"/>
      <c r="AB947" s="423"/>
    </row>
    <row r="948" spans="2:28" s="380" customFormat="1" x14ac:dyDescent="0.25">
      <c r="B948" s="413"/>
      <c r="AB948" s="423"/>
    </row>
    <row r="949" spans="2:28" s="380" customFormat="1" x14ac:dyDescent="0.25">
      <c r="B949" s="413"/>
      <c r="AB949" s="423"/>
    </row>
    <row r="950" spans="2:28" s="380" customFormat="1" x14ac:dyDescent="0.25">
      <c r="B950" s="413"/>
      <c r="AB950" s="423"/>
    </row>
    <row r="951" spans="2:28" s="380" customFormat="1" x14ac:dyDescent="0.25">
      <c r="B951" s="413"/>
      <c r="AB951" s="423"/>
    </row>
    <row r="952" spans="2:28" s="380" customFormat="1" x14ac:dyDescent="0.25">
      <c r="B952" s="413"/>
      <c r="AB952" s="423"/>
    </row>
    <row r="953" spans="2:28" s="380" customFormat="1" x14ac:dyDescent="0.25">
      <c r="B953" s="413"/>
      <c r="AB953" s="423"/>
    </row>
    <row r="954" spans="2:28" s="380" customFormat="1" x14ac:dyDescent="0.25">
      <c r="B954" s="413"/>
      <c r="AB954" s="423"/>
    </row>
    <row r="955" spans="2:28" s="380" customFormat="1" x14ac:dyDescent="0.25">
      <c r="B955" s="413"/>
      <c r="AB955" s="423"/>
    </row>
    <row r="956" spans="2:28" s="380" customFormat="1" x14ac:dyDescent="0.25">
      <c r="B956" s="413"/>
      <c r="AB956" s="423"/>
    </row>
    <row r="957" spans="2:28" s="380" customFormat="1" x14ac:dyDescent="0.25">
      <c r="B957" s="413"/>
      <c r="AB957" s="423"/>
    </row>
    <row r="958" spans="2:28" s="380" customFormat="1" x14ac:dyDescent="0.25">
      <c r="B958" s="413"/>
      <c r="AB958" s="423"/>
    </row>
    <row r="959" spans="2:28" s="380" customFormat="1" x14ac:dyDescent="0.25">
      <c r="B959" s="413"/>
      <c r="AB959" s="423"/>
    </row>
    <row r="960" spans="2:28" s="380" customFormat="1" x14ac:dyDescent="0.25">
      <c r="B960" s="413"/>
      <c r="AB960" s="423"/>
    </row>
    <row r="961" spans="2:28" s="380" customFormat="1" x14ac:dyDescent="0.25">
      <c r="B961" s="413"/>
      <c r="AB961" s="423"/>
    </row>
    <row r="962" spans="2:28" s="380" customFormat="1" x14ac:dyDescent="0.25">
      <c r="B962" s="413"/>
      <c r="AB962" s="423"/>
    </row>
    <row r="963" spans="2:28" s="380" customFormat="1" x14ac:dyDescent="0.25">
      <c r="B963" s="413"/>
      <c r="AB963" s="423"/>
    </row>
    <row r="964" spans="2:28" s="380" customFormat="1" x14ac:dyDescent="0.25">
      <c r="B964" s="413"/>
      <c r="AB964" s="423"/>
    </row>
    <row r="965" spans="2:28" s="380" customFormat="1" x14ac:dyDescent="0.25">
      <c r="B965" s="413"/>
      <c r="AB965" s="423"/>
    </row>
    <row r="966" spans="2:28" s="380" customFormat="1" x14ac:dyDescent="0.25">
      <c r="B966" s="413"/>
      <c r="AB966" s="423"/>
    </row>
    <row r="967" spans="2:28" s="380" customFormat="1" x14ac:dyDescent="0.25">
      <c r="B967" s="413"/>
      <c r="AB967" s="423"/>
    </row>
    <row r="968" spans="2:28" s="380" customFormat="1" x14ac:dyDescent="0.25">
      <c r="B968" s="413"/>
      <c r="AB968" s="423"/>
    </row>
    <row r="969" spans="2:28" s="380" customFormat="1" x14ac:dyDescent="0.25">
      <c r="B969" s="413"/>
      <c r="AB969" s="423"/>
    </row>
    <row r="970" spans="2:28" s="380" customFormat="1" x14ac:dyDescent="0.25">
      <c r="B970" s="413"/>
      <c r="AB970" s="423"/>
    </row>
    <row r="971" spans="2:28" s="380" customFormat="1" x14ac:dyDescent="0.25">
      <c r="B971" s="413"/>
      <c r="AB971" s="423"/>
    </row>
    <row r="972" spans="2:28" s="380" customFormat="1" x14ac:dyDescent="0.25">
      <c r="B972" s="413"/>
      <c r="AB972" s="423"/>
    </row>
    <row r="973" spans="2:28" s="380" customFormat="1" x14ac:dyDescent="0.25">
      <c r="B973" s="413"/>
      <c r="AB973" s="423"/>
    </row>
    <row r="974" spans="2:28" s="380" customFormat="1" x14ac:dyDescent="0.25">
      <c r="B974" s="413"/>
      <c r="AB974" s="423"/>
    </row>
    <row r="975" spans="2:28" s="380" customFormat="1" x14ac:dyDescent="0.25">
      <c r="B975" s="413"/>
      <c r="AB975" s="423"/>
    </row>
    <row r="976" spans="2:28" s="380" customFormat="1" x14ac:dyDescent="0.25">
      <c r="B976" s="413"/>
      <c r="AB976" s="423"/>
    </row>
    <row r="977" spans="2:28" s="380" customFormat="1" x14ac:dyDescent="0.25">
      <c r="B977" s="413"/>
      <c r="AB977" s="423"/>
    </row>
    <row r="978" spans="2:28" s="380" customFormat="1" x14ac:dyDescent="0.25">
      <c r="B978" s="413"/>
      <c r="AB978" s="423"/>
    </row>
    <row r="979" spans="2:28" s="380" customFormat="1" x14ac:dyDescent="0.25">
      <c r="B979" s="413"/>
      <c r="AB979" s="423"/>
    </row>
    <row r="980" spans="2:28" s="380" customFormat="1" x14ac:dyDescent="0.25">
      <c r="B980" s="413"/>
      <c r="AB980" s="423"/>
    </row>
    <row r="981" spans="2:28" s="380" customFormat="1" x14ac:dyDescent="0.25">
      <c r="B981" s="413"/>
      <c r="AB981" s="423"/>
    </row>
    <row r="982" spans="2:28" s="380" customFormat="1" x14ac:dyDescent="0.25">
      <c r="B982" s="413"/>
      <c r="AB982" s="423"/>
    </row>
    <row r="983" spans="2:28" s="380" customFormat="1" x14ac:dyDescent="0.25">
      <c r="B983" s="413"/>
      <c r="AB983" s="423"/>
    </row>
    <row r="984" spans="2:28" s="380" customFormat="1" x14ac:dyDescent="0.25">
      <c r="B984" s="413"/>
      <c r="AB984" s="423"/>
    </row>
    <row r="985" spans="2:28" s="380" customFormat="1" x14ac:dyDescent="0.25">
      <c r="B985" s="413"/>
      <c r="AB985" s="423"/>
    </row>
    <row r="986" spans="2:28" s="380" customFormat="1" x14ac:dyDescent="0.25">
      <c r="B986" s="413"/>
      <c r="AB986" s="423"/>
    </row>
    <row r="987" spans="2:28" s="380" customFormat="1" x14ac:dyDescent="0.25">
      <c r="B987" s="413"/>
      <c r="AB987" s="423"/>
    </row>
    <row r="988" spans="2:28" s="380" customFormat="1" x14ac:dyDescent="0.25">
      <c r="B988" s="413"/>
      <c r="AB988" s="423"/>
    </row>
    <row r="989" spans="2:28" s="380" customFormat="1" x14ac:dyDescent="0.25">
      <c r="B989" s="413"/>
      <c r="AB989" s="423"/>
    </row>
    <row r="990" spans="2:28" s="380" customFormat="1" x14ac:dyDescent="0.25">
      <c r="B990" s="413"/>
      <c r="AB990" s="423"/>
    </row>
    <row r="991" spans="2:28" s="380" customFormat="1" x14ac:dyDescent="0.25">
      <c r="B991" s="413"/>
      <c r="AB991" s="423"/>
    </row>
    <row r="992" spans="2:28" s="380" customFormat="1" x14ac:dyDescent="0.25">
      <c r="B992" s="413"/>
      <c r="AB992" s="423"/>
    </row>
    <row r="993" spans="2:28" s="380" customFormat="1" x14ac:dyDescent="0.25">
      <c r="B993" s="413"/>
      <c r="AB993" s="423"/>
    </row>
    <row r="994" spans="2:28" s="380" customFormat="1" x14ac:dyDescent="0.25">
      <c r="B994" s="413"/>
      <c r="AB994" s="423"/>
    </row>
    <row r="995" spans="2:28" s="380" customFormat="1" x14ac:dyDescent="0.25">
      <c r="B995" s="413"/>
      <c r="AB995" s="423"/>
    </row>
    <row r="996" spans="2:28" s="380" customFormat="1" x14ac:dyDescent="0.25">
      <c r="B996" s="413"/>
      <c r="AB996" s="423"/>
    </row>
    <row r="997" spans="2:28" s="380" customFormat="1" x14ac:dyDescent="0.25">
      <c r="B997" s="413"/>
      <c r="AB997" s="423"/>
    </row>
    <row r="998" spans="2:28" s="380" customFormat="1" x14ac:dyDescent="0.25">
      <c r="B998" s="413"/>
      <c r="AB998" s="423"/>
    </row>
    <row r="999" spans="2:28" s="380" customFormat="1" x14ac:dyDescent="0.25">
      <c r="B999" s="413"/>
      <c r="AB999" s="423"/>
    </row>
    <row r="1000" spans="2:28" s="380" customFormat="1" x14ac:dyDescent="0.25">
      <c r="B1000" s="413"/>
      <c r="AB1000" s="423"/>
    </row>
    <row r="1001" spans="2:28" s="380" customFormat="1" x14ac:dyDescent="0.25">
      <c r="B1001" s="413"/>
      <c r="AB1001" s="423"/>
    </row>
    <row r="1002" spans="2:28" s="380" customFormat="1" x14ac:dyDescent="0.25">
      <c r="B1002" s="413"/>
      <c r="AB1002" s="423"/>
    </row>
    <row r="1003" spans="2:28" s="380" customFormat="1" x14ac:dyDescent="0.25">
      <c r="B1003" s="413"/>
      <c r="AB1003" s="423"/>
    </row>
    <row r="1004" spans="2:28" s="380" customFormat="1" x14ac:dyDescent="0.25">
      <c r="B1004" s="413"/>
      <c r="AB1004" s="423"/>
    </row>
    <row r="1005" spans="2:28" s="380" customFormat="1" x14ac:dyDescent="0.25">
      <c r="B1005" s="413"/>
      <c r="AB1005" s="423"/>
    </row>
    <row r="1006" spans="2:28" s="380" customFormat="1" x14ac:dyDescent="0.25">
      <c r="B1006" s="413"/>
      <c r="AB1006" s="423"/>
    </row>
    <row r="1007" spans="2:28" s="380" customFormat="1" x14ac:dyDescent="0.25">
      <c r="B1007" s="413"/>
      <c r="AB1007" s="423"/>
    </row>
    <row r="1008" spans="2:28" s="380" customFormat="1" x14ac:dyDescent="0.25">
      <c r="B1008" s="413"/>
      <c r="AB1008" s="423"/>
    </row>
    <row r="1009" spans="2:28" s="380" customFormat="1" x14ac:dyDescent="0.25">
      <c r="B1009" s="413"/>
      <c r="AB1009" s="423"/>
    </row>
    <row r="1010" spans="2:28" s="380" customFormat="1" x14ac:dyDescent="0.25">
      <c r="B1010" s="413"/>
      <c r="AB1010" s="423"/>
    </row>
    <row r="1011" spans="2:28" s="380" customFormat="1" x14ac:dyDescent="0.25">
      <c r="B1011" s="413"/>
      <c r="AB1011" s="423"/>
    </row>
    <row r="1012" spans="2:28" s="380" customFormat="1" x14ac:dyDescent="0.25">
      <c r="B1012" s="413"/>
      <c r="AB1012" s="423"/>
    </row>
    <row r="1013" spans="2:28" s="380" customFormat="1" x14ac:dyDescent="0.25">
      <c r="B1013" s="413"/>
      <c r="AB1013" s="423"/>
    </row>
    <row r="1014" spans="2:28" s="380" customFormat="1" x14ac:dyDescent="0.25">
      <c r="B1014" s="413"/>
      <c r="AB1014" s="423"/>
    </row>
    <row r="1015" spans="2:28" s="380" customFormat="1" x14ac:dyDescent="0.25">
      <c r="B1015" s="413"/>
      <c r="AB1015" s="423"/>
    </row>
    <row r="1016" spans="2:28" s="380" customFormat="1" x14ac:dyDescent="0.25">
      <c r="B1016" s="413"/>
      <c r="AB1016" s="423"/>
    </row>
    <row r="1017" spans="2:28" s="380" customFormat="1" x14ac:dyDescent="0.25">
      <c r="B1017" s="413"/>
      <c r="AB1017" s="423"/>
    </row>
    <row r="1018" spans="2:28" s="380" customFormat="1" x14ac:dyDescent="0.25">
      <c r="B1018" s="413"/>
      <c r="AB1018" s="423"/>
    </row>
    <row r="1019" spans="2:28" s="380" customFormat="1" x14ac:dyDescent="0.25">
      <c r="B1019" s="413"/>
      <c r="AB1019" s="423"/>
    </row>
    <row r="1020" spans="2:28" s="380" customFormat="1" x14ac:dyDescent="0.25">
      <c r="B1020" s="413"/>
      <c r="AB1020" s="423"/>
    </row>
    <row r="1021" spans="2:28" s="380" customFormat="1" x14ac:dyDescent="0.25">
      <c r="B1021" s="413"/>
      <c r="AB1021" s="423"/>
    </row>
    <row r="1022" spans="2:28" s="380" customFormat="1" x14ac:dyDescent="0.25">
      <c r="B1022" s="413"/>
      <c r="AB1022" s="423"/>
    </row>
    <row r="1023" spans="2:28" s="380" customFormat="1" x14ac:dyDescent="0.25">
      <c r="B1023" s="413"/>
      <c r="AB1023" s="423"/>
    </row>
    <row r="1024" spans="2:28" s="380" customFormat="1" x14ac:dyDescent="0.25">
      <c r="B1024" s="413"/>
      <c r="AB1024" s="423"/>
    </row>
    <row r="1025" spans="2:28" s="380" customFormat="1" x14ac:dyDescent="0.25">
      <c r="B1025" s="413"/>
      <c r="AB1025" s="423"/>
    </row>
    <row r="1026" spans="2:28" s="380" customFormat="1" x14ac:dyDescent="0.25">
      <c r="B1026" s="413"/>
      <c r="AB1026" s="423"/>
    </row>
    <row r="1027" spans="2:28" s="380" customFormat="1" x14ac:dyDescent="0.25">
      <c r="B1027" s="413"/>
      <c r="AB1027" s="423"/>
    </row>
    <row r="1028" spans="2:28" s="380" customFormat="1" x14ac:dyDescent="0.25">
      <c r="B1028" s="413"/>
      <c r="AB1028" s="423"/>
    </row>
    <row r="1029" spans="2:28" s="380" customFormat="1" x14ac:dyDescent="0.25">
      <c r="B1029" s="413"/>
      <c r="AB1029" s="423"/>
    </row>
    <row r="1030" spans="2:28" s="380" customFormat="1" x14ac:dyDescent="0.25">
      <c r="B1030" s="413"/>
      <c r="AB1030" s="423"/>
    </row>
    <row r="1031" spans="2:28" s="380" customFormat="1" x14ac:dyDescent="0.25">
      <c r="B1031" s="413"/>
      <c r="AB1031" s="423"/>
    </row>
    <row r="1032" spans="2:28" s="380" customFormat="1" x14ac:dyDescent="0.25">
      <c r="B1032" s="413"/>
      <c r="AB1032" s="423"/>
    </row>
    <row r="1033" spans="2:28" s="380" customFormat="1" x14ac:dyDescent="0.25">
      <c r="B1033" s="413"/>
      <c r="AB1033" s="423"/>
    </row>
    <row r="1034" spans="2:28" s="380" customFormat="1" x14ac:dyDescent="0.25">
      <c r="B1034" s="413"/>
      <c r="AB1034" s="423"/>
    </row>
    <row r="1035" spans="2:28" s="380" customFormat="1" x14ac:dyDescent="0.25">
      <c r="B1035" s="413"/>
      <c r="AB1035" s="423"/>
    </row>
    <row r="1036" spans="2:28" s="380" customFormat="1" x14ac:dyDescent="0.25">
      <c r="B1036" s="413"/>
      <c r="AB1036" s="423"/>
    </row>
    <row r="1037" spans="2:28" s="380" customFormat="1" x14ac:dyDescent="0.25">
      <c r="B1037" s="413"/>
      <c r="AB1037" s="423"/>
    </row>
    <row r="1038" spans="2:28" s="380" customFormat="1" x14ac:dyDescent="0.25">
      <c r="B1038" s="413"/>
      <c r="AB1038" s="423"/>
    </row>
    <row r="1039" spans="2:28" s="380" customFormat="1" x14ac:dyDescent="0.25">
      <c r="B1039" s="413"/>
      <c r="AB1039" s="423"/>
    </row>
    <row r="1040" spans="2:28" s="380" customFormat="1" x14ac:dyDescent="0.25">
      <c r="B1040" s="413"/>
      <c r="AB1040" s="423"/>
    </row>
    <row r="1041" spans="2:28" s="380" customFormat="1" x14ac:dyDescent="0.25">
      <c r="B1041" s="413"/>
      <c r="AB1041" s="423"/>
    </row>
    <row r="1042" spans="2:28" s="380" customFormat="1" x14ac:dyDescent="0.25">
      <c r="B1042" s="413"/>
      <c r="AB1042" s="423"/>
    </row>
    <row r="1043" spans="2:28" s="380" customFormat="1" x14ac:dyDescent="0.25">
      <c r="B1043" s="413"/>
      <c r="AB1043" s="423"/>
    </row>
    <row r="1044" spans="2:28" s="380" customFormat="1" x14ac:dyDescent="0.25">
      <c r="B1044" s="413"/>
      <c r="AB1044" s="423"/>
    </row>
    <row r="1045" spans="2:28" s="380" customFormat="1" x14ac:dyDescent="0.25">
      <c r="B1045" s="413"/>
      <c r="AB1045" s="423"/>
    </row>
    <row r="1046" spans="2:28" s="380" customFormat="1" x14ac:dyDescent="0.25">
      <c r="B1046" s="413"/>
      <c r="AB1046" s="423"/>
    </row>
    <row r="1047" spans="2:28" s="380" customFormat="1" x14ac:dyDescent="0.25">
      <c r="B1047" s="413"/>
      <c r="AB1047" s="423"/>
    </row>
    <row r="1048" spans="2:28" s="380" customFormat="1" x14ac:dyDescent="0.25">
      <c r="B1048" s="413"/>
      <c r="AB1048" s="423"/>
    </row>
    <row r="1049" spans="2:28" s="380" customFormat="1" x14ac:dyDescent="0.25">
      <c r="B1049" s="413"/>
      <c r="AB1049" s="423"/>
    </row>
    <row r="1050" spans="2:28" s="380" customFormat="1" x14ac:dyDescent="0.25">
      <c r="B1050" s="413"/>
      <c r="AB1050" s="423"/>
    </row>
    <row r="1051" spans="2:28" s="380" customFormat="1" x14ac:dyDescent="0.25">
      <c r="B1051" s="413"/>
      <c r="AB1051" s="423"/>
    </row>
    <row r="1052" spans="2:28" s="380" customFormat="1" x14ac:dyDescent="0.25">
      <c r="B1052" s="413"/>
      <c r="AB1052" s="423"/>
    </row>
    <row r="1053" spans="2:28" s="380" customFormat="1" x14ac:dyDescent="0.25">
      <c r="B1053" s="413"/>
      <c r="AB1053" s="423"/>
    </row>
    <row r="1054" spans="2:28" s="380" customFormat="1" x14ac:dyDescent="0.25">
      <c r="B1054" s="413"/>
      <c r="AB1054" s="423"/>
    </row>
    <row r="1055" spans="2:28" s="380" customFormat="1" x14ac:dyDescent="0.25">
      <c r="B1055" s="413"/>
      <c r="AB1055" s="423"/>
    </row>
    <row r="1056" spans="2:28" s="380" customFormat="1" x14ac:dyDescent="0.25">
      <c r="B1056" s="413"/>
      <c r="AB1056" s="423"/>
    </row>
    <row r="1057" spans="2:28" s="380" customFormat="1" x14ac:dyDescent="0.25">
      <c r="B1057" s="413"/>
      <c r="AB1057" s="423"/>
    </row>
    <row r="1058" spans="2:28" s="380" customFormat="1" x14ac:dyDescent="0.25">
      <c r="B1058" s="413"/>
      <c r="AB1058" s="423"/>
    </row>
    <row r="1059" spans="2:28" s="380" customFormat="1" x14ac:dyDescent="0.25">
      <c r="B1059" s="413"/>
      <c r="AB1059" s="423"/>
    </row>
    <row r="1060" spans="2:28" s="380" customFormat="1" x14ac:dyDescent="0.25">
      <c r="B1060" s="413"/>
      <c r="AB1060" s="423"/>
    </row>
    <row r="1061" spans="2:28" s="380" customFormat="1" x14ac:dyDescent="0.25">
      <c r="B1061" s="413"/>
      <c r="AB1061" s="423"/>
    </row>
    <row r="1062" spans="2:28" s="380" customFormat="1" x14ac:dyDescent="0.25">
      <c r="B1062" s="413"/>
      <c r="AB1062" s="423"/>
    </row>
    <row r="1063" spans="2:28" s="380" customFormat="1" x14ac:dyDescent="0.25">
      <c r="B1063" s="413"/>
      <c r="AB1063" s="423"/>
    </row>
    <row r="1064" spans="2:28" s="380" customFormat="1" x14ac:dyDescent="0.25">
      <c r="B1064" s="413"/>
      <c r="AB1064" s="423"/>
    </row>
    <row r="1065" spans="2:28" s="380" customFormat="1" x14ac:dyDescent="0.25">
      <c r="B1065" s="413"/>
      <c r="AB1065" s="423"/>
    </row>
    <row r="1066" spans="2:28" s="380" customFormat="1" x14ac:dyDescent="0.25">
      <c r="B1066" s="413"/>
      <c r="AB1066" s="423"/>
    </row>
    <row r="1067" spans="2:28" s="380" customFormat="1" x14ac:dyDescent="0.25">
      <c r="B1067" s="413"/>
      <c r="AB1067" s="423"/>
    </row>
    <row r="1068" spans="2:28" s="380" customFormat="1" x14ac:dyDescent="0.25">
      <c r="B1068" s="413"/>
      <c r="AB1068" s="423"/>
    </row>
    <row r="1069" spans="2:28" s="380" customFormat="1" x14ac:dyDescent="0.25">
      <c r="B1069" s="413"/>
      <c r="AB1069" s="423"/>
    </row>
    <row r="1070" spans="2:28" s="380" customFormat="1" x14ac:dyDescent="0.25">
      <c r="B1070" s="413"/>
      <c r="AB1070" s="423"/>
    </row>
    <row r="1071" spans="2:28" s="380" customFormat="1" x14ac:dyDescent="0.25">
      <c r="B1071" s="413"/>
      <c r="AB1071" s="423"/>
    </row>
    <row r="1072" spans="2:28" s="380" customFormat="1" x14ac:dyDescent="0.25">
      <c r="B1072" s="413"/>
      <c r="AB1072" s="423"/>
    </row>
    <row r="1073" spans="2:28" s="380" customFormat="1" x14ac:dyDescent="0.25">
      <c r="B1073" s="413"/>
      <c r="AB1073" s="423"/>
    </row>
    <row r="1074" spans="2:28" s="380" customFormat="1" x14ac:dyDescent="0.25">
      <c r="B1074" s="413"/>
      <c r="AB1074" s="423"/>
    </row>
    <row r="1075" spans="2:28" s="380" customFormat="1" x14ac:dyDescent="0.25">
      <c r="B1075" s="413"/>
      <c r="AB1075" s="423"/>
    </row>
    <row r="1076" spans="2:28" s="380" customFormat="1" x14ac:dyDescent="0.25">
      <c r="B1076" s="413"/>
      <c r="AB1076" s="423"/>
    </row>
    <row r="1077" spans="2:28" s="380" customFormat="1" x14ac:dyDescent="0.25">
      <c r="B1077" s="413"/>
      <c r="AB1077" s="423"/>
    </row>
    <row r="1078" spans="2:28" s="380" customFormat="1" x14ac:dyDescent="0.25">
      <c r="B1078" s="413"/>
      <c r="AB1078" s="423"/>
    </row>
    <row r="1079" spans="2:28" s="380" customFormat="1" x14ac:dyDescent="0.25">
      <c r="B1079" s="413"/>
      <c r="AB1079" s="423"/>
    </row>
    <row r="1080" spans="2:28" s="380" customFormat="1" x14ac:dyDescent="0.25">
      <c r="B1080" s="413"/>
      <c r="AB1080" s="423"/>
    </row>
    <row r="1081" spans="2:28" s="380" customFormat="1" x14ac:dyDescent="0.25">
      <c r="B1081" s="413"/>
      <c r="AB1081" s="423"/>
    </row>
    <row r="1082" spans="2:28" s="380" customFormat="1" x14ac:dyDescent="0.25">
      <c r="B1082" s="413"/>
      <c r="AB1082" s="423"/>
    </row>
    <row r="1083" spans="2:28" s="380" customFormat="1" x14ac:dyDescent="0.25">
      <c r="B1083" s="413"/>
      <c r="AB1083" s="423"/>
    </row>
    <row r="1084" spans="2:28" s="380" customFormat="1" x14ac:dyDescent="0.25">
      <c r="B1084" s="413"/>
      <c r="AB1084" s="423"/>
    </row>
    <row r="1085" spans="2:28" s="380" customFormat="1" x14ac:dyDescent="0.25">
      <c r="B1085" s="413"/>
      <c r="AB1085" s="423"/>
    </row>
    <row r="1086" spans="2:28" s="380" customFormat="1" x14ac:dyDescent="0.25">
      <c r="B1086" s="413"/>
      <c r="AB1086" s="423"/>
    </row>
    <row r="1087" spans="2:28" s="380" customFormat="1" x14ac:dyDescent="0.25">
      <c r="B1087" s="413"/>
      <c r="AB1087" s="423"/>
    </row>
    <row r="1088" spans="2:28" s="380" customFormat="1" x14ac:dyDescent="0.25">
      <c r="B1088" s="413"/>
      <c r="AB1088" s="423"/>
    </row>
    <row r="1089" spans="2:28" s="380" customFormat="1" x14ac:dyDescent="0.25">
      <c r="B1089" s="413"/>
      <c r="AB1089" s="423"/>
    </row>
    <row r="1090" spans="2:28" s="380" customFormat="1" x14ac:dyDescent="0.25">
      <c r="B1090" s="413"/>
      <c r="AB1090" s="423"/>
    </row>
    <row r="1091" spans="2:28" s="380" customFormat="1" x14ac:dyDescent="0.25">
      <c r="B1091" s="413"/>
      <c r="AB1091" s="423"/>
    </row>
    <row r="1092" spans="2:28" s="380" customFormat="1" x14ac:dyDescent="0.25">
      <c r="B1092" s="413"/>
      <c r="AB1092" s="423"/>
    </row>
    <row r="1093" spans="2:28" s="380" customFormat="1" x14ac:dyDescent="0.25">
      <c r="B1093" s="413"/>
      <c r="AB1093" s="423"/>
    </row>
    <row r="1094" spans="2:28" s="380" customFormat="1" x14ac:dyDescent="0.25">
      <c r="B1094" s="413"/>
      <c r="AB1094" s="423"/>
    </row>
    <row r="1095" spans="2:28" s="380" customFormat="1" x14ac:dyDescent="0.25">
      <c r="B1095" s="413"/>
      <c r="AB1095" s="423"/>
    </row>
    <row r="1096" spans="2:28" s="380" customFormat="1" x14ac:dyDescent="0.25">
      <c r="B1096" s="413"/>
      <c r="AB1096" s="423"/>
    </row>
    <row r="1097" spans="2:28" s="380" customFormat="1" x14ac:dyDescent="0.25">
      <c r="B1097" s="413"/>
      <c r="AB1097" s="423"/>
    </row>
    <row r="1098" spans="2:28" s="380" customFormat="1" x14ac:dyDescent="0.25">
      <c r="B1098" s="413"/>
      <c r="AB1098" s="423"/>
    </row>
    <row r="1099" spans="2:28" s="380" customFormat="1" x14ac:dyDescent="0.25">
      <c r="B1099" s="413"/>
      <c r="AB1099" s="423"/>
    </row>
    <row r="1100" spans="2:28" s="380" customFormat="1" x14ac:dyDescent="0.25">
      <c r="B1100" s="413"/>
      <c r="AB1100" s="423"/>
    </row>
    <row r="1101" spans="2:28" s="380" customFormat="1" x14ac:dyDescent="0.25">
      <c r="B1101" s="413"/>
      <c r="AB1101" s="423"/>
    </row>
    <row r="1102" spans="2:28" s="380" customFormat="1" x14ac:dyDescent="0.25">
      <c r="B1102" s="413"/>
      <c r="AB1102" s="423"/>
    </row>
    <row r="1103" spans="2:28" s="380" customFormat="1" x14ac:dyDescent="0.25">
      <c r="B1103" s="413"/>
      <c r="AB1103" s="423"/>
    </row>
    <row r="1104" spans="2:28" s="380" customFormat="1" x14ac:dyDescent="0.25">
      <c r="B1104" s="413"/>
      <c r="AB1104" s="423"/>
    </row>
    <row r="1105" spans="2:28" s="380" customFormat="1" x14ac:dyDescent="0.25">
      <c r="B1105" s="413"/>
      <c r="AB1105" s="423"/>
    </row>
    <row r="1106" spans="2:28" s="380" customFormat="1" x14ac:dyDescent="0.25">
      <c r="B1106" s="413"/>
      <c r="AB1106" s="423"/>
    </row>
    <row r="1107" spans="2:28" s="380" customFormat="1" x14ac:dyDescent="0.25">
      <c r="B1107" s="413"/>
      <c r="AB1107" s="423"/>
    </row>
    <row r="1108" spans="2:28" s="380" customFormat="1" x14ac:dyDescent="0.25">
      <c r="B1108" s="413"/>
      <c r="AB1108" s="423"/>
    </row>
    <row r="1109" spans="2:28" s="380" customFormat="1" x14ac:dyDescent="0.25">
      <c r="B1109" s="413"/>
      <c r="AB1109" s="423"/>
    </row>
    <row r="1110" spans="2:28" s="380" customFormat="1" x14ac:dyDescent="0.25">
      <c r="B1110" s="413"/>
      <c r="AB1110" s="423"/>
    </row>
    <row r="1111" spans="2:28" s="380" customFormat="1" x14ac:dyDescent="0.25">
      <c r="B1111" s="413"/>
      <c r="AB1111" s="423"/>
    </row>
    <row r="1112" spans="2:28" s="380" customFormat="1" x14ac:dyDescent="0.25">
      <c r="B1112" s="413"/>
      <c r="AB1112" s="423"/>
    </row>
    <row r="1113" spans="2:28" s="380" customFormat="1" x14ac:dyDescent="0.25">
      <c r="B1113" s="413"/>
      <c r="AB1113" s="423"/>
    </row>
    <row r="1114" spans="2:28" s="380" customFormat="1" x14ac:dyDescent="0.25">
      <c r="B1114" s="413"/>
      <c r="AB1114" s="423"/>
    </row>
    <row r="1115" spans="2:28" s="380" customFormat="1" x14ac:dyDescent="0.25">
      <c r="B1115" s="413"/>
      <c r="AB1115" s="423"/>
    </row>
    <row r="1116" spans="2:28" s="380" customFormat="1" x14ac:dyDescent="0.25">
      <c r="B1116" s="413"/>
      <c r="AB1116" s="423"/>
    </row>
    <row r="1117" spans="2:28" s="380" customFormat="1" x14ac:dyDescent="0.25">
      <c r="B1117" s="413"/>
      <c r="AB1117" s="423"/>
    </row>
    <row r="1118" spans="2:28" s="380" customFormat="1" x14ac:dyDescent="0.25">
      <c r="B1118" s="413"/>
      <c r="AB1118" s="423"/>
    </row>
    <row r="1119" spans="2:28" s="380" customFormat="1" x14ac:dyDescent="0.25">
      <c r="B1119" s="413"/>
      <c r="AB1119" s="423"/>
    </row>
    <row r="1120" spans="2:28" s="380" customFormat="1" x14ac:dyDescent="0.25">
      <c r="B1120" s="413"/>
      <c r="AB1120" s="423"/>
    </row>
    <row r="1121" spans="2:28" s="380" customFormat="1" x14ac:dyDescent="0.25">
      <c r="B1121" s="413"/>
      <c r="AB1121" s="423"/>
    </row>
    <row r="1122" spans="2:28" s="380" customFormat="1" x14ac:dyDescent="0.25">
      <c r="B1122" s="413"/>
      <c r="AB1122" s="423"/>
    </row>
    <row r="1123" spans="2:28" s="380" customFormat="1" x14ac:dyDescent="0.25">
      <c r="B1123" s="413"/>
      <c r="AB1123" s="423"/>
    </row>
    <row r="1124" spans="2:28" s="380" customFormat="1" x14ac:dyDescent="0.25">
      <c r="B1124" s="413"/>
      <c r="AB1124" s="423"/>
    </row>
    <row r="1125" spans="2:28" s="380" customFormat="1" x14ac:dyDescent="0.25">
      <c r="B1125" s="413"/>
      <c r="AB1125" s="423"/>
    </row>
    <row r="1126" spans="2:28" s="380" customFormat="1" x14ac:dyDescent="0.25">
      <c r="B1126" s="413"/>
      <c r="AB1126" s="423"/>
    </row>
    <row r="1127" spans="2:28" s="380" customFormat="1" x14ac:dyDescent="0.25">
      <c r="B1127" s="413"/>
      <c r="AB1127" s="423"/>
    </row>
    <row r="1128" spans="2:28" s="380" customFormat="1" x14ac:dyDescent="0.25">
      <c r="B1128" s="413"/>
      <c r="AB1128" s="423"/>
    </row>
    <row r="1129" spans="2:28" s="380" customFormat="1" x14ac:dyDescent="0.25">
      <c r="B1129" s="413"/>
      <c r="AB1129" s="423"/>
    </row>
    <row r="1130" spans="2:28" s="380" customFormat="1" x14ac:dyDescent="0.25">
      <c r="B1130" s="413"/>
      <c r="AB1130" s="423"/>
    </row>
    <row r="1131" spans="2:28" s="380" customFormat="1" x14ac:dyDescent="0.25">
      <c r="B1131" s="413"/>
      <c r="AB1131" s="423"/>
    </row>
    <row r="1132" spans="2:28" s="380" customFormat="1" x14ac:dyDescent="0.25">
      <c r="B1132" s="413"/>
      <c r="AB1132" s="423"/>
    </row>
    <row r="1133" spans="2:28" s="380" customFormat="1" x14ac:dyDescent="0.25">
      <c r="B1133" s="413"/>
      <c r="AB1133" s="423"/>
    </row>
    <row r="1134" spans="2:28" s="380" customFormat="1" x14ac:dyDescent="0.25">
      <c r="B1134" s="413"/>
      <c r="AB1134" s="423"/>
    </row>
    <row r="1135" spans="2:28" s="380" customFormat="1" x14ac:dyDescent="0.25">
      <c r="B1135" s="413"/>
      <c r="AB1135" s="423"/>
    </row>
    <row r="1136" spans="2:28" s="380" customFormat="1" x14ac:dyDescent="0.25">
      <c r="B1136" s="413"/>
      <c r="AB1136" s="423"/>
    </row>
    <row r="1137" spans="2:28" s="380" customFormat="1" x14ac:dyDescent="0.25">
      <c r="B1137" s="413"/>
      <c r="AB1137" s="423"/>
    </row>
    <row r="1138" spans="2:28" s="380" customFormat="1" x14ac:dyDescent="0.25">
      <c r="B1138" s="413"/>
      <c r="AB1138" s="423"/>
    </row>
    <row r="1139" spans="2:28" s="380" customFormat="1" x14ac:dyDescent="0.25">
      <c r="B1139" s="413"/>
      <c r="AB1139" s="423"/>
    </row>
    <row r="1140" spans="2:28" s="380" customFormat="1" x14ac:dyDescent="0.25">
      <c r="B1140" s="413"/>
      <c r="AB1140" s="423"/>
    </row>
    <row r="1141" spans="2:28" s="380" customFormat="1" x14ac:dyDescent="0.25">
      <c r="B1141" s="413"/>
      <c r="AB1141" s="423"/>
    </row>
    <row r="1142" spans="2:28" s="380" customFormat="1" x14ac:dyDescent="0.25">
      <c r="B1142" s="413"/>
      <c r="AB1142" s="423"/>
    </row>
    <row r="1143" spans="2:28" s="380" customFormat="1" x14ac:dyDescent="0.25">
      <c r="B1143" s="413"/>
      <c r="AB1143" s="423"/>
    </row>
    <row r="1144" spans="2:28" s="380" customFormat="1" x14ac:dyDescent="0.25">
      <c r="B1144" s="413"/>
      <c r="AB1144" s="423"/>
    </row>
    <row r="1145" spans="2:28" s="380" customFormat="1" x14ac:dyDescent="0.25">
      <c r="B1145" s="413"/>
      <c r="AB1145" s="423"/>
    </row>
    <row r="1146" spans="2:28" s="380" customFormat="1" x14ac:dyDescent="0.25">
      <c r="B1146" s="413"/>
      <c r="AB1146" s="423"/>
    </row>
    <row r="1147" spans="2:28" s="380" customFormat="1" x14ac:dyDescent="0.25">
      <c r="B1147" s="413"/>
      <c r="AB1147" s="423"/>
    </row>
    <row r="1148" spans="2:28" s="380" customFormat="1" x14ac:dyDescent="0.25">
      <c r="B1148" s="413"/>
      <c r="AB1148" s="423"/>
    </row>
    <row r="1149" spans="2:28" s="380" customFormat="1" x14ac:dyDescent="0.25">
      <c r="B1149" s="413"/>
      <c r="AB1149" s="423"/>
    </row>
    <row r="1150" spans="2:28" s="380" customFormat="1" x14ac:dyDescent="0.25">
      <c r="B1150" s="413"/>
      <c r="AB1150" s="423"/>
    </row>
    <row r="1151" spans="2:28" s="380" customFormat="1" x14ac:dyDescent="0.25">
      <c r="B1151" s="413"/>
      <c r="AB1151" s="423"/>
    </row>
    <row r="1152" spans="2:28" s="380" customFormat="1" x14ac:dyDescent="0.25">
      <c r="B1152" s="413"/>
      <c r="AB1152" s="423"/>
    </row>
    <row r="1153" spans="2:28" s="380" customFormat="1" x14ac:dyDescent="0.25">
      <c r="B1153" s="413"/>
      <c r="AB1153" s="423"/>
    </row>
    <row r="1154" spans="2:28" s="380" customFormat="1" x14ac:dyDescent="0.25">
      <c r="B1154" s="413"/>
      <c r="AB1154" s="423"/>
    </row>
    <row r="1155" spans="2:28" s="380" customFormat="1" x14ac:dyDescent="0.25">
      <c r="B1155" s="413"/>
      <c r="AB1155" s="423"/>
    </row>
    <row r="1156" spans="2:28" s="380" customFormat="1" x14ac:dyDescent="0.25">
      <c r="B1156" s="413"/>
      <c r="AB1156" s="423"/>
    </row>
    <row r="1157" spans="2:28" s="380" customFormat="1" x14ac:dyDescent="0.25">
      <c r="B1157" s="413"/>
      <c r="AB1157" s="423"/>
    </row>
    <row r="1158" spans="2:28" s="380" customFormat="1" x14ac:dyDescent="0.25">
      <c r="B1158" s="413"/>
      <c r="AB1158" s="423"/>
    </row>
    <row r="1159" spans="2:28" s="380" customFormat="1" x14ac:dyDescent="0.25">
      <c r="B1159" s="413"/>
      <c r="AB1159" s="423"/>
    </row>
    <row r="1160" spans="2:28" s="380" customFormat="1" x14ac:dyDescent="0.25">
      <c r="B1160" s="413"/>
      <c r="AB1160" s="423"/>
    </row>
    <row r="1161" spans="2:28" s="380" customFormat="1" x14ac:dyDescent="0.25">
      <c r="B1161" s="413"/>
      <c r="AB1161" s="423"/>
    </row>
    <row r="1162" spans="2:28" s="380" customFormat="1" x14ac:dyDescent="0.25">
      <c r="B1162" s="413"/>
      <c r="AB1162" s="423"/>
    </row>
    <row r="1163" spans="2:28" s="380" customFormat="1" x14ac:dyDescent="0.25">
      <c r="B1163" s="413"/>
      <c r="AB1163" s="423"/>
    </row>
    <row r="1164" spans="2:28" s="380" customFormat="1" x14ac:dyDescent="0.25">
      <c r="B1164" s="413"/>
      <c r="AB1164" s="423"/>
    </row>
    <row r="1165" spans="2:28" s="380" customFormat="1" x14ac:dyDescent="0.25">
      <c r="B1165" s="413"/>
      <c r="AB1165" s="423"/>
    </row>
    <row r="1166" spans="2:28" s="380" customFormat="1" x14ac:dyDescent="0.25">
      <c r="B1166" s="413"/>
      <c r="AB1166" s="423"/>
    </row>
    <row r="1167" spans="2:28" s="380" customFormat="1" x14ac:dyDescent="0.25">
      <c r="B1167" s="413"/>
      <c r="AB1167" s="423"/>
    </row>
    <row r="1168" spans="2:28" s="380" customFormat="1" x14ac:dyDescent="0.25">
      <c r="B1168" s="413"/>
      <c r="AB1168" s="423"/>
    </row>
    <row r="1169" spans="2:28" s="380" customFormat="1" x14ac:dyDescent="0.25">
      <c r="B1169" s="413"/>
      <c r="AB1169" s="423"/>
    </row>
    <row r="1170" spans="2:28" s="380" customFormat="1" x14ac:dyDescent="0.25">
      <c r="B1170" s="413"/>
      <c r="AB1170" s="423"/>
    </row>
    <row r="1171" spans="2:28" s="380" customFormat="1" x14ac:dyDescent="0.25">
      <c r="B1171" s="413"/>
      <c r="AB1171" s="423"/>
    </row>
    <row r="1172" spans="2:28" s="380" customFormat="1" x14ac:dyDescent="0.25">
      <c r="B1172" s="413"/>
      <c r="AB1172" s="423"/>
    </row>
    <row r="1173" spans="2:28" s="380" customFormat="1" x14ac:dyDescent="0.25">
      <c r="B1173" s="413"/>
      <c r="AB1173" s="423"/>
    </row>
    <row r="1174" spans="2:28" s="380" customFormat="1" x14ac:dyDescent="0.25">
      <c r="B1174" s="413"/>
      <c r="AB1174" s="423"/>
    </row>
    <row r="1175" spans="2:28" s="380" customFormat="1" x14ac:dyDescent="0.25">
      <c r="B1175" s="413"/>
      <c r="AB1175" s="423"/>
    </row>
    <row r="1176" spans="2:28" s="380" customFormat="1" x14ac:dyDescent="0.25">
      <c r="B1176" s="413"/>
      <c r="AB1176" s="423"/>
    </row>
    <row r="1177" spans="2:28" s="380" customFormat="1" x14ac:dyDescent="0.25">
      <c r="B1177" s="413"/>
      <c r="AB1177" s="423"/>
    </row>
    <row r="1178" spans="2:28" s="380" customFormat="1" x14ac:dyDescent="0.25">
      <c r="B1178" s="413"/>
      <c r="AB1178" s="423"/>
    </row>
    <row r="1179" spans="2:28" s="380" customFormat="1" x14ac:dyDescent="0.25">
      <c r="B1179" s="413"/>
      <c r="AB1179" s="423"/>
    </row>
    <row r="1180" spans="2:28" s="380" customFormat="1" x14ac:dyDescent="0.25">
      <c r="B1180" s="413"/>
      <c r="AB1180" s="423"/>
    </row>
    <row r="1181" spans="2:28" s="380" customFormat="1" x14ac:dyDescent="0.25">
      <c r="B1181" s="413"/>
      <c r="AB1181" s="423"/>
    </row>
    <row r="1182" spans="2:28" s="380" customFormat="1" x14ac:dyDescent="0.25">
      <c r="B1182" s="413"/>
      <c r="AB1182" s="423"/>
    </row>
    <row r="1183" spans="2:28" s="380" customFormat="1" x14ac:dyDescent="0.25">
      <c r="B1183" s="413"/>
      <c r="AB1183" s="423"/>
    </row>
    <row r="1184" spans="2:28" s="380" customFormat="1" x14ac:dyDescent="0.25">
      <c r="B1184" s="413"/>
      <c r="AB1184" s="423"/>
    </row>
    <row r="1185" spans="2:28" s="380" customFormat="1" x14ac:dyDescent="0.25">
      <c r="B1185" s="413"/>
      <c r="AB1185" s="423"/>
    </row>
    <row r="1186" spans="2:28" s="380" customFormat="1" x14ac:dyDescent="0.25">
      <c r="B1186" s="413"/>
      <c r="AB1186" s="423"/>
    </row>
    <row r="1187" spans="2:28" s="380" customFormat="1" x14ac:dyDescent="0.25">
      <c r="B1187" s="413"/>
      <c r="AB1187" s="423"/>
    </row>
    <row r="1188" spans="2:28" s="380" customFormat="1" x14ac:dyDescent="0.25">
      <c r="B1188" s="413"/>
      <c r="AB1188" s="423"/>
    </row>
    <row r="1189" spans="2:28" s="380" customFormat="1" x14ac:dyDescent="0.25">
      <c r="B1189" s="413"/>
      <c r="AB1189" s="423"/>
    </row>
    <row r="1190" spans="2:28" s="380" customFormat="1" x14ac:dyDescent="0.25">
      <c r="B1190" s="413"/>
      <c r="AB1190" s="423"/>
    </row>
    <row r="1191" spans="2:28" s="380" customFormat="1" x14ac:dyDescent="0.25">
      <c r="B1191" s="413"/>
      <c r="AB1191" s="423"/>
    </row>
    <row r="1192" spans="2:28" s="380" customFormat="1" x14ac:dyDescent="0.25">
      <c r="B1192" s="413"/>
      <c r="AB1192" s="423"/>
    </row>
    <row r="1193" spans="2:28" s="380" customFormat="1" x14ac:dyDescent="0.25">
      <c r="B1193" s="413"/>
      <c r="AB1193" s="423"/>
    </row>
    <row r="1194" spans="2:28" s="380" customFormat="1" x14ac:dyDescent="0.25">
      <c r="B1194" s="413"/>
      <c r="AB1194" s="423"/>
    </row>
    <row r="1195" spans="2:28" s="380" customFormat="1" x14ac:dyDescent="0.25">
      <c r="B1195" s="413"/>
      <c r="AB1195" s="423"/>
    </row>
    <row r="1196" spans="2:28" s="380" customFormat="1" x14ac:dyDescent="0.25">
      <c r="B1196" s="413"/>
      <c r="AB1196" s="423"/>
    </row>
    <row r="1197" spans="2:28" s="380" customFormat="1" x14ac:dyDescent="0.25">
      <c r="B1197" s="413"/>
      <c r="AB1197" s="423"/>
    </row>
    <row r="1198" spans="2:28" s="380" customFormat="1" x14ac:dyDescent="0.25">
      <c r="B1198" s="413"/>
      <c r="AB1198" s="423"/>
    </row>
    <row r="1199" spans="2:28" s="380" customFormat="1" x14ac:dyDescent="0.25">
      <c r="B1199" s="413"/>
      <c r="AB1199" s="423"/>
    </row>
    <row r="1200" spans="2:28" s="380" customFormat="1" x14ac:dyDescent="0.25">
      <c r="B1200" s="413"/>
      <c r="AB1200" s="423"/>
    </row>
    <row r="1201" spans="2:28" s="380" customFormat="1" x14ac:dyDescent="0.25">
      <c r="B1201" s="413"/>
      <c r="AB1201" s="423"/>
    </row>
    <row r="1202" spans="2:28" s="380" customFormat="1" x14ac:dyDescent="0.25">
      <c r="B1202" s="413"/>
      <c r="AB1202" s="423"/>
    </row>
    <row r="1203" spans="2:28" s="380" customFormat="1" x14ac:dyDescent="0.25">
      <c r="B1203" s="413"/>
      <c r="AB1203" s="423"/>
    </row>
    <row r="1204" spans="2:28" s="380" customFormat="1" x14ac:dyDescent="0.25">
      <c r="B1204" s="413"/>
      <c r="AB1204" s="423"/>
    </row>
    <row r="1205" spans="2:28" s="380" customFormat="1" x14ac:dyDescent="0.25">
      <c r="B1205" s="413"/>
      <c r="AB1205" s="423"/>
    </row>
    <row r="1206" spans="2:28" s="380" customFormat="1" x14ac:dyDescent="0.25">
      <c r="B1206" s="413"/>
      <c r="AB1206" s="423"/>
    </row>
    <row r="1207" spans="2:28" s="380" customFormat="1" x14ac:dyDescent="0.25">
      <c r="B1207" s="413"/>
      <c r="AB1207" s="423"/>
    </row>
    <row r="1208" spans="2:28" s="380" customFormat="1" x14ac:dyDescent="0.25">
      <c r="B1208" s="413"/>
      <c r="AB1208" s="423"/>
    </row>
    <row r="1209" spans="2:28" s="380" customFormat="1" x14ac:dyDescent="0.25">
      <c r="B1209" s="413"/>
      <c r="AB1209" s="423"/>
    </row>
    <row r="1210" spans="2:28" s="380" customFormat="1" x14ac:dyDescent="0.25">
      <c r="B1210" s="413"/>
      <c r="AB1210" s="423"/>
    </row>
    <row r="1211" spans="2:28" s="380" customFormat="1" x14ac:dyDescent="0.25">
      <c r="B1211" s="413"/>
      <c r="AB1211" s="423"/>
    </row>
    <row r="1212" spans="2:28" s="380" customFormat="1" x14ac:dyDescent="0.25">
      <c r="B1212" s="413"/>
      <c r="AB1212" s="423"/>
    </row>
    <row r="1213" spans="2:28" s="380" customFormat="1" x14ac:dyDescent="0.25">
      <c r="B1213" s="413"/>
      <c r="AB1213" s="423"/>
    </row>
    <row r="1214" spans="2:28" s="380" customFormat="1" x14ac:dyDescent="0.25">
      <c r="B1214" s="413"/>
      <c r="AB1214" s="423"/>
    </row>
    <row r="1215" spans="2:28" s="380" customFormat="1" x14ac:dyDescent="0.25">
      <c r="B1215" s="413"/>
      <c r="AB1215" s="423"/>
    </row>
    <row r="1216" spans="2:28" s="380" customFormat="1" x14ac:dyDescent="0.25">
      <c r="B1216" s="413"/>
      <c r="AB1216" s="423"/>
    </row>
    <row r="1217" spans="2:28" s="380" customFormat="1" x14ac:dyDescent="0.25">
      <c r="B1217" s="413"/>
      <c r="AB1217" s="423"/>
    </row>
    <row r="1218" spans="2:28" s="380" customFormat="1" x14ac:dyDescent="0.25">
      <c r="B1218" s="413"/>
      <c r="AB1218" s="423"/>
    </row>
    <row r="1219" spans="2:28" s="380" customFormat="1" x14ac:dyDescent="0.25">
      <c r="B1219" s="413"/>
      <c r="AB1219" s="423"/>
    </row>
    <row r="1220" spans="2:28" s="380" customFormat="1" x14ac:dyDescent="0.25">
      <c r="B1220" s="413"/>
      <c r="AB1220" s="423"/>
    </row>
    <row r="1221" spans="2:28" s="380" customFormat="1" x14ac:dyDescent="0.25">
      <c r="B1221" s="413"/>
      <c r="AB1221" s="423"/>
    </row>
    <row r="1222" spans="2:28" s="380" customFormat="1" x14ac:dyDescent="0.25">
      <c r="B1222" s="413"/>
      <c r="AB1222" s="423"/>
    </row>
    <row r="1223" spans="2:28" s="380" customFormat="1" x14ac:dyDescent="0.25">
      <c r="B1223" s="413"/>
      <c r="AB1223" s="423"/>
    </row>
    <row r="1224" spans="2:28" s="380" customFormat="1" x14ac:dyDescent="0.25">
      <c r="B1224" s="413"/>
      <c r="AB1224" s="423"/>
    </row>
    <row r="1225" spans="2:28" s="380" customFormat="1" x14ac:dyDescent="0.25">
      <c r="B1225" s="413"/>
      <c r="AB1225" s="423"/>
    </row>
    <row r="1226" spans="2:28" s="380" customFormat="1" x14ac:dyDescent="0.25">
      <c r="B1226" s="413"/>
      <c r="AB1226" s="423"/>
    </row>
    <row r="1227" spans="2:28" s="380" customFormat="1" x14ac:dyDescent="0.25">
      <c r="B1227" s="413"/>
      <c r="AB1227" s="423"/>
    </row>
    <row r="1228" spans="2:28" s="380" customFormat="1" x14ac:dyDescent="0.25">
      <c r="B1228" s="413"/>
      <c r="AB1228" s="423"/>
    </row>
    <row r="1229" spans="2:28" s="380" customFormat="1" x14ac:dyDescent="0.25">
      <c r="B1229" s="413"/>
      <c r="AB1229" s="423"/>
    </row>
    <row r="1230" spans="2:28" s="380" customFormat="1" x14ac:dyDescent="0.25">
      <c r="B1230" s="413"/>
      <c r="AB1230" s="423"/>
    </row>
    <row r="1231" spans="2:28" s="380" customFormat="1" x14ac:dyDescent="0.25">
      <c r="B1231" s="413"/>
      <c r="AB1231" s="423"/>
    </row>
    <row r="1232" spans="2:28" s="380" customFormat="1" x14ac:dyDescent="0.25">
      <c r="B1232" s="413"/>
      <c r="AB1232" s="423"/>
    </row>
    <row r="1233" spans="2:28" s="380" customFormat="1" x14ac:dyDescent="0.25">
      <c r="B1233" s="413"/>
      <c r="AB1233" s="423"/>
    </row>
    <row r="1234" spans="2:28" s="380" customFormat="1" x14ac:dyDescent="0.25">
      <c r="B1234" s="413"/>
      <c r="AB1234" s="423"/>
    </row>
    <row r="1235" spans="2:28" s="380" customFormat="1" x14ac:dyDescent="0.25">
      <c r="B1235" s="413"/>
      <c r="AB1235" s="423"/>
    </row>
    <row r="1236" spans="2:28" s="380" customFormat="1" x14ac:dyDescent="0.25">
      <c r="B1236" s="413"/>
      <c r="AB1236" s="423"/>
    </row>
    <row r="1237" spans="2:28" s="380" customFormat="1" x14ac:dyDescent="0.25">
      <c r="B1237" s="413"/>
      <c r="AB1237" s="423"/>
    </row>
    <row r="1238" spans="2:28" s="380" customFormat="1" x14ac:dyDescent="0.25">
      <c r="B1238" s="413"/>
      <c r="AB1238" s="423"/>
    </row>
    <row r="1239" spans="2:28" s="380" customFormat="1" x14ac:dyDescent="0.25">
      <c r="B1239" s="413"/>
      <c r="AB1239" s="423"/>
    </row>
    <row r="1240" spans="2:28" s="380" customFormat="1" x14ac:dyDescent="0.25">
      <c r="B1240" s="413"/>
      <c r="AB1240" s="423"/>
    </row>
    <row r="1241" spans="2:28" s="380" customFormat="1" x14ac:dyDescent="0.25">
      <c r="B1241" s="413"/>
      <c r="AB1241" s="423"/>
    </row>
    <row r="1242" spans="2:28" s="380" customFormat="1" x14ac:dyDescent="0.25">
      <c r="B1242" s="413"/>
      <c r="AB1242" s="423"/>
    </row>
    <row r="1243" spans="2:28" s="380" customFormat="1" x14ac:dyDescent="0.25">
      <c r="B1243" s="413"/>
      <c r="AB1243" s="423"/>
    </row>
    <row r="1244" spans="2:28" s="380" customFormat="1" x14ac:dyDescent="0.25">
      <c r="B1244" s="413"/>
      <c r="AB1244" s="423"/>
    </row>
    <row r="1245" spans="2:28" s="380" customFormat="1" x14ac:dyDescent="0.25">
      <c r="B1245" s="413"/>
      <c r="AB1245" s="423"/>
    </row>
    <row r="1246" spans="2:28" s="380" customFormat="1" x14ac:dyDescent="0.25">
      <c r="B1246" s="413"/>
      <c r="AB1246" s="423"/>
    </row>
    <row r="1247" spans="2:28" s="380" customFormat="1" x14ac:dyDescent="0.25">
      <c r="B1247" s="413"/>
      <c r="AB1247" s="423"/>
    </row>
    <row r="1248" spans="2:28" s="380" customFormat="1" x14ac:dyDescent="0.25">
      <c r="B1248" s="413"/>
      <c r="AB1248" s="423"/>
    </row>
    <row r="1249" spans="2:28" s="380" customFormat="1" x14ac:dyDescent="0.25">
      <c r="B1249" s="413"/>
      <c r="AB1249" s="423"/>
    </row>
    <row r="1250" spans="2:28" s="380" customFormat="1" x14ac:dyDescent="0.25">
      <c r="B1250" s="413"/>
      <c r="AB1250" s="423"/>
    </row>
    <row r="1251" spans="2:28" s="380" customFormat="1" x14ac:dyDescent="0.25">
      <c r="B1251" s="413"/>
      <c r="AB1251" s="423"/>
    </row>
    <row r="1252" spans="2:28" s="380" customFormat="1" x14ac:dyDescent="0.25">
      <c r="B1252" s="413"/>
      <c r="AB1252" s="423"/>
    </row>
    <row r="1253" spans="2:28" s="380" customFormat="1" x14ac:dyDescent="0.25">
      <c r="B1253" s="413"/>
      <c r="AB1253" s="423"/>
    </row>
    <row r="1254" spans="2:28" s="380" customFormat="1" x14ac:dyDescent="0.25">
      <c r="B1254" s="413"/>
      <c r="AB1254" s="423"/>
    </row>
    <row r="1255" spans="2:28" s="380" customFormat="1" x14ac:dyDescent="0.25">
      <c r="B1255" s="413"/>
      <c r="AB1255" s="423"/>
    </row>
    <row r="1256" spans="2:28" s="380" customFormat="1" x14ac:dyDescent="0.25">
      <c r="B1256" s="413"/>
      <c r="AB1256" s="423"/>
    </row>
    <row r="1257" spans="2:28" s="380" customFormat="1" x14ac:dyDescent="0.25">
      <c r="B1257" s="413"/>
      <c r="AB1257" s="423"/>
    </row>
    <row r="1258" spans="2:28" s="380" customFormat="1" x14ac:dyDescent="0.25">
      <c r="B1258" s="413"/>
      <c r="AB1258" s="423"/>
    </row>
    <row r="1259" spans="2:28" s="380" customFormat="1" x14ac:dyDescent="0.25">
      <c r="B1259" s="413"/>
      <c r="AB1259" s="423"/>
    </row>
    <row r="1260" spans="2:28" s="380" customFormat="1" x14ac:dyDescent="0.25">
      <c r="B1260" s="413"/>
      <c r="AB1260" s="423"/>
    </row>
    <row r="1261" spans="2:28" s="380" customFormat="1" x14ac:dyDescent="0.25">
      <c r="B1261" s="413"/>
      <c r="AB1261" s="423"/>
    </row>
    <row r="1262" spans="2:28" s="380" customFormat="1" x14ac:dyDescent="0.25">
      <c r="B1262" s="413"/>
      <c r="AB1262" s="423"/>
    </row>
    <row r="1263" spans="2:28" s="380" customFormat="1" x14ac:dyDescent="0.25">
      <c r="B1263" s="413"/>
      <c r="AB1263" s="423"/>
    </row>
    <row r="1264" spans="2:28" s="380" customFormat="1" x14ac:dyDescent="0.25">
      <c r="B1264" s="413"/>
      <c r="AB1264" s="423"/>
    </row>
    <row r="1265" spans="2:28" s="380" customFormat="1" x14ac:dyDescent="0.25">
      <c r="B1265" s="413"/>
      <c r="AB1265" s="423"/>
    </row>
    <row r="1266" spans="2:28" s="380" customFormat="1" x14ac:dyDescent="0.25">
      <c r="B1266" s="413"/>
      <c r="AB1266" s="423"/>
    </row>
    <row r="1267" spans="2:28" s="380" customFormat="1" x14ac:dyDescent="0.25">
      <c r="B1267" s="413"/>
      <c r="AB1267" s="423"/>
    </row>
    <row r="1268" spans="2:28" s="380" customFormat="1" x14ac:dyDescent="0.25">
      <c r="B1268" s="413"/>
      <c r="AB1268" s="423"/>
    </row>
    <row r="1269" spans="2:28" s="380" customFormat="1" x14ac:dyDescent="0.25">
      <c r="B1269" s="413"/>
      <c r="AB1269" s="423"/>
    </row>
    <row r="1270" spans="2:28" s="380" customFormat="1" x14ac:dyDescent="0.25">
      <c r="B1270" s="413"/>
      <c r="AB1270" s="423"/>
    </row>
    <row r="1271" spans="2:28" s="380" customFormat="1" x14ac:dyDescent="0.25">
      <c r="B1271" s="413"/>
      <c r="AB1271" s="423"/>
    </row>
    <row r="1272" spans="2:28" s="380" customFormat="1" x14ac:dyDescent="0.25">
      <c r="B1272" s="413"/>
      <c r="AB1272" s="423"/>
    </row>
    <row r="1273" spans="2:28" s="380" customFormat="1" x14ac:dyDescent="0.25">
      <c r="B1273" s="413"/>
      <c r="AB1273" s="423"/>
    </row>
    <row r="1274" spans="2:28" s="380" customFormat="1" x14ac:dyDescent="0.25">
      <c r="B1274" s="413"/>
      <c r="AB1274" s="423"/>
    </row>
    <row r="1275" spans="2:28" s="380" customFormat="1" x14ac:dyDescent="0.25">
      <c r="B1275" s="413"/>
      <c r="AB1275" s="423"/>
    </row>
    <row r="1276" spans="2:28" s="380" customFormat="1" x14ac:dyDescent="0.25">
      <c r="B1276" s="413"/>
      <c r="AB1276" s="423"/>
    </row>
    <row r="1277" spans="2:28" s="380" customFormat="1" x14ac:dyDescent="0.25">
      <c r="B1277" s="413"/>
      <c r="AB1277" s="423"/>
    </row>
    <row r="1278" spans="2:28" s="380" customFormat="1" x14ac:dyDescent="0.25">
      <c r="B1278" s="413"/>
      <c r="AB1278" s="423"/>
    </row>
    <row r="1279" spans="2:28" s="380" customFormat="1" x14ac:dyDescent="0.25">
      <c r="B1279" s="413"/>
      <c r="AB1279" s="423"/>
    </row>
    <row r="1280" spans="2:28" s="380" customFormat="1" x14ac:dyDescent="0.25">
      <c r="B1280" s="413"/>
      <c r="AB1280" s="423"/>
    </row>
    <row r="1281" spans="2:28" s="380" customFormat="1" x14ac:dyDescent="0.25">
      <c r="B1281" s="413"/>
      <c r="AB1281" s="423"/>
    </row>
    <row r="1282" spans="2:28" s="380" customFormat="1" x14ac:dyDescent="0.25">
      <c r="B1282" s="413"/>
      <c r="AB1282" s="423"/>
    </row>
    <row r="1283" spans="2:28" s="380" customFormat="1" x14ac:dyDescent="0.25">
      <c r="B1283" s="413"/>
      <c r="AB1283" s="423"/>
    </row>
    <row r="1284" spans="2:28" s="380" customFormat="1" x14ac:dyDescent="0.25">
      <c r="B1284" s="413"/>
      <c r="AB1284" s="423"/>
    </row>
    <row r="1285" spans="2:28" s="380" customFormat="1" x14ac:dyDescent="0.25">
      <c r="B1285" s="413"/>
      <c r="AB1285" s="423"/>
    </row>
    <row r="1286" spans="2:28" s="380" customFormat="1" x14ac:dyDescent="0.25">
      <c r="B1286" s="413"/>
      <c r="AB1286" s="423"/>
    </row>
    <row r="1287" spans="2:28" s="380" customFormat="1" x14ac:dyDescent="0.25">
      <c r="B1287" s="413"/>
      <c r="AB1287" s="423"/>
    </row>
    <row r="1288" spans="2:28" s="380" customFormat="1" x14ac:dyDescent="0.25">
      <c r="B1288" s="413"/>
      <c r="AB1288" s="423"/>
    </row>
    <row r="1289" spans="2:28" s="380" customFormat="1" x14ac:dyDescent="0.25">
      <c r="B1289" s="413"/>
      <c r="AB1289" s="423"/>
    </row>
    <row r="1290" spans="2:28" s="380" customFormat="1" x14ac:dyDescent="0.25">
      <c r="B1290" s="413"/>
      <c r="AB1290" s="423"/>
    </row>
    <row r="1291" spans="2:28" s="380" customFormat="1" x14ac:dyDescent="0.25">
      <c r="B1291" s="413"/>
      <c r="AB1291" s="423"/>
    </row>
    <row r="1292" spans="2:28" s="380" customFormat="1" x14ac:dyDescent="0.25">
      <c r="B1292" s="413"/>
      <c r="AB1292" s="423"/>
    </row>
    <row r="1293" spans="2:28" s="380" customFormat="1" x14ac:dyDescent="0.25">
      <c r="B1293" s="413"/>
      <c r="AB1293" s="423"/>
    </row>
    <row r="1294" spans="2:28" s="380" customFormat="1" x14ac:dyDescent="0.25">
      <c r="B1294" s="413"/>
      <c r="AB1294" s="423"/>
    </row>
    <row r="1295" spans="2:28" s="380" customFormat="1" x14ac:dyDescent="0.25">
      <c r="B1295" s="413"/>
      <c r="AB1295" s="423"/>
    </row>
    <row r="1296" spans="2:28" s="380" customFormat="1" x14ac:dyDescent="0.25">
      <c r="B1296" s="413"/>
      <c r="AB1296" s="423"/>
    </row>
    <row r="1297" spans="2:28" s="380" customFormat="1" x14ac:dyDescent="0.25">
      <c r="B1297" s="413"/>
      <c r="AB1297" s="423"/>
    </row>
    <row r="1298" spans="2:28" s="380" customFormat="1" x14ac:dyDescent="0.25">
      <c r="B1298" s="413"/>
      <c r="AB1298" s="423"/>
    </row>
    <row r="1299" spans="2:28" s="380" customFormat="1" x14ac:dyDescent="0.25">
      <c r="B1299" s="413"/>
      <c r="AB1299" s="423"/>
    </row>
    <row r="1300" spans="2:28" s="380" customFormat="1" x14ac:dyDescent="0.25">
      <c r="B1300" s="413"/>
      <c r="AB1300" s="423"/>
    </row>
    <row r="1301" spans="2:28" s="380" customFormat="1" x14ac:dyDescent="0.25">
      <c r="B1301" s="413"/>
      <c r="AB1301" s="423"/>
    </row>
    <row r="1302" spans="2:28" s="380" customFormat="1" x14ac:dyDescent="0.25">
      <c r="B1302" s="413"/>
      <c r="AB1302" s="423"/>
    </row>
    <row r="1303" spans="2:28" s="380" customFormat="1" x14ac:dyDescent="0.25">
      <c r="B1303" s="413"/>
      <c r="AB1303" s="423"/>
    </row>
    <row r="1304" spans="2:28" s="380" customFormat="1" x14ac:dyDescent="0.25">
      <c r="B1304" s="413"/>
      <c r="AB1304" s="423"/>
    </row>
    <row r="1305" spans="2:28" s="380" customFormat="1" x14ac:dyDescent="0.25">
      <c r="B1305" s="413"/>
      <c r="AB1305" s="423"/>
    </row>
    <row r="1306" spans="2:28" s="380" customFormat="1" x14ac:dyDescent="0.25">
      <c r="B1306" s="413"/>
      <c r="AB1306" s="423"/>
    </row>
    <row r="1307" spans="2:28" s="380" customFormat="1" x14ac:dyDescent="0.25">
      <c r="B1307" s="413"/>
      <c r="AB1307" s="423"/>
    </row>
    <row r="1308" spans="2:28" s="380" customFormat="1" x14ac:dyDescent="0.25">
      <c r="B1308" s="413"/>
      <c r="AB1308" s="423"/>
    </row>
    <row r="1309" spans="2:28" s="380" customFormat="1" x14ac:dyDescent="0.25">
      <c r="B1309" s="413"/>
      <c r="AB1309" s="423"/>
    </row>
    <row r="1310" spans="2:28" s="380" customFormat="1" x14ac:dyDescent="0.25">
      <c r="B1310" s="413"/>
      <c r="AB1310" s="423"/>
    </row>
    <row r="1311" spans="2:28" s="380" customFormat="1" x14ac:dyDescent="0.25">
      <c r="B1311" s="413"/>
      <c r="AB1311" s="423"/>
    </row>
    <row r="1312" spans="2:28" s="380" customFormat="1" x14ac:dyDescent="0.25">
      <c r="B1312" s="413"/>
      <c r="AB1312" s="423"/>
    </row>
    <row r="1313" spans="2:28" s="380" customFormat="1" x14ac:dyDescent="0.25">
      <c r="B1313" s="413"/>
      <c r="AB1313" s="423"/>
    </row>
    <row r="1314" spans="2:28" s="380" customFormat="1" x14ac:dyDescent="0.25">
      <c r="B1314" s="413"/>
      <c r="AB1314" s="423"/>
    </row>
    <row r="1315" spans="2:28" s="380" customFormat="1" x14ac:dyDescent="0.25">
      <c r="B1315" s="413"/>
      <c r="AB1315" s="423"/>
    </row>
    <row r="1316" spans="2:28" s="380" customFormat="1" x14ac:dyDescent="0.25">
      <c r="B1316" s="413"/>
      <c r="AB1316" s="423"/>
    </row>
    <row r="1317" spans="2:28" s="380" customFormat="1" x14ac:dyDescent="0.25">
      <c r="B1317" s="413"/>
      <c r="AB1317" s="423"/>
    </row>
    <row r="1318" spans="2:28" s="380" customFormat="1" x14ac:dyDescent="0.25">
      <c r="B1318" s="413"/>
      <c r="AB1318" s="423"/>
    </row>
    <row r="1319" spans="2:28" s="380" customFormat="1" x14ac:dyDescent="0.25">
      <c r="B1319" s="413"/>
      <c r="AB1319" s="423"/>
    </row>
    <row r="1320" spans="2:28" s="380" customFormat="1" x14ac:dyDescent="0.25">
      <c r="B1320" s="413"/>
      <c r="AB1320" s="423"/>
    </row>
    <row r="1321" spans="2:28" s="380" customFormat="1" x14ac:dyDescent="0.25">
      <c r="B1321" s="413"/>
      <c r="AB1321" s="423"/>
    </row>
    <row r="1322" spans="2:28" s="380" customFormat="1" x14ac:dyDescent="0.25">
      <c r="B1322" s="413"/>
      <c r="AB1322" s="423"/>
    </row>
    <row r="1323" spans="2:28" s="380" customFormat="1" x14ac:dyDescent="0.25">
      <c r="B1323" s="413"/>
      <c r="AB1323" s="423"/>
    </row>
    <row r="1324" spans="2:28" s="380" customFormat="1" x14ac:dyDescent="0.25">
      <c r="B1324" s="413"/>
      <c r="AB1324" s="423"/>
    </row>
    <row r="1325" spans="2:28" s="380" customFormat="1" x14ac:dyDescent="0.25">
      <c r="B1325" s="413"/>
      <c r="AB1325" s="423"/>
    </row>
    <row r="1326" spans="2:28" s="380" customFormat="1" x14ac:dyDescent="0.25">
      <c r="B1326" s="413"/>
      <c r="AB1326" s="423"/>
    </row>
    <row r="1327" spans="2:28" s="380" customFormat="1" x14ac:dyDescent="0.25">
      <c r="B1327" s="413"/>
      <c r="AB1327" s="423"/>
    </row>
    <row r="1328" spans="2:28" s="380" customFormat="1" x14ac:dyDescent="0.25">
      <c r="B1328" s="413"/>
      <c r="AB1328" s="423"/>
    </row>
    <row r="1329" spans="2:28" s="380" customFormat="1" x14ac:dyDescent="0.25">
      <c r="B1329" s="413"/>
      <c r="AB1329" s="423"/>
    </row>
    <row r="1330" spans="2:28" s="380" customFormat="1" x14ac:dyDescent="0.25">
      <c r="B1330" s="413"/>
      <c r="AB1330" s="423"/>
    </row>
    <row r="1331" spans="2:28" s="380" customFormat="1" x14ac:dyDescent="0.25">
      <c r="B1331" s="413"/>
      <c r="AB1331" s="423"/>
    </row>
    <row r="1332" spans="2:28" s="380" customFormat="1" x14ac:dyDescent="0.25">
      <c r="B1332" s="413"/>
      <c r="AB1332" s="423"/>
    </row>
    <row r="1333" spans="2:28" s="380" customFormat="1" x14ac:dyDescent="0.25">
      <c r="B1333" s="413"/>
      <c r="AB1333" s="423"/>
    </row>
    <row r="1334" spans="2:28" s="380" customFormat="1" x14ac:dyDescent="0.25">
      <c r="B1334" s="413"/>
      <c r="AB1334" s="423"/>
    </row>
    <row r="1335" spans="2:28" s="380" customFormat="1" x14ac:dyDescent="0.25">
      <c r="B1335" s="413"/>
      <c r="AB1335" s="423"/>
    </row>
    <row r="1336" spans="2:28" s="380" customFormat="1" x14ac:dyDescent="0.25">
      <c r="B1336" s="413"/>
      <c r="AB1336" s="423"/>
    </row>
    <row r="1337" spans="2:28" s="380" customFormat="1" x14ac:dyDescent="0.25">
      <c r="B1337" s="413"/>
      <c r="AB1337" s="423"/>
    </row>
    <row r="1338" spans="2:28" s="380" customFormat="1" x14ac:dyDescent="0.25">
      <c r="B1338" s="413"/>
      <c r="AB1338" s="423"/>
    </row>
    <row r="1339" spans="2:28" s="380" customFormat="1" x14ac:dyDescent="0.25">
      <c r="B1339" s="413"/>
      <c r="AB1339" s="423"/>
    </row>
    <row r="1340" spans="2:28" s="380" customFormat="1" x14ac:dyDescent="0.25">
      <c r="B1340" s="413"/>
      <c r="AB1340" s="423"/>
    </row>
    <row r="1341" spans="2:28" s="380" customFormat="1" x14ac:dyDescent="0.25">
      <c r="B1341" s="413"/>
      <c r="AB1341" s="423"/>
    </row>
    <row r="1342" spans="2:28" s="380" customFormat="1" x14ac:dyDescent="0.25">
      <c r="B1342" s="413"/>
      <c r="AB1342" s="423"/>
    </row>
    <row r="1343" spans="2:28" s="380" customFormat="1" x14ac:dyDescent="0.25">
      <c r="B1343" s="413"/>
      <c r="AB1343" s="423"/>
    </row>
    <row r="1344" spans="2:28" s="380" customFormat="1" x14ac:dyDescent="0.25">
      <c r="B1344" s="413"/>
      <c r="AB1344" s="423"/>
    </row>
    <row r="1345" spans="2:28" s="380" customFormat="1" x14ac:dyDescent="0.25">
      <c r="B1345" s="413"/>
      <c r="AB1345" s="423"/>
    </row>
    <row r="1346" spans="2:28" s="380" customFormat="1" x14ac:dyDescent="0.25">
      <c r="B1346" s="413"/>
      <c r="AB1346" s="423"/>
    </row>
    <row r="1347" spans="2:28" s="380" customFormat="1" x14ac:dyDescent="0.25">
      <c r="B1347" s="413"/>
      <c r="AB1347" s="423"/>
    </row>
    <row r="1348" spans="2:28" s="380" customFormat="1" x14ac:dyDescent="0.25">
      <c r="B1348" s="413"/>
      <c r="AB1348" s="423"/>
    </row>
    <row r="1349" spans="2:28" s="380" customFormat="1" x14ac:dyDescent="0.25">
      <c r="B1349" s="413"/>
      <c r="AB1349" s="423"/>
    </row>
    <row r="1350" spans="2:28" s="380" customFormat="1" x14ac:dyDescent="0.25">
      <c r="B1350" s="413"/>
      <c r="AB1350" s="423"/>
    </row>
    <row r="1351" spans="2:28" s="380" customFormat="1" x14ac:dyDescent="0.25">
      <c r="B1351" s="413"/>
      <c r="AB1351" s="423"/>
    </row>
    <row r="1352" spans="2:28" s="380" customFormat="1" x14ac:dyDescent="0.25">
      <c r="B1352" s="413"/>
      <c r="AB1352" s="423"/>
    </row>
    <row r="1353" spans="2:28" s="380" customFormat="1" x14ac:dyDescent="0.25">
      <c r="B1353" s="413"/>
      <c r="AB1353" s="423"/>
    </row>
    <row r="1354" spans="2:28" s="380" customFormat="1" x14ac:dyDescent="0.25">
      <c r="B1354" s="413"/>
      <c r="AB1354" s="423"/>
    </row>
    <row r="1355" spans="2:28" s="380" customFormat="1" x14ac:dyDescent="0.25">
      <c r="B1355" s="413"/>
      <c r="AB1355" s="423"/>
    </row>
    <row r="1356" spans="2:28" s="380" customFormat="1" x14ac:dyDescent="0.25">
      <c r="B1356" s="413"/>
      <c r="AB1356" s="423"/>
    </row>
    <row r="1357" spans="2:28" s="380" customFormat="1" x14ac:dyDescent="0.25">
      <c r="B1357" s="413"/>
      <c r="AB1357" s="423"/>
    </row>
    <row r="1358" spans="2:28" s="380" customFormat="1" x14ac:dyDescent="0.25">
      <c r="B1358" s="413"/>
      <c r="AB1358" s="423"/>
    </row>
    <row r="1359" spans="2:28" s="380" customFormat="1" x14ac:dyDescent="0.25">
      <c r="B1359" s="413"/>
      <c r="AB1359" s="423"/>
    </row>
    <row r="1360" spans="2:28" s="380" customFormat="1" x14ac:dyDescent="0.25">
      <c r="B1360" s="413"/>
      <c r="AB1360" s="423"/>
    </row>
    <row r="1361" spans="2:28" s="380" customFormat="1" x14ac:dyDescent="0.25">
      <c r="B1361" s="413"/>
      <c r="AB1361" s="423"/>
    </row>
    <row r="1362" spans="2:28" s="380" customFormat="1" x14ac:dyDescent="0.25">
      <c r="B1362" s="413"/>
      <c r="AB1362" s="423"/>
    </row>
    <row r="1363" spans="2:28" s="380" customFormat="1" x14ac:dyDescent="0.25">
      <c r="B1363" s="413"/>
      <c r="AB1363" s="423"/>
    </row>
    <row r="1364" spans="2:28" s="380" customFormat="1" x14ac:dyDescent="0.25">
      <c r="B1364" s="413"/>
      <c r="AB1364" s="423"/>
    </row>
    <row r="1365" spans="2:28" s="380" customFormat="1" x14ac:dyDescent="0.25">
      <c r="B1365" s="413"/>
      <c r="AB1365" s="423"/>
    </row>
    <row r="1366" spans="2:28" s="380" customFormat="1" x14ac:dyDescent="0.25">
      <c r="B1366" s="413"/>
      <c r="AB1366" s="423"/>
    </row>
    <row r="1367" spans="2:28" s="380" customFormat="1" x14ac:dyDescent="0.25">
      <c r="B1367" s="413"/>
      <c r="AB1367" s="423"/>
    </row>
    <row r="1368" spans="2:28" s="380" customFormat="1" x14ac:dyDescent="0.25">
      <c r="B1368" s="413"/>
      <c r="AB1368" s="423"/>
    </row>
    <row r="1369" spans="2:28" s="380" customFormat="1" x14ac:dyDescent="0.25">
      <c r="B1369" s="413"/>
      <c r="AB1369" s="423"/>
    </row>
    <row r="1370" spans="2:28" s="380" customFormat="1" x14ac:dyDescent="0.25">
      <c r="B1370" s="413"/>
      <c r="AB1370" s="423"/>
    </row>
    <row r="1371" spans="2:28" s="380" customFormat="1" x14ac:dyDescent="0.25">
      <c r="B1371" s="413"/>
      <c r="AB1371" s="423"/>
    </row>
    <row r="1372" spans="2:28" s="380" customFormat="1" x14ac:dyDescent="0.25">
      <c r="B1372" s="413"/>
      <c r="AB1372" s="423"/>
    </row>
    <row r="1373" spans="2:28" s="380" customFormat="1" x14ac:dyDescent="0.25">
      <c r="B1373" s="413"/>
      <c r="AB1373" s="423"/>
    </row>
    <row r="1374" spans="2:28" s="380" customFormat="1" x14ac:dyDescent="0.25">
      <c r="B1374" s="413"/>
      <c r="AB1374" s="423"/>
    </row>
    <row r="1375" spans="2:28" s="380" customFormat="1" x14ac:dyDescent="0.25">
      <c r="B1375" s="413"/>
      <c r="AB1375" s="423"/>
    </row>
    <row r="1376" spans="2:28" s="380" customFormat="1" x14ac:dyDescent="0.25">
      <c r="B1376" s="413"/>
      <c r="AB1376" s="423"/>
    </row>
    <row r="1377" spans="2:28" s="380" customFormat="1" x14ac:dyDescent="0.25">
      <c r="B1377" s="413"/>
      <c r="AB1377" s="423"/>
    </row>
    <row r="1378" spans="2:28" s="380" customFormat="1" x14ac:dyDescent="0.25">
      <c r="B1378" s="413"/>
      <c r="AB1378" s="423"/>
    </row>
    <row r="1379" spans="2:28" s="380" customFormat="1" x14ac:dyDescent="0.25">
      <c r="B1379" s="413"/>
      <c r="AB1379" s="423"/>
    </row>
    <row r="1380" spans="2:28" s="380" customFormat="1" x14ac:dyDescent="0.25">
      <c r="B1380" s="413"/>
      <c r="AB1380" s="423"/>
    </row>
    <row r="1381" spans="2:28" s="380" customFormat="1" x14ac:dyDescent="0.25">
      <c r="B1381" s="413"/>
      <c r="AB1381" s="423"/>
    </row>
    <row r="1382" spans="2:28" s="380" customFormat="1" x14ac:dyDescent="0.25">
      <c r="B1382" s="413"/>
      <c r="AB1382" s="423"/>
    </row>
    <row r="1383" spans="2:28" s="380" customFormat="1" x14ac:dyDescent="0.25">
      <c r="B1383" s="413"/>
      <c r="AB1383" s="423"/>
    </row>
    <row r="1384" spans="2:28" s="380" customFormat="1" x14ac:dyDescent="0.25">
      <c r="B1384" s="413"/>
      <c r="AB1384" s="423"/>
    </row>
    <row r="1385" spans="2:28" s="380" customFormat="1" x14ac:dyDescent="0.25">
      <c r="B1385" s="413"/>
      <c r="AB1385" s="423"/>
    </row>
    <row r="1386" spans="2:28" s="380" customFormat="1" x14ac:dyDescent="0.25">
      <c r="B1386" s="413"/>
      <c r="AB1386" s="423"/>
    </row>
    <row r="1387" spans="2:28" s="380" customFormat="1" x14ac:dyDescent="0.25">
      <c r="B1387" s="413"/>
      <c r="AB1387" s="423"/>
    </row>
    <row r="1388" spans="2:28" s="380" customFormat="1" x14ac:dyDescent="0.25">
      <c r="B1388" s="413"/>
      <c r="AB1388" s="423"/>
    </row>
    <row r="1389" spans="2:28" s="380" customFormat="1" x14ac:dyDescent="0.25">
      <c r="B1389" s="413"/>
      <c r="AB1389" s="423"/>
    </row>
    <row r="1390" spans="2:28" s="380" customFormat="1" x14ac:dyDescent="0.25">
      <c r="B1390" s="413"/>
      <c r="AB1390" s="423"/>
    </row>
    <row r="1391" spans="2:28" s="380" customFormat="1" x14ac:dyDescent="0.25">
      <c r="B1391" s="413"/>
      <c r="AB1391" s="423"/>
    </row>
    <row r="1392" spans="2:28" s="380" customFormat="1" x14ac:dyDescent="0.25">
      <c r="B1392" s="413"/>
      <c r="AB1392" s="423"/>
    </row>
    <row r="1393" spans="2:28" s="380" customFormat="1" x14ac:dyDescent="0.25">
      <c r="B1393" s="413"/>
      <c r="AB1393" s="423"/>
    </row>
    <row r="1394" spans="2:28" s="380" customFormat="1" x14ac:dyDescent="0.25">
      <c r="B1394" s="413"/>
      <c r="AB1394" s="423"/>
    </row>
    <row r="1395" spans="2:28" s="380" customFormat="1" x14ac:dyDescent="0.25">
      <c r="B1395" s="413"/>
      <c r="AB1395" s="423"/>
    </row>
    <row r="1396" spans="2:28" s="380" customFormat="1" x14ac:dyDescent="0.25">
      <c r="B1396" s="413"/>
      <c r="AB1396" s="423"/>
    </row>
    <row r="1397" spans="2:28" s="380" customFormat="1" x14ac:dyDescent="0.25">
      <c r="B1397" s="413"/>
      <c r="AB1397" s="423"/>
    </row>
    <row r="1398" spans="2:28" s="380" customFormat="1" x14ac:dyDescent="0.25">
      <c r="B1398" s="413"/>
      <c r="AB1398" s="423"/>
    </row>
    <row r="1399" spans="2:28" s="380" customFormat="1" x14ac:dyDescent="0.25">
      <c r="B1399" s="413"/>
      <c r="AB1399" s="423"/>
    </row>
    <row r="1400" spans="2:28" s="380" customFormat="1" x14ac:dyDescent="0.25">
      <c r="B1400" s="413"/>
      <c r="AB1400" s="423"/>
    </row>
    <row r="1401" spans="2:28" s="380" customFormat="1" x14ac:dyDescent="0.25">
      <c r="B1401" s="413"/>
      <c r="AB1401" s="423"/>
    </row>
    <row r="1402" spans="2:28" s="380" customFormat="1" x14ac:dyDescent="0.25">
      <c r="B1402" s="413"/>
      <c r="AB1402" s="423"/>
    </row>
    <row r="1403" spans="2:28" s="380" customFormat="1" x14ac:dyDescent="0.25">
      <c r="B1403" s="413"/>
      <c r="AB1403" s="423"/>
    </row>
    <row r="1404" spans="2:28" s="380" customFormat="1" x14ac:dyDescent="0.25">
      <c r="B1404" s="413"/>
      <c r="AB1404" s="423"/>
    </row>
    <row r="1405" spans="2:28" s="380" customFormat="1" x14ac:dyDescent="0.25">
      <c r="B1405" s="413"/>
      <c r="AB1405" s="423"/>
    </row>
    <row r="1406" spans="2:28" s="380" customFormat="1" x14ac:dyDescent="0.25">
      <c r="B1406" s="413"/>
      <c r="AB1406" s="423"/>
    </row>
    <row r="1407" spans="2:28" s="380" customFormat="1" x14ac:dyDescent="0.25">
      <c r="B1407" s="413"/>
      <c r="AB1407" s="423"/>
    </row>
    <row r="1408" spans="2:28" s="380" customFormat="1" x14ac:dyDescent="0.25">
      <c r="B1408" s="413"/>
      <c r="AB1408" s="423"/>
    </row>
    <row r="1409" spans="2:28" s="380" customFormat="1" x14ac:dyDescent="0.25">
      <c r="B1409" s="413"/>
      <c r="AB1409" s="423"/>
    </row>
    <row r="1410" spans="2:28" s="380" customFormat="1" x14ac:dyDescent="0.25">
      <c r="B1410" s="413"/>
      <c r="AB1410" s="423"/>
    </row>
    <row r="1411" spans="2:28" s="380" customFormat="1" x14ac:dyDescent="0.25">
      <c r="B1411" s="413"/>
      <c r="AB1411" s="423"/>
    </row>
    <row r="1412" spans="2:28" s="380" customFormat="1" x14ac:dyDescent="0.25">
      <c r="B1412" s="413"/>
      <c r="AB1412" s="423"/>
    </row>
    <row r="1413" spans="2:28" s="380" customFormat="1" x14ac:dyDescent="0.25">
      <c r="B1413" s="413"/>
      <c r="AB1413" s="423"/>
    </row>
    <row r="1414" spans="2:28" s="380" customFormat="1" x14ac:dyDescent="0.25">
      <c r="B1414" s="413"/>
      <c r="AB1414" s="423"/>
    </row>
    <row r="1415" spans="2:28" s="380" customFormat="1" x14ac:dyDescent="0.25">
      <c r="B1415" s="413"/>
      <c r="AB1415" s="423"/>
    </row>
    <row r="1416" spans="2:28" s="380" customFormat="1" x14ac:dyDescent="0.25">
      <c r="B1416" s="413"/>
      <c r="AB1416" s="423"/>
    </row>
    <row r="1417" spans="2:28" s="380" customFormat="1" x14ac:dyDescent="0.25">
      <c r="B1417" s="413"/>
      <c r="AB1417" s="423"/>
    </row>
    <row r="1418" spans="2:28" s="380" customFormat="1" x14ac:dyDescent="0.25">
      <c r="B1418" s="413"/>
      <c r="AB1418" s="423"/>
    </row>
    <row r="1419" spans="2:28" s="380" customFormat="1" x14ac:dyDescent="0.25">
      <c r="B1419" s="413"/>
      <c r="AB1419" s="423"/>
    </row>
    <row r="1420" spans="2:28" s="380" customFormat="1" x14ac:dyDescent="0.25">
      <c r="B1420" s="413"/>
      <c r="AB1420" s="423"/>
    </row>
    <row r="1421" spans="2:28" s="380" customFormat="1" x14ac:dyDescent="0.25">
      <c r="B1421" s="413"/>
      <c r="AB1421" s="423"/>
    </row>
    <row r="1422" spans="2:28" s="380" customFormat="1" x14ac:dyDescent="0.25">
      <c r="B1422" s="413"/>
      <c r="AB1422" s="423"/>
    </row>
    <row r="1423" spans="2:28" s="380" customFormat="1" x14ac:dyDescent="0.25">
      <c r="B1423" s="413"/>
      <c r="AB1423" s="423"/>
    </row>
    <row r="1424" spans="2:28" s="380" customFormat="1" x14ac:dyDescent="0.25">
      <c r="B1424" s="413"/>
      <c r="AB1424" s="423"/>
    </row>
    <row r="1425" spans="2:28" s="380" customFormat="1" x14ac:dyDescent="0.25">
      <c r="B1425" s="413"/>
      <c r="AB1425" s="423"/>
    </row>
    <row r="1426" spans="2:28" s="380" customFormat="1" x14ac:dyDescent="0.25">
      <c r="B1426" s="413"/>
      <c r="AB1426" s="423"/>
    </row>
    <row r="1427" spans="2:28" s="380" customFormat="1" x14ac:dyDescent="0.25">
      <c r="B1427" s="413"/>
      <c r="AB1427" s="423"/>
    </row>
    <row r="1428" spans="2:28" s="380" customFormat="1" x14ac:dyDescent="0.25">
      <c r="B1428" s="413"/>
      <c r="AB1428" s="423"/>
    </row>
    <row r="1429" spans="2:28" s="380" customFormat="1" x14ac:dyDescent="0.25">
      <c r="B1429" s="413"/>
      <c r="AB1429" s="423"/>
    </row>
    <row r="1430" spans="2:28" s="380" customFormat="1" x14ac:dyDescent="0.25">
      <c r="B1430" s="413"/>
      <c r="AB1430" s="423"/>
    </row>
    <row r="1431" spans="2:28" s="380" customFormat="1" x14ac:dyDescent="0.25">
      <c r="B1431" s="413"/>
      <c r="AB1431" s="423"/>
    </row>
    <row r="1432" spans="2:28" s="380" customFormat="1" x14ac:dyDescent="0.25">
      <c r="B1432" s="413"/>
      <c r="AB1432" s="423"/>
    </row>
    <row r="1433" spans="2:28" s="380" customFormat="1" x14ac:dyDescent="0.25">
      <c r="B1433" s="413"/>
      <c r="AB1433" s="423"/>
    </row>
    <row r="1434" spans="2:28" s="380" customFormat="1" x14ac:dyDescent="0.25">
      <c r="B1434" s="413"/>
      <c r="AB1434" s="423"/>
    </row>
    <row r="1435" spans="2:28" s="380" customFormat="1" x14ac:dyDescent="0.25">
      <c r="B1435" s="413"/>
      <c r="AB1435" s="423"/>
    </row>
    <row r="1436" spans="2:28" s="380" customFormat="1" x14ac:dyDescent="0.25">
      <c r="B1436" s="413"/>
      <c r="AB1436" s="423"/>
    </row>
    <row r="1437" spans="2:28" s="380" customFormat="1" x14ac:dyDescent="0.25">
      <c r="B1437" s="413"/>
      <c r="AB1437" s="423"/>
    </row>
    <row r="1438" spans="2:28" s="380" customFormat="1" x14ac:dyDescent="0.25">
      <c r="B1438" s="413"/>
      <c r="AB1438" s="423"/>
    </row>
    <row r="1439" spans="2:28" s="380" customFormat="1" x14ac:dyDescent="0.25">
      <c r="B1439" s="413"/>
      <c r="AB1439" s="423"/>
    </row>
    <row r="1440" spans="2:28" s="380" customFormat="1" x14ac:dyDescent="0.25">
      <c r="B1440" s="413"/>
      <c r="AB1440" s="423"/>
    </row>
    <row r="1441" spans="2:28" s="380" customFormat="1" x14ac:dyDescent="0.25">
      <c r="B1441" s="413"/>
      <c r="AB1441" s="423"/>
    </row>
    <row r="1442" spans="2:28" s="380" customFormat="1" x14ac:dyDescent="0.25">
      <c r="B1442" s="413"/>
      <c r="AB1442" s="423"/>
    </row>
    <row r="1443" spans="2:28" s="380" customFormat="1" x14ac:dyDescent="0.25">
      <c r="B1443" s="413"/>
      <c r="AB1443" s="423"/>
    </row>
    <row r="1444" spans="2:28" s="380" customFormat="1" x14ac:dyDescent="0.25">
      <c r="B1444" s="413"/>
      <c r="AB1444" s="423"/>
    </row>
    <row r="1445" spans="2:28" s="380" customFormat="1" x14ac:dyDescent="0.25">
      <c r="B1445" s="413"/>
      <c r="AB1445" s="423"/>
    </row>
    <row r="1446" spans="2:28" s="380" customFormat="1" x14ac:dyDescent="0.25">
      <c r="B1446" s="413"/>
      <c r="AB1446" s="423"/>
    </row>
    <row r="1447" spans="2:28" s="380" customFormat="1" x14ac:dyDescent="0.25">
      <c r="B1447" s="413"/>
      <c r="AB1447" s="423"/>
    </row>
    <row r="1448" spans="2:28" s="380" customFormat="1" x14ac:dyDescent="0.25">
      <c r="B1448" s="413"/>
      <c r="AB1448" s="423"/>
    </row>
    <row r="1449" spans="2:28" s="380" customFormat="1" x14ac:dyDescent="0.25">
      <c r="B1449" s="413"/>
      <c r="AB1449" s="423"/>
    </row>
    <row r="1450" spans="2:28" s="380" customFormat="1" x14ac:dyDescent="0.25">
      <c r="B1450" s="413"/>
      <c r="AB1450" s="423"/>
    </row>
    <row r="1451" spans="2:28" s="380" customFormat="1" x14ac:dyDescent="0.25">
      <c r="B1451" s="413"/>
      <c r="AB1451" s="423"/>
    </row>
    <row r="1452" spans="2:28" s="380" customFormat="1" x14ac:dyDescent="0.25">
      <c r="B1452" s="413"/>
      <c r="AB1452" s="423"/>
    </row>
    <row r="1453" spans="2:28" s="380" customFormat="1" x14ac:dyDescent="0.25">
      <c r="B1453" s="413"/>
      <c r="AB1453" s="423"/>
    </row>
    <row r="1454" spans="2:28" s="380" customFormat="1" x14ac:dyDescent="0.25">
      <c r="B1454" s="413"/>
      <c r="AB1454" s="423"/>
    </row>
    <row r="1455" spans="2:28" s="380" customFormat="1" x14ac:dyDescent="0.25">
      <c r="B1455" s="413"/>
      <c r="AB1455" s="423"/>
    </row>
    <row r="1456" spans="2:28" s="380" customFormat="1" x14ac:dyDescent="0.25">
      <c r="B1456" s="413"/>
      <c r="AB1456" s="423"/>
    </row>
    <row r="1457" spans="2:28" s="380" customFormat="1" x14ac:dyDescent="0.25">
      <c r="B1457" s="413"/>
      <c r="AB1457" s="423"/>
    </row>
    <row r="1458" spans="2:28" s="380" customFormat="1" x14ac:dyDescent="0.25">
      <c r="B1458" s="413"/>
      <c r="AB1458" s="423"/>
    </row>
    <row r="1459" spans="2:28" s="380" customFormat="1" x14ac:dyDescent="0.25">
      <c r="B1459" s="413"/>
      <c r="AB1459" s="423"/>
    </row>
    <row r="1460" spans="2:28" s="380" customFormat="1" x14ac:dyDescent="0.25">
      <c r="B1460" s="413"/>
      <c r="AB1460" s="423"/>
    </row>
    <row r="1461" spans="2:28" s="380" customFormat="1" x14ac:dyDescent="0.25">
      <c r="B1461" s="413"/>
      <c r="AB1461" s="423"/>
    </row>
    <row r="1462" spans="2:28" s="380" customFormat="1" x14ac:dyDescent="0.25">
      <c r="B1462" s="413"/>
      <c r="AB1462" s="423"/>
    </row>
    <row r="1463" spans="2:28" s="380" customFormat="1" x14ac:dyDescent="0.25">
      <c r="B1463" s="413"/>
      <c r="AB1463" s="423"/>
    </row>
    <row r="1464" spans="2:28" s="380" customFormat="1" x14ac:dyDescent="0.25">
      <c r="B1464" s="413"/>
      <c r="AB1464" s="423"/>
    </row>
    <row r="1465" spans="2:28" s="380" customFormat="1" x14ac:dyDescent="0.25">
      <c r="B1465" s="413"/>
      <c r="AB1465" s="423"/>
    </row>
    <row r="1466" spans="2:28" s="380" customFormat="1" x14ac:dyDescent="0.25">
      <c r="B1466" s="413"/>
      <c r="AB1466" s="423"/>
    </row>
    <row r="1467" spans="2:28" s="380" customFormat="1" x14ac:dyDescent="0.25">
      <c r="B1467" s="413"/>
      <c r="AB1467" s="423"/>
    </row>
    <row r="1468" spans="2:28" s="380" customFormat="1" x14ac:dyDescent="0.25">
      <c r="B1468" s="413"/>
      <c r="AB1468" s="423"/>
    </row>
    <row r="1469" spans="2:28" s="380" customFormat="1" x14ac:dyDescent="0.25">
      <c r="B1469" s="413"/>
      <c r="AB1469" s="423"/>
    </row>
    <row r="1470" spans="2:28" s="380" customFormat="1" x14ac:dyDescent="0.25">
      <c r="B1470" s="413"/>
      <c r="AB1470" s="423"/>
    </row>
    <row r="1471" spans="2:28" s="380" customFormat="1" x14ac:dyDescent="0.25">
      <c r="B1471" s="413"/>
      <c r="AB1471" s="423"/>
    </row>
    <row r="1472" spans="2:28" s="380" customFormat="1" x14ac:dyDescent="0.25">
      <c r="B1472" s="413"/>
      <c r="AB1472" s="423"/>
    </row>
    <row r="1473" spans="2:28" s="380" customFormat="1" x14ac:dyDescent="0.25">
      <c r="B1473" s="413"/>
      <c r="AB1473" s="423"/>
    </row>
    <row r="1474" spans="2:28" s="380" customFormat="1" x14ac:dyDescent="0.25">
      <c r="B1474" s="413"/>
      <c r="AB1474" s="423"/>
    </row>
    <row r="1475" spans="2:28" s="380" customFormat="1" x14ac:dyDescent="0.25">
      <c r="B1475" s="413"/>
      <c r="AB1475" s="423"/>
    </row>
    <row r="1476" spans="2:28" s="380" customFormat="1" x14ac:dyDescent="0.25">
      <c r="B1476" s="413"/>
      <c r="AB1476" s="423"/>
    </row>
    <row r="1477" spans="2:28" s="380" customFormat="1" x14ac:dyDescent="0.25">
      <c r="B1477" s="413"/>
      <c r="AB1477" s="423"/>
    </row>
    <row r="1478" spans="2:28" s="380" customFormat="1" x14ac:dyDescent="0.25">
      <c r="B1478" s="413"/>
      <c r="AB1478" s="423"/>
    </row>
    <row r="1479" spans="2:28" s="380" customFormat="1" x14ac:dyDescent="0.25">
      <c r="B1479" s="413"/>
      <c r="AB1479" s="423"/>
    </row>
    <row r="1480" spans="2:28" s="380" customFormat="1" x14ac:dyDescent="0.25">
      <c r="B1480" s="413"/>
      <c r="AB1480" s="423"/>
    </row>
    <row r="1481" spans="2:28" s="380" customFormat="1" x14ac:dyDescent="0.25">
      <c r="B1481" s="413"/>
      <c r="AB1481" s="423"/>
    </row>
    <row r="1482" spans="2:28" s="380" customFormat="1" x14ac:dyDescent="0.25">
      <c r="B1482" s="413"/>
      <c r="AB1482" s="423"/>
    </row>
    <row r="1483" spans="2:28" s="380" customFormat="1" x14ac:dyDescent="0.25">
      <c r="B1483" s="413"/>
      <c r="AB1483" s="423"/>
    </row>
    <row r="1484" spans="2:28" s="380" customFormat="1" x14ac:dyDescent="0.25">
      <c r="B1484" s="413"/>
      <c r="AB1484" s="423"/>
    </row>
    <row r="1485" spans="2:28" s="380" customFormat="1" x14ac:dyDescent="0.25">
      <c r="B1485" s="413"/>
      <c r="AB1485" s="423"/>
    </row>
    <row r="1486" spans="2:28" s="380" customFormat="1" x14ac:dyDescent="0.25">
      <c r="B1486" s="413"/>
      <c r="AB1486" s="423"/>
    </row>
    <row r="1487" spans="2:28" s="380" customFormat="1" x14ac:dyDescent="0.25">
      <c r="B1487" s="413"/>
      <c r="AB1487" s="423"/>
    </row>
    <row r="1488" spans="2:28" s="380" customFormat="1" x14ac:dyDescent="0.25">
      <c r="B1488" s="413"/>
      <c r="AB1488" s="423"/>
    </row>
    <row r="1489" spans="2:28" s="380" customFormat="1" x14ac:dyDescent="0.25">
      <c r="B1489" s="413"/>
      <c r="AB1489" s="423"/>
    </row>
    <row r="1490" spans="2:28" s="380" customFormat="1" x14ac:dyDescent="0.25">
      <c r="B1490" s="413"/>
      <c r="AB1490" s="423"/>
    </row>
    <row r="1491" spans="2:28" s="380" customFormat="1" x14ac:dyDescent="0.25">
      <c r="B1491" s="413"/>
      <c r="AB1491" s="423"/>
    </row>
    <row r="1492" spans="2:28" s="380" customFormat="1" x14ac:dyDescent="0.25">
      <c r="B1492" s="413"/>
      <c r="AB1492" s="423"/>
    </row>
    <row r="1493" spans="2:28" s="380" customFormat="1" x14ac:dyDescent="0.25">
      <c r="B1493" s="413"/>
      <c r="AB1493" s="423"/>
    </row>
    <row r="1494" spans="2:28" s="380" customFormat="1" x14ac:dyDescent="0.25">
      <c r="B1494" s="413"/>
      <c r="AB1494" s="423"/>
    </row>
    <row r="1495" spans="2:28" s="380" customFormat="1" x14ac:dyDescent="0.25">
      <c r="B1495" s="413"/>
      <c r="AB1495" s="423"/>
    </row>
    <row r="1496" spans="2:28" s="380" customFormat="1" x14ac:dyDescent="0.25">
      <c r="B1496" s="413"/>
      <c r="AB1496" s="423"/>
    </row>
    <row r="1497" spans="2:28" s="380" customFormat="1" x14ac:dyDescent="0.25">
      <c r="B1497" s="413"/>
      <c r="AB1497" s="423"/>
    </row>
    <row r="1498" spans="2:28" s="380" customFormat="1" x14ac:dyDescent="0.25">
      <c r="B1498" s="413"/>
      <c r="AB1498" s="423"/>
    </row>
    <row r="1499" spans="2:28" s="380" customFormat="1" x14ac:dyDescent="0.25">
      <c r="B1499" s="413"/>
      <c r="AB1499" s="423"/>
    </row>
    <row r="1500" spans="2:28" s="380" customFormat="1" x14ac:dyDescent="0.25">
      <c r="B1500" s="413"/>
      <c r="AB1500" s="423"/>
    </row>
    <row r="1501" spans="2:28" s="380" customFormat="1" x14ac:dyDescent="0.25">
      <c r="B1501" s="413"/>
      <c r="AB1501" s="423"/>
    </row>
    <row r="1502" spans="2:28" s="380" customFormat="1" x14ac:dyDescent="0.25">
      <c r="B1502" s="413"/>
      <c r="AB1502" s="423"/>
    </row>
    <row r="1503" spans="2:28" s="380" customFormat="1" x14ac:dyDescent="0.25">
      <c r="B1503" s="413"/>
      <c r="AB1503" s="423"/>
    </row>
    <row r="1504" spans="2:28" s="380" customFormat="1" x14ac:dyDescent="0.25">
      <c r="B1504" s="413"/>
      <c r="AB1504" s="423"/>
    </row>
    <row r="1505" spans="2:28" s="380" customFormat="1" x14ac:dyDescent="0.25">
      <c r="B1505" s="413"/>
      <c r="AB1505" s="423"/>
    </row>
    <row r="1506" spans="2:28" s="380" customFormat="1" x14ac:dyDescent="0.25">
      <c r="B1506" s="413"/>
      <c r="AB1506" s="423"/>
    </row>
    <row r="1507" spans="2:28" s="380" customFormat="1" x14ac:dyDescent="0.25">
      <c r="B1507" s="413"/>
      <c r="AB1507" s="423"/>
    </row>
    <row r="1508" spans="2:28" s="380" customFormat="1" x14ac:dyDescent="0.25">
      <c r="B1508" s="413"/>
      <c r="AB1508" s="423"/>
    </row>
    <row r="1509" spans="2:28" s="380" customFormat="1" x14ac:dyDescent="0.25">
      <c r="B1509" s="413"/>
      <c r="AB1509" s="423"/>
    </row>
    <row r="1510" spans="2:28" s="380" customFormat="1" x14ac:dyDescent="0.25">
      <c r="B1510" s="413"/>
      <c r="AB1510" s="423"/>
    </row>
    <row r="1511" spans="2:28" s="380" customFormat="1" x14ac:dyDescent="0.25">
      <c r="B1511" s="413"/>
      <c r="AB1511" s="423"/>
    </row>
    <row r="1512" spans="2:28" s="380" customFormat="1" x14ac:dyDescent="0.25">
      <c r="B1512" s="413"/>
      <c r="AB1512" s="423"/>
    </row>
    <row r="1513" spans="2:28" s="380" customFormat="1" x14ac:dyDescent="0.25">
      <c r="B1513" s="413"/>
      <c r="AB1513" s="423"/>
    </row>
    <row r="1514" spans="2:28" s="380" customFormat="1" x14ac:dyDescent="0.25">
      <c r="B1514" s="413"/>
      <c r="AB1514" s="423"/>
    </row>
    <row r="1515" spans="2:28" s="380" customFormat="1" x14ac:dyDescent="0.25">
      <c r="B1515" s="413"/>
      <c r="AB1515" s="423"/>
    </row>
    <row r="1516" spans="2:28" s="380" customFormat="1" x14ac:dyDescent="0.25">
      <c r="B1516" s="413"/>
      <c r="AB1516" s="423"/>
    </row>
    <row r="1517" spans="2:28" s="380" customFormat="1" x14ac:dyDescent="0.25">
      <c r="B1517" s="413"/>
      <c r="AB1517" s="423"/>
    </row>
    <row r="1518" spans="2:28" s="380" customFormat="1" x14ac:dyDescent="0.25">
      <c r="B1518" s="413"/>
      <c r="AB1518" s="423"/>
    </row>
    <row r="1519" spans="2:28" s="380" customFormat="1" x14ac:dyDescent="0.25">
      <c r="B1519" s="413"/>
      <c r="AB1519" s="423"/>
    </row>
    <row r="1520" spans="2:28" s="380" customFormat="1" x14ac:dyDescent="0.25">
      <c r="B1520" s="413"/>
      <c r="AB1520" s="423"/>
    </row>
    <row r="1521" spans="2:28" s="380" customFormat="1" x14ac:dyDescent="0.25">
      <c r="B1521" s="413"/>
      <c r="AB1521" s="423"/>
    </row>
    <row r="1522" spans="2:28" s="380" customFormat="1" x14ac:dyDescent="0.25">
      <c r="B1522" s="413"/>
      <c r="AB1522" s="423"/>
    </row>
    <row r="1523" spans="2:28" s="380" customFormat="1" x14ac:dyDescent="0.25">
      <c r="B1523" s="413"/>
      <c r="AB1523" s="423"/>
    </row>
    <row r="1524" spans="2:28" s="380" customFormat="1" x14ac:dyDescent="0.25">
      <c r="B1524" s="413"/>
      <c r="AB1524" s="423"/>
    </row>
    <row r="1525" spans="2:28" s="380" customFormat="1" x14ac:dyDescent="0.25">
      <c r="B1525" s="413"/>
      <c r="AB1525" s="423"/>
    </row>
    <row r="1526" spans="2:28" s="380" customFormat="1" x14ac:dyDescent="0.25">
      <c r="B1526" s="413"/>
      <c r="AB1526" s="423"/>
    </row>
    <row r="1527" spans="2:28" s="380" customFormat="1" x14ac:dyDescent="0.25">
      <c r="B1527" s="413"/>
      <c r="AB1527" s="423"/>
    </row>
    <row r="1528" spans="2:28" s="380" customFormat="1" x14ac:dyDescent="0.25">
      <c r="B1528" s="413"/>
      <c r="AB1528" s="423"/>
    </row>
    <row r="1529" spans="2:28" s="380" customFormat="1" x14ac:dyDescent="0.25">
      <c r="B1529" s="413"/>
      <c r="AB1529" s="423"/>
    </row>
    <row r="1530" spans="2:28" s="380" customFormat="1" x14ac:dyDescent="0.25">
      <c r="B1530" s="413"/>
      <c r="AB1530" s="423"/>
    </row>
    <row r="1531" spans="2:28" s="380" customFormat="1" x14ac:dyDescent="0.25">
      <c r="B1531" s="413"/>
      <c r="AB1531" s="423"/>
    </row>
    <row r="1532" spans="2:28" s="380" customFormat="1" x14ac:dyDescent="0.25">
      <c r="B1532" s="413"/>
      <c r="AB1532" s="423"/>
    </row>
    <row r="1533" spans="2:28" s="380" customFormat="1" x14ac:dyDescent="0.25">
      <c r="B1533" s="413"/>
      <c r="AB1533" s="423"/>
    </row>
    <row r="1534" spans="2:28" s="380" customFormat="1" x14ac:dyDescent="0.25">
      <c r="B1534" s="413"/>
      <c r="AB1534" s="423"/>
    </row>
    <row r="1535" spans="2:28" s="380" customFormat="1" x14ac:dyDescent="0.25">
      <c r="B1535" s="413"/>
      <c r="AB1535" s="423"/>
    </row>
    <row r="1536" spans="2:28" s="380" customFormat="1" x14ac:dyDescent="0.25">
      <c r="B1536" s="413"/>
      <c r="AB1536" s="423"/>
    </row>
    <row r="1537" spans="2:28" s="380" customFormat="1" x14ac:dyDescent="0.25">
      <c r="B1537" s="413"/>
      <c r="AB1537" s="423"/>
    </row>
    <row r="1538" spans="2:28" s="380" customFormat="1" x14ac:dyDescent="0.25">
      <c r="B1538" s="413"/>
      <c r="AB1538" s="423"/>
    </row>
    <row r="1539" spans="2:28" s="380" customFormat="1" x14ac:dyDescent="0.25">
      <c r="B1539" s="413"/>
      <c r="AB1539" s="423"/>
    </row>
    <row r="1540" spans="2:28" s="380" customFormat="1" x14ac:dyDescent="0.25">
      <c r="B1540" s="413"/>
      <c r="AB1540" s="423"/>
    </row>
    <row r="1541" spans="2:28" s="380" customFormat="1" x14ac:dyDescent="0.25">
      <c r="B1541" s="413"/>
      <c r="AB1541" s="423"/>
    </row>
    <row r="1542" spans="2:28" s="380" customFormat="1" x14ac:dyDescent="0.25">
      <c r="B1542" s="413"/>
      <c r="AB1542" s="423"/>
    </row>
    <row r="1543" spans="2:28" s="380" customFormat="1" x14ac:dyDescent="0.25">
      <c r="B1543" s="413"/>
      <c r="AB1543" s="423"/>
    </row>
    <row r="1544" spans="2:28" s="380" customFormat="1" x14ac:dyDescent="0.25">
      <c r="B1544" s="413"/>
      <c r="AB1544" s="423"/>
    </row>
    <row r="1545" spans="2:28" s="380" customFormat="1" x14ac:dyDescent="0.25">
      <c r="B1545" s="413"/>
      <c r="AB1545" s="423"/>
    </row>
    <row r="1546" spans="2:28" s="380" customFormat="1" x14ac:dyDescent="0.25">
      <c r="B1546" s="413"/>
      <c r="AB1546" s="423"/>
    </row>
    <row r="1547" spans="2:28" s="380" customFormat="1" x14ac:dyDescent="0.25">
      <c r="B1547" s="413"/>
      <c r="AB1547" s="423"/>
    </row>
    <row r="1548" spans="2:28" s="380" customFormat="1" x14ac:dyDescent="0.25">
      <c r="B1548" s="413"/>
      <c r="AB1548" s="423"/>
    </row>
    <row r="1549" spans="2:28" s="380" customFormat="1" x14ac:dyDescent="0.25">
      <c r="B1549" s="413"/>
      <c r="AB1549" s="423"/>
    </row>
    <row r="1550" spans="2:28" s="380" customFormat="1" x14ac:dyDescent="0.25">
      <c r="B1550" s="413"/>
      <c r="AB1550" s="423"/>
    </row>
    <row r="1551" spans="2:28" s="380" customFormat="1" x14ac:dyDescent="0.25">
      <c r="B1551" s="413"/>
      <c r="AB1551" s="423"/>
    </row>
    <row r="1552" spans="2:28" s="380" customFormat="1" x14ac:dyDescent="0.25">
      <c r="B1552" s="413"/>
      <c r="AB1552" s="423"/>
    </row>
    <row r="1553" spans="2:28" s="380" customFormat="1" x14ac:dyDescent="0.25">
      <c r="B1553" s="413"/>
      <c r="AB1553" s="423"/>
    </row>
    <row r="1554" spans="2:28" s="380" customFormat="1" x14ac:dyDescent="0.25">
      <c r="B1554" s="413"/>
      <c r="AB1554" s="423"/>
    </row>
    <row r="1555" spans="2:28" s="380" customFormat="1" x14ac:dyDescent="0.25">
      <c r="B1555" s="413"/>
      <c r="AB1555" s="423"/>
    </row>
    <row r="1556" spans="2:28" s="380" customFormat="1" x14ac:dyDescent="0.25">
      <c r="B1556" s="413"/>
      <c r="AB1556" s="423"/>
    </row>
    <row r="1557" spans="2:28" s="380" customFormat="1" x14ac:dyDescent="0.25">
      <c r="B1557" s="413"/>
      <c r="AB1557" s="423"/>
    </row>
    <row r="1558" spans="2:28" s="380" customFormat="1" x14ac:dyDescent="0.25">
      <c r="B1558" s="413"/>
      <c r="AB1558" s="423"/>
    </row>
    <row r="1559" spans="2:28" s="380" customFormat="1" x14ac:dyDescent="0.25">
      <c r="B1559" s="413"/>
      <c r="AB1559" s="423"/>
    </row>
    <row r="1560" spans="2:28" s="380" customFormat="1" x14ac:dyDescent="0.25">
      <c r="B1560" s="413"/>
      <c r="AB1560" s="423"/>
    </row>
    <row r="1561" spans="2:28" s="380" customFormat="1" x14ac:dyDescent="0.25">
      <c r="B1561" s="413"/>
      <c r="AB1561" s="423"/>
    </row>
    <row r="1562" spans="2:28" s="380" customFormat="1" x14ac:dyDescent="0.25">
      <c r="B1562" s="413"/>
      <c r="AB1562" s="423"/>
    </row>
    <row r="1563" spans="2:28" s="380" customFormat="1" x14ac:dyDescent="0.25">
      <c r="B1563" s="413"/>
      <c r="AB1563" s="423"/>
    </row>
    <row r="1564" spans="2:28" s="380" customFormat="1" x14ac:dyDescent="0.25">
      <c r="B1564" s="413"/>
      <c r="AB1564" s="423"/>
    </row>
    <row r="1565" spans="2:28" s="380" customFormat="1" x14ac:dyDescent="0.25">
      <c r="B1565" s="413"/>
      <c r="AB1565" s="423"/>
    </row>
    <row r="1566" spans="2:28" s="380" customFormat="1" x14ac:dyDescent="0.25">
      <c r="B1566" s="413"/>
      <c r="AB1566" s="423"/>
    </row>
    <row r="1567" spans="2:28" s="380" customFormat="1" x14ac:dyDescent="0.25">
      <c r="B1567" s="413"/>
      <c r="AB1567" s="423"/>
    </row>
    <row r="1568" spans="2:28" s="380" customFormat="1" x14ac:dyDescent="0.25">
      <c r="B1568" s="413"/>
      <c r="AB1568" s="423"/>
    </row>
    <row r="1569" spans="2:28" s="380" customFormat="1" x14ac:dyDescent="0.25">
      <c r="B1569" s="413"/>
      <c r="AB1569" s="423"/>
    </row>
    <row r="1570" spans="2:28" s="380" customFormat="1" x14ac:dyDescent="0.25">
      <c r="B1570" s="413"/>
      <c r="AB1570" s="423"/>
    </row>
    <row r="1571" spans="2:28" s="380" customFormat="1" x14ac:dyDescent="0.25">
      <c r="B1571" s="413"/>
      <c r="AB1571" s="423"/>
    </row>
    <row r="1572" spans="2:28" s="380" customFormat="1" x14ac:dyDescent="0.25">
      <c r="B1572" s="413"/>
      <c r="AB1572" s="423"/>
    </row>
    <row r="1573" spans="2:28" s="380" customFormat="1" x14ac:dyDescent="0.25">
      <c r="B1573" s="413"/>
      <c r="AB1573" s="423"/>
    </row>
    <row r="1574" spans="2:28" s="380" customFormat="1" x14ac:dyDescent="0.25">
      <c r="B1574" s="413"/>
      <c r="AB1574" s="423"/>
    </row>
    <row r="1575" spans="2:28" s="380" customFormat="1" x14ac:dyDescent="0.25">
      <c r="B1575" s="413"/>
      <c r="AB1575" s="423"/>
    </row>
    <row r="1576" spans="2:28" s="380" customFormat="1" x14ac:dyDescent="0.25">
      <c r="B1576" s="413"/>
      <c r="AB1576" s="423"/>
    </row>
    <row r="1577" spans="2:28" s="380" customFormat="1" x14ac:dyDescent="0.25">
      <c r="B1577" s="413"/>
      <c r="AB1577" s="423"/>
    </row>
    <row r="1578" spans="2:28" s="380" customFormat="1" x14ac:dyDescent="0.25">
      <c r="B1578" s="413"/>
      <c r="AB1578" s="423"/>
    </row>
    <row r="1579" spans="2:28" s="380" customFormat="1" x14ac:dyDescent="0.25">
      <c r="B1579" s="413"/>
      <c r="AB1579" s="423"/>
    </row>
    <row r="1580" spans="2:28" s="380" customFormat="1" x14ac:dyDescent="0.25">
      <c r="B1580" s="413"/>
      <c r="AB1580" s="423"/>
    </row>
    <row r="1581" spans="2:28" s="380" customFormat="1" x14ac:dyDescent="0.25">
      <c r="B1581" s="413"/>
      <c r="AB1581" s="423"/>
    </row>
    <row r="1582" spans="2:28" s="380" customFormat="1" x14ac:dyDescent="0.25">
      <c r="B1582" s="413"/>
      <c r="AB1582" s="423"/>
    </row>
    <row r="1583" spans="2:28" s="380" customFormat="1" x14ac:dyDescent="0.25">
      <c r="B1583" s="413"/>
      <c r="AB1583" s="423"/>
    </row>
    <row r="1584" spans="2:28" s="380" customFormat="1" x14ac:dyDescent="0.25">
      <c r="B1584" s="413"/>
      <c r="AB1584" s="423"/>
    </row>
    <row r="1585" spans="2:28" s="380" customFormat="1" x14ac:dyDescent="0.25">
      <c r="B1585" s="413"/>
      <c r="AB1585" s="423"/>
    </row>
    <row r="1586" spans="2:28" s="380" customFormat="1" x14ac:dyDescent="0.25">
      <c r="B1586" s="413"/>
      <c r="AB1586" s="423"/>
    </row>
    <row r="1587" spans="2:28" s="380" customFormat="1" x14ac:dyDescent="0.25">
      <c r="B1587" s="413"/>
      <c r="AB1587" s="423"/>
    </row>
    <row r="1588" spans="2:28" s="380" customFormat="1" x14ac:dyDescent="0.25">
      <c r="B1588" s="413"/>
      <c r="AB1588" s="423"/>
    </row>
    <row r="1589" spans="2:28" s="380" customFormat="1" x14ac:dyDescent="0.25">
      <c r="B1589" s="413"/>
      <c r="AB1589" s="423"/>
    </row>
    <row r="1590" spans="2:28" s="380" customFormat="1" x14ac:dyDescent="0.25">
      <c r="B1590" s="413"/>
      <c r="AB1590" s="423"/>
    </row>
    <row r="1591" spans="2:28" s="380" customFormat="1" x14ac:dyDescent="0.25">
      <c r="B1591" s="413"/>
      <c r="AB1591" s="423"/>
    </row>
    <row r="1592" spans="2:28" s="380" customFormat="1" x14ac:dyDescent="0.25">
      <c r="B1592" s="413"/>
      <c r="AB1592" s="423"/>
    </row>
    <row r="1593" spans="2:28" s="380" customFormat="1" x14ac:dyDescent="0.25">
      <c r="B1593" s="413"/>
      <c r="AB1593" s="423"/>
    </row>
    <row r="1594" spans="2:28" s="380" customFormat="1" x14ac:dyDescent="0.25">
      <c r="B1594" s="413"/>
      <c r="AB1594" s="423"/>
    </row>
    <row r="1595" spans="2:28" s="380" customFormat="1" x14ac:dyDescent="0.25">
      <c r="B1595" s="413"/>
      <c r="AB1595" s="423"/>
    </row>
    <row r="1596" spans="2:28" s="380" customFormat="1" x14ac:dyDescent="0.25">
      <c r="B1596" s="413"/>
      <c r="AB1596" s="423"/>
    </row>
    <row r="1597" spans="2:28" s="380" customFormat="1" x14ac:dyDescent="0.25">
      <c r="B1597" s="413"/>
      <c r="AB1597" s="423"/>
    </row>
    <row r="1598" spans="2:28" s="380" customFormat="1" x14ac:dyDescent="0.25">
      <c r="B1598" s="413"/>
      <c r="AB1598" s="423"/>
    </row>
    <row r="1599" spans="2:28" s="380" customFormat="1" x14ac:dyDescent="0.25">
      <c r="B1599" s="413"/>
      <c r="AB1599" s="423"/>
    </row>
    <row r="1600" spans="2:28" s="380" customFormat="1" x14ac:dyDescent="0.25">
      <c r="B1600" s="413"/>
      <c r="AB1600" s="423"/>
    </row>
    <row r="1601" spans="2:28" s="380" customFormat="1" x14ac:dyDescent="0.25">
      <c r="B1601" s="413"/>
      <c r="AB1601" s="423"/>
    </row>
    <row r="1602" spans="2:28" s="380" customFormat="1" x14ac:dyDescent="0.25">
      <c r="B1602" s="413"/>
      <c r="AB1602" s="423"/>
    </row>
    <row r="1603" spans="2:28" s="380" customFormat="1" x14ac:dyDescent="0.25">
      <c r="B1603" s="413"/>
      <c r="AB1603" s="423"/>
    </row>
    <row r="1604" spans="2:28" s="380" customFormat="1" x14ac:dyDescent="0.25">
      <c r="B1604" s="413"/>
      <c r="AB1604" s="423"/>
    </row>
    <row r="1605" spans="2:28" s="380" customFormat="1" x14ac:dyDescent="0.25">
      <c r="B1605" s="413"/>
      <c r="AB1605" s="423"/>
    </row>
    <row r="1606" spans="2:28" s="380" customFormat="1" x14ac:dyDescent="0.25">
      <c r="B1606" s="413"/>
      <c r="AB1606" s="423"/>
    </row>
    <row r="1607" spans="2:28" s="380" customFormat="1" x14ac:dyDescent="0.25">
      <c r="B1607" s="413"/>
      <c r="AB1607" s="423"/>
    </row>
    <row r="1608" spans="2:28" s="380" customFormat="1" x14ac:dyDescent="0.25">
      <c r="B1608" s="413"/>
      <c r="AB1608" s="423"/>
    </row>
    <row r="1609" spans="2:28" s="380" customFormat="1" x14ac:dyDescent="0.25">
      <c r="B1609" s="413"/>
      <c r="AB1609" s="423"/>
    </row>
    <row r="1610" spans="2:28" s="380" customFormat="1" x14ac:dyDescent="0.25">
      <c r="B1610" s="413"/>
      <c r="AB1610" s="423"/>
    </row>
    <row r="1611" spans="2:28" s="380" customFormat="1" x14ac:dyDescent="0.25">
      <c r="B1611" s="413"/>
      <c r="AB1611" s="423"/>
    </row>
    <row r="1612" spans="2:28" s="380" customFormat="1" x14ac:dyDescent="0.25">
      <c r="B1612" s="413"/>
      <c r="AB1612" s="423"/>
    </row>
    <row r="1613" spans="2:28" s="380" customFormat="1" x14ac:dyDescent="0.25">
      <c r="B1613" s="413"/>
      <c r="AB1613" s="423"/>
    </row>
    <row r="1614" spans="2:28" s="380" customFormat="1" x14ac:dyDescent="0.25">
      <c r="B1614" s="413"/>
      <c r="AB1614" s="423"/>
    </row>
    <row r="1615" spans="2:28" s="380" customFormat="1" x14ac:dyDescent="0.25">
      <c r="B1615" s="413"/>
      <c r="AB1615" s="423"/>
    </row>
    <row r="1616" spans="2:28" s="380" customFormat="1" x14ac:dyDescent="0.25">
      <c r="B1616" s="413"/>
      <c r="AB1616" s="423"/>
    </row>
    <row r="1617" spans="2:28" s="380" customFormat="1" x14ac:dyDescent="0.25">
      <c r="B1617" s="413"/>
      <c r="AB1617" s="423"/>
    </row>
    <row r="1618" spans="2:28" s="380" customFormat="1" x14ac:dyDescent="0.25">
      <c r="B1618" s="413"/>
      <c r="AB1618" s="423"/>
    </row>
    <row r="1619" spans="2:28" s="380" customFormat="1" x14ac:dyDescent="0.25">
      <c r="B1619" s="413"/>
      <c r="AB1619" s="423"/>
    </row>
    <row r="1620" spans="2:28" s="380" customFormat="1" x14ac:dyDescent="0.25">
      <c r="B1620" s="413"/>
      <c r="AB1620" s="423"/>
    </row>
    <row r="1621" spans="2:28" s="380" customFormat="1" x14ac:dyDescent="0.25">
      <c r="B1621" s="413"/>
      <c r="AB1621" s="423"/>
    </row>
    <row r="1622" spans="2:28" s="380" customFormat="1" x14ac:dyDescent="0.25">
      <c r="B1622" s="413"/>
      <c r="AB1622" s="423"/>
    </row>
    <row r="1623" spans="2:28" s="380" customFormat="1" x14ac:dyDescent="0.25">
      <c r="B1623" s="413"/>
      <c r="AB1623" s="423"/>
    </row>
    <row r="1624" spans="2:28" s="380" customFormat="1" x14ac:dyDescent="0.25">
      <c r="B1624" s="413"/>
      <c r="AB1624" s="423"/>
    </row>
    <row r="1625" spans="2:28" s="380" customFormat="1" x14ac:dyDescent="0.25">
      <c r="B1625" s="413"/>
      <c r="AB1625" s="423"/>
    </row>
    <row r="1626" spans="2:28" s="380" customFormat="1" x14ac:dyDescent="0.25">
      <c r="B1626" s="413"/>
      <c r="AB1626" s="423"/>
    </row>
    <row r="1627" spans="2:28" s="380" customFormat="1" x14ac:dyDescent="0.25">
      <c r="B1627" s="413"/>
      <c r="AB1627" s="423"/>
    </row>
    <row r="1628" spans="2:28" s="380" customFormat="1" x14ac:dyDescent="0.25">
      <c r="B1628" s="413"/>
      <c r="AB1628" s="423"/>
    </row>
    <row r="1629" spans="2:28" s="380" customFormat="1" x14ac:dyDescent="0.25">
      <c r="B1629" s="413"/>
      <c r="AB1629" s="423"/>
    </row>
    <row r="1630" spans="2:28" s="380" customFormat="1" x14ac:dyDescent="0.25">
      <c r="B1630" s="413"/>
      <c r="AB1630" s="423"/>
    </row>
    <row r="1631" spans="2:28" s="380" customFormat="1" x14ac:dyDescent="0.25">
      <c r="B1631" s="413"/>
      <c r="AB1631" s="423"/>
    </row>
    <row r="1632" spans="2:28" s="380" customFormat="1" x14ac:dyDescent="0.25">
      <c r="B1632" s="413"/>
      <c r="AB1632" s="423"/>
    </row>
    <row r="1633" spans="2:28" s="380" customFormat="1" x14ac:dyDescent="0.25">
      <c r="B1633" s="413"/>
      <c r="AB1633" s="423"/>
    </row>
    <row r="1634" spans="2:28" s="380" customFormat="1" x14ac:dyDescent="0.25">
      <c r="B1634" s="413"/>
      <c r="AB1634" s="423"/>
    </row>
    <row r="1635" spans="2:28" s="380" customFormat="1" x14ac:dyDescent="0.25">
      <c r="B1635" s="413"/>
      <c r="AB1635" s="423"/>
    </row>
    <row r="1636" spans="2:28" s="380" customFormat="1" x14ac:dyDescent="0.25">
      <c r="B1636" s="413"/>
      <c r="AB1636" s="423"/>
    </row>
    <row r="1637" spans="2:28" s="380" customFormat="1" x14ac:dyDescent="0.25">
      <c r="B1637" s="413"/>
      <c r="AB1637" s="423"/>
    </row>
    <row r="1638" spans="2:28" s="380" customFormat="1" x14ac:dyDescent="0.25">
      <c r="B1638" s="413"/>
      <c r="AB1638" s="423"/>
    </row>
    <row r="1639" spans="2:28" s="380" customFormat="1" x14ac:dyDescent="0.25">
      <c r="B1639" s="413"/>
      <c r="AB1639" s="423"/>
    </row>
    <row r="1640" spans="2:28" s="380" customFormat="1" x14ac:dyDescent="0.25">
      <c r="B1640" s="413"/>
      <c r="AB1640" s="423"/>
    </row>
    <row r="1641" spans="2:28" s="380" customFormat="1" x14ac:dyDescent="0.25">
      <c r="B1641" s="413"/>
      <c r="AB1641" s="423"/>
    </row>
    <row r="1642" spans="2:28" s="380" customFormat="1" x14ac:dyDescent="0.25">
      <c r="B1642" s="413"/>
      <c r="AB1642" s="423"/>
    </row>
    <row r="1643" spans="2:28" s="380" customFormat="1" x14ac:dyDescent="0.25">
      <c r="B1643" s="413"/>
      <c r="AB1643" s="423"/>
    </row>
    <row r="1644" spans="2:28" s="380" customFormat="1" x14ac:dyDescent="0.25">
      <c r="B1644" s="413"/>
      <c r="AB1644" s="423"/>
    </row>
    <row r="1645" spans="2:28" s="380" customFormat="1" x14ac:dyDescent="0.25">
      <c r="B1645" s="413"/>
      <c r="AB1645" s="423"/>
    </row>
    <row r="1646" spans="2:28" s="380" customFormat="1" x14ac:dyDescent="0.25">
      <c r="B1646" s="413"/>
      <c r="AB1646" s="423"/>
    </row>
    <row r="1647" spans="2:28" s="380" customFormat="1" x14ac:dyDescent="0.25">
      <c r="B1647" s="413"/>
      <c r="AB1647" s="423"/>
    </row>
    <row r="1648" spans="2:28" s="380" customFormat="1" x14ac:dyDescent="0.25">
      <c r="B1648" s="413"/>
      <c r="AB1648" s="423"/>
    </row>
    <row r="1649" spans="2:28" s="380" customFormat="1" x14ac:dyDescent="0.25">
      <c r="B1649" s="413"/>
      <c r="AB1649" s="423"/>
    </row>
    <row r="1650" spans="2:28" s="380" customFormat="1" x14ac:dyDescent="0.25">
      <c r="B1650" s="413"/>
      <c r="AB1650" s="423"/>
    </row>
    <row r="1651" spans="2:28" s="380" customFormat="1" x14ac:dyDescent="0.25">
      <c r="B1651" s="413"/>
      <c r="AB1651" s="423"/>
    </row>
    <row r="1652" spans="2:28" s="380" customFormat="1" x14ac:dyDescent="0.25">
      <c r="B1652" s="413"/>
      <c r="AB1652" s="423"/>
    </row>
    <row r="1653" spans="2:28" s="380" customFormat="1" x14ac:dyDescent="0.25">
      <c r="B1653" s="413"/>
      <c r="AB1653" s="423"/>
    </row>
    <row r="1654" spans="2:28" s="380" customFormat="1" x14ac:dyDescent="0.25">
      <c r="B1654" s="413"/>
      <c r="AB1654" s="423"/>
    </row>
    <row r="1655" spans="2:28" s="380" customFormat="1" x14ac:dyDescent="0.25">
      <c r="B1655" s="413"/>
      <c r="AB1655" s="423"/>
    </row>
    <row r="1656" spans="2:28" s="380" customFormat="1" x14ac:dyDescent="0.25">
      <c r="B1656" s="413"/>
      <c r="AB1656" s="423"/>
    </row>
    <row r="1657" spans="2:28" s="380" customFormat="1" x14ac:dyDescent="0.25">
      <c r="B1657" s="413"/>
      <c r="AB1657" s="423"/>
    </row>
    <row r="1658" spans="2:28" s="380" customFormat="1" x14ac:dyDescent="0.25">
      <c r="B1658" s="413"/>
      <c r="AB1658" s="423"/>
    </row>
    <row r="1659" spans="2:28" s="380" customFormat="1" x14ac:dyDescent="0.25">
      <c r="B1659" s="413"/>
      <c r="AB1659" s="423"/>
    </row>
    <row r="1660" spans="2:28" s="380" customFormat="1" x14ac:dyDescent="0.25">
      <c r="B1660" s="413"/>
      <c r="AB1660" s="423"/>
    </row>
    <row r="1661" spans="2:28" s="380" customFormat="1" x14ac:dyDescent="0.25">
      <c r="B1661" s="413"/>
      <c r="AB1661" s="423"/>
    </row>
    <row r="1662" spans="2:28" s="380" customFormat="1" x14ac:dyDescent="0.25">
      <c r="B1662" s="413"/>
      <c r="AB1662" s="423"/>
    </row>
    <row r="1663" spans="2:28" s="380" customFormat="1" x14ac:dyDescent="0.25">
      <c r="B1663" s="413"/>
      <c r="AB1663" s="423"/>
    </row>
    <row r="1664" spans="2:28" s="380" customFormat="1" x14ac:dyDescent="0.25">
      <c r="B1664" s="413"/>
      <c r="AB1664" s="423"/>
    </row>
    <row r="1665" spans="2:28" s="380" customFormat="1" x14ac:dyDescent="0.25">
      <c r="B1665" s="413"/>
      <c r="AB1665" s="423"/>
    </row>
    <row r="1666" spans="2:28" s="380" customFormat="1" x14ac:dyDescent="0.25">
      <c r="B1666" s="413"/>
      <c r="AB1666" s="423"/>
    </row>
    <row r="1667" spans="2:28" s="380" customFormat="1" x14ac:dyDescent="0.25">
      <c r="B1667" s="413"/>
      <c r="AB1667" s="423"/>
    </row>
    <row r="1668" spans="2:28" s="380" customFormat="1" x14ac:dyDescent="0.25">
      <c r="B1668" s="413"/>
      <c r="AB1668" s="423"/>
    </row>
    <row r="1669" spans="2:28" s="380" customFormat="1" x14ac:dyDescent="0.25">
      <c r="B1669" s="413"/>
      <c r="AB1669" s="423"/>
    </row>
    <row r="1670" spans="2:28" s="380" customFormat="1" x14ac:dyDescent="0.25">
      <c r="B1670" s="413"/>
      <c r="AB1670" s="423"/>
    </row>
    <row r="1671" spans="2:28" s="380" customFormat="1" x14ac:dyDescent="0.25">
      <c r="B1671" s="413"/>
      <c r="AB1671" s="423"/>
    </row>
    <row r="1672" spans="2:28" s="380" customFormat="1" x14ac:dyDescent="0.25">
      <c r="B1672" s="413"/>
      <c r="AB1672" s="423"/>
    </row>
    <row r="1673" spans="2:28" s="380" customFormat="1" x14ac:dyDescent="0.25">
      <c r="B1673" s="413"/>
      <c r="AB1673" s="423"/>
    </row>
    <row r="1674" spans="2:28" s="380" customFormat="1" x14ac:dyDescent="0.25">
      <c r="B1674" s="413"/>
      <c r="AB1674" s="423"/>
    </row>
    <row r="1675" spans="2:28" s="380" customFormat="1" x14ac:dyDescent="0.25">
      <c r="B1675" s="413"/>
      <c r="AB1675" s="423"/>
    </row>
    <row r="1676" spans="2:28" s="380" customFormat="1" x14ac:dyDescent="0.25">
      <c r="B1676" s="413"/>
      <c r="AB1676" s="423"/>
    </row>
    <row r="1677" spans="2:28" s="380" customFormat="1" x14ac:dyDescent="0.25">
      <c r="B1677" s="413"/>
      <c r="AB1677" s="423"/>
    </row>
    <row r="1678" spans="2:28" s="380" customFormat="1" x14ac:dyDescent="0.25">
      <c r="B1678" s="413"/>
      <c r="AB1678" s="423"/>
    </row>
    <row r="1679" spans="2:28" s="380" customFormat="1" x14ac:dyDescent="0.25">
      <c r="B1679" s="413"/>
      <c r="AB1679" s="423"/>
    </row>
    <row r="1680" spans="2:28" s="380" customFormat="1" x14ac:dyDescent="0.25">
      <c r="B1680" s="413"/>
      <c r="AB1680" s="423"/>
    </row>
    <row r="1681" spans="2:28" s="380" customFormat="1" x14ac:dyDescent="0.25">
      <c r="B1681" s="413"/>
      <c r="AB1681" s="423"/>
    </row>
    <row r="1682" spans="2:28" s="380" customFormat="1" x14ac:dyDescent="0.25">
      <c r="B1682" s="413"/>
      <c r="AB1682" s="423"/>
    </row>
    <row r="1683" spans="2:28" s="380" customFormat="1" x14ac:dyDescent="0.25">
      <c r="B1683" s="413"/>
      <c r="AB1683" s="423"/>
    </row>
    <row r="1684" spans="2:28" s="380" customFormat="1" x14ac:dyDescent="0.25">
      <c r="B1684" s="413"/>
      <c r="AB1684" s="423"/>
    </row>
    <row r="1685" spans="2:28" s="380" customFormat="1" x14ac:dyDescent="0.25">
      <c r="B1685" s="413"/>
      <c r="AB1685" s="423"/>
    </row>
    <row r="1686" spans="2:28" s="380" customFormat="1" x14ac:dyDescent="0.25">
      <c r="B1686" s="413"/>
      <c r="AB1686" s="423"/>
    </row>
    <row r="1687" spans="2:28" s="380" customFormat="1" x14ac:dyDescent="0.25">
      <c r="B1687" s="413"/>
      <c r="AB1687" s="423"/>
    </row>
    <row r="1688" spans="2:28" s="380" customFormat="1" x14ac:dyDescent="0.25">
      <c r="B1688" s="413"/>
      <c r="AB1688" s="423"/>
    </row>
    <row r="1689" spans="2:28" s="380" customFormat="1" x14ac:dyDescent="0.25">
      <c r="B1689" s="413"/>
      <c r="AB1689" s="423"/>
    </row>
    <row r="1690" spans="2:28" s="380" customFormat="1" x14ac:dyDescent="0.25">
      <c r="B1690" s="413"/>
      <c r="AB1690" s="423"/>
    </row>
    <row r="1691" spans="2:28" s="380" customFormat="1" x14ac:dyDescent="0.25">
      <c r="B1691" s="413"/>
      <c r="AB1691" s="423"/>
    </row>
    <row r="1692" spans="2:28" s="380" customFormat="1" x14ac:dyDescent="0.25">
      <c r="B1692" s="413"/>
      <c r="AB1692" s="423"/>
    </row>
    <row r="1693" spans="2:28" s="380" customFormat="1" x14ac:dyDescent="0.25">
      <c r="B1693" s="413"/>
      <c r="AB1693" s="423"/>
    </row>
    <row r="1694" spans="2:28" s="380" customFormat="1" x14ac:dyDescent="0.25">
      <c r="B1694" s="413"/>
      <c r="AB1694" s="423"/>
    </row>
    <row r="1695" spans="2:28" s="380" customFormat="1" x14ac:dyDescent="0.25">
      <c r="B1695" s="413"/>
      <c r="AB1695" s="423"/>
    </row>
    <row r="1696" spans="2:28" s="380" customFormat="1" x14ac:dyDescent="0.25">
      <c r="B1696" s="413"/>
      <c r="AB1696" s="423"/>
    </row>
    <row r="1697" spans="2:28" s="380" customFormat="1" x14ac:dyDescent="0.25">
      <c r="B1697" s="413"/>
      <c r="AB1697" s="423"/>
    </row>
    <row r="1698" spans="2:28" s="380" customFormat="1" x14ac:dyDescent="0.25">
      <c r="B1698" s="413"/>
      <c r="AB1698" s="423"/>
    </row>
    <row r="1699" spans="2:28" s="380" customFormat="1" x14ac:dyDescent="0.25">
      <c r="B1699" s="413"/>
      <c r="AB1699" s="423"/>
    </row>
    <row r="1700" spans="2:28" s="380" customFormat="1" x14ac:dyDescent="0.25">
      <c r="B1700" s="413"/>
      <c r="AB1700" s="423"/>
    </row>
    <row r="1701" spans="2:28" s="380" customFormat="1" x14ac:dyDescent="0.25">
      <c r="B1701" s="413"/>
      <c r="AB1701" s="423"/>
    </row>
    <row r="1702" spans="2:28" s="380" customFormat="1" x14ac:dyDescent="0.25">
      <c r="B1702" s="413"/>
      <c r="AB1702" s="423"/>
    </row>
    <row r="1703" spans="2:28" s="380" customFormat="1" x14ac:dyDescent="0.25">
      <c r="B1703" s="413"/>
      <c r="AB1703" s="423"/>
    </row>
    <row r="1704" spans="2:28" s="380" customFormat="1" x14ac:dyDescent="0.25">
      <c r="B1704" s="413"/>
      <c r="AB1704" s="423"/>
    </row>
    <row r="1705" spans="2:28" s="380" customFormat="1" x14ac:dyDescent="0.25">
      <c r="B1705" s="413"/>
      <c r="AB1705" s="423"/>
    </row>
    <row r="1706" spans="2:28" s="380" customFormat="1" x14ac:dyDescent="0.25">
      <c r="B1706" s="413"/>
      <c r="AB1706" s="423"/>
    </row>
    <row r="1707" spans="2:28" s="380" customFormat="1" x14ac:dyDescent="0.25">
      <c r="B1707" s="413"/>
      <c r="AB1707" s="423"/>
    </row>
    <row r="1708" spans="2:28" s="380" customFormat="1" x14ac:dyDescent="0.25">
      <c r="B1708" s="413"/>
      <c r="AB1708" s="423"/>
    </row>
    <row r="1709" spans="2:28" s="380" customFormat="1" x14ac:dyDescent="0.25">
      <c r="B1709" s="413"/>
      <c r="AB1709" s="423"/>
    </row>
    <row r="1710" spans="2:28" s="380" customFormat="1" x14ac:dyDescent="0.25">
      <c r="B1710" s="413"/>
      <c r="AB1710" s="423"/>
    </row>
    <row r="1711" spans="2:28" s="380" customFormat="1" x14ac:dyDescent="0.25">
      <c r="B1711" s="413"/>
      <c r="AB1711" s="423"/>
    </row>
    <row r="1712" spans="2:28" s="380" customFormat="1" x14ac:dyDescent="0.25">
      <c r="B1712" s="413"/>
      <c r="AB1712" s="423"/>
    </row>
    <row r="1713" spans="2:28" s="380" customFormat="1" x14ac:dyDescent="0.25">
      <c r="B1713" s="413"/>
      <c r="AB1713" s="423"/>
    </row>
    <row r="1714" spans="2:28" s="380" customFormat="1" x14ac:dyDescent="0.25">
      <c r="B1714" s="413"/>
      <c r="AB1714" s="423"/>
    </row>
    <row r="1715" spans="2:28" s="380" customFormat="1" x14ac:dyDescent="0.25">
      <c r="B1715" s="413"/>
      <c r="AB1715" s="423"/>
    </row>
    <row r="1716" spans="2:28" s="380" customFormat="1" x14ac:dyDescent="0.25">
      <c r="B1716" s="413"/>
      <c r="AB1716" s="423"/>
    </row>
    <row r="1717" spans="2:28" s="380" customFormat="1" x14ac:dyDescent="0.25">
      <c r="B1717" s="413"/>
      <c r="AB1717" s="423"/>
    </row>
    <row r="1718" spans="2:28" s="380" customFormat="1" x14ac:dyDescent="0.25">
      <c r="B1718" s="413"/>
      <c r="AB1718" s="423"/>
    </row>
    <row r="1719" spans="2:28" s="380" customFormat="1" x14ac:dyDescent="0.25">
      <c r="B1719" s="413"/>
      <c r="AB1719" s="423"/>
    </row>
    <row r="1720" spans="2:28" s="380" customFormat="1" x14ac:dyDescent="0.25">
      <c r="B1720" s="413"/>
      <c r="AB1720" s="423"/>
    </row>
    <row r="1721" spans="2:28" s="380" customFormat="1" x14ac:dyDescent="0.25">
      <c r="B1721" s="413"/>
      <c r="AB1721" s="423"/>
    </row>
    <row r="1722" spans="2:28" s="380" customFormat="1" x14ac:dyDescent="0.25">
      <c r="B1722" s="413"/>
      <c r="AB1722" s="423"/>
    </row>
    <row r="1723" spans="2:28" s="380" customFormat="1" x14ac:dyDescent="0.25">
      <c r="B1723" s="413"/>
      <c r="AB1723" s="423"/>
    </row>
    <row r="1724" spans="2:28" s="380" customFormat="1" x14ac:dyDescent="0.25">
      <c r="B1724" s="413"/>
      <c r="AB1724" s="423"/>
    </row>
    <row r="1725" spans="2:28" s="380" customFormat="1" x14ac:dyDescent="0.25">
      <c r="B1725" s="413"/>
      <c r="AB1725" s="423"/>
    </row>
    <row r="1726" spans="2:28" s="380" customFormat="1" x14ac:dyDescent="0.25">
      <c r="B1726" s="413"/>
      <c r="AB1726" s="423"/>
    </row>
    <row r="1727" spans="2:28" s="380" customFormat="1" x14ac:dyDescent="0.25">
      <c r="B1727" s="413"/>
      <c r="AB1727" s="423"/>
    </row>
    <row r="1728" spans="2:28" s="380" customFormat="1" x14ac:dyDescent="0.25">
      <c r="B1728" s="413"/>
      <c r="AB1728" s="423"/>
    </row>
    <row r="1729" spans="2:28" s="380" customFormat="1" x14ac:dyDescent="0.25">
      <c r="B1729" s="413"/>
      <c r="AB1729" s="423"/>
    </row>
    <row r="1730" spans="2:28" s="380" customFormat="1" x14ac:dyDescent="0.25">
      <c r="B1730" s="413"/>
      <c r="AB1730" s="423"/>
    </row>
    <row r="1731" spans="2:28" s="380" customFormat="1" x14ac:dyDescent="0.25">
      <c r="B1731" s="413"/>
      <c r="AB1731" s="423"/>
    </row>
    <row r="1732" spans="2:28" s="380" customFormat="1" x14ac:dyDescent="0.25">
      <c r="B1732" s="413"/>
      <c r="AB1732" s="423"/>
    </row>
    <row r="1733" spans="2:28" s="380" customFormat="1" x14ac:dyDescent="0.25">
      <c r="B1733" s="413"/>
      <c r="AB1733" s="423"/>
    </row>
    <row r="1734" spans="2:28" s="380" customFormat="1" x14ac:dyDescent="0.25">
      <c r="B1734" s="413"/>
      <c r="AB1734" s="423"/>
    </row>
    <row r="1735" spans="2:28" s="380" customFormat="1" x14ac:dyDescent="0.25">
      <c r="B1735" s="413"/>
      <c r="AB1735" s="423"/>
    </row>
    <row r="1736" spans="2:28" s="380" customFormat="1" x14ac:dyDescent="0.25">
      <c r="B1736" s="413"/>
      <c r="AB1736" s="423"/>
    </row>
    <row r="1737" spans="2:28" s="380" customFormat="1" x14ac:dyDescent="0.25">
      <c r="B1737" s="413"/>
      <c r="AB1737" s="423"/>
    </row>
    <row r="1738" spans="2:28" s="380" customFormat="1" x14ac:dyDescent="0.25">
      <c r="B1738" s="413"/>
      <c r="AB1738" s="423"/>
    </row>
    <row r="1739" spans="2:28" s="380" customFormat="1" x14ac:dyDescent="0.25">
      <c r="B1739" s="413"/>
      <c r="AB1739" s="423"/>
    </row>
    <row r="1740" spans="2:28" s="380" customFormat="1" x14ac:dyDescent="0.25">
      <c r="B1740" s="413"/>
      <c r="AB1740" s="423"/>
    </row>
    <row r="1741" spans="2:28" s="380" customFormat="1" x14ac:dyDescent="0.25">
      <c r="B1741" s="413"/>
      <c r="AB1741" s="423"/>
    </row>
    <row r="1742" spans="2:28" s="380" customFormat="1" x14ac:dyDescent="0.25">
      <c r="B1742" s="413"/>
      <c r="AB1742" s="423"/>
    </row>
    <row r="1743" spans="2:28" s="380" customFormat="1" x14ac:dyDescent="0.25">
      <c r="B1743" s="413"/>
      <c r="AB1743" s="423"/>
    </row>
    <row r="1744" spans="2:28" s="380" customFormat="1" x14ac:dyDescent="0.25">
      <c r="B1744" s="413"/>
      <c r="AB1744" s="423"/>
    </row>
    <row r="1745" spans="2:28" s="380" customFormat="1" x14ac:dyDescent="0.25">
      <c r="B1745" s="413"/>
      <c r="AB1745" s="423"/>
    </row>
    <row r="1746" spans="2:28" s="380" customFormat="1" x14ac:dyDescent="0.25">
      <c r="B1746" s="413"/>
      <c r="AB1746" s="423"/>
    </row>
    <row r="1747" spans="2:28" s="380" customFormat="1" x14ac:dyDescent="0.25">
      <c r="B1747" s="413"/>
      <c r="AB1747" s="423"/>
    </row>
    <row r="1748" spans="2:28" s="380" customFormat="1" x14ac:dyDescent="0.25">
      <c r="B1748" s="413"/>
      <c r="AB1748" s="423"/>
    </row>
    <row r="1749" spans="2:28" s="380" customFormat="1" x14ac:dyDescent="0.25">
      <c r="B1749" s="413"/>
      <c r="AB1749" s="423"/>
    </row>
    <row r="1750" spans="2:28" s="380" customFormat="1" x14ac:dyDescent="0.25">
      <c r="B1750" s="413"/>
      <c r="AB1750" s="423"/>
    </row>
    <row r="1751" spans="2:28" s="380" customFormat="1" x14ac:dyDescent="0.25">
      <c r="B1751" s="413"/>
      <c r="AB1751" s="423"/>
    </row>
    <row r="1752" spans="2:28" s="380" customFormat="1" x14ac:dyDescent="0.25">
      <c r="B1752" s="413"/>
      <c r="AB1752" s="423"/>
    </row>
    <row r="1753" spans="2:28" s="380" customFormat="1" x14ac:dyDescent="0.25">
      <c r="B1753" s="413"/>
      <c r="AB1753" s="423"/>
    </row>
    <row r="1754" spans="2:28" s="380" customFormat="1" x14ac:dyDescent="0.25">
      <c r="B1754" s="413"/>
      <c r="AB1754" s="423"/>
    </row>
    <row r="1755" spans="2:28" s="380" customFormat="1" x14ac:dyDescent="0.25">
      <c r="B1755" s="413"/>
      <c r="AB1755" s="423"/>
    </row>
    <row r="1756" spans="2:28" s="380" customFormat="1" x14ac:dyDescent="0.25">
      <c r="B1756" s="413"/>
      <c r="AB1756" s="423"/>
    </row>
    <row r="1757" spans="2:28" s="380" customFormat="1" x14ac:dyDescent="0.25">
      <c r="B1757" s="413"/>
      <c r="AB1757" s="423"/>
    </row>
    <row r="1758" spans="2:28" s="380" customFormat="1" x14ac:dyDescent="0.25">
      <c r="B1758" s="413"/>
      <c r="AB1758" s="423"/>
    </row>
    <row r="1759" spans="2:28" s="380" customFormat="1" x14ac:dyDescent="0.25">
      <c r="B1759" s="413"/>
      <c r="AB1759" s="423"/>
    </row>
    <row r="1760" spans="2:28" s="380" customFormat="1" x14ac:dyDescent="0.25">
      <c r="B1760" s="413"/>
      <c r="AB1760" s="423"/>
    </row>
    <row r="1761" spans="2:28" s="380" customFormat="1" x14ac:dyDescent="0.25">
      <c r="B1761" s="413"/>
      <c r="AB1761" s="423"/>
    </row>
    <row r="1762" spans="2:28" s="380" customFormat="1" x14ac:dyDescent="0.25">
      <c r="B1762" s="413"/>
      <c r="AB1762" s="423"/>
    </row>
    <row r="1763" spans="2:28" s="380" customFormat="1" x14ac:dyDescent="0.25">
      <c r="B1763" s="413"/>
      <c r="AB1763" s="423"/>
    </row>
    <row r="1764" spans="2:28" s="380" customFormat="1" x14ac:dyDescent="0.25">
      <c r="B1764" s="413"/>
      <c r="AB1764" s="423"/>
    </row>
    <row r="1765" spans="2:28" s="380" customFormat="1" x14ac:dyDescent="0.25">
      <c r="B1765" s="413"/>
      <c r="AB1765" s="423"/>
    </row>
    <row r="1766" spans="2:28" s="380" customFormat="1" x14ac:dyDescent="0.25">
      <c r="B1766" s="413"/>
      <c r="AB1766" s="423"/>
    </row>
    <row r="1767" spans="2:28" s="380" customFormat="1" x14ac:dyDescent="0.25">
      <c r="B1767" s="413"/>
      <c r="AB1767" s="423"/>
    </row>
    <row r="1768" spans="2:28" s="380" customFormat="1" x14ac:dyDescent="0.25">
      <c r="B1768" s="413"/>
      <c r="AB1768" s="423"/>
    </row>
    <row r="1769" spans="2:28" s="380" customFormat="1" x14ac:dyDescent="0.25">
      <c r="B1769" s="413"/>
      <c r="AB1769" s="423"/>
    </row>
    <row r="1770" spans="2:28" s="380" customFormat="1" x14ac:dyDescent="0.25">
      <c r="B1770" s="413"/>
      <c r="AB1770" s="423"/>
    </row>
    <row r="1771" spans="2:28" s="380" customFormat="1" x14ac:dyDescent="0.25">
      <c r="B1771" s="413"/>
      <c r="AB1771" s="423"/>
    </row>
    <row r="1772" spans="2:28" s="380" customFormat="1" x14ac:dyDescent="0.25">
      <c r="B1772" s="413"/>
      <c r="AB1772" s="423"/>
    </row>
    <row r="1773" spans="2:28" s="380" customFormat="1" x14ac:dyDescent="0.25">
      <c r="B1773" s="413"/>
      <c r="AB1773" s="423"/>
    </row>
    <row r="1774" spans="2:28" s="380" customFormat="1" x14ac:dyDescent="0.25">
      <c r="B1774" s="413"/>
      <c r="AB1774" s="423"/>
    </row>
    <row r="1775" spans="2:28" s="380" customFormat="1" x14ac:dyDescent="0.25">
      <c r="B1775" s="413"/>
      <c r="AB1775" s="423"/>
    </row>
    <row r="1776" spans="2:28" s="380" customFormat="1" x14ac:dyDescent="0.25">
      <c r="B1776" s="413"/>
      <c r="AB1776" s="423"/>
    </row>
    <row r="1777" spans="2:28" s="380" customFormat="1" x14ac:dyDescent="0.25">
      <c r="B1777" s="413"/>
      <c r="AB1777" s="423"/>
    </row>
    <row r="1778" spans="2:28" s="380" customFormat="1" x14ac:dyDescent="0.25">
      <c r="B1778" s="413"/>
      <c r="AB1778" s="423"/>
    </row>
    <row r="1779" spans="2:28" s="380" customFormat="1" x14ac:dyDescent="0.25">
      <c r="B1779" s="413"/>
      <c r="AB1779" s="423"/>
    </row>
    <row r="1780" spans="2:28" s="380" customFormat="1" x14ac:dyDescent="0.25">
      <c r="B1780" s="413"/>
      <c r="AB1780" s="423"/>
    </row>
    <row r="1781" spans="2:28" s="380" customFormat="1" x14ac:dyDescent="0.25">
      <c r="B1781" s="413"/>
      <c r="AB1781" s="423"/>
    </row>
    <row r="1782" spans="2:28" s="380" customFormat="1" x14ac:dyDescent="0.25">
      <c r="B1782" s="413"/>
      <c r="AB1782" s="423"/>
    </row>
    <row r="1783" spans="2:28" s="380" customFormat="1" x14ac:dyDescent="0.25">
      <c r="B1783" s="413"/>
      <c r="AB1783" s="423"/>
    </row>
    <row r="1784" spans="2:28" s="380" customFormat="1" x14ac:dyDescent="0.25">
      <c r="B1784" s="413"/>
      <c r="AB1784" s="423"/>
    </row>
    <row r="1785" spans="2:28" s="380" customFormat="1" x14ac:dyDescent="0.25">
      <c r="B1785" s="413"/>
      <c r="AB1785" s="423"/>
    </row>
    <row r="1786" spans="2:28" s="380" customFormat="1" x14ac:dyDescent="0.25">
      <c r="B1786" s="413"/>
      <c r="AB1786" s="423"/>
    </row>
    <row r="1787" spans="2:28" s="380" customFormat="1" x14ac:dyDescent="0.25">
      <c r="B1787" s="413"/>
      <c r="AB1787" s="423"/>
    </row>
    <row r="1788" spans="2:28" s="380" customFormat="1" x14ac:dyDescent="0.25">
      <c r="B1788" s="413"/>
      <c r="AB1788" s="423"/>
    </row>
    <row r="1789" spans="2:28" s="380" customFormat="1" x14ac:dyDescent="0.25">
      <c r="B1789" s="413"/>
      <c r="AB1789" s="423"/>
    </row>
    <row r="1790" spans="2:28" s="380" customFormat="1" x14ac:dyDescent="0.25">
      <c r="B1790" s="413"/>
      <c r="AB1790" s="423"/>
    </row>
    <row r="1791" spans="2:28" s="380" customFormat="1" x14ac:dyDescent="0.25">
      <c r="B1791" s="413"/>
      <c r="AB1791" s="423"/>
    </row>
    <row r="1792" spans="2:28" s="380" customFormat="1" x14ac:dyDescent="0.25">
      <c r="B1792" s="413"/>
      <c r="AB1792" s="423"/>
    </row>
    <row r="1793" spans="2:28" s="380" customFormat="1" x14ac:dyDescent="0.25">
      <c r="B1793" s="413"/>
      <c r="AB1793" s="423"/>
    </row>
    <row r="1794" spans="2:28" s="380" customFormat="1" x14ac:dyDescent="0.25">
      <c r="B1794" s="413"/>
      <c r="AB1794" s="423"/>
    </row>
    <row r="1795" spans="2:28" s="380" customFormat="1" x14ac:dyDescent="0.25">
      <c r="B1795" s="413"/>
      <c r="AB1795" s="423"/>
    </row>
    <row r="1796" spans="2:28" s="380" customFormat="1" x14ac:dyDescent="0.25">
      <c r="B1796" s="413"/>
      <c r="AB1796" s="423"/>
    </row>
    <row r="1797" spans="2:28" s="380" customFormat="1" x14ac:dyDescent="0.25">
      <c r="B1797" s="413"/>
      <c r="AB1797" s="423"/>
    </row>
    <row r="1798" spans="2:28" s="380" customFormat="1" x14ac:dyDescent="0.25">
      <c r="B1798" s="413"/>
      <c r="AB1798" s="423"/>
    </row>
    <row r="1799" spans="2:28" s="380" customFormat="1" x14ac:dyDescent="0.25">
      <c r="B1799" s="413"/>
      <c r="AB1799" s="423"/>
    </row>
    <row r="1800" spans="2:28" s="380" customFormat="1" x14ac:dyDescent="0.25">
      <c r="B1800" s="413"/>
      <c r="AB1800" s="423"/>
    </row>
    <row r="1801" spans="2:28" s="380" customFormat="1" x14ac:dyDescent="0.25">
      <c r="B1801" s="413"/>
      <c r="AB1801" s="423"/>
    </row>
    <row r="1802" spans="2:28" s="380" customFormat="1" x14ac:dyDescent="0.25">
      <c r="B1802" s="413"/>
      <c r="AB1802" s="423"/>
    </row>
    <row r="1803" spans="2:28" s="380" customFormat="1" x14ac:dyDescent="0.25">
      <c r="B1803" s="413"/>
      <c r="AB1803" s="423"/>
    </row>
    <row r="1804" spans="2:28" s="380" customFormat="1" x14ac:dyDescent="0.25">
      <c r="B1804" s="413"/>
      <c r="AB1804" s="423"/>
    </row>
    <row r="1805" spans="2:28" s="380" customFormat="1" x14ac:dyDescent="0.25">
      <c r="B1805" s="413"/>
      <c r="AB1805" s="423"/>
    </row>
    <row r="1806" spans="2:28" s="380" customFormat="1" x14ac:dyDescent="0.25">
      <c r="B1806" s="413"/>
      <c r="AB1806" s="423"/>
    </row>
    <row r="1807" spans="2:28" s="380" customFormat="1" x14ac:dyDescent="0.25">
      <c r="B1807" s="413"/>
      <c r="AB1807" s="423"/>
    </row>
    <row r="1808" spans="2:28" s="380" customFormat="1" x14ac:dyDescent="0.25">
      <c r="B1808" s="413"/>
      <c r="AB1808" s="423"/>
    </row>
    <row r="1809" spans="2:28" s="380" customFormat="1" x14ac:dyDescent="0.25">
      <c r="B1809" s="413"/>
      <c r="AB1809" s="423"/>
    </row>
    <row r="1810" spans="2:28" s="380" customFormat="1" x14ac:dyDescent="0.25">
      <c r="B1810" s="413"/>
      <c r="AB1810" s="423"/>
    </row>
    <row r="1811" spans="2:28" s="380" customFormat="1" x14ac:dyDescent="0.25">
      <c r="B1811" s="413"/>
      <c r="AB1811" s="423"/>
    </row>
    <row r="1812" spans="2:28" s="380" customFormat="1" x14ac:dyDescent="0.25">
      <c r="B1812" s="413"/>
      <c r="AB1812" s="423"/>
    </row>
    <row r="1813" spans="2:28" s="380" customFormat="1" x14ac:dyDescent="0.25">
      <c r="B1813" s="413"/>
      <c r="AB1813" s="423"/>
    </row>
    <row r="1814" spans="2:28" s="380" customFormat="1" x14ac:dyDescent="0.25">
      <c r="B1814" s="413"/>
      <c r="AB1814" s="423"/>
    </row>
    <row r="1815" spans="2:28" s="380" customFormat="1" x14ac:dyDescent="0.25">
      <c r="B1815" s="413"/>
      <c r="AB1815" s="423"/>
    </row>
    <row r="1816" spans="2:28" s="380" customFormat="1" x14ac:dyDescent="0.25">
      <c r="B1816" s="413"/>
      <c r="AB1816" s="423"/>
    </row>
    <row r="1817" spans="2:28" s="380" customFormat="1" x14ac:dyDescent="0.25">
      <c r="B1817" s="413"/>
      <c r="AB1817" s="423"/>
    </row>
    <row r="1818" spans="2:28" s="380" customFormat="1" x14ac:dyDescent="0.25">
      <c r="B1818" s="413"/>
      <c r="AB1818" s="423"/>
    </row>
    <row r="1819" spans="2:28" s="380" customFormat="1" x14ac:dyDescent="0.25">
      <c r="B1819" s="413"/>
      <c r="AB1819" s="423"/>
    </row>
    <row r="1820" spans="2:28" s="380" customFormat="1" x14ac:dyDescent="0.25">
      <c r="B1820" s="413"/>
      <c r="AB1820" s="423"/>
    </row>
    <row r="1821" spans="2:28" s="380" customFormat="1" x14ac:dyDescent="0.25">
      <c r="B1821" s="413"/>
      <c r="AB1821" s="423"/>
    </row>
    <row r="1822" spans="2:28" s="380" customFormat="1" x14ac:dyDescent="0.25">
      <c r="B1822" s="413"/>
      <c r="AB1822" s="423"/>
    </row>
    <row r="1823" spans="2:28" s="380" customFormat="1" x14ac:dyDescent="0.25">
      <c r="B1823" s="413"/>
      <c r="AB1823" s="423"/>
    </row>
    <row r="1824" spans="2:28" s="380" customFormat="1" x14ac:dyDescent="0.25">
      <c r="B1824" s="413"/>
      <c r="AB1824" s="423"/>
    </row>
    <row r="1825" spans="2:28" s="380" customFormat="1" x14ac:dyDescent="0.25">
      <c r="B1825" s="413"/>
      <c r="AB1825" s="423"/>
    </row>
    <row r="1826" spans="2:28" s="380" customFormat="1" x14ac:dyDescent="0.25">
      <c r="B1826" s="413"/>
      <c r="AB1826" s="423"/>
    </row>
    <row r="1827" spans="2:28" s="380" customFormat="1" x14ac:dyDescent="0.25">
      <c r="B1827" s="413"/>
      <c r="AB1827" s="423"/>
    </row>
    <row r="1828" spans="2:28" s="380" customFormat="1" x14ac:dyDescent="0.25">
      <c r="B1828" s="413"/>
      <c r="AB1828" s="423"/>
    </row>
    <row r="1829" spans="2:28" s="380" customFormat="1" x14ac:dyDescent="0.25">
      <c r="B1829" s="413"/>
      <c r="AB1829" s="423"/>
    </row>
    <row r="1830" spans="2:28" s="380" customFormat="1" x14ac:dyDescent="0.25">
      <c r="B1830" s="413"/>
      <c r="AB1830" s="423"/>
    </row>
    <row r="1831" spans="2:28" s="380" customFormat="1" x14ac:dyDescent="0.25">
      <c r="B1831" s="413"/>
      <c r="AB1831" s="423"/>
    </row>
    <row r="1832" spans="2:28" s="380" customFormat="1" x14ac:dyDescent="0.25">
      <c r="B1832" s="413"/>
      <c r="AB1832" s="423"/>
    </row>
    <row r="1833" spans="2:28" s="380" customFormat="1" x14ac:dyDescent="0.25">
      <c r="B1833" s="413"/>
      <c r="AB1833" s="423"/>
    </row>
    <row r="1834" spans="2:28" s="380" customFormat="1" x14ac:dyDescent="0.25">
      <c r="B1834" s="413"/>
      <c r="AB1834" s="423"/>
    </row>
    <row r="1835" spans="2:28" s="380" customFormat="1" x14ac:dyDescent="0.25">
      <c r="B1835" s="413"/>
      <c r="AB1835" s="423"/>
    </row>
    <row r="1836" spans="2:28" s="380" customFormat="1" x14ac:dyDescent="0.25">
      <c r="B1836" s="413"/>
      <c r="AB1836" s="423"/>
    </row>
    <row r="1837" spans="2:28" s="380" customFormat="1" x14ac:dyDescent="0.25">
      <c r="B1837" s="413"/>
      <c r="AB1837" s="423"/>
    </row>
    <row r="1838" spans="2:28" s="380" customFormat="1" x14ac:dyDescent="0.25">
      <c r="B1838" s="413"/>
      <c r="AB1838" s="423"/>
    </row>
    <row r="1839" spans="2:28" s="380" customFormat="1" x14ac:dyDescent="0.25">
      <c r="B1839" s="413"/>
      <c r="AB1839" s="423"/>
    </row>
    <row r="1840" spans="2:28" s="380" customFormat="1" x14ac:dyDescent="0.25">
      <c r="B1840" s="413"/>
      <c r="AB1840" s="423"/>
    </row>
    <row r="1841" spans="2:28" s="380" customFormat="1" x14ac:dyDescent="0.25">
      <c r="B1841" s="413"/>
      <c r="AB1841" s="423"/>
    </row>
    <row r="1842" spans="2:28" s="380" customFormat="1" x14ac:dyDescent="0.25">
      <c r="B1842" s="413"/>
      <c r="AB1842" s="423"/>
    </row>
    <row r="1843" spans="2:28" s="380" customFormat="1" x14ac:dyDescent="0.25">
      <c r="B1843" s="413"/>
      <c r="AB1843" s="423"/>
    </row>
    <row r="1844" spans="2:28" s="380" customFormat="1" x14ac:dyDescent="0.25">
      <c r="B1844" s="413"/>
      <c r="AB1844" s="423"/>
    </row>
    <row r="1845" spans="2:28" s="380" customFormat="1" x14ac:dyDescent="0.25">
      <c r="B1845" s="413"/>
      <c r="AB1845" s="423"/>
    </row>
    <row r="1846" spans="2:28" s="380" customFormat="1" x14ac:dyDescent="0.25">
      <c r="B1846" s="413"/>
      <c r="AB1846" s="423"/>
    </row>
    <row r="1847" spans="2:28" s="380" customFormat="1" x14ac:dyDescent="0.25">
      <c r="B1847" s="413"/>
      <c r="AB1847" s="423"/>
    </row>
    <row r="1848" spans="2:28" s="380" customFormat="1" x14ac:dyDescent="0.25">
      <c r="B1848" s="413"/>
      <c r="AB1848" s="423"/>
    </row>
    <row r="1849" spans="2:28" s="380" customFormat="1" x14ac:dyDescent="0.25">
      <c r="B1849" s="413"/>
      <c r="AB1849" s="423"/>
    </row>
    <row r="1850" spans="2:28" s="380" customFormat="1" x14ac:dyDescent="0.25">
      <c r="B1850" s="413"/>
      <c r="AB1850" s="423"/>
    </row>
    <row r="1851" spans="2:28" s="380" customFormat="1" x14ac:dyDescent="0.25">
      <c r="B1851" s="413"/>
      <c r="AB1851" s="423"/>
    </row>
    <row r="1852" spans="2:28" s="380" customFormat="1" x14ac:dyDescent="0.25">
      <c r="B1852" s="413"/>
      <c r="AB1852" s="423"/>
    </row>
    <row r="1853" spans="2:28" s="380" customFormat="1" x14ac:dyDescent="0.25">
      <c r="B1853" s="413"/>
      <c r="AB1853" s="423"/>
    </row>
    <row r="1854" spans="2:28" s="380" customFormat="1" x14ac:dyDescent="0.25">
      <c r="B1854" s="413"/>
      <c r="AB1854" s="423"/>
    </row>
    <row r="1855" spans="2:28" s="380" customFormat="1" x14ac:dyDescent="0.25">
      <c r="B1855" s="413"/>
      <c r="AB1855" s="423"/>
    </row>
    <row r="1856" spans="2:28" s="380" customFormat="1" x14ac:dyDescent="0.25">
      <c r="B1856" s="413"/>
      <c r="AB1856" s="423"/>
    </row>
    <row r="1857" spans="2:28" s="380" customFormat="1" x14ac:dyDescent="0.25">
      <c r="B1857" s="413"/>
      <c r="AB1857" s="423"/>
    </row>
    <row r="1858" spans="2:28" s="380" customFormat="1" x14ac:dyDescent="0.25">
      <c r="B1858" s="413"/>
      <c r="AB1858" s="423"/>
    </row>
    <row r="1859" spans="2:28" s="380" customFormat="1" x14ac:dyDescent="0.25">
      <c r="B1859" s="413"/>
      <c r="AB1859" s="423"/>
    </row>
    <row r="1860" spans="2:28" s="380" customFormat="1" x14ac:dyDescent="0.25">
      <c r="B1860" s="413"/>
      <c r="AB1860" s="423"/>
    </row>
    <row r="1861" spans="2:28" s="380" customFormat="1" x14ac:dyDescent="0.25">
      <c r="B1861" s="413"/>
      <c r="AB1861" s="423"/>
    </row>
    <row r="1862" spans="2:28" s="380" customFormat="1" x14ac:dyDescent="0.25">
      <c r="B1862" s="413"/>
      <c r="AB1862" s="423"/>
    </row>
    <row r="1863" spans="2:28" s="380" customFormat="1" x14ac:dyDescent="0.25">
      <c r="B1863" s="413"/>
      <c r="AB1863" s="423"/>
    </row>
    <row r="1864" spans="2:28" s="380" customFormat="1" x14ac:dyDescent="0.25">
      <c r="B1864" s="413"/>
      <c r="AB1864" s="423"/>
    </row>
    <row r="1865" spans="2:28" s="380" customFormat="1" x14ac:dyDescent="0.25">
      <c r="B1865" s="413"/>
      <c r="AB1865" s="423"/>
    </row>
    <row r="1866" spans="2:28" s="380" customFormat="1" x14ac:dyDescent="0.25">
      <c r="B1866" s="413"/>
      <c r="AB1866" s="423"/>
    </row>
    <row r="1867" spans="2:28" s="380" customFormat="1" x14ac:dyDescent="0.25">
      <c r="B1867" s="413"/>
      <c r="AB1867" s="423"/>
    </row>
    <row r="1868" spans="2:28" s="380" customFormat="1" x14ac:dyDescent="0.25">
      <c r="B1868" s="413"/>
      <c r="AB1868" s="423"/>
    </row>
    <row r="1869" spans="2:28" s="380" customFormat="1" x14ac:dyDescent="0.25">
      <c r="B1869" s="413"/>
      <c r="AB1869" s="423"/>
    </row>
    <row r="1870" spans="2:28" s="380" customFormat="1" x14ac:dyDescent="0.25">
      <c r="B1870" s="413"/>
      <c r="AB1870" s="423"/>
    </row>
    <row r="1871" spans="2:28" s="380" customFormat="1" x14ac:dyDescent="0.25">
      <c r="B1871" s="413"/>
      <c r="AB1871" s="423"/>
    </row>
    <row r="1872" spans="2:28" s="380" customFormat="1" x14ac:dyDescent="0.25">
      <c r="B1872" s="413"/>
      <c r="AB1872" s="423"/>
    </row>
    <row r="1873" spans="2:28" s="380" customFormat="1" x14ac:dyDescent="0.25">
      <c r="B1873" s="413"/>
      <c r="AB1873" s="423"/>
    </row>
    <row r="1874" spans="2:28" s="380" customFormat="1" x14ac:dyDescent="0.25">
      <c r="B1874" s="413"/>
      <c r="AB1874" s="423"/>
    </row>
    <row r="1875" spans="2:28" s="380" customFormat="1" x14ac:dyDescent="0.25">
      <c r="B1875" s="413"/>
      <c r="AB1875" s="423"/>
    </row>
    <row r="1876" spans="2:28" s="380" customFormat="1" x14ac:dyDescent="0.25">
      <c r="B1876" s="413"/>
      <c r="AB1876" s="423"/>
    </row>
    <row r="1877" spans="2:28" s="380" customFormat="1" x14ac:dyDescent="0.25">
      <c r="B1877" s="413"/>
      <c r="AB1877" s="423"/>
    </row>
    <row r="1878" spans="2:28" s="380" customFormat="1" x14ac:dyDescent="0.25">
      <c r="B1878" s="413"/>
      <c r="AB1878" s="423"/>
    </row>
    <row r="1879" spans="2:28" s="380" customFormat="1" x14ac:dyDescent="0.25">
      <c r="B1879" s="413"/>
      <c r="AB1879" s="423"/>
    </row>
    <row r="1880" spans="2:28" s="380" customFormat="1" x14ac:dyDescent="0.25">
      <c r="B1880" s="413"/>
      <c r="AB1880" s="423"/>
    </row>
    <row r="1881" spans="2:28" s="380" customFormat="1" x14ac:dyDescent="0.25">
      <c r="B1881" s="413"/>
      <c r="AB1881" s="423"/>
    </row>
    <row r="1882" spans="2:28" s="380" customFormat="1" x14ac:dyDescent="0.25">
      <c r="B1882" s="413"/>
      <c r="AB1882" s="423"/>
    </row>
    <row r="1883" spans="2:28" s="380" customFormat="1" x14ac:dyDescent="0.25">
      <c r="B1883" s="413"/>
      <c r="AB1883" s="423"/>
    </row>
    <row r="1884" spans="2:28" s="380" customFormat="1" x14ac:dyDescent="0.25">
      <c r="B1884" s="413"/>
      <c r="AB1884" s="423"/>
    </row>
    <row r="1885" spans="2:28" s="380" customFormat="1" x14ac:dyDescent="0.25">
      <c r="B1885" s="413"/>
      <c r="AB1885" s="423"/>
    </row>
    <row r="1886" spans="2:28" s="380" customFormat="1" x14ac:dyDescent="0.25">
      <c r="B1886" s="413"/>
      <c r="AB1886" s="423"/>
    </row>
    <row r="1887" spans="2:28" s="380" customFormat="1" x14ac:dyDescent="0.25">
      <c r="B1887" s="413"/>
      <c r="AB1887" s="423"/>
    </row>
    <row r="1888" spans="2:28" s="380" customFormat="1" x14ac:dyDescent="0.25">
      <c r="B1888" s="413"/>
      <c r="AB1888" s="423"/>
    </row>
    <row r="1889" spans="2:28" s="380" customFormat="1" x14ac:dyDescent="0.25">
      <c r="B1889" s="413"/>
      <c r="AB1889" s="423"/>
    </row>
    <row r="1890" spans="2:28" s="380" customFormat="1" x14ac:dyDescent="0.25">
      <c r="B1890" s="413"/>
      <c r="AB1890" s="423"/>
    </row>
    <row r="1891" spans="2:28" s="380" customFormat="1" x14ac:dyDescent="0.25">
      <c r="B1891" s="413"/>
      <c r="AB1891" s="423"/>
    </row>
    <row r="1892" spans="2:28" s="380" customFormat="1" x14ac:dyDescent="0.25">
      <c r="B1892" s="413"/>
      <c r="AB1892" s="423"/>
    </row>
    <row r="1893" spans="2:28" s="380" customFormat="1" x14ac:dyDescent="0.25">
      <c r="B1893" s="413"/>
      <c r="AB1893" s="423"/>
    </row>
    <row r="1894" spans="2:28" s="380" customFormat="1" x14ac:dyDescent="0.25">
      <c r="B1894" s="413"/>
      <c r="AB1894" s="423"/>
    </row>
    <row r="1895" spans="2:28" s="380" customFormat="1" x14ac:dyDescent="0.25">
      <c r="B1895" s="413"/>
      <c r="AB1895" s="423"/>
    </row>
    <row r="1896" spans="2:28" s="380" customFormat="1" x14ac:dyDescent="0.25">
      <c r="B1896" s="413"/>
      <c r="AB1896" s="423"/>
    </row>
    <row r="1897" spans="2:28" s="380" customFormat="1" x14ac:dyDescent="0.25">
      <c r="B1897" s="413"/>
      <c r="AB1897" s="423"/>
    </row>
    <row r="1898" spans="2:28" s="380" customFormat="1" x14ac:dyDescent="0.25">
      <c r="B1898" s="413"/>
      <c r="AB1898" s="423"/>
    </row>
    <row r="1899" spans="2:28" s="380" customFormat="1" x14ac:dyDescent="0.25">
      <c r="B1899" s="413"/>
      <c r="AB1899" s="423"/>
    </row>
    <row r="1900" spans="2:28" s="380" customFormat="1" x14ac:dyDescent="0.25">
      <c r="B1900" s="413"/>
      <c r="AB1900" s="423"/>
    </row>
    <row r="1901" spans="2:28" s="380" customFormat="1" x14ac:dyDescent="0.25">
      <c r="B1901" s="413"/>
      <c r="AB1901" s="423"/>
    </row>
    <row r="1902" spans="2:28" s="380" customFormat="1" x14ac:dyDescent="0.25">
      <c r="B1902" s="413"/>
      <c r="AB1902" s="423"/>
    </row>
    <row r="1903" spans="2:28" s="380" customFormat="1" x14ac:dyDescent="0.25">
      <c r="B1903" s="413"/>
      <c r="AB1903" s="423"/>
    </row>
    <row r="1904" spans="2:28" s="380" customFormat="1" x14ac:dyDescent="0.25">
      <c r="B1904" s="413"/>
      <c r="AB1904" s="423"/>
    </row>
    <row r="1905" spans="2:28" s="380" customFormat="1" x14ac:dyDescent="0.25">
      <c r="B1905" s="413"/>
      <c r="AB1905" s="423"/>
    </row>
    <row r="1906" spans="2:28" s="380" customFormat="1" x14ac:dyDescent="0.25">
      <c r="B1906" s="413"/>
      <c r="AB1906" s="423"/>
    </row>
    <row r="1907" spans="2:28" s="380" customFormat="1" x14ac:dyDescent="0.25">
      <c r="B1907" s="413"/>
      <c r="AB1907" s="423"/>
    </row>
    <row r="1908" spans="2:28" s="380" customFormat="1" x14ac:dyDescent="0.25">
      <c r="B1908" s="413"/>
      <c r="AB1908" s="423"/>
    </row>
    <row r="1909" spans="2:28" s="380" customFormat="1" x14ac:dyDescent="0.25">
      <c r="B1909" s="413"/>
      <c r="AB1909" s="423"/>
    </row>
    <row r="1910" spans="2:28" s="380" customFormat="1" x14ac:dyDescent="0.25">
      <c r="B1910" s="413"/>
      <c r="AB1910" s="423"/>
    </row>
    <row r="1911" spans="2:28" s="380" customFormat="1" x14ac:dyDescent="0.25">
      <c r="B1911" s="413"/>
      <c r="AB1911" s="423"/>
    </row>
    <row r="1912" spans="2:28" s="380" customFormat="1" x14ac:dyDescent="0.25">
      <c r="B1912" s="413"/>
      <c r="AB1912" s="423"/>
    </row>
    <row r="1913" spans="2:28" s="380" customFormat="1" x14ac:dyDescent="0.25">
      <c r="B1913" s="413"/>
      <c r="AB1913" s="423"/>
    </row>
    <row r="1914" spans="2:28" s="380" customFormat="1" x14ac:dyDescent="0.25">
      <c r="B1914" s="413"/>
      <c r="AB1914" s="423"/>
    </row>
    <row r="1915" spans="2:28" s="380" customFormat="1" x14ac:dyDescent="0.25">
      <c r="B1915" s="413"/>
      <c r="AB1915" s="423"/>
    </row>
    <row r="1916" spans="2:28" s="380" customFormat="1" x14ac:dyDescent="0.25">
      <c r="B1916" s="413"/>
      <c r="AB1916" s="423"/>
    </row>
    <row r="1917" spans="2:28" s="380" customFormat="1" x14ac:dyDescent="0.25">
      <c r="B1917" s="413"/>
      <c r="AB1917" s="423"/>
    </row>
    <row r="1918" spans="2:28" s="380" customFormat="1" x14ac:dyDescent="0.25">
      <c r="B1918" s="413"/>
      <c r="AB1918" s="423"/>
    </row>
    <row r="1919" spans="2:28" s="380" customFormat="1" x14ac:dyDescent="0.25">
      <c r="B1919" s="413"/>
      <c r="AB1919" s="423"/>
    </row>
    <row r="1920" spans="2:28" s="380" customFormat="1" x14ac:dyDescent="0.25">
      <c r="B1920" s="413"/>
      <c r="AB1920" s="423"/>
    </row>
    <row r="1921" spans="2:28" s="380" customFormat="1" x14ac:dyDescent="0.25">
      <c r="B1921" s="413"/>
      <c r="AB1921" s="423"/>
    </row>
    <row r="1922" spans="2:28" s="380" customFormat="1" x14ac:dyDescent="0.25">
      <c r="B1922" s="413"/>
      <c r="AB1922" s="423"/>
    </row>
    <row r="1923" spans="2:28" s="380" customFormat="1" x14ac:dyDescent="0.25">
      <c r="B1923" s="413"/>
      <c r="AB1923" s="423"/>
    </row>
    <row r="1924" spans="2:28" s="380" customFormat="1" x14ac:dyDescent="0.25">
      <c r="B1924" s="413"/>
      <c r="AB1924" s="423"/>
    </row>
    <row r="1925" spans="2:28" s="380" customFormat="1" x14ac:dyDescent="0.25">
      <c r="B1925" s="413"/>
      <c r="AB1925" s="423"/>
    </row>
    <row r="1926" spans="2:28" s="380" customFormat="1" x14ac:dyDescent="0.25">
      <c r="B1926" s="413"/>
      <c r="AB1926" s="423"/>
    </row>
    <row r="1927" spans="2:28" s="380" customFormat="1" x14ac:dyDescent="0.25">
      <c r="B1927" s="413"/>
      <c r="AB1927" s="423"/>
    </row>
    <row r="1928" spans="2:28" s="380" customFormat="1" x14ac:dyDescent="0.25">
      <c r="B1928" s="413"/>
      <c r="AB1928" s="423"/>
    </row>
    <row r="1929" spans="2:28" s="380" customFormat="1" x14ac:dyDescent="0.25">
      <c r="B1929" s="413"/>
      <c r="AB1929" s="423"/>
    </row>
    <row r="1930" spans="2:28" s="380" customFormat="1" x14ac:dyDescent="0.25">
      <c r="B1930" s="413"/>
      <c r="AB1930" s="423"/>
    </row>
    <row r="1931" spans="2:28" s="380" customFormat="1" x14ac:dyDescent="0.25">
      <c r="B1931" s="413"/>
      <c r="AB1931" s="423"/>
    </row>
    <row r="1932" spans="2:28" s="380" customFormat="1" x14ac:dyDescent="0.25">
      <c r="B1932" s="413"/>
      <c r="AB1932" s="423"/>
    </row>
    <row r="1933" spans="2:28" s="380" customFormat="1" x14ac:dyDescent="0.25">
      <c r="B1933" s="413"/>
      <c r="AB1933" s="423"/>
    </row>
    <row r="1934" spans="2:28" s="380" customFormat="1" x14ac:dyDescent="0.25">
      <c r="B1934" s="413"/>
      <c r="AB1934" s="423"/>
    </row>
    <row r="1935" spans="2:28" s="380" customFormat="1" x14ac:dyDescent="0.25">
      <c r="B1935" s="413"/>
      <c r="AB1935" s="423"/>
    </row>
    <row r="1936" spans="2:28" s="380" customFormat="1" x14ac:dyDescent="0.25">
      <c r="B1936" s="413"/>
      <c r="AB1936" s="423"/>
    </row>
    <row r="1937" spans="2:28" s="380" customFormat="1" x14ac:dyDescent="0.25">
      <c r="B1937" s="413"/>
      <c r="AB1937" s="423"/>
    </row>
    <row r="1938" spans="2:28" s="380" customFormat="1" x14ac:dyDescent="0.25">
      <c r="B1938" s="413"/>
      <c r="AB1938" s="423"/>
    </row>
    <row r="1939" spans="2:28" s="380" customFormat="1" x14ac:dyDescent="0.25">
      <c r="B1939" s="413"/>
      <c r="AB1939" s="423"/>
    </row>
    <row r="1940" spans="2:28" s="380" customFormat="1" x14ac:dyDescent="0.25">
      <c r="B1940" s="413"/>
      <c r="AB1940" s="423"/>
    </row>
    <row r="1941" spans="2:28" s="380" customFormat="1" x14ac:dyDescent="0.25">
      <c r="B1941" s="413"/>
      <c r="AB1941" s="423"/>
    </row>
    <row r="1942" spans="2:28" s="380" customFormat="1" x14ac:dyDescent="0.25">
      <c r="B1942" s="413"/>
      <c r="AB1942" s="423"/>
    </row>
    <row r="1943" spans="2:28" s="380" customFormat="1" x14ac:dyDescent="0.25">
      <c r="B1943" s="413"/>
      <c r="AB1943" s="423"/>
    </row>
    <row r="1944" spans="2:28" s="380" customFormat="1" x14ac:dyDescent="0.25">
      <c r="B1944" s="413"/>
      <c r="AB1944" s="423"/>
    </row>
    <row r="1945" spans="2:28" s="380" customFormat="1" x14ac:dyDescent="0.25">
      <c r="B1945" s="413"/>
      <c r="AB1945" s="423"/>
    </row>
    <row r="1946" spans="2:28" s="380" customFormat="1" x14ac:dyDescent="0.25">
      <c r="B1946" s="413"/>
      <c r="AB1946" s="423"/>
    </row>
    <row r="1947" spans="2:28" s="380" customFormat="1" x14ac:dyDescent="0.25">
      <c r="B1947" s="413"/>
      <c r="AB1947" s="423"/>
    </row>
    <row r="1948" spans="2:28" s="380" customFormat="1" x14ac:dyDescent="0.25">
      <c r="B1948" s="413"/>
      <c r="AB1948" s="423"/>
    </row>
    <row r="1949" spans="2:28" s="380" customFormat="1" x14ac:dyDescent="0.25">
      <c r="B1949" s="413"/>
      <c r="AB1949" s="423"/>
    </row>
    <row r="1950" spans="2:28" s="380" customFormat="1" x14ac:dyDescent="0.25">
      <c r="B1950" s="413"/>
      <c r="AB1950" s="423"/>
    </row>
    <row r="1951" spans="2:28" s="380" customFormat="1" x14ac:dyDescent="0.25">
      <c r="B1951" s="413"/>
      <c r="AB1951" s="423"/>
    </row>
    <row r="1952" spans="2:28" s="380" customFormat="1" x14ac:dyDescent="0.25">
      <c r="B1952" s="413"/>
      <c r="AB1952" s="423"/>
    </row>
    <row r="1953" spans="2:28" s="380" customFormat="1" x14ac:dyDescent="0.25">
      <c r="B1953" s="413"/>
      <c r="AB1953" s="423"/>
    </row>
    <row r="1954" spans="2:28" s="380" customFormat="1" x14ac:dyDescent="0.25">
      <c r="B1954" s="413"/>
      <c r="AB1954" s="423"/>
    </row>
    <row r="1955" spans="2:28" s="380" customFormat="1" x14ac:dyDescent="0.25">
      <c r="B1955" s="413"/>
      <c r="AB1955" s="423"/>
    </row>
    <row r="1956" spans="2:28" s="380" customFormat="1" x14ac:dyDescent="0.25">
      <c r="B1956" s="413"/>
      <c r="AB1956" s="423"/>
    </row>
    <row r="1957" spans="2:28" s="380" customFormat="1" x14ac:dyDescent="0.25">
      <c r="B1957" s="413"/>
      <c r="AB1957" s="423"/>
    </row>
    <row r="1958" spans="2:28" s="380" customFormat="1" x14ac:dyDescent="0.25">
      <c r="B1958" s="413"/>
      <c r="AB1958" s="423"/>
    </row>
    <row r="1959" spans="2:28" s="380" customFormat="1" x14ac:dyDescent="0.25">
      <c r="B1959" s="413"/>
      <c r="AB1959" s="423"/>
    </row>
    <row r="1960" spans="2:28" s="380" customFormat="1" x14ac:dyDescent="0.25">
      <c r="B1960" s="413"/>
      <c r="AB1960" s="423"/>
    </row>
    <row r="1961" spans="2:28" s="380" customFormat="1" x14ac:dyDescent="0.25">
      <c r="B1961" s="413"/>
      <c r="AB1961" s="423"/>
    </row>
    <row r="1962" spans="2:28" s="380" customFormat="1" x14ac:dyDescent="0.25">
      <c r="B1962" s="413"/>
      <c r="AB1962" s="423"/>
    </row>
    <row r="1963" spans="2:28" s="380" customFormat="1" x14ac:dyDescent="0.25">
      <c r="B1963" s="413"/>
      <c r="AB1963" s="423"/>
    </row>
    <row r="1964" spans="2:28" s="380" customFormat="1" x14ac:dyDescent="0.25">
      <c r="B1964" s="413"/>
      <c r="AB1964" s="423"/>
    </row>
    <row r="1965" spans="2:28" s="380" customFormat="1" x14ac:dyDescent="0.25">
      <c r="B1965" s="413"/>
      <c r="AB1965" s="423"/>
    </row>
    <row r="1966" spans="2:28" s="380" customFormat="1" x14ac:dyDescent="0.25">
      <c r="B1966" s="413"/>
      <c r="AB1966" s="423"/>
    </row>
    <row r="1967" spans="2:28" s="380" customFormat="1" x14ac:dyDescent="0.25">
      <c r="B1967" s="413"/>
      <c r="AB1967" s="423"/>
    </row>
    <row r="1968" spans="2:28" s="380" customFormat="1" x14ac:dyDescent="0.25">
      <c r="B1968" s="413"/>
      <c r="AB1968" s="423"/>
    </row>
    <row r="1969" spans="2:28" s="380" customFormat="1" x14ac:dyDescent="0.25">
      <c r="B1969" s="413"/>
      <c r="AB1969" s="423"/>
    </row>
    <row r="1970" spans="2:28" s="380" customFormat="1" x14ac:dyDescent="0.25">
      <c r="B1970" s="413"/>
      <c r="AB1970" s="423"/>
    </row>
    <row r="1971" spans="2:28" s="380" customFormat="1" x14ac:dyDescent="0.25">
      <c r="B1971" s="413"/>
      <c r="AB1971" s="423"/>
    </row>
    <row r="1972" spans="2:28" s="380" customFormat="1" x14ac:dyDescent="0.25">
      <c r="B1972" s="413"/>
      <c r="AB1972" s="423"/>
    </row>
    <row r="1973" spans="2:28" s="380" customFormat="1" x14ac:dyDescent="0.25">
      <c r="B1973" s="413"/>
      <c r="AB1973" s="423"/>
    </row>
    <row r="1974" spans="2:28" s="380" customFormat="1" x14ac:dyDescent="0.25">
      <c r="B1974" s="413"/>
      <c r="AB1974" s="423"/>
    </row>
    <row r="1975" spans="2:28" s="380" customFormat="1" x14ac:dyDescent="0.25">
      <c r="B1975" s="413"/>
      <c r="AB1975" s="423"/>
    </row>
    <row r="1976" spans="2:28" s="380" customFormat="1" x14ac:dyDescent="0.25">
      <c r="B1976" s="413"/>
      <c r="AB1976" s="423"/>
    </row>
    <row r="1977" spans="2:28" s="380" customFormat="1" x14ac:dyDescent="0.25">
      <c r="B1977" s="413"/>
      <c r="AB1977" s="423"/>
    </row>
    <row r="1978" spans="2:28" s="380" customFormat="1" x14ac:dyDescent="0.25">
      <c r="B1978" s="413"/>
      <c r="AB1978" s="423"/>
    </row>
    <row r="1979" spans="2:28" s="380" customFormat="1" x14ac:dyDescent="0.25">
      <c r="B1979" s="413"/>
      <c r="AB1979" s="423"/>
    </row>
    <row r="1980" spans="2:28" s="380" customFormat="1" x14ac:dyDescent="0.25">
      <c r="B1980" s="413"/>
      <c r="AB1980" s="423"/>
    </row>
    <row r="1981" spans="2:28" s="380" customFormat="1" x14ac:dyDescent="0.25">
      <c r="B1981" s="413"/>
      <c r="AB1981" s="423"/>
    </row>
    <row r="1982" spans="2:28" s="380" customFormat="1" x14ac:dyDescent="0.25">
      <c r="B1982" s="413"/>
      <c r="AB1982" s="423"/>
    </row>
    <row r="1983" spans="2:28" s="380" customFormat="1" x14ac:dyDescent="0.25">
      <c r="B1983" s="413"/>
      <c r="AB1983" s="423"/>
    </row>
    <row r="1984" spans="2:28" s="380" customFormat="1" x14ac:dyDescent="0.25">
      <c r="B1984" s="413"/>
      <c r="AB1984" s="423"/>
    </row>
    <row r="1985" spans="2:28" s="380" customFormat="1" x14ac:dyDescent="0.25">
      <c r="B1985" s="413"/>
      <c r="AB1985" s="423"/>
    </row>
    <row r="1986" spans="2:28" s="380" customFormat="1" x14ac:dyDescent="0.25">
      <c r="B1986" s="413"/>
      <c r="AB1986" s="423"/>
    </row>
    <row r="1987" spans="2:28" s="380" customFormat="1" x14ac:dyDescent="0.25">
      <c r="B1987" s="413"/>
      <c r="AB1987" s="423"/>
    </row>
    <row r="1988" spans="2:28" s="380" customFormat="1" x14ac:dyDescent="0.25">
      <c r="B1988" s="413"/>
      <c r="AB1988" s="423"/>
    </row>
    <row r="1989" spans="2:28" s="380" customFormat="1" x14ac:dyDescent="0.25">
      <c r="B1989" s="413"/>
      <c r="AB1989" s="423"/>
    </row>
    <row r="1990" spans="2:28" s="380" customFormat="1" x14ac:dyDescent="0.25">
      <c r="B1990" s="413"/>
      <c r="AB1990" s="423"/>
    </row>
    <row r="1991" spans="2:28" s="380" customFormat="1" x14ac:dyDescent="0.25">
      <c r="B1991" s="413"/>
      <c r="AB1991" s="423"/>
    </row>
    <row r="1992" spans="2:28" s="380" customFormat="1" x14ac:dyDescent="0.25">
      <c r="B1992" s="413"/>
      <c r="AB1992" s="423"/>
    </row>
    <row r="1993" spans="2:28" s="380" customFormat="1" x14ac:dyDescent="0.25">
      <c r="B1993" s="413"/>
      <c r="AB1993" s="423"/>
    </row>
    <row r="1994" spans="2:28" s="380" customFormat="1" x14ac:dyDescent="0.25">
      <c r="B1994" s="413"/>
      <c r="AB1994" s="423"/>
    </row>
    <row r="1995" spans="2:28" s="380" customFormat="1" x14ac:dyDescent="0.25">
      <c r="B1995" s="413"/>
      <c r="AB1995" s="423"/>
    </row>
    <row r="1996" spans="2:28" s="380" customFormat="1" x14ac:dyDescent="0.25">
      <c r="B1996" s="413"/>
      <c r="AB1996" s="423"/>
    </row>
    <row r="1997" spans="2:28" s="380" customFormat="1" x14ac:dyDescent="0.25">
      <c r="B1997" s="413"/>
      <c r="AB1997" s="423"/>
    </row>
    <row r="1998" spans="2:28" s="380" customFormat="1" x14ac:dyDescent="0.25">
      <c r="B1998" s="413"/>
      <c r="AB1998" s="423"/>
    </row>
    <row r="1999" spans="2:28" s="380" customFormat="1" x14ac:dyDescent="0.25">
      <c r="B1999" s="413"/>
      <c r="AB1999" s="423"/>
    </row>
    <row r="2000" spans="2:28" s="380" customFormat="1" x14ac:dyDescent="0.25">
      <c r="B2000" s="413"/>
      <c r="AB2000" s="423"/>
    </row>
    <row r="2001" spans="2:28" s="380" customFormat="1" x14ac:dyDescent="0.25">
      <c r="B2001" s="413"/>
      <c r="AB2001" s="423"/>
    </row>
    <row r="2002" spans="2:28" s="380" customFormat="1" x14ac:dyDescent="0.25">
      <c r="B2002" s="413"/>
      <c r="AB2002" s="423"/>
    </row>
    <row r="2003" spans="2:28" s="380" customFormat="1" x14ac:dyDescent="0.25">
      <c r="B2003" s="413"/>
      <c r="AB2003" s="423"/>
    </row>
    <row r="2004" spans="2:28" s="380" customFormat="1" x14ac:dyDescent="0.25">
      <c r="B2004" s="413"/>
      <c r="AB2004" s="423"/>
    </row>
    <row r="2005" spans="2:28" s="380" customFormat="1" x14ac:dyDescent="0.25">
      <c r="B2005" s="413"/>
      <c r="AB2005" s="423"/>
    </row>
    <row r="2006" spans="2:28" s="380" customFormat="1" x14ac:dyDescent="0.25">
      <c r="B2006" s="413"/>
      <c r="AB2006" s="423"/>
    </row>
    <row r="2007" spans="2:28" s="380" customFormat="1" x14ac:dyDescent="0.25">
      <c r="B2007" s="413"/>
      <c r="AB2007" s="423"/>
    </row>
    <row r="2008" spans="2:28" s="380" customFormat="1" x14ac:dyDescent="0.25">
      <c r="B2008" s="413"/>
      <c r="AB2008" s="423"/>
    </row>
    <row r="2009" spans="2:28" s="380" customFormat="1" x14ac:dyDescent="0.25">
      <c r="B2009" s="413"/>
      <c r="AB2009" s="423"/>
    </row>
    <row r="2010" spans="2:28" s="380" customFormat="1" x14ac:dyDescent="0.25">
      <c r="B2010" s="413"/>
      <c r="AB2010" s="423"/>
    </row>
    <row r="2011" spans="2:28" s="380" customFormat="1" x14ac:dyDescent="0.25">
      <c r="B2011" s="413"/>
      <c r="AB2011" s="423"/>
    </row>
    <row r="2012" spans="2:28" s="380" customFormat="1" x14ac:dyDescent="0.25">
      <c r="B2012" s="413"/>
      <c r="AB2012" s="423"/>
    </row>
    <row r="2013" spans="2:28" s="380" customFormat="1" x14ac:dyDescent="0.25">
      <c r="B2013" s="413"/>
      <c r="AB2013" s="423"/>
    </row>
    <row r="2014" spans="2:28" s="380" customFormat="1" x14ac:dyDescent="0.25">
      <c r="B2014" s="413"/>
      <c r="AB2014" s="423"/>
    </row>
    <row r="2015" spans="2:28" s="380" customFormat="1" x14ac:dyDescent="0.25">
      <c r="B2015" s="413"/>
      <c r="AB2015" s="423"/>
    </row>
    <row r="2016" spans="2:28" s="380" customFormat="1" x14ac:dyDescent="0.25">
      <c r="B2016" s="413"/>
      <c r="AB2016" s="423"/>
    </row>
    <row r="2017" spans="2:28" s="380" customFormat="1" x14ac:dyDescent="0.25">
      <c r="B2017" s="413"/>
      <c r="AB2017" s="423"/>
    </row>
    <row r="2018" spans="2:28" s="380" customFormat="1" x14ac:dyDescent="0.25">
      <c r="B2018" s="413"/>
      <c r="AB2018" s="423"/>
    </row>
    <row r="2019" spans="2:28" s="380" customFormat="1" x14ac:dyDescent="0.25">
      <c r="B2019" s="413"/>
      <c r="AB2019" s="423"/>
    </row>
    <row r="2020" spans="2:28" s="380" customFormat="1" x14ac:dyDescent="0.25">
      <c r="B2020" s="413"/>
      <c r="AB2020" s="423"/>
    </row>
    <row r="2021" spans="2:28" s="380" customFormat="1" x14ac:dyDescent="0.25">
      <c r="B2021" s="413"/>
      <c r="AB2021" s="423"/>
    </row>
    <row r="2022" spans="2:28" s="380" customFormat="1" x14ac:dyDescent="0.25">
      <c r="B2022" s="413"/>
      <c r="AB2022" s="423"/>
    </row>
    <row r="2023" spans="2:28" s="380" customFormat="1" x14ac:dyDescent="0.25">
      <c r="B2023" s="413"/>
      <c r="AB2023" s="423"/>
    </row>
    <row r="2024" spans="2:28" s="380" customFormat="1" x14ac:dyDescent="0.25">
      <c r="B2024" s="413"/>
      <c r="AB2024" s="423"/>
    </row>
    <row r="2025" spans="2:28" s="380" customFormat="1" x14ac:dyDescent="0.25">
      <c r="B2025" s="413"/>
      <c r="AB2025" s="423"/>
    </row>
    <row r="2026" spans="2:28" s="380" customFormat="1" x14ac:dyDescent="0.25">
      <c r="B2026" s="413"/>
      <c r="AB2026" s="423"/>
    </row>
    <row r="2027" spans="2:28" s="380" customFormat="1" x14ac:dyDescent="0.25">
      <c r="B2027" s="413"/>
      <c r="AB2027" s="423"/>
    </row>
    <row r="2028" spans="2:28" s="380" customFormat="1" x14ac:dyDescent="0.25">
      <c r="B2028" s="413"/>
      <c r="AB2028" s="423"/>
    </row>
    <row r="2029" spans="2:28" s="380" customFormat="1" x14ac:dyDescent="0.25">
      <c r="B2029" s="413"/>
      <c r="AB2029" s="423"/>
    </row>
    <row r="2030" spans="2:28" s="380" customFormat="1" x14ac:dyDescent="0.25">
      <c r="B2030" s="413"/>
      <c r="AB2030" s="423"/>
    </row>
    <row r="2031" spans="2:28" s="380" customFormat="1" x14ac:dyDescent="0.25">
      <c r="B2031" s="413"/>
      <c r="AB2031" s="423"/>
    </row>
    <row r="2032" spans="2:28" s="380" customFormat="1" x14ac:dyDescent="0.25">
      <c r="B2032" s="413"/>
      <c r="AB2032" s="423"/>
    </row>
    <row r="2033" spans="2:28" s="380" customFormat="1" x14ac:dyDescent="0.25">
      <c r="B2033" s="413"/>
      <c r="AB2033" s="423"/>
    </row>
    <row r="2034" spans="2:28" s="380" customFormat="1" x14ac:dyDescent="0.25">
      <c r="B2034" s="413"/>
      <c r="AB2034" s="423"/>
    </row>
    <row r="2035" spans="2:28" s="380" customFormat="1" x14ac:dyDescent="0.25">
      <c r="B2035" s="413"/>
      <c r="AB2035" s="423"/>
    </row>
    <row r="2036" spans="2:28" s="380" customFormat="1" x14ac:dyDescent="0.25">
      <c r="B2036" s="413"/>
      <c r="AB2036" s="423"/>
    </row>
    <row r="2037" spans="2:28" s="380" customFormat="1" x14ac:dyDescent="0.25">
      <c r="B2037" s="413"/>
      <c r="AB2037" s="423"/>
    </row>
    <row r="2038" spans="2:28" s="380" customFormat="1" x14ac:dyDescent="0.25">
      <c r="B2038" s="413"/>
      <c r="AB2038" s="423"/>
    </row>
    <row r="2039" spans="2:28" s="380" customFormat="1" x14ac:dyDescent="0.25">
      <c r="B2039" s="413"/>
      <c r="AB2039" s="423"/>
    </row>
    <row r="2040" spans="2:28" s="380" customFormat="1" x14ac:dyDescent="0.25">
      <c r="B2040" s="413"/>
      <c r="AB2040" s="423"/>
    </row>
    <row r="2041" spans="2:28" s="380" customFormat="1" x14ac:dyDescent="0.25">
      <c r="B2041" s="413"/>
      <c r="AB2041" s="423"/>
    </row>
    <row r="2042" spans="2:28" s="380" customFormat="1" x14ac:dyDescent="0.25">
      <c r="B2042" s="413"/>
      <c r="AB2042" s="423"/>
    </row>
    <row r="2043" spans="2:28" s="380" customFormat="1" x14ac:dyDescent="0.25">
      <c r="B2043" s="413"/>
      <c r="AB2043" s="423"/>
    </row>
    <row r="2044" spans="2:28" s="380" customFormat="1" x14ac:dyDescent="0.25">
      <c r="B2044" s="413"/>
      <c r="AB2044" s="423"/>
    </row>
    <row r="2045" spans="2:28" s="380" customFormat="1" x14ac:dyDescent="0.25">
      <c r="B2045" s="413"/>
      <c r="AB2045" s="423"/>
    </row>
    <row r="2046" spans="2:28" s="380" customFormat="1" x14ac:dyDescent="0.25">
      <c r="B2046" s="413"/>
      <c r="AB2046" s="423"/>
    </row>
    <row r="2047" spans="2:28" s="380" customFormat="1" x14ac:dyDescent="0.25">
      <c r="B2047" s="413"/>
      <c r="AB2047" s="423"/>
    </row>
    <row r="2048" spans="2:28" s="380" customFormat="1" x14ac:dyDescent="0.25">
      <c r="B2048" s="413"/>
      <c r="AB2048" s="423"/>
    </row>
    <row r="2049" spans="2:28" s="380" customFormat="1" x14ac:dyDescent="0.25">
      <c r="B2049" s="413"/>
      <c r="AB2049" s="423"/>
    </row>
    <row r="2050" spans="2:28" s="380" customFormat="1" x14ac:dyDescent="0.25">
      <c r="B2050" s="413"/>
      <c r="AB2050" s="423"/>
    </row>
    <row r="2051" spans="2:28" s="380" customFormat="1" x14ac:dyDescent="0.25">
      <c r="B2051" s="413"/>
      <c r="AB2051" s="423"/>
    </row>
    <row r="2052" spans="2:28" s="380" customFormat="1" x14ac:dyDescent="0.25">
      <c r="B2052" s="413"/>
      <c r="AB2052" s="423"/>
    </row>
    <row r="2053" spans="2:28" s="380" customFormat="1" x14ac:dyDescent="0.25">
      <c r="B2053" s="413"/>
      <c r="AB2053" s="423"/>
    </row>
    <row r="2054" spans="2:28" s="380" customFormat="1" x14ac:dyDescent="0.25">
      <c r="B2054" s="413"/>
      <c r="AB2054" s="423"/>
    </row>
    <row r="2055" spans="2:28" s="380" customFormat="1" x14ac:dyDescent="0.25">
      <c r="B2055" s="413"/>
      <c r="AB2055" s="423"/>
    </row>
    <row r="2056" spans="2:28" s="380" customFormat="1" x14ac:dyDescent="0.25">
      <c r="B2056" s="413"/>
      <c r="AB2056" s="423"/>
    </row>
    <row r="2057" spans="2:28" s="380" customFormat="1" x14ac:dyDescent="0.25">
      <c r="B2057" s="413"/>
      <c r="AB2057" s="423"/>
    </row>
    <row r="2058" spans="2:28" s="380" customFormat="1" x14ac:dyDescent="0.25">
      <c r="B2058" s="413"/>
      <c r="AB2058" s="423"/>
    </row>
    <row r="2059" spans="2:28" s="380" customFormat="1" x14ac:dyDescent="0.25">
      <c r="B2059" s="413"/>
      <c r="AB2059" s="423"/>
    </row>
    <row r="2060" spans="2:28" s="380" customFormat="1" x14ac:dyDescent="0.25">
      <c r="B2060" s="413"/>
      <c r="AB2060" s="423"/>
    </row>
    <row r="2061" spans="2:28" s="380" customFormat="1" x14ac:dyDescent="0.25">
      <c r="B2061" s="413"/>
      <c r="AB2061" s="423"/>
    </row>
    <row r="2062" spans="2:28" s="380" customFormat="1" x14ac:dyDescent="0.25">
      <c r="B2062" s="413"/>
      <c r="AB2062" s="423"/>
    </row>
    <row r="2063" spans="2:28" s="380" customFormat="1" x14ac:dyDescent="0.25">
      <c r="B2063" s="413"/>
      <c r="AB2063" s="423"/>
    </row>
    <row r="2064" spans="2:28" s="380" customFormat="1" x14ac:dyDescent="0.25">
      <c r="B2064" s="413"/>
      <c r="AB2064" s="423"/>
    </row>
    <row r="2065" spans="2:28" s="380" customFormat="1" x14ac:dyDescent="0.25">
      <c r="B2065" s="413"/>
      <c r="AB2065" s="423"/>
    </row>
    <row r="2066" spans="2:28" s="380" customFormat="1" x14ac:dyDescent="0.25">
      <c r="B2066" s="413"/>
      <c r="AB2066" s="423"/>
    </row>
    <row r="2067" spans="2:28" s="380" customFormat="1" x14ac:dyDescent="0.25">
      <c r="B2067" s="413"/>
      <c r="AB2067" s="423"/>
    </row>
    <row r="2068" spans="2:28" s="380" customFormat="1" x14ac:dyDescent="0.25">
      <c r="B2068" s="413"/>
      <c r="AB2068" s="423"/>
    </row>
    <row r="2069" spans="2:28" s="380" customFormat="1" x14ac:dyDescent="0.25">
      <c r="B2069" s="413"/>
      <c r="AB2069" s="423"/>
    </row>
    <row r="2070" spans="2:28" s="380" customFormat="1" x14ac:dyDescent="0.25">
      <c r="B2070" s="413"/>
      <c r="AB2070" s="423"/>
    </row>
    <row r="2071" spans="2:28" s="380" customFormat="1" x14ac:dyDescent="0.25">
      <c r="B2071" s="413"/>
      <c r="AB2071" s="423"/>
    </row>
    <row r="2072" spans="2:28" s="380" customFormat="1" x14ac:dyDescent="0.25">
      <c r="B2072" s="413"/>
      <c r="AB2072" s="423"/>
    </row>
    <row r="2073" spans="2:28" s="380" customFormat="1" x14ac:dyDescent="0.25">
      <c r="B2073" s="413"/>
      <c r="AB2073" s="423"/>
    </row>
    <row r="2074" spans="2:28" s="380" customFormat="1" x14ac:dyDescent="0.25">
      <c r="B2074" s="413"/>
      <c r="AB2074" s="423"/>
    </row>
    <row r="2075" spans="2:28" s="380" customFormat="1" x14ac:dyDescent="0.25">
      <c r="B2075" s="413"/>
      <c r="AB2075" s="423"/>
    </row>
    <row r="2076" spans="2:28" s="380" customFormat="1" x14ac:dyDescent="0.25">
      <c r="B2076" s="413"/>
      <c r="AB2076" s="423"/>
    </row>
    <row r="2077" spans="2:28" s="380" customFormat="1" x14ac:dyDescent="0.25">
      <c r="B2077" s="413"/>
      <c r="AB2077" s="423"/>
    </row>
    <row r="2078" spans="2:28" s="380" customFormat="1" x14ac:dyDescent="0.25">
      <c r="B2078" s="413"/>
      <c r="AB2078" s="423"/>
    </row>
    <row r="2079" spans="2:28" s="380" customFormat="1" x14ac:dyDescent="0.25">
      <c r="B2079" s="413"/>
      <c r="AB2079" s="423"/>
    </row>
    <row r="2080" spans="2:28" s="380" customFormat="1" x14ac:dyDescent="0.25">
      <c r="B2080" s="413"/>
      <c r="AB2080" s="423"/>
    </row>
    <row r="2081" spans="2:28" s="380" customFormat="1" x14ac:dyDescent="0.25">
      <c r="B2081" s="413"/>
      <c r="AB2081" s="423"/>
    </row>
    <row r="2082" spans="2:28" s="380" customFormat="1" x14ac:dyDescent="0.25">
      <c r="B2082" s="413"/>
      <c r="AB2082" s="423"/>
    </row>
    <row r="2083" spans="2:28" s="380" customFormat="1" x14ac:dyDescent="0.25">
      <c r="B2083" s="413"/>
      <c r="AB2083" s="423"/>
    </row>
    <row r="2084" spans="2:28" s="380" customFormat="1" x14ac:dyDescent="0.25">
      <c r="B2084" s="413"/>
      <c r="AB2084" s="423"/>
    </row>
    <row r="2085" spans="2:28" s="380" customFormat="1" x14ac:dyDescent="0.25">
      <c r="B2085" s="413"/>
      <c r="AB2085" s="423"/>
    </row>
    <row r="2086" spans="2:28" s="380" customFormat="1" x14ac:dyDescent="0.25">
      <c r="B2086" s="413"/>
      <c r="AB2086" s="423"/>
    </row>
    <row r="2087" spans="2:28" s="380" customFormat="1" x14ac:dyDescent="0.25">
      <c r="B2087" s="413"/>
      <c r="AB2087" s="423"/>
    </row>
    <row r="2088" spans="2:28" s="380" customFormat="1" x14ac:dyDescent="0.25">
      <c r="B2088" s="413"/>
      <c r="AB2088" s="423"/>
    </row>
    <row r="2089" spans="2:28" s="380" customFormat="1" x14ac:dyDescent="0.25">
      <c r="B2089" s="413"/>
      <c r="AB2089" s="423"/>
    </row>
    <row r="2090" spans="2:28" s="380" customFormat="1" x14ac:dyDescent="0.25">
      <c r="B2090" s="413"/>
      <c r="AB2090" s="423"/>
    </row>
    <row r="2091" spans="2:28" s="380" customFormat="1" x14ac:dyDescent="0.25">
      <c r="B2091" s="413"/>
      <c r="AB2091" s="423"/>
    </row>
    <row r="2092" spans="2:28" s="380" customFormat="1" x14ac:dyDescent="0.25">
      <c r="B2092" s="413"/>
      <c r="AB2092" s="423"/>
    </row>
    <row r="2093" spans="2:28" s="380" customFormat="1" x14ac:dyDescent="0.25">
      <c r="B2093" s="413"/>
      <c r="AB2093" s="423"/>
    </row>
    <row r="2094" spans="2:28" s="380" customFormat="1" x14ac:dyDescent="0.25">
      <c r="B2094" s="413"/>
      <c r="AB2094" s="423"/>
    </row>
    <row r="2095" spans="2:28" s="380" customFormat="1" x14ac:dyDescent="0.25">
      <c r="B2095" s="413"/>
      <c r="AB2095" s="423"/>
    </row>
    <row r="2096" spans="2:28" s="380" customFormat="1" x14ac:dyDescent="0.25">
      <c r="B2096" s="413"/>
      <c r="AB2096" s="423"/>
    </row>
    <row r="2097" spans="2:28" s="380" customFormat="1" x14ac:dyDescent="0.25">
      <c r="B2097" s="413"/>
      <c r="AB2097" s="423"/>
    </row>
    <row r="2098" spans="2:28" s="380" customFormat="1" x14ac:dyDescent="0.25">
      <c r="B2098" s="413"/>
      <c r="AB2098" s="423"/>
    </row>
    <row r="2099" spans="2:28" s="380" customFormat="1" x14ac:dyDescent="0.25">
      <c r="B2099" s="413"/>
      <c r="AB2099" s="423"/>
    </row>
    <row r="2100" spans="2:28" s="380" customFormat="1" x14ac:dyDescent="0.25">
      <c r="B2100" s="413"/>
      <c r="AB2100" s="423"/>
    </row>
    <row r="2101" spans="2:28" s="380" customFormat="1" x14ac:dyDescent="0.25">
      <c r="B2101" s="413"/>
      <c r="AB2101" s="423"/>
    </row>
    <row r="2102" spans="2:28" s="380" customFormat="1" x14ac:dyDescent="0.25">
      <c r="B2102" s="413"/>
      <c r="AB2102" s="423"/>
    </row>
    <row r="2103" spans="2:28" s="380" customFormat="1" x14ac:dyDescent="0.25">
      <c r="B2103" s="413"/>
      <c r="AB2103" s="423"/>
    </row>
    <row r="2104" spans="2:28" s="380" customFormat="1" x14ac:dyDescent="0.25">
      <c r="B2104" s="413"/>
      <c r="AB2104" s="423"/>
    </row>
    <row r="2105" spans="2:28" s="380" customFormat="1" x14ac:dyDescent="0.25">
      <c r="B2105" s="413"/>
      <c r="AB2105" s="423"/>
    </row>
    <row r="2106" spans="2:28" s="380" customFormat="1" x14ac:dyDescent="0.25">
      <c r="B2106" s="413"/>
      <c r="AB2106" s="423"/>
    </row>
    <row r="2107" spans="2:28" s="380" customFormat="1" x14ac:dyDescent="0.25">
      <c r="B2107" s="413"/>
      <c r="AB2107" s="423"/>
    </row>
    <row r="2108" spans="2:28" s="380" customFormat="1" x14ac:dyDescent="0.25">
      <c r="B2108" s="413"/>
      <c r="AB2108" s="423"/>
    </row>
    <row r="2109" spans="2:28" s="380" customFormat="1" x14ac:dyDescent="0.25">
      <c r="B2109" s="413"/>
      <c r="AB2109" s="423"/>
    </row>
    <row r="2110" spans="2:28" s="380" customFormat="1" x14ac:dyDescent="0.25">
      <c r="B2110" s="413"/>
      <c r="AB2110" s="423"/>
    </row>
    <row r="2111" spans="2:28" s="380" customFormat="1" x14ac:dyDescent="0.25">
      <c r="B2111" s="413"/>
      <c r="AB2111" s="423"/>
    </row>
    <row r="2112" spans="2:28" s="380" customFormat="1" x14ac:dyDescent="0.25">
      <c r="B2112" s="413"/>
      <c r="AB2112" s="423"/>
    </row>
    <row r="2113" spans="2:28" s="380" customFormat="1" x14ac:dyDescent="0.25">
      <c r="B2113" s="413"/>
      <c r="AB2113" s="423"/>
    </row>
    <row r="2114" spans="2:28" s="380" customFormat="1" x14ac:dyDescent="0.25">
      <c r="B2114" s="413"/>
      <c r="AB2114" s="423"/>
    </row>
    <row r="2115" spans="2:28" s="380" customFormat="1" x14ac:dyDescent="0.25">
      <c r="B2115" s="413"/>
      <c r="AB2115" s="423"/>
    </row>
    <row r="2116" spans="2:28" s="380" customFormat="1" x14ac:dyDescent="0.25">
      <c r="B2116" s="413"/>
      <c r="AB2116" s="423"/>
    </row>
    <row r="2117" spans="2:28" s="380" customFormat="1" x14ac:dyDescent="0.25">
      <c r="B2117" s="413"/>
      <c r="AB2117" s="423"/>
    </row>
    <row r="2118" spans="2:28" s="380" customFormat="1" x14ac:dyDescent="0.25">
      <c r="B2118" s="413"/>
      <c r="AB2118" s="423"/>
    </row>
    <row r="2119" spans="2:28" s="380" customFormat="1" x14ac:dyDescent="0.25">
      <c r="B2119" s="413"/>
      <c r="AB2119" s="423"/>
    </row>
    <row r="2120" spans="2:28" s="380" customFormat="1" x14ac:dyDescent="0.25">
      <c r="B2120" s="413"/>
      <c r="AB2120" s="423"/>
    </row>
    <row r="2121" spans="2:28" s="380" customFormat="1" x14ac:dyDescent="0.25">
      <c r="B2121" s="413"/>
      <c r="AB2121" s="423"/>
    </row>
    <row r="2122" spans="2:28" s="380" customFormat="1" x14ac:dyDescent="0.25">
      <c r="B2122" s="413"/>
      <c r="AB2122" s="423"/>
    </row>
    <row r="2123" spans="2:28" s="380" customFormat="1" x14ac:dyDescent="0.25">
      <c r="B2123" s="413"/>
      <c r="AB2123" s="423"/>
    </row>
    <row r="2124" spans="2:28" s="380" customFormat="1" x14ac:dyDescent="0.25">
      <c r="B2124" s="413"/>
      <c r="AB2124" s="423"/>
    </row>
    <row r="2125" spans="2:28" s="380" customFormat="1" x14ac:dyDescent="0.25">
      <c r="B2125" s="413"/>
      <c r="AB2125" s="423"/>
    </row>
    <row r="2126" spans="2:28" s="380" customFormat="1" x14ac:dyDescent="0.25">
      <c r="B2126" s="413"/>
      <c r="AB2126" s="423"/>
    </row>
    <row r="2127" spans="2:28" s="380" customFormat="1" x14ac:dyDescent="0.25">
      <c r="B2127" s="413"/>
      <c r="AB2127" s="423"/>
    </row>
    <row r="2128" spans="2:28" s="380" customFormat="1" x14ac:dyDescent="0.25">
      <c r="B2128" s="413"/>
      <c r="AB2128" s="423"/>
    </row>
    <row r="2129" spans="2:28" s="380" customFormat="1" x14ac:dyDescent="0.25">
      <c r="B2129" s="413"/>
      <c r="AB2129" s="423"/>
    </row>
    <row r="2130" spans="2:28" s="380" customFormat="1" x14ac:dyDescent="0.25">
      <c r="B2130" s="413"/>
      <c r="AB2130" s="423"/>
    </row>
    <row r="2131" spans="2:28" s="380" customFormat="1" x14ac:dyDescent="0.25">
      <c r="B2131" s="413"/>
      <c r="AB2131" s="423"/>
    </row>
    <row r="2132" spans="2:28" s="380" customFormat="1" x14ac:dyDescent="0.25">
      <c r="B2132" s="413"/>
      <c r="AB2132" s="423"/>
    </row>
    <row r="2133" spans="2:28" s="380" customFormat="1" x14ac:dyDescent="0.25">
      <c r="B2133" s="413"/>
      <c r="AB2133" s="423"/>
    </row>
    <row r="2134" spans="2:28" s="380" customFormat="1" x14ac:dyDescent="0.25">
      <c r="B2134" s="413"/>
      <c r="AB2134" s="423"/>
    </row>
    <row r="2135" spans="2:28" s="380" customFormat="1" x14ac:dyDescent="0.25">
      <c r="B2135" s="413"/>
      <c r="AB2135" s="423"/>
    </row>
    <row r="2136" spans="2:28" s="380" customFormat="1" x14ac:dyDescent="0.25">
      <c r="B2136" s="413"/>
      <c r="AB2136" s="423"/>
    </row>
    <row r="2137" spans="2:28" s="380" customFormat="1" x14ac:dyDescent="0.25">
      <c r="B2137" s="413"/>
      <c r="AB2137" s="423"/>
    </row>
    <row r="2138" spans="2:28" s="380" customFormat="1" x14ac:dyDescent="0.25">
      <c r="B2138" s="413"/>
      <c r="AB2138" s="423"/>
    </row>
    <row r="2139" spans="2:28" s="380" customFormat="1" x14ac:dyDescent="0.25">
      <c r="B2139" s="413"/>
      <c r="AB2139" s="423"/>
    </row>
    <row r="2140" spans="2:28" s="380" customFormat="1" x14ac:dyDescent="0.25">
      <c r="B2140" s="413"/>
      <c r="AB2140" s="423"/>
    </row>
    <row r="2141" spans="2:28" s="380" customFormat="1" x14ac:dyDescent="0.25">
      <c r="B2141" s="413"/>
      <c r="AB2141" s="423"/>
    </row>
    <row r="2142" spans="2:28" s="380" customFormat="1" x14ac:dyDescent="0.25">
      <c r="B2142" s="413"/>
      <c r="AB2142" s="423"/>
    </row>
    <row r="2143" spans="2:28" s="380" customFormat="1" x14ac:dyDescent="0.25">
      <c r="B2143" s="413"/>
      <c r="AB2143" s="423"/>
    </row>
    <row r="2144" spans="2:28" s="380" customFormat="1" x14ac:dyDescent="0.25">
      <c r="B2144" s="413"/>
      <c r="AB2144" s="423"/>
    </row>
    <row r="2145" spans="2:28" s="380" customFormat="1" x14ac:dyDescent="0.25">
      <c r="B2145" s="413"/>
      <c r="AB2145" s="423"/>
    </row>
    <row r="2146" spans="2:28" s="380" customFormat="1" x14ac:dyDescent="0.25">
      <c r="B2146" s="413"/>
      <c r="AB2146" s="423"/>
    </row>
    <row r="2147" spans="2:28" s="380" customFormat="1" x14ac:dyDescent="0.25">
      <c r="B2147" s="413"/>
      <c r="AB2147" s="423"/>
    </row>
    <row r="2148" spans="2:28" s="380" customFormat="1" x14ac:dyDescent="0.25">
      <c r="B2148" s="413"/>
      <c r="AB2148" s="423"/>
    </row>
    <row r="2149" spans="2:28" s="380" customFormat="1" x14ac:dyDescent="0.25">
      <c r="B2149" s="413"/>
      <c r="AB2149" s="423"/>
    </row>
    <row r="2150" spans="2:28" s="380" customFormat="1" x14ac:dyDescent="0.25">
      <c r="B2150" s="413"/>
      <c r="AB2150" s="423"/>
    </row>
    <row r="2151" spans="2:28" s="380" customFormat="1" x14ac:dyDescent="0.25">
      <c r="B2151" s="413"/>
      <c r="AB2151" s="423"/>
    </row>
    <row r="2152" spans="2:28" s="380" customFormat="1" x14ac:dyDescent="0.25">
      <c r="B2152" s="413"/>
      <c r="AB2152" s="423"/>
    </row>
    <row r="2153" spans="2:28" s="380" customFormat="1" x14ac:dyDescent="0.25">
      <c r="B2153" s="413"/>
      <c r="AB2153" s="423"/>
    </row>
    <row r="2154" spans="2:28" s="380" customFormat="1" x14ac:dyDescent="0.25">
      <c r="B2154" s="413"/>
      <c r="AB2154" s="423"/>
    </row>
    <row r="2155" spans="2:28" s="380" customFormat="1" x14ac:dyDescent="0.25">
      <c r="B2155" s="413"/>
      <c r="AB2155" s="423"/>
    </row>
    <row r="2156" spans="2:28" s="380" customFormat="1" x14ac:dyDescent="0.25">
      <c r="B2156" s="413"/>
      <c r="AB2156" s="423"/>
    </row>
    <row r="2157" spans="2:28" s="380" customFormat="1" x14ac:dyDescent="0.25">
      <c r="B2157" s="413"/>
      <c r="AB2157" s="423"/>
    </row>
    <row r="2158" spans="2:28" s="380" customFormat="1" x14ac:dyDescent="0.25">
      <c r="B2158" s="413"/>
      <c r="AB2158" s="423"/>
    </row>
    <row r="2159" spans="2:28" s="380" customFormat="1" x14ac:dyDescent="0.25">
      <c r="B2159" s="413"/>
      <c r="AB2159" s="423"/>
    </row>
    <row r="2160" spans="2:28" s="380" customFormat="1" x14ac:dyDescent="0.25">
      <c r="B2160" s="413"/>
      <c r="AB2160" s="423"/>
    </row>
    <row r="2161" spans="2:28" s="380" customFormat="1" x14ac:dyDescent="0.25">
      <c r="B2161" s="413"/>
      <c r="AB2161" s="423"/>
    </row>
    <row r="2162" spans="2:28" s="380" customFormat="1" x14ac:dyDescent="0.25">
      <c r="B2162" s="413"/>
      <c r="AB2162" s="423"/>
    </row>
    <row r="2163" spans="2:28" s="380" customFormat="1" x14ac:dyDescent="0.25">
      <c r="B2163" s="413"/>
      <c r="AB2163" s="423"/>
    </row>
    <row r="2164" spans="2:28" s="380" customFormat="1" x14ac:dyDescent="0.25">
      <c r="B2164" s="413"/>
      <c r="AB2164" s="423"/>
    </row>
    <row r="2165" spans="2:28" s="380" customFormat="1" x14ac:dyDescent="0.25">
      <c r="B2165" s="413"/>
      <c r="AB2165" s="423"/>
    </row>
    <row r="2166" spans="2:28" s="380" customFormat="1" x14ac:dyDescent="0.25">
      <c r="B2166" s="413"/>
      <c r="AB2166" s="423"/>
    </row>
    <row r="2167" spans="2:28" s="380" customFormat="1" x14ac:dyDescent="0.25">
      <c r="B2167" s="413"/>
      <c r="AB2167" s="423"/>
    </row>
    <row r="2168" spans="2:28" s="380" customFormat="1" x14ac:dyDescent="0.25">
      <c r="B2168" s="413"/>
      <c r="AB2168" s="423"/>
    </row>
    <row r="2169" spans="2:28" s="380" customFormat="1" x14ac:dyDescent="0.25">
      <c r="B2169" s="413"/>
      <c r="AB2169" s="423"/>
    </row>
    <row r="2170" spans="2:28" s="380" customFormat="1" x14ac:dyDescent="0.25">
      <c r="B2170" s="413"/>
      <c r="AB2170" s="423"/>
    </row>
    <row r="2171" spans="2:28" s="380" customFormat="1" x14ac:dyDescent="0.25">
      <c r="B2171" s="413"/>
      <c r="AB2171" s="423"/>
    </row>
    <row r="2172" spans="2:28" s="380" customFormat="1" x14ac:dyDescent="0.25">
      <c r="B2172" s="413"/>
      <c r="AB2172" s="423"/>
    </row>
    <row r="2173" spans="2:28" s="380" customFormat="1" x14ac:dyDescent="0.25">
      <c r="B2173" s="413"/>
      <c r="AB2173" s="423"/>
    </row>
    <row r="2174" spans="2:28" s="380" customFormat="1" x14ac:dyDescent="0.25">
      <c r="B2174" s="413"/>
      <c r="AB2174" s="423"/>
    </row>
    <row r="2175" spans="2:28" s="380" customFormat="1" x14ac:dyDescent="0.25">
      <c r="B2175" s="413"/>
      <c r="AB2175" s="423"/>
    </row>
    <row r="2176" spans="2:28" s="380" customFormat="1" x14ac:dyDescent="0.25">
      <c r="B2176" s="413"/>
      <c r="AB2176" s="423"/>
    </row>
    <row r="2177" spans="2:28" s="380" customFormat="1" x14ac:dyDescent="0.25">
      <c r="B2177" s="413"/>
      <c r="AB2177" s="423"/>
    </row>
    <row r="2178" spans="2:28" s="380" customFormat="1" x14ac:dyDescent="0.25">
      <c r="B2178" s="413"/>
      <c r="AB2178" s="423"/>
    </row>
    <row r="2179" spans="2:28" s="380" customFormat="1" x14ac:dyDescent="0.25">
      <c r="B2179" s="413"/>
      <c r="AB2179" s="423"/>
    </row>
    <row r="2180" spans="2:28" s="380" customFormat="1" x14ac:dyDescent="0.25">
      <c r="B2180" s="413"/>
      <c r="AB2180" s="423"/>
    </row>
    <row r="2181" spans="2:28" s="380" customFormat="1" x14ac:dyDescent="0.25">
      <c r="B2181" s="413"/>
      <c r="AB2181" s="423"/>
    </row>
    <row r="2182" spans="2:28" s="380" customFormat="1" x14ac:dyDescent="0.25">
      <c r="B2182" s="413"/>
      <c r="AB2182" s="423"/>
    </row>
    <row r="2183" spans="2:28" s="380" customFormat="1" x14ac:dyDescent="0.25">
      <c r="B2183" s="413"/>
      <c r="AB2183" s="423"/>
    </row>
    <row r="2184" spans="2:28" s="380" customFormat="1" x14ac:dyDescent="0.25">
      <c r="B2184" s="413"/>
      <c r="AB2184" s="423"/>
    </row>
    <row r="2185" spans="2:28" s="380" customFormat="1" x14ac:dyDescent="0.25">
      <c r="B2185" s="413"/>
      <c r="AB2185" s="423"/>
    </row>
    <row r="2186" spans="2:28" s="380" customFormat="1" x14ac:dyDescent="0.25">
      <c r="B2186" s="413"/>
      <c r="AB2186" s="423"/>
    </row>
    <row r="2187" spans="2:28" s="380" customFormat="1" x14ac:dyDescent="0.25">
      <c r="B2187" s="413"/>
      <c r="AB2187" s="423"/>
    </row>
    <row r="2188" spans="2:28" s="380" customFormat="1" x14ac:dyDescent="0.25">
      <c r="B2188" s="413"/>
      <c r="AB2188" s="423"/>
    </row>
    <row r="2189" spans="2:28" s="380" customFormat="1" x14ac:dyDescent="0.25">
      <c r="B2189" s="413"/>
      <c r="AB2189" s="423"/>
    </row>
    <row r="2190" spans="2:28" s="380" customFormat="1" x14ac:dyDescent="0.25">
      <c r="B2190" s="413"/>
      <c r="AB2190" s="423"/>
    </row>
    <row r="2191" spans="2:28" s="380" customFormat="1" x14ac:dyDescent="0.25">
      <c r="B2191" s="413"/>
      <c r="AB2191" s="423"/>
    </row>
    <row r="2192" spans="2:28" s="380" customFormat="1" x14ac:dyDescent="0.25">
      <c r="B2192" s="413"/>
      <c r="AB2192" s="423"/>
    </row>
    <row r="2193" spans="2:28" s="380" customFormat="1" x14ac:dyDescent="0.25">
      <c r="B2193" s="413"/>
      <c r="AB2193" s="423"/>
    </row>
    <row r="2194" spans="2:28" s="380" customFormat="1" x14ac:dyDescent="0.25">
      <c r="B2194" s="413"/>
      <c r="AB2194" s="423"/>
    </row>
    <row r="2195" spans="2:28" s="380" customFormat="1" x14ac:dyDescent="0.25">
      <c r="B2195" s="413"/>
      <c r="AB2195" s="423"/>
    </row>
    <row r="2196" spans="2:28" s="380" customFormat="1" x14ac:dyDescent="0.25">
      <c r="B2196" s="413"/>
      <c r="AB2196" s="423"/>
    </row>
    <row r="2197" spans="2:28" s="380" customFormat="1" x14ac:dyDescent="0.25">
      <c r="B2197" s="413"/>
      <c r="AB2197" s="423"/>
    </row>
    <row r="2198" spans="2:28" s="380" customFormat="1" x14ac:dyDescent="0.25">
      <c r="B2198" s="413"/>
      <c r="AB2198" s="423"/>
    </row>
    <row r="2199" spans="2:28" s="380" customFormat="1" x14ac:dyDescent="0.25">
      <c r="B2199" s="413"/>
      <c r="AB2199" s="423"/>
    </row>
    <row r="2200" spans="2:28" s="380" customFormat="1" x14ac:dyDescent="0.25">
      <c r="B2200" s="413"/>
      <c r="AB2200" s="423"/>
    </row>
    <row r="2201" spans="2:28" s="380" customFormat="1" x14ac:dyDescent="0.25">
      <c r="B2201" s="413"/>
      <c r="AB2201" s="423"/>
    </row>
    <row r="2202" spans="2:28" s="380" customFormat="1" x14ac:dyDescent="0.25">
      <c r="B2202" s="413"/>
      <c r="AB2202" s="423"/>
    </row>
    <row r="2203" spans="2:28" s="380" customFormat="1" x14ac:dyDescent="0.25">
      <c r="B2203" s="413"/>
      <c r="AB2203" s="423"/>
    </row>
    <row r="2204" spans="2:28" s="380" customFormat="1" x14ac:dyDescent="0.25">
      <c r="B2204" s="413"/>
      <c r="AB2204" s="423"/>
    </row>
    <row r="2205" spans="2:28" s="380" customFormat="1" x14ac:dyDescent="0.25">
      <c r="B2205" s="413"/>
      <c r="AB2205" s="423"/>
    </row>
    <row r="2206" spans="2:28" s="380" customFormat="1" x14ac:dyDescent="0.25">
      <c r="B2206" s="413"/>
      <c r="AB2206" s="423"/>
    </row>
    <row r="2207" spans="2:28" s="380" customFormat="1" x14ac:dyDescent="0.25">
      <c r="B2207" s="413"/>
      <c r="AB2207" s="423"/>
    </row>
    <row r="2208" spans="2:28" s="380" customFormat="1" x14ac:dyDescent="0.25">
      <c r="B2208" s="413"/>
      <c r="AB2208" s="423"/>
    </row>
    <row r="2209" spans="2:28" s="380" customFormat="1" x14ac:dyDescent="0.25">
      <c r="B2209" s="413"/>
      <c r="AB2209" s="423"/>
    </row>
    <row r="2210" spans="2:28" s="380" customFormat="1" x14ac:dyDescent="0.25">
      <c r="B2210" s="413"/>
      <c r="AB2210" s="423"/>
    </row>
    <row r="2211" spans="2:28" s="380" customFormat="1" x14ac:dyDescent="0.25">
      <c r="B2211" s="413"/>
      <c r="AB2211" s="423"/>
    </row>
    <row r="2212" spans="2:28" s="380" customFormat="1" x14ac:dyDescent="0.25">
      <c r="B2212" s="413"/>
      <c r="AB2212" s="423"/>
    </row>
    <row r="2213" spans="2:28" s="380" customFormat="1" x14ac:dyDescent="0.25">
      <c r="B2213" s="413"/>
      <c r="AB2213" s="423"/>
    </row>
    <row r="2214" spans="2:28" s="380" customFormat="1" x14ac:dyDescent="0.25">
      <c r="B2214" s="413"/>
      <c r="AB2214" s="423"/>
    </row>
    <row r="2215" spans="2:28" s="380" customFormat="1" x14ac:dyDescent="0.25">
      <c r="B2215" s="413"/>
      <c r="AB2215" s="423"/>
    </row>
    <row r="2216" spans="2:28" s="380" customFormat="1" x14ac:dyDescent="0.25">
      <c r="B2216" s="413"/>
      <c r="AB2216" s="423"/>
    </row>
    <row r="2217" spans="2:28" s="380" customFormat="1" x14ac:dyDescent="0.25">
      <c r="B2217" s="413"/>
      <c r="AB2217" s="423"/>
    </row>
    <row r="2218" spans="2:28" s="380" customFormat="1" x14ac:dyDescent="0.25">
      <c r="B2218" s="413"/>
      <c r="AB2218" s="423"/>
    </row>
    <row r="2219" spans="2:28" s="380" customFormat="1" x14ac:dyDescent="0.25">
      <c r="B2219" s="413"/>
      <c r="AB2219" s="423"/>
    </row>
    <row r="2220" spans="2:28" s="380" customFormat="1" x14ac:dyDescent="0.25">
      <c r="B2220" s="413"/>
      <c r="AB2220" s="423"/>
    </row>
    <row r="2221" spans="2:28" s="380" customFormat="1" x14ac:dyDescent="0.25">
      <c r="B2221" s="413"/>
      <c r="AB2221" s="423"/>
    </row>
    <row r="2222" spans="2:28" s="380" customFormat="1" x14ac:dyDescent="0.25">
      <c r="B2222" s="413"/>
      <c r="AB2222" s="423"/>
    </row>
    <row r="2223" spans="2:28" s="380" customFormat="1" x14ac:dyDescent="0.25">
      <c r="B2223" s="413"/>
      <c r="AB2223" s="423"/>
    </row>
    <row r="2224" spans="2:28" s="380" customFormat="1" x14ac:dyDescent="0.25">
      <c r="B2224" s="413"/>
      <c r="AB2224" s="423"/>
    </row>
    <row r="2225" spans="2:28" s="380" customFormat="1" x14ac:dyDescent="0.25">
      <c r="B2225" s="413"/>
      <c r="AB2225" s="423"/>
    </row>
    <row r="2226" spans="2:28" s="380" customFormat="1" x14ac:dyDescent="0.25">
      <c r="B2226" s="413"/>
      <c r="AB2226" s="423"/>
    </row>
    <row r="2227" spans="2:28" s="380" customFormat="1" x14ac:dyDescent="0.25">
      <c r="B2227" s="413"/>
      <c r="AB2227" s="423"/>
    </row>
    <row r="2228" spans="2:28" s="380" customFormat="1" x14ac:dyDescent="0.25">
      <c r="B2228" s="413"/>
      <c r="AB2228" s="423"/>
    </row>
    <row r="2229" spans="2:28" s="380" customFormat="1" x14ac:dyDescent="0.25">
      <c r="B2229" s="413"/>
      <c r="AB2229" s="423"/>
    </row>
    <row r="2230" spans="2:28" s="380" customFormat="1" x14ac:dyDescent="0.25">
      <c r="B2230" s="413"/>
      <c r="AB2230" s="423"/>
    </row>
    <row r="2231" spans="2:28" s="380" customFormat="1" x14ac:dyDescent="0.25">
      <c r="B2231" s="413"/>
      <c r="AB2231" s="423"/>
    </row>
    <row r="2232" spans="2:28" s="380" customFormat="1" x14ac:dyDescent="0.25">
      <c r="B2232" s="413"/>
      <c r="AB2232" s="423"/>
    </row>
    <row r="2233" spans="2:28" s="380" customFormat="1" x14ac:dyDescent="0.25">
      <c r="B2233" s="413"/>
      <c r="AB2233" s="423"/>
    </row>
    <row r="2234" spans="2:28" s="380" customFormat="1" x14ac:dyDescent="0.25">
      <c r="B2234" s="413"/>
      <c r="AB2234" s="423"/>
    </row>
    <row r="2235" spans="2:28" s="380" customFormat="1" x14ac:dyDescent="0.25">
      <c r="B2235" s="413"/>
      <c r="AB2235" s="423"/>
    </row>
    <row r="2236" spans="2:28" s="380" customFormat="1" x14ac:dyDescent="0.25">
      <c r="B2236" s="413"/>
      <c r="AB2236" s="423"/>
    </row>
    <row r="2237" spans="2:28" s="380" customFormat="1" x14ac:dyDescent="0.25">
      <c r="B2237" s="413"/>
      <c r="AB2237" s="423"/>
    </row>
    <row r="2238" spans="2:28" s="380" customFormat="1" x14ac:dyDescent="0.25">
      <c r="B2238" s="413"/>
      <c r="AB2238" s="423"/>
    </row>
    <row r="2239" spans="2:28" s="380" customFormat="1" x14ac:dyDescent="0.25">
      <c r="B2239" s="413"/>
      <c r="AB2239" s="423"/>
    </row>
    <row r="2240" spans="2:28" s="380" customFormat="1" x14ac:dyDescent="0.25">
      <c r="B2240" s="413"/>
      <c r="AB2240" s="423"/>
    </row>
    <row r="2241" spans="2:28" s="380" customFormat="1" x14ac:dyDescent="0.25">
      <c r="B2241" s="413"/>
      <c r="AB2241" s="423"/>
    </row>
    <row r="2242" spans="2:28" s="380" customFormat="1" x14ac:dyDescent="0.25">
      <c r="B2242" s="413"/>
      <c r="AB2242" s="423"/>
    </row>
    <row r="2243" spans="2:28" s="380" customFormat="1" x14ac:dyDescent="0.25">
      <c r="B2243" s="413"/>
      <c r="AB2243" s="423"/>
    </row>
    <row r="2244" spans="2:28" s="380" customFormat="1" x14ac:dyDescent="0.25">
      <c r="B2244" s="413"/>
      <c r="AB2244" s="423"/>
    </row>
    <row r="2245" spans="2:28" s="380" customFormat="1" x14ac:dyDescent="0.25">
      <c r="B2245" s="413"/>
      <c r="AB2245" s="423"/>
    </row>
    <row r="2246" spans="2:28" s="380" customFormat="1" x14ac:dyDescent="0.25">
      <c r="B2246" s="413"/>
      <c r="AB2246" s="423"/>
    </row>
    <row r="2247" spans="2:28" s="380" customFormat="1" x14ac:dyDescent="0.25">
      <c r="B2247" s="413"/>
      <c r="AB2247" s="423"/>
    </row>
    <row r="2248" spans="2:28" s="380" customFormat="1" x14ac:dyDescent="0.25">
      <c r="B2248" s="413"/>
      <c r="AB2248" s="423"/>
    </row>
    <row r="2249" spans="2:28" s="380" customFormat="1" x14ac:dyDescent="0.25">
      <c r="B2249" s="413"/>
      <c r="AB2249" s="423"/>
    </row>
    <row r="2250" spans="2:28" s="380" customFormat="1" x14ac:dyDescent="0.25">
      <c r="B2250" s="413"/>
      <c r="AB2250" s="423"/>
    </row>
    <row r="2251" spans="2:28" s="380" customFormat="1" x14ac:dyDescent="0.25">
      <c r="B2251" s="413"/>
      <c r="AB2251" s="423"/>
    </row>
    <row r="2252" spans="2:28" s="380" customFormat="1" x14ac:dyDescent="0.25">
      <c r="B2252" s="413"/>
      <c r="AB2252" s="423"/>
    </row>
    <row r="2253" spans="2:28" s="380" customFormat="1" x14ac:dyDescent="0.25">
      <c r="B2253" s="413"/>
      <c r="AB2253" s="423"/>
    </row>
    <row r="2254" spans="2:28" s="380" customFormat="1" x14ac:dyDescent="0.25">
      <c r="B2254" s="413"/>
      <c r="AB2254" s="423"/>
    </row>
    <row r="2255" spans="2:28" s="380" customFormat="1" x14ac:dyDescent="0.25">
      <c r="B2255" s="413"/>
      <c r="AB2255" s="423"/>
    </row>
    <row r="2256" spans="2:28" s="380" customFormat="1" x14ac:dyDescent="0.25">
      <c r="B2256" s="413"/>
      <c r="AB2256" s="423"/>
    </row>
    <row r="2257" spans="2:28" s="380" customFormat="1" x14ac:dyDescent="0.25">
      <c r="B2257" s="413"/>
      <c r="AB2257" s="423"/>
    </row>
    <row r="2258" spans="2:28" s="380" customFormat="1" x14ac:dyDescent="0.25">
      <c r="B2258" s="413"/>
      <c r="AB2258" s="423"/>
    </row>
    <row r="2259" spans="2:28" s="380" customFormat="1" x14ac:dyDescent="0.25">
      <c r="B2259" s="413"/>
      <c r="AB2259" s="423"/>
    </row>
    <row r="2260" spans="2:28" s="380" customFormat="1" x14ac:dyDescent="0.25">
      <c r="B2260" s="413"/>
      <c r="AB2260" s="423"/>
    </row>
    <row r="2261" spans="2:28" s="380" customFormat="1" x14ac:dyDescent="0.25">
      <c r="B2261" s="413"/>
      <c r="AB2261" s="423"/>
    </row>
    <row r="2262" spans="2:28" s="380" customFormat="1" x14ac:dyDescent="0.25">
      <c r="B2262" s="413"/>
      <c r="AB2262" s="423"/>
    </row>
    <row r="2263" spans="2:28" s="380" customFormat="1" x14ac:dyDescent="0.25">
      <c r="B2263" s="413"/>
      <c r="AB2263" s="423"/>
    </row>
    <row r="2264" spans="2:28" s="380" customFormat="1" x14ac:dyDescent="0.25">
      <c r="B2264" s="413"/>
      <c r="AB2264" s="423"/>
    </row>
    <row r="2265" spans="2:28" s="380" customFormat="1" x14ac:dyDescent="0.25">
      <c r="B2265" s="413"/>
      <c r="AB2265" s="423"/>
    </row>
    <row r="2266" spans="2:28" s="380" customFormat="1" x14ac:dyDescent="0.25">
      <c r="B2266" s="413"/>
      <c r="AB2266" s="423"/>
    </row>
    <row r="2267" spans="2:28" s="380" customFormat="1" x14ac:dyDescent="0.25">
      <c r="B2267" s="413"/>
      <c r="AB2267" s="423"/>
    </row>
    <row r="2268" spans="2:28" s="380" customFormat="1" x14ac:dyDescent="0.25">
      <c r="B2268" s="413"/>
      <c r="AB2268" s="423"/>
    </row>
    <row r="2269" spans="2:28" s="380" customFormat="1" x14ac:dyDescent="0.25">
      <c r="B2269" s="413"/>
      <c r="AB2269" s="423"/>
    </row>
    <row r="2270" spans="2:28" s="380" customFormat="1" x14ac:dyDescent="0.25">
      <c r="B2270" s="413"/>
      <c r="AB2270" s="423"/>
    </row>
    <row r="2271" spans="2:28" s="380" customFormat="1" x14ac:dyDescent="0.25">
      <c r="B2271" s="413"/>
      <c r="AB2271" s="423"/>
    </row>
    <row r="2272" spans="2:28" s="380" customFormat="1" x14ac:dyDescent="0.25">
      <c r="B2272" s="413"/>
      <c r="AB2272" s="423"/>
    </row>
    <row r="2273" spans="2:28" s="380" customFormat="1" x14ac:dyDescent="0.25">
      <c r="B2273" s="413"/>
      <c r="AB2273" s="423"/>
    </row>
    <row r="2274" spans="2:28" s="380" customFormat="1" x14ac:dyDescent="0.25">
      <c r="B2274" s="413"/>
      <c r="AB2274" s="423"/>
    </row>
    <row r="2275" spans="2:28" s="380" customFormat="1" x14ac:dyDescent="0.25">
      <c r="B2275" s="413"/>
      <c r="AB2275" s="423"/>
    </row>
    <row r="2276" spans="2:28" s="380" customFormat="1" x14ac:dyDescent="0.25">
      <c r="B2276" s="413"/>
      <c r="AB2276" s="423"/>
    </row>
    <row r="2277" spans="2:28" s="380" customFormat="1" x14ac:dyDescent="0.25">
      <c r="B2277" s="413"/>
      <c r="AB2277" s="423"/>
    </row>
    <row r="2278" spans="2:28" s="380" customFormat="1" x14ac:dyDescent="0.25">
      <c r="B2278" s="413"/>
      <c r="AB2278" s="423"/>
    </row>
    <row r="2279" spans="2:28" s="380" customFormat="1" x14ac:dyDescent="0.25">
      <c r="B2279" s="413"/>
      <c r="AB2279" s="423"/>
    </row>
    <row r="2280" spans="2:28" s="380" customFormat="1" x14ac:dyDescent="0.25">
      <c r="B2280" s="413"/>
      <c r="AB2280" s="423"/>
    </row>
    <row r="2281" spans="2:28" s="380" customFormat="1" x14ac:dyDescent="0.25">
      <c r="B2281" s="413"/>
      <c r="AB2281" s="423"/>
    </row>
    <row r="2282" spans="2:28" s="380" customFormat="1" x14ac:dyDescent="0.25">
      <c r="B2282" s="413"/>
      <c r="AB2282" s="423"/>
    </row>
    <row r="2283" spans="2:28" s="380" customFormat="1" x14ac:dyDescent="0.25">
      <c r="B2283" s="413"/>
      <c r="AB2283" s="423"/>
    </row>
    <row r="2284" spans="2:28" s="380" customFormat="1" x14ac:dyDescent="0.25">
      <c r="B2284" s="413"/>
      <c r="AB2284" s="423"/>
    </row>
    <row r="2285" spans="2:28" s="380" customFormat="1" x14ac:dyDescent="0.25">
      <c r="B2285" s="413"/>
      <c r="AB2285" s="423"/>
    </row>
    <row r="2286" spans="2:28" s="380" customFormat="1" x14ac:dyDescent="0.25">
      <c r="B2286" s="413"/>
      <c r="AB2286" s="423"/>
    </row>
    <row r="2287" spans="2:28" s="380" customFormat="1" x14ac:dyDescent="0.25">
      <c r="B2287" s="413"/>
      <c r="AB2287" s="423"/>
    </row>
    <row r="2288" spans="2:28" s="380" customFormat="1" x14ac:dyDescent="0.25">
      <c r="B2288" s="413"/>
      <c r="AB2288" s="423"/>
    </row>
    <row r="2289" spans="2:28" s="380" customFormat="1" x14ac:dyDescent="0.25">
      <c r="B2289" s="413"/>
      <c r="AB2289" s="423"/>
    </row>
    <row r="2290" spans="2:28" s="380" customFormat="1" x14ac:dyDescent="0.25">
      <c r="B2290" s="413"/>
      <c r="AB2290" s="423"/>
    </row>
    <row r="2291" spans="2:28" s="380" customFormat="1" x14ac:dyDescent="0.25">
      <c r="B2291" s="413"/>
      <c r="AB2291" s="423"/>
    </row>
    <row r="2292" spans="2:28" s="380" customFormat="1" x14ac:dyDescent="0.25">
      <c r="B2292" s="413"/>
      <c r="AB2292" s="423"/>
    </row>
    <row r="2293" spans="2:28" s="380" customFormat="1" x14ac:dyDescent="0.25">
      <c r="B2293" s="413"/>
      <c r="AB2293" s="423"/>
    </row>
    <row r="2294" spans="2:28" s="380" customFormat="1" x14ac:dyDescent="0.25">
      <c r="B2294" s="413"/>
      <c r="AB2294" s="423"/>
    </row>
    <row r="2295" spans="2:28" s="380" customFormat="1" x14ac:dyDescent="0.25">
      <c r="B2295" s="413"/>
      <c r="AB2295" s="423"/>
    </row>
    <row r="2296" spans="2:28" s="380" customFormat="1" x14ac:dyDescent="0.25">
      <c r="B2296" s="413"/>
      <c r="AB2296" s="423"/>
    </row>
    <row r="2297" spans="2:28" s="380" customFormat="1" x14ac:dyDescent="0.25">
      <c r="B2297" s="413"/>
      <c r="AB2297" s="423"/>
    </row>
    <row r="2298" spans="2:28" s="380" customFormat="1" x14ac:dyDescent="0.25">
      <c r="B2298" s="413"/>
      <c r="AB2298" s="423"/>
    </row>
    <row r="2299" spans="2:28" s="380" customFormat="1" x14ac:dyDescent="0.25">
      <c r="B2299" s="413"/>
      <c r="AB2299" s="423"/>
    </row>
    <row r="2300" spans="2:28" s="380" customFormat="1" x14ac:dyDescent="0.25">
      <c r="B2300" s="413"/>
      <c r="AB2300" s="423"/>
    </row>
    <row r="2301" spans="2:28" s="380" customFormat="1" x14ac:dyDescent="0.25">
      <c r="B2301" s="413"/>
      <c r="AB2301" s="423"/>
    </row>
    <row r="2302" spans="2:28" s="380" customFormat="1" x14ac:dyDescent="0.25">
      <c r="B2302" s="413"/>
      <c r="AB2302" s="423"/>
    </row>
    <row r="2303" spans="2:28" s="380" customFormat="1" x14ac:dyDescent="0.25">
      <c r="B2303" s="413"/>
      <c r="AB2303" s="423"/>
    </row>
    <row r="2304" spans="2:28" s="380" customFormat="1" x14ac:dyDescent="0.25">
      <c r="B2304" s="413"/>
      <c r="AB2304" s="423"/>
    </row>
    <row r="2305" spans="2:28" s="380" customFormat="1" x14ac:dyDescent="0.25">
      <c r="B2305" s="413"/>
      <c r="AB2305" s="423"/>
    </row>
    <row r="2306" spans="2:28" s="380" customFormat="1" x14ac:dyDescent="0.25">
      <c r="B2306" s="413"/>
      <c r="AB2306" s="423"/>
    </row>
    <row r="2307" spans="2:28" s="380" customFormat="1" x14ac:dyDescent="0.25">
      <c r="B2307" s="413"/>
      <c r="AB2307" s="423"/>
    </row>
    <row r="2308" spans="2:28" s="380" customFormat="1" x14ac:dyDescent="0.25">
      <c r="B2308" s="413"/>
      <c r="AB2308" s="423"/>
    </row>
    <row r="2309" spans="2:28" s="380" customFormat="1" x14ac:dyDescent="0.25">
      <c r="B2309" s="413"/>
      <c r="AB2309" s="423"/>
    </row>
    <row r="2310" spans="2:28" s="380" customFormat="1" x14ac:dyDescent="0.25">
      <c r="B2310" s="413"/>
      <c r="AB2310" s="423"/>
    </row>
    <row r="2311" spans="2:28" s="380" customFormat="1" x14ac:dyDescent="0.25">
      <c r="B2311" s="413"/>
      <c r="AB2311" s="423"/>
    </row>
    <row r="2312" spans="2:28" s="380" customFormat="1" x14ac:dyDescent="0.25">
      <c r="B2312" s="413"/>
      <c r="AB2312" s="423"/>
    </row>
    <row r="2313" spans="2:28" s="380" customFormat="1" x14ac:dyDescent="0.25">
      <c r="B2313" s="413"/>
      <c r="AB2313" s="423"/>
    </row>
    <row r="2314" spans="2:28" s="380" customFormat="1" x14ac:dyDescent="0.25">
      <c r="B2314" s="413"/>
      <c r="AB2314" s="423"/>
    </row>
    <row r="2315" spans="2:28" s="380" customFormat="1" x14ac:dyDescent="0.25">
      <c r="B2315" s="413"/>
      <c r="AB2315" s="423"/>
    </row>
    <row r="2316" spans="2:28" s="380" customFormat="1" x14ac:dyDescent="0.25">
      <c r="B2316" s="413"/>
      <c r="AB2316" s="423"/>
    </row>
    <row r="2317" spans="2:28" s="380" customFormat="1" x14ac:dyDescent="0.25">
      <c r="B2317" s="413"/>
      <c r="AB2317" s="423"/>
    </row>
    <row r="2318" spans="2:28" s="380" customFormat="1" x14ac:dyDescent="0.25">
      <c r="B2318" s="413"/>
      <c r="AB2318" s="423"/>
    </row>
    <row r="2319" spans="2:28" s="380" customFormat="1" x14ac:dyDescent="0.25">
      <c r="B2319" s="413"/>
      <c r="AB2319" s="423"/>
    </row>
    <row r="2320" spans="2:28" s="380" customFormat="1" x14ac:dyDescent="0.25">
      <c r="B2320" s="413"/>
      <c r="AB2320" s="423"/>
    </row>
    <row r="2321" spans="2:28" s="380" customFormat="1" x14ac:dyDescent="0.25">
      <c r="B2321" s="413"/>
      <c r="AB2321" s="423"/>
    </row>
    <row r="2322" spans="2:28" s="380" customFormat="1" x14ac:dyDescent="0.25">
      <c r="B2322" s="413"/>
      <c r="AB2322" s="423"/>
    </row>
    <row r="2323" spans="2:28" s="380" customFormat="1" x14ac:dyDescent="0.25">
      <c r="B2323" s="413"/>
      <c r="AB2323" s="423"/>
    </row>
    <row r="2324" spans="2:28" s="380" customFormat="1" x14ac:dyDescent="0.25">
      <c r="B2324" s="413"/>
      <c r="AB2324" s="423"/>
    </row>
    <row r="2325" spans="2:28" s="380" customFormat="1" x14ac:dyDescent="0.25">
      <c r="B2325" s="413"/>
      <c r="AB2325" s="423"/>
    </row>
    <row r="2326" spans="2:28" s="380" customFormat="1" x14ac:dyDescent="0.25">
      <c r="B2326" s="413"/>
      <c r="AB2326" s="423"/>
    </row>
    <row r="2327" spans="2:28" s="380" customFormat="1" x14ac:dyDescent="0.25">
      <c r="B2327" s="413"/>
      <c r="AB2327" s="423"/>
    </row>
    <row r="2328" spans="2:28" s="380" customFormat="1" x14ac:dyDescent="0.25">
      <c r="B2328" s="413"/>
      <c r="AB2328" s="423"/>
    </row>
    <row r="2329" spans="2:28" s="380" customFormat="1" x14ac:dyDescent="0.25">
      <c r="B2329" s="413"/>
      <c r="AB2329" s="423"/>
    </row>
    <row r="2330" spans="2:28" s="380" customFormat="1" x14ac:dyDescent="0.25">
      <c r="B2330" s="413"/>
      <c r="AB2330" s="423"/>
    </row>
    <row r="2331" spans="2:28" s="380" customFormat="1" x14ac:dyDescent="0.25">
      <c r="B2331" s="413"/>
      <c r="AB2331" s="423"/>
    </row>
    <row r="2332" spans="2:28" s="380" customFormat="1" x14ac:dyDescent="0.25">
      <c r="B2332" s="413"/>
      <c r="AB2332" s="423"/>
    </row>
    <row r="2333" spans="2:28" s="380" customFormat="1" x14ac:dyDescent="0.25">
      <c r="B2333" s="413"/>
      <c r="AB2333" s="423"/>
    </row>
    <row r="2334" spans="2:28" s="380" customFormat="1" x14ac:dyDescent="0.25">
      <c r="B2334" s="413"/>
      <c r="AB2334" s="423"/>
    </row>
    <row r="2335" spans="2:28" s="380" customFormat="1" x14ac:dyDescent="0.25">
      <c r="B2335" s="413"/>
      <c r="AB2335" s="423"/>
    </row>
    <row r="2336" spans="2:28" s="380" customFormat="1" x14ac:dyDescent="0.25">
      <c r="B2336" s="413"/>
      <c r="AB2336" s="423"/>
    </row>
    <row r="2337" spans="2:28" s="380" customFormat="1" x14ac:dyDescent="0.25">
      <c r="B2337" s="413"/>
      <c r="AB2337" s="423"/>
    </row>
    <row r="2338" spans="2:28" s="380" customFormat="1" x14ac:dyDescent="0.25">
      <c r="B2338" s="413"/>
      <c r="AB2338" s="423"/>
    </row>
    <row r="2339" spans="2:28" s="380" customFormat="1" x14ac:dyDescent="0.25">
      <c r="B2339" s="413"/>
      <c r="AB2339" s="423"/>
    </row>
    <row r="2340" spans="2:28" s="380" customFormat="1" x14ac:dyDescent="0.25">
      <c r="B2340" s="413"/>
      <c r="AB2340" s="423"/>
    </row>
    <row r="2341" spans="2:28" s="380" customFormat="1" x14ac:dyDescent="0.25">
      <c r="B2341" s="413"/>
      <c r="AB2341" s="423"/>
    </row>
    <row r="2342" spans="2:28" s="380" customFormat="1" x14ac:dyDescent="0.25">
      <c r="B2342" s="413"/>
      <c r="AB2342" s="423"/>
    </row>
    <row r="2343" spans="2:28" s="380" customFormat="1" x14ac:dyDescent="0.25">
      <c r="B2343" s="413"/>
      <c r="AB2343" s="423"/>
    </row>
    <row r="2344" spans="2:28" s="380" customFormat="1" x14ac:dyDescent="0.25">
      <c r="B2344" s="413"/>
      <c r="AB2344" s="423"/>
    </row>
    <row r="2345" spans="2:28" s="380" customFormat="1" x14ac:dyDescent="0.25">
      <c r="B2345" s="413"/>
      <c r="AB2345" s="423"/>
    </row>
    <row r="2346" spans="2:28" s="380" customFormat="1" x14ac:dyDescent="0.25">
      <c r="B2346" s="413"/>
      <c r="AB2346" s="423"/>
    </row>
    <row r="2347" spans="2:28" s="380" customFormat="1" x14ac:dyDescent="0.25">
      <c r="B2347" s="413"/>
      <c r="AB2347" s="423"/>
    </row>
    <row r="2348" spans="2:28" s="380" customFormat="1" x14ac:dyDescent="0.25">
      <c r="B2348" s="413"/>
      <c r="AB2348" s="423"/>
    </row>
    <row r="2349" spans="2:28" s="380" customFormat="1" x14ac:dyDescent="0.25">
      <c r="B2349" s="413"/>
      <c r="AB2349" s="423"/>
    </row>
    <row r="2350" spans="2:28" s="380" customFormat="1" x14ac:dyDescent="0.25">
      <c r="B2350" s="413"/>
      <c r="AB2350" s="423"/>
    </row>
    <row r="2351" spans="2:28" s="380" customFormat="1" x14ac:dyDescent="0.25">
      <c r="B2351" s="413"/>
      <c r="AB2351" s="423"/>
    </row>
    <row r="2352" spans="2:28" s="380" customFormat="1" x14ac:dyDescent="0.25">
      <c r="B2352" s="413"/>
      <c r="AB2352" s="423"/>
    </row>
    <row r="2353" spans="2:28" s="380" customFormat="1" x14ac:dyDescent="0.25">
      <c r="B2353" s="413"/>
      <c r="AB2353" s="423"/>
    </row>
    <row r="2354" spans="2:28" s="380" customFormat="1" x14ac:dyDescent="0.25">
      <c r="B2354" s="413"/>
      <c r="AB2354" s="423"/>
    </row>
    <row r="2355" spans="2:28" s="380" customFormat="1" x14ac:dyDescent="0.25">
      <c r="B2355" s="413"/>
      <c r="AB2355" s="423"/>
    </row>
    <row r="2356" spans="2:28" s="380" customFormat="1" x14ac:dyDescent="0.25">
      <c r="B2356" s="413"/>
      <c r="AB2356" s="423"/>
    </row>
    <row r="2357" spans="2:28" s="380" customFormat="1" x14ac:dyDescent="0.25">
      <c r="B2357" s="413"/>
      <c r="AB2357" s="423"/>
    </row>
    <row r="2358" spans="2:28" s="380" customFormat="1" x14ac:dyDescent="0.25">
      <c r="B2358" s="413"/>
      <c r="AB2358" s="423"/>
    </row>
    <row r="2359" spans="2:28" s="380" customFormat="1" x14ac:dyDescent="0.25">
      <c r="B2359" s="413"/>
      <c r="AB2359" s="423"/>
    </row>
    <row r="2360" spans="2:28" s="380" customFormat="1" x14ac:dyDescent="0.25">
      <c r="B2360" s="413"/>
      <c r="AB2360" s="423"/>
    </row>
    <row r="2361" spans="2:28" s="380" customFormat="1" x14ac:dyDescent="0.25">
      <c r="B2361" s="413"/>
      <c r="AB2361" s="423"/>
    </row>
    <row r="2362" spans="2:28" s="380" customFormat="1" x14ac:dyDescent="0.25">
      <c r="B2362" s="413"/>
      <c r="AB2362" s="423"/>
    </row>
    <row r="2363" spans="2:28" s="380" customFormat="1" x14ac:dyDescent="0.25">
      <c r="B2363" s="413"/>
      <c r="AB2363" s="423"/>
    </row>
    <row r="2364" spans="2:28" s="380" customFormat="1" x14ac:dyDescent="0.25">
      <c r="B2364" s="413"/>
      <c r="AB2364" s="423"/>
    </row>
    <row r="2365" spans="2:28" s="380" customFormat="1" x14ac:dyDescent="0.25">
      <c r="B2365" s="413"/>
      <c r="AB2365" s="423"/>
    </row>
    <row r="2366" spans="2:28" s="380" customFormat="1" x14ac:dyDescent="0.25">
      <c r="B2366" s="413"/>
      <c r="AB2366" s="423"/>
    </row>
    <row r="2367" spans="2:28" s="380" customFormat="1" x14ac:dyDescent="0.25">
      <c r="B2367" s="413"/>
      <c r="AB2367" s="423"/>
    </row>
    <row r="2368" spans="2:28" s="380" customFormat="1" x14ac:dyDescent="0.25">
      <c r="B2368" s="413"/>
      <c r="AB2368" s="423"/>
    </row>
    <row r="2369" spans="2:28" s="380" customFormat="1" x14ac:dyDescent="0.25">
      <c r="B2369" s="413"/>
      <c r="AB2369" s="423"/>
    </row>
    <row r="2370" spans="2:28" s="380" customFormat="1" x14ac:dyDescent="0.25">
      <c r="B2370" s="413"/>
      <c r="AB2370" s="423"/>
    </row>
    <row r="2371" spans="2:28" s="380" customFormat="1" x14ac:dyDescent="0.25">
      <c r="B2371" s="413"/>
      <c r="AB2371" s="423"/>
    </row>
    <row r="2372" spans="2:28" s="380" customFormat="1" x14ac:dyDescent="0.25">
      <c r="B2372" s="413"/>
      <c r="AB2372" s="423"/>
    </row>
    <row r="2373" spans="2:28" s="380" customFormat="1" x14ac:dyDescent="0.25">
      <c r="B2373" s="413"/>
      <c r="AB2373" s="423"/>
    </row>
    <row r="2374" spans="2:28" s="380" customFormat="1" x14ac:dyDescent="0.25">
      <c r="B2374" s="413"/>
      <c r="AB2374" s="423"/>
    </row>
    <row r="2375" spans="2:28" s="380" customFormat="1" x14ac:dyDescent="0.25">
      <c r="B2375" s="413"/>
      <c r="AB2375" s="423"/>
    </row>
    <row r="2376" spans="2:28" s="380" customFormat="1" x14ac:dyDescent="0.25">
      <c r="B2376" s="413"/>
      <c r="AB2376" s="423"/>
    </row>
    <row r="2377" spans="2:28" s="380" customFormat="1" x14ac:dyDescent="0.25">
      <c r="B2377" s="413"/>
      <c r="AB2377" s="423"/>
    </row>
    <row r="2378" spans="2:28" s="380" customFormat="1" x14ac:dyDescent="0.25">
      <c r="B2378" s="413"/>
      <c r="AB2378" s="423"/>
    </row>
    <row r="2379" spans="2:28" s="380" customFormat="1" x14ac:dyDescent="0.25">
      <c r="B2379" s="413"/>
      <c r="AB2379" s="423"/>
    </row>
    <row r="2380" spans="2:28" s="380" customFormat="1" x14ac:dyDescent="0.25">
      <c r="B2380" s="413"/>
      <c r="AB2380" s="423"/>
    </row>
    <row r="2381" spans="2:28" s="380" customFormat="1" x14ac:dyDescent="0.25">
      <c r="B2381" s="413"/>
      <c r="AB2381" s="423"/>
    </row>
    <row r="2382" spans="2:28" s="380" customFormat="1" x14ac:dyDescent="0.25">
      <c r="B2382" s="413"/>
      <c r="AB2382" s="423"/>
    </row>
    <row r="2383" spans="2:28" s="380" customFormat="1" x14ac:dyDescent="0.25">
      <c r="B2383" s="413"/>
      <c r="AB2383" s="423"/>
    </row>
    <row r="2384" spans="2:28" s="380" customFormat="1" x14ac:dyDescent="0.25">
      <c r="B2384" s="413"/>
      <c r="AB2384" s="423"/>
    </row>
    <row r="2385" spans="2:28" s="380" customFormat="1" x14ac:dyDescent="0.25">
      <c r="B2385" s="413"/>
      <c r="AB2385" s="423"/>
    </row>
    <row r="2386" spans="2:28" s="380" customFormat="1" x14ac:dyDescent="0.25">
      <c r="B2386" s="413"/>
      <c r="AB2386" s="423"/>
    </row>
    <row r="2387" spans="2:28" s="380" customFormat="1" x14ac:dyDescent="0.25">
      <c r="B2387" s="413"/>
      <c r="AB2387" s="423"/>
    </row>
    <row r="2388" spans="2:28" s="380" customFormat="1" x14ac:dyDescent="0.25">
      <c r="B2388" s="413"/>
      <c r="AB2388" s="423"/>
    </row>
    <row r="2389" spans="2:28" s="380" customFormat="1" x14ac:dyDescent="0.25">
      <c r="B2389" s="413"/>
      <c r="AB2389" s="423"/>
    </row>
    <row r="2390" spans="2:28" s="380" customFormat="1" x14ac:dyDescent="0.25">
      <c r="B2390" s="413"/>
      <c r="AB2390" s="423"/>
    </row>
    <row r="2391" spans="2:28" s="380" customFormat="1" x14ac:dyDescent="0.25">
      <c r="B2391" s="413"/>
      <c r="AB2391" s="423"/>
    </row>
    <row r="2392" spans="2:28" s="380" customFormat="1" x14ac:dyDescent="0.25">
      <c r="B2392" s="413"/>
      <c r="AB2392" s="423"/>
    </row>
    <row r="2393" spans="2:28" s="380" customFormat="1" x14ac:dyDescent="0.25">
      <c r="B2393" s="413"/>
      <c r="AB2393" s="423"/>
    </row>
    <row r="2394" spans="2:28" s="380" customFormat="1" x14ac:dyDescent="0.25">
      <c r="B2394" s="413"/>
      <c r="AB2394" s="423"/>
    </row>
    <row r="2395" spans="2:28" s="380" customFormat="1" x14ac:dyDescent="0.25">
      <c r="B2395" s="413"/>
      <c r="AB2395" s="423"/>
    </row>
    <row r="2396" spans="2:28" s="380" customFormat="1" x14ac:dyDescent="0.25">
      <c r="B2396" s="413"/>
      <c r="AB2396" s="423"/>
    </row>
    <row r="2397" spans="2:28" s="380" customFormat="1" x14ac:dyDescent="0.25">
      <c r="B2397" s="413"/>
      <c r="AB2397" s="423"/>
    </row>
    <row r="2398" spans="2:28" s="380" customFormat="1" x14ac:dyDescent="0.25">
      <c r="B2398" s="413"/>
      <c r="AB2398" s="423"/>
    </row>
    <row r="2399" spans="2:28" s="380" customFormat="1" x14ac:dyDescent="0.25">
      <c r="B2399" s="413"/>
      <c r="AB2399" s="423"/>
    </row>
    <row r="2400" spans="2:28" s="380" customFormat="1" x14ac:dyDescent="0.25">
      <c r="B2400" s="413"/>
      <c r="AB2400" s="423"/>
    </row>
    <row r="2401" spans="2:28" s="380" customFormat="1" x14ac:dyDescent="0.25">
      <c r="B2401" s="413"/>
      <c r="AB2401" s="423"/>
    </row>
    <row r="2402" spans="2:28" s="380" customFormat="1" x14ac:dyDescent="0.25">
      <c r="B2402" s="413"/>
      <c r="AB2402" s="423"/>
    </row>
    <row r="2403" spans="2:28" s="380" customFormat="1" x14ac:dyDescent="0.25">
      <c r="B2403" s="413"/>
      <c r="AB2403" s="423"/>
    </row>
    <row r="2404" spans="2:28" s="380" customFormat="1" x14ac:dyDescent="0.25">
      <c r="B2404" s="413"/>
      <c r="AB2404" s="423"/>
    </row>
    <row r="2405" spans="2:28" s="380" customFormat="1" x14ac:dyDescent="0.25">
      <c r="B2405" s="413"/>
      <c r="AB2405" s="423"/>
    </row>
    <row r="2406" spans="2:28" s="380" customFormat="1" x14ac:dyDescent="0.25">
      <c r="B2406" s="413"/>
      <c r="AB2406" s="423"/>
    </row>
    <row r="2407" spans="2:28" s="380" customFormat="1" x14ac:dyDescent="0.25">
      <c r="B2407" s="413"/>
      <c r="AB2407" s="423"/>
    </row>
    <row r="2408" spans="2:28" s="380" customFormat="1" x14ac:dyDescent="0.25">
      <c r="B2408" s="413"/>
      <c r="AB2408" s="423"/>
    </row>
    <row r="2409" spans="2:28" s="380" customFormat="1" x14ac:dyDescent="0.25">
      <c r="B2409" s="413"/>
      <c r="AB2409" s="423"/>
    </row>
    <row r="2410" spans="2:28" s="380" customFormat="1" x14ac:dyDescent="0.25">
      <c r="B2410" s="413"/>
      <c r="AB2410" s="423"/>
    </row>
    <row r="2411" spans="2:28" s="380" customFormat="1" x14ac:dyDescent="0.25">
      <c r="B2411" s="413"/>
      <c r="AB2411" s="423"/>
    </row>
    <row r="2412" spans="2:28" s="380" customFormat="1" x14ac:dyDescent="0.25">
      <c r="B2412" s="413"/>
      <c r="AB2412" s="423"/>
    </row>
    <row r="2413" spans="2:28" s="380" customFormat="1" x14ac:dyDescent="0.25">
      <c r="B2413" s="413"/>
      <c r="AB2413" s="423"/>
    </row>
    <row r="2414" spans="2:28" s="380" customFormat="1" x14ac:dyDescent="0.25">
      <c r="B2414" s="413"/>
      <c r="AB2414" s="423"/>
    </row>
    <row r="2415" spans="2:28" s="380" customFormat="1" x14ac:dyDescent="0.25">
      <c r="B2415" s="413"/>
      <c r="AB2415" s="423"/>
    </row>
    <row r="2416" spans="2:28" s="380" customFormat="1" x14ac:dyDescent="0.25">
      <c r="B2416" s="413"/>
      <c r="AB2416" s="423"/>
    </row>
    <row r="2417" spans="2:28" s="380" customFormat="1" x14ac:dyDescent="0.25">
      <c r="B2417" s="413"/>
      <c r="AB2417" s="423"/>
    </row>
    <row r="2418" spans="2:28" s="380" customFormat="1" x14ac:dyDescent="0.25">
      <c r="B2418" s="413"/>
      <c r="AB2418" s="423"/>
    </row>
    <row r="2419" spans="2:28" s="380" customFormat="1" x14ac:dyDescent="0.25">
      <c r="B2419" s="413"/>
      <c r="AB2419" s="423"/>
    </row>
    <row r="2420" spans="2:28" s="380" customFormat="1" x14ac:dyDescent="0.25">
      <c r="B2420" s="413"/>
      <c r="AB2420" s="423"/>
    </row>
    <row r="2421" spans="2:28" s="380" customFormat="1" x14ac:dyDescent="0.25">
      <c r="B2421" s="413"/>
      <c r="AB2421" s="423"/>
    </row>
    <row r="2422" spans="2:28" s="380" customFormat="1" x14ac:dyDescent="0.25">
      <c r="B2422" s="413"/>
      <c r="AB2422" s="423"/>
    </row>
    <row r="2423" spans="2:28" s="380" customFormat="1" x14ac:dyDescent="0.25">
      <c r="B2423" s="413"/>
      <c r="AB2423" s="423"/>
    </row>
    <row r="2424" spans="2:28" s="380" customFormat="1" x14ac:dyDescent="0.25">
      <c r="B2424" s="413"/>
      <c r="AB2424" s="423"/>
    </row>
    <row r="2425" spans="2:28" s="380" customFormat="1" x14ac:dyDescent="0.25">
      <c r="B2425" s="413"/>
      <c r="AB2425" s="423"/>
    </row>
    <row r="2426" spans="2:28" s="380" customFormat="1" x14ac:dyDescent="0.25">
      <c r="B2426" s="413"/>
      <c r="AB2426" s="423"/>
    </row>
    <row r="2427" spans="2:28" s="380" customFormat="1" x14ac:dyDescent="0.25">
      <c r="B2427" s="413"/>
      <c r="AB2427" s="423"/>
    </row>
    <row r="2428" spans="2:28" s="380" customFormat="1" x14ac:dyDescent="0.25">
      <c r="B2428" s="413"/>
      <c r="AB2428" s="423"/>
    </row>
    <row r="2429" spans="2:28" s="380" customFormat="1" x14ac:dyDescent="0.25">
      <c r="B2429" s="413"/>
      <c r="AB2429" s="423"/>
    </row>
    <row r="2430" spans="2:28" s="380" customFormat="1" x14ac:dyDescent="0.25">
      <c r="B2430" s="413"/>
      <c r="AB2430" s="423"/>
    </row>
    <row r="2431" spans="2:28" s="380" customFormat="1" x14ac:dyDescent="0.25">
      <c r="B2431" s="413"/>
      <c r="AB2431" s="423"/>
    </row>
    <row r="2432" spans="2:28" s="380" customFormat="1" x14ac:dyDescent="0.25">
      <c r="B2432" s="413"/>
      <c r="AB2432" s="423"/>
    </row>
    <row r="2433" spans="2:28" s="380" customFormat="1" x14ac:dyDescent="0.25">
      <c r="B2433" s="413"/>
      <c r="AB2433" s="423"/>
    </row>
    <row r="2434" spans="2:28" s="380" customFormat="1" x14ac:dyDescent="0.25">
      <c r="B2434" s="413"/>
      <c r="AB2434" s="423"/>
    </row>
    <row r="2435" spans="2:28" s="380" customFormat="1" x14ac:dyDescent="0.25">
      <c r="B2435" s="413"/>
      <c r="AB2435" s="423"/>
    </row>
    <row r="2436" spans="2:28" s="380" customFormat="1" x14ac:dyDescent="0.25">
      <c r="B2436" s="413"/>
      <c r="AB2436" s="423"/>
    </row>
    <row r="2437" spans="2:28" s="380" customFormat="1" x14ac:dyDescent="0.25">
      <c r="B2437" s="413"/>
      <c r="AB2437" s="423"/>
    </row>
    <row r="2438" spans="2:28" s="380" customFormat="1" x14ac:dyDescent="0.25">
      <c r="B2438" s="413"/>
      <c r="AB2438" s="423"/>
    </row>
    <row r="2439" spans="2:28" s="380" customFormat="1" x14ac:dyDescent="0.25">
      <c r="B2439" s="413"/>
      <c r="AB2439" s="423"/>
    </row>
    <row r="2440" spans="2:28" s="380" customFormat="1" x14ac:dyDescent="0.25">
      <c r="B2440" s="413"/>
      <c r="AB2440" s="423"/>
    </row>
    <row r="2441" spans="2:28" s="380" customFormat="1" x14ac:dyDescent="0.25">
      <c r="B2441" s="413"/>
      <c r="AB2441" s="423"/>
    </row>
    <row r="2442" spans="2:28" s="380" customFormat="1" x14ac:dyDescent="0.25">
      <c r="B2442" s="413"/>
      <c r="AB2442" s="423"/>
    </row>
    <row r="2443" spans="2:28" s="380" customFormat="1" x14ac:dyDescent="0.25">
      <c r="B2443" s="413"/>
      <c r="AB2443" s="423"/>
    </row>
    <row r="2444" spans="2:28" s="380" customFormat="1" x14ac:dyDescent="0.25">
      <c r="B2444" s="413"/>
      <c r="AB2444" s="423"/>
    </row>
    <row r="2445" spans="2:28" s="380" customFormat="1" x14ac:dyDescent="0.25">
      <c r="B2445" s="413"/>
      <c r="AB2445" s="423"/>
    </row>
    <row r="2446" spans="2:28" s="380" customFormat="1" x14ac:dyDescent="0.25">
      <c r="B2446" s="413"/>
      <c r="AB2446" s="423"/>
    </row>
    <row r="2447" spans="2:28" s="380" customFormat="1" x14ac:dyDescent="0.25">
      <c r="B2447" s="413"/>
      <c r="AB2447" s="423"/>
    </row>
    <row r="2448" spans="2:28" s="380" customFormat="1" x14ac:dyDescent="0.25">
      <c r="B2448" s="413"/>
      <c r="AB2448" s="423"/>
    </row>
    <row r="2449" spans="2:28" s="380" customFormat="1" x14ac:dyDescent="0.25">
      <c r="B2449" s="413"/>
      <c r="AB2449" s="423"/>
    </row>
    <row r="2450" spans="2:28" s="380" customFormat="1" x14ac:dyDescent="0.25">
      <c r="B2450" s="413"/>
      <c r="AB2450" s="423"/>
    </row>
    <row r="2451" spans="2:28" s="380" customFormat="1" x14ac:dyDescent="0.25">
      <c r="B2451" s="413"/>
      <c r="AB2451" s="423"/>
    </row>
    <row r="2452" spans="2:28" s="380" customFormat="1" x14ac:dyDescent="0.25">
      <c r="B2452" s="413"/>
      <c r="AB2452" s="423"/>
    </row>
    <row r="2453" spans="2:28" s="380" customFormat="1" x14ac:dyDescent="0.25">
      <c r="B2453" s="413"/>
      <c r="AB2453" s="423"/>
    </row>
    <row r="2454" spans="2:28" s="380" customFormat="1" x14ac:dyDescent="0.25">
      <c r="B2454" s="413"/>
      <c r="AB2454" s="423"/>
    </row>
    <row r="2455" spans="2:28" s="380" customFormat="1" x14ac:dyDescent="0.25">
      <c r="B2455" s="413"/>
      <c r="AB2455" s="423"/>
    </row>
    <row r="2456" spans="2:28" s="380" customFormat="1" x14ac:dyDescent="0.25">
      <c r="B2456" s="413"/>
      <c r="AB2456" s="423"/>
    </row>
    <row r="2457" spans="2:28" s="380" customFormat="1" x14ac:dyDescent="0.25">
      <c r="B2457" s="413"/>
      <c r="AB2457" s="423"/>
    </row>
    <row r="2458" spans="2:28" s="380" customFormat="1" x14ac:dyDescent="0.25">
      <c r="B2458" s="413"/>
      <c r="AB2458" s="423"/>
    </row>
    <row r="2459" spans="2:28" s="380" customFormat="1" x14ac:dyDescent="0.25">
      <c r="B2459" s="413"/>
      <c r="AB2459" s="423"/>
    </row>
    <row r="2460" spans="2:28" s="380" customFormat="1" x14ac:dyDescent="0.25">
      <c r="B2460" s="413"/>
      <c r="AB2460" s="423"/>
    </row>
    <row r="2461" spans="2:28" s="380" customFormat="1" x14ac:dyDescent="0.25">
      <c r="B2461" s="413"/>
      <c r="AB2461" s="423"/>
    </row>
    <row r="2462" spans="2:28" s="380" customFormat="1" x14ac:dyDescent="0.25">
      <c r="B2462" s="413"/>
      <c r="AB2462" s="423"/>
    </row>
    <row r="2463" spans="2:28" s="380" customFormat="1" x14ac:dyDescent="0.25">
      <c r="B2463" s="413"/>
      <c r="AB2463" s="423"/>
    </row>
    <row r="2464" spans="2:28" s="380" customFormat="1" x14ac:dyDescent="0.25">
      <c r="B2464" s="413"/>
      <c r="AB2464" s="423"/>
    </row>
    <row r="2465" spans="2:28" s="380" customFormat="1" x14ac:dyDescent="0.25">
      <c r="B2465" s="413"/>
      <c r="AB2465" s="423"/>
    </row>
    <row r="2466" spans="2:28" s="380" customFormat="1" x14ac:dyDescent="0.25">
      <c r="B2466" s="413"/>
      <c r="AB2466" s="423"/>
    </row>
    <row r="2467" spans="2:28" s="380" customFormat="1" x14ac:dyDescent="0.25">
      <c r="B2467" s="413"/>
      <c r="AB2467" s="423"/>
    </row>
    <row r="2468" spans="2:28" s="380" customFormat="1" x14ac:dyDescent="0.25">
      <c r="B2468" s="413"/>
      <c r="AB2468" s="423"/>
    </row>
    <row r="2469" spans="2:28" s="380" customFormat="1" x14ac:dyDescent="0.25">
      <c r="B2469" s="413"/>
      <c r="AB2469" s="423"/>
    </row>
    <row r="2470" spans="2:28" s="380" customFormat="1" x14ac:dyDescent="0.25">
      <c r="B2470" s="413"/>
      <c r="AB2470" s="423"/>
    </row>
    <row r="2471" spans="2:28" s="380" customFormat="1" x14ac:dyDescent="0.25">
      <c r="B2471" s="413"/>
      <c r="AB2471" s="423"/>
    </row>
    <row r="2472" spans="2:28" s="380" customFormat="1" x14ac:dyDescent="0.25">
      <c r="B2472" s="413"/>
      <c r="AB2472" s="423"/>
    </row>
    <row r="2473" spans="2:28" s="380" customFormat="1" x14ac:dyDescent="0.25">
      <c r="B2473" s="413"/>
      <c r="AB2473" s="423"/>
    </row>
    <row r="2474" spans="2:28" s="380" customFormat="1" x14ac:dyDescent="0.25">
      <c r="B2474" s="413"/>
      <c r="AB2474" s="423"/>
    </row>
    <row r="2475" spans="2:28" s="380" customFormat="1" x14ac:dyDescent="0.25">
      <c r="B2475" s="413"/>
      <c r="AB2475" s="423"/>
    </row>
    <row r="2476" spans="2:28" s="380" customFormat="1" x14ac:dyDescent="0.25">
      <c r="B2476" s="413"/>
      <c r="AB2476" s="423"/>
    </row>
    <row r="2477" spans="2:28" s="380" customFormat="1" x14ac:dyDescent="0.25">
      <c r="B2477" s="413"/>
      <c r="AB2477" s="423"/>
    </row>
    <row r="2478" spans="2:28" s="380" customFormat="1" x14ac:dyDescent="0.25">
      <c r="B2478" s="413"/>
      <c r="AB2478" s="423"/>
    </row>
    <row r="2479" spans="2:28" s="380" customFormat="1" x14ac:dyDescent="0.25">
      <c r="B2479" s="413"/>
      <c r="AB2479" s="423"/>
    </row>
    <row r="2480" spans="2:28" s="380" customFormat="1" x14ac:dyDescent="0.25">
      <c r="B2480" s="413"/>
      <c r="AB2480" s="423"/>
    </row>
    <row r="2481" spans="2:28" s="380" customFormat="1" x14ac:dyDescent="0.25">
      <c r="B2481" s="413"/>
      <c r="AB2481" s="423"/>
    </row>
    <row r="2482" spans="2:28" s="380" customFormat="1" x14ac:dyDescent="0.25">
      <c r="B2482" s="413"/>
      <c r="AB2482" s="423"/>
    </row>
    <row r="2483" spans="2:28" s="380" customFormat="1" x14ac:dyDescent="0.25">
      <c r="B2483" s="413"/>
      <c r="AB2483" s="423"/>
    </row>
    <row r="2484" spans="2:28" s="380" customFormat="1" x14ac:dyDescent="0.25">
      <c r="B2484" s="413"/>
      <c r="AB2484" s="423"/>
    </row>
    <row r="2485" spans="2:28" s="380" customFormat="1" x14ac:dyDescent="0.25">
      <c r="B2485" s="413"/>
      <c r="AB2485" s="423"/>
    </row>
    <row r="2486" spans="2:28" s="380" customFormat="1" x14ac:dyDescent="0.25">
      <c r="B2486" s="413"/>
      <c r="AB2486" s="423"/>
    </row>
    <row r="2487" spans="2:28" s="380" customFormat="1" x14ac:dyDescent="0.25">
      <c r="B2487" s="413"/>
      <c r="AB2487" s="423"/>
    </row>
    <row r="2488" spans="2:28" s="380" customFormat="1" x14ac:dyDescent="0.25">
      <c r="B2488" s="413"/>
      <c r="AB2488" s="423"/>
    </row>
    <row r="2489" spans="2:28" s="380" customFormat="1" x14ac:dyDescent="0.25">
      <c r="B2489" s="413"/>
      <c r="AB2489" s="423"/>
    </row>
    <row r="2490" spans="2:28" s="380" customFormat="1" x14ac:dyDescent="0.25">
      <c r="B2490" s="413"/>
      <c r="AB2490" s="423"/>
    </row>
    <row r="2491" spans="2:28" s="380" customFormat="1" x14ac:dyDescent="0.25">
      <c r="B2491" s="413"/>
      <c r="AB2491" s="423"/>
    </row>
    <row r="2492" spans="2:28" s="380" customFormat="1" x14ac:dyDescent="0.25">
      <c r="B2492" s="413"/>
      <c r="AB2492" s="423"/>
    </row>
    <row r="2493" spans="2:28" s="380" customFormat="1" x14ac:dyDescent="0.25">
      <c r="B2493" s="413"/>
      <c r="AB2493" s="423"/>
    </row>
    <row r="2494" spans="2:28" s="380" customFormat="1" x14ac:dyDescent="0.25">
      <c r="B2494" s="413"/>
      <c r="AB2494" s="423"/>
    </row>
    <row r="2495" spans="2:28" s="380" customFormat="1" x14ac:dyDescent="0.25">
      <c r="B2495" s="413"/>
      <c r="AB2495" s="423"/>
    </row>
    <row r="2496" spans="2:28" s="380" customFormat="1" x14ac:dyDescent="0.25">
      <c r="B2496" s="413"/>
      <c r="AB2496" s="423"/>
    </row>
    <row r="2497" spans="2:28" s="380" customFormat="1" x14ac:dyDescent="0.25">
      <c r="B2497" s="413"/>
      <c r="AB2497" s="423"/>
    </row>
    <row r="2498" spans="2:28" s="380" customFormat="1" x14ac:dyDescent="0.25">
      <c r="B2498" s="413"/>
      <c r="AB2498" s="423"/>
    </row>
    <row r="2499" spans="2:28" s="380" customFormat="1" x14ac:dyDescent="0.25">
      <c r="B2499" s="413"/>
      <c r="AB2499" s="423"/>
    </row>
    <row r="2500" spans="2:28" s="380" customFormat="1" x14ac:dyDescent="0.25">
      <c r="B2500" s="413"/>
      <c r="AB2500" s="423"/>
    </row>
    <row r="2501" spans="2:28" s="380" customFormat="1" x14ac:dyDescent="0.25">
      <c r="B2501" s="413"/>
      <c r="AB2501" s="423"/>
    </row>
    <row r="2502" spans="2:28" s="380" customFormat="1" x14ac:dyDescent="0.25">
      <c r="B2502" s="413"/>
      <c r="AB2502" s="423"/>
    </row>
    <row r="2503" spans="2:28" s="380" customFormat="1" x14ac:dyDescent="0.25">
      <c r="B2503" s="413"/>
      <c r="AB2503" s="423"/>
    </row>
    <row r="2504" spans="2:28" s="380" customFormat="1" x14ac:dyDescent="0.25">
      <c r="B2504" s="413"/>
      <c r="AB2504" s="423"/>
    </row>
    <row r="2505" spans="2:28" s="380" customFormat="1" x14ac:dyDescent="0.25">
      <c r="B2505" s="413"/>
      <c r="AB2505" s="423"/>
    </row>
    <row r="2506" spans="2:28" s="380" customFormat="1" x14ac:dyDescent="0.25">
      <c r="B2506" s="413"/>
      <c r="AB2506" s="423"/>
    </row>
    <row r="2507" spans="2:28" s="380" customFormat="1" x14ac:dyDescent="0.25">
      <c r="B2507" s="413"/>
      <c r="AB2507" s="423"/>
    </row>
    <row r="2508" spans="2:28" s="380" customFormat="1" x14ac:dyDescent="0.25">
      <c r="B2508" s="413"/>
      <c r="AB2508" s="423"/>
    </row>
    <row r="2509" spans="2:28" s="380" customFormat="1" x14ac:dyDescent="0.25">
      <c r="B2509" s="413"/>
      <c r="AB2509" s="423"/>
    </row>
    <row r="2510" spans="2:28" s="380" customFormat="1" x14ac:dyDescent="0.25">
      <c r="B2510" s="413"/>
      <c r="AB2510" s="423"/>
    </row>
    <row r="2511" spans="2:28" s="380" customFormat="1" x14ac:dyDescent="0.25">
      <c r="B2511" s="413"/>
      <c r="AB2511" s="423"/>
    </row>
    <row r="2512" spans="2:28" s="380" customFormat="1" x14ac:dyDescent="0.25">
      <c r="B2512" s="413"/>
      <c r="AB2512" s="423"/>
    </row>
    <row r="2513" spans="2:28" s="380" customFormat="1" x14ac:dyDescent="0.25">
      <c r="B2513" s="413"/>
      <c r="AB2513" s="423"/>
    </row>
    <row r="2514" spans="2:28" s="380" customFormat="1" x14ac:dyDescent="0.25">
      <c r="B2514" s="413"/>
      <c r="AB2514" s="423"/>
    </row>
    <row r="2515" spans="2:28" s="380" customFormat="1" x14ac:dyDescent="0.25">
      <c r="B2515" s="413"/>
      <c r="AB2515" s="423"/>
    </row>
    <row r="2516" spans="2:28" s="380" customFormat="1" x14ac:dyDescent="0.25">
      <c r="B2516" s="413"/>
      <c r="AB2516" s="423"/>
    </row>
    <row r="2517" spans="2:28" s="380" customFormat="1" x14ac:dyDescent="0.25">
      <c r="B2517" s="413"/>
      <c r="AB2517" s="423"/>
    </row>
    <row r="2518" spans="2:28" s="380" customFormat="1" x14ac:dyDescent="0.25">
      <c r="B2518" s="413"/>
      <c r="AB2518" s="423"/>
    </row>
    <row r="2519" spans="2:28" s="380" customFormat="1" x14ac:dyDescent="0.25">
      <c r="B2519" s="413"/>
      <c r="AB2519" s="423"/>
    </row>
    <row r="2520" spans="2:28" s="380" customFormat="1" x14ac:dyDescent="0.25">
      <c r="B2520" s="413"/>
      <c r="AB2520" s="423"/>
    </row>
    <row r="2521" spans="2:28" s="380" customFormat="1" x14ac:dyDescent="0.25">
      <c r="B2521" s="413"/>
      <c r="AB2521" s="423"/>
    </row>
    <row r="2522" spans="2:28" s="380" customFormat="1" x14ac:dyDescent="0.25">
      <c r="B2522" s="413"/>
      <c r="AB2522" s="423"/>
    </row>
    <row r="2523" spans="2:28" s="380" customFormat="1" x14ac:dyDescent="0.25">
      <c r="B2523" s="413"/>
      <c r="AB2523" s="423"/>
    </row>
    <row r="2524" spans="2:28" s="380" customFormat="1" x14ac:dyDescent="0.25">
      <c r="B2524" s="413"/>
      <c r="AB2524" s="423"/>
    </row>
    <row r="2525" spans="2:28" s="380" customFormat="1" x14ac:dyDescent="0.25">
      <c r="B2525" s="413"/>
      <c r="AB2525" s="423"/>
    </row>
    <row r="2526" spans="2:28" s="380" customFormat="1" x14ac:dyDescent="0.25">
      <c r="B2526" s="413"/>
      <c r="AB2526" s="423"/>
    </row>
    <row r="2527" spans="2:28" s="380" customFormat="1" x14ac:dyDescent="0.25">
      <c r="B2527" s="413"/>
      <c r="AB2527" s="423"/>
    </row>
    <row r="2528" spans="2:28" s="380" customFormat="1" x14ac:dyDescent="0.25">
      <c r="B2528" s="413"/>
      <c r="AB2528" s="423"/>
    </row>
    <row r="2529" spans="2:28" s="380" customFormat="1" x14ac:dyDescent="0.25">
      <c r="B2529" s="413"/>
      <c r="AB2529" s="423"/>
    </row>
    <row r="2530" spans="2:28" s="380" customFormat="1" x14ac:dyDescent="0.25">
      <c r="B2530" s="413"/>
      <c r="AB2530" s="423"/>
    </row>
    <row r="2531" spans="2:28" s="380" customFormat="1" x14ac:dyDescent="0.25">
      <c r="B2531" s="413"/>
      <c r="AB2531" s="423"/>
    </row>
    <row r="2532" spans="2:28" s="380" customFormat="1" x14ac:dyDescent="0.25">
      <c r="B2532" s="413"/>
      <c r="AB2532" s="423"/>
    </row>
    <row r="2533" spans="2:28" s="380" customFormat="1" x14ac:dyDescent="0.25">
      <c r="B2533" s="413"/>
      <c r="AB2533" s="423"/>
    </row>
    <row r="2534" spans="2:28" s="380" customFormat="1" x14ac:dyDescent="0.25">
      <c r="B2534" s="413"/>
      <c r="AB2534" s="423"/>
    </row>
    <row r="2535" spans="2:28" s="380" customFormat="1" x14ac:dyDescent="0.25">
      <c r="B2535" s="413"/>
      <c r="AB2535" s="423"/>
    </row>
    <row r="2536" spans="2:28" s="380" customFormat="1" x14ac:dyDescent="0.25">
      <c r="B2536" s="413"/>
      <c r="AB2536" s="423"/>
    </row>
    <row r="2537" spans="2:28" s="380" customFormat="1" x14ac:dyDescent="0.25">
      <c r="B2537" s="413"/>
      <c r="AB2537" s="423"/>
    </row>
    <row r="2538" spans="2:28" s="380" customFormat="1" x14ac:dyDescent="0.25">
      <c r="B2538" s="413"/>
      <c r="AB2538" s="423"/>
    </row>
    <row r="2539" spans="2:28" s="380" customFormat="1" x14ac:dyDescent="0.25">
      <c r="B2539" s="413"/>
      <c r="AB2539" s="423"/>
    </row>
    <row r="2540" spans="2:28" s="380" customFormat="1" x14ac:dyDescent="0.25">
      <c r="B2540" s="413"/>
      <c r="AB2540" s="423"/>
    </row>
    <row r="2541" spans="2:28" s="380" customFormat="1" x14ac:dyDescent="0.25">
      <c r="B2541" s="413"/>
      <c r="AB2541" s="423"/>
    </row>
    <row r="2542" spans="2:28" s="380" customFormat="1" x14ac:dyDescent="0.25">
      <c r="B2542" s="413"/>
      <c r="AB2542" s="423"/>
    </row>
    <row r="2543" spans="2:28" s="380" customFormat="1" x14ac:dyDescent="0.25">
      <c r="B2543" s="413"/>
      <c r="AB2543" s="423"/>
    </row>
    <row r="2544" spans="2:28" s="380" customFormat="1" x14ac:dyDescent="0.25">
      <c r="B2544" s="413"/>
      <c r="AB2544" s="423"/>
    </row>
    <row r="2545" spans="2:28" s="380" customFormat="1" x14ac:dyDescent="0.25">
      <c r="B2545" s="413"/>
      <c r="AB2545" s="423"/>
    </row>
    <row r="2546" spans="2:28" s="380" customFormat="1" x14ac:dyDescent="0.25">
      <c r="B2546" s="413"/>
      <c r="AB2546" s="423"/>
    </row>
    <row r="2547" spans="2:28" s="380" customFormat="1" x14ac:dyDescent="0.25">
      <c r="B2547" s="413"/>
      <c r="AB2547" s="423"/>
    </row>
    <row r="2548" spans="2:28" s="380" customFormat="1" x14ac:dyDescent="0.25">
      <c r="B2548" s="413"/>
      <c r="AB2548" s="423"/>
    </row>
    <row r="2549" spans="2:28" s="380" customFormat="1" x14ac:dyDescent="0.25">
      <c r="B2549" s="413"/>
      <c r="AB2549" s="423"/>
    </row>
    <row r="2550" spans="2:28" s="380" customFormat="1" x14ac:dyDescent="0.25">
      <c r="B2550" s="413"/>
      <c r="AB2550" s="423"/>
    </row>
    <row r="2551" spans="2:28" s="380" customFormat="1" x14ac:dyDescent="0.25">
      <c r="B2551" s="413"/>
      <c r="AB2551" s="423"/>
    </row>
    <row r="2552" spans="2:28" s="380" customFormat="1" x14ac:dyDescent="0.25">
      <c r="B2552" s="413"/>
      <c r="AB2552" s="423"/>
    </row>
    <row r="2553" spans="2:28" s="380" customFormat="1" x14ac:dyDescent="0.25">
      <c r="B2553" s="413"/>
      <c r="AB2553" s="423"/>
    </row>
    <row r="2554" spans="2:28" s="380" customFormat="1" x14ac:dyDescent="0.25">
      <c r="B2554" s="413"/>
      <c r="AB2554" s="423"/>
    </row>
    <row r="2555" spans="2:28" s="380" customFormat="1" x14ac:dyDescent="0.25">
      <c r="B2555" s="413"/>
      <c r="AB2555" s="423"/>
    </row>
    <row r="2556" spans="2:28" s="380" customFormat="1" x14ac:dyDescent="0.25">
      <c r="B2556" s="413"/>
      <c r="AB2556" s="423"/>
    </row>
    <row r="2557" spans="2:28" s="380" customFormat="1" x14ac:dyDescent="0.25">
      <c r="B2557" s="413"/>
      <c r="AB2557" s="423"/>
    </row>
    <row r="2558" spans="2:28" s="380" customFormat="1" x14ac:dyDescent="0.25">
      <c r="B2558" s="413"/>
      <c r="AB2558" s="423"/>
    </row>
    <row r="2559" spans="2:28" s="380" customFormat="1" x14ac:dyDescent="0.25">
      <c r="B2559" s="413"/>
      <c r="AB2559" s="423"/>
    </row>
    <row r="2560" spans="2:28" s="380" customFormat="1" x14ac:dyDescent="0.25">
      <c r="B2560" s="413"/>
      <c r="AB2560" s="423"/>
    </row>
    <row r="2561" spans="2:28" s="380" customFormat="1" x14ac:dyDescent="0.25">
      <c r="B2561" s="413"/>
      <c r="AB2561" s="423"/>
    </row>
    <row r="2562" spans="2:28" s="380" customFormat="1" x14ac:dyDescent="0.25">
      <c r="B2562" s="413"/>
      <c r="AB2562" s="423"/>
    </row>
    <row r="2563" spans="2:28" s="380" customFormat="1" x14ac:dyDescent="0.25">
      <c r="B2563" s="413"/>
      <c r="AB2563" s="423"/>
    </row>
    <row r="2564" spans="2:28" s="380" customFormat="1" x14ac:dyDescent="0.25">
      <c r="B2564" s="413"/>
      <c r="AB2564" s="423"/>
    </row>
    <row r="2565" spans="2:28" s="380" customFormat="1" x14ac:dyDescent="0.25">
      <c r="B2565" s="413"/>
      <c r="AB2565" s="423"/>
    </row>
    <row r="2566" spans="2:28" s="380" customFormat="1" x14ac:dyDescent="0.25">
      <c r="B2566" s="413"/>
      <c r="AB2566" s="423"/>
    </row>
    <row r="2567" spans="2:28" s="380" customFormat="1" x14ac:dyDescent="0.25">
      <c r="B2567" s="413"/>
      <c r="AB2567" s="423"/>
    </row>
    <row r="2568" spans="2:28" s="380" customFormat="1" x14ac:dyDescent="0.25">
      <c r="B2568" s="413"/>
      <c r="AB2568" s="423"/>
    </row>
    <row r="2569" spans="2:28" s="380" customFormat="1" x14ac:dyDescent="0.25">
      <c r="B2569" s="413"/>
      <c r="AB2569" s="423"/>
    </row>
    <row r="2570" spans="2:28" s="380" customFormat="1" x14ac:dyDescent="0.25">
      <c r="B2570" s="413"/>
      <c r="AB2570" s="423"/>
    </row>
    <row r="2571" spans="2:28" s="380" customFormat="1" x14ac:dyDescent="0.25">
      <c r="B2571" s="413"/>
      <c r="AB2571" s="423"/>
    </row>
    <row r="2572" spans="2:28" s="380" customFormat="1" x14ac:dyDescent="0.25">
      <c r="B2572" s="413"/>
      <c r="AB2572" s="423"/>
    </row>
    <row r="2573" spans="2:28" s="380" customFormat="1" x14ac:dyDescent="0.25">
      <c r="B2573" s="413"/>
      <c r="AB2573" s="423"/>
    </row>
    <row r="2574" spans="2:28" s="380" customFormat="1" x14ac:dyDescent="0.25">
      <c r="B2574" s="413"/>
      <c r="AB2574" s="423"/>
    </row>
    <row r="2575" spans="2:28" s="380" customFormat="1" x14ac:dyDescent="0.25">
      <c r="B2575" s="413"/>
      <c r="AB2575" s="423"/>
    </row>
    <row r="2576" spans="2:28" s="380" customFormat="1" x14ac:dyDescent="0.25">
      <c r="B2576" s="413"/>
      <c r="AB2576" s="423"/>
    </row>
    <row r="2577" spans="2:28" s="380" customFormat="1" x14ac:dyDescent="0.25">
      <c r="B2577" s="413"/>
      <c r="AB2577" s="423"/>
    </row>
    <row r="2578" spans="2:28" s="380" customFormat="1" x14ac:dyDescent="0.25">
      <c r="B2578" s="413"/>
      <c r="AB2578" s="423"/>
    </row>
    <row r="2579" spans="2:28" s="380" customFormat="1" x14ac:dyDescent="0.25">
      <c r="B2579" s="413"/>
      <c r="AB2579" s="423"/>
    </row>
    <row r="2580" spans="2:28" s="380" customFormat="1" x14ac:dyDescent="0.25">
      <c r="B2580" s="413"/>
      <c r="AB2580" s="423"/>
    </row>
    <row r="2581" spans="2:28" s="380" customFormat="1" x14ac:dyDescent="0.25">
      <c r="B2581" s="413"/>
      <c r="AB2581" s="423"/>
    </row>
    <row r="2582" spans="2:28" s="380" customFormat="1" x14ac:dyDescent="0.25">
      <c r="B2582" s="413"/>
      <c r="AB2582" s="423"/>
    </row>
    <row r="2583" spans="2:28" s="380" customFormat="1" x14ac:dyDescent="0.25">
      <c r="B2583" s="413"/>
      <c r="AB2583" s="423"/>
    </row>
    <row r="2584" spans="2:28" s="380" customFormat="1" x14ac:dyDescent="0.25">
      <c r="B2584" s="413"/>
      <c r="AB2584" s="423"/>
    </row>
    <row r="2585" spans="2:28" s="380" customFormat="1" x14ac:dyDescent="0.25">
      <c r="B2585" s="413"/>
      <c r="AB2585" s="423"/>
    </row>
    <row r="2586" spans="2:28" s="380" customFormat="1" x14ac:dyDescent="0.25">
      <c r="B2586" s="413"/>
      <c r="AB2586" s="423"/>
    </row>
    <row r="2587" spans="2:28" s="380" customFormat="1" x14ac:dyDescent="0.25">
      <c r="B2587" s="413"/>
      <c r="AB2587" s="423"/>
    </row>
    <row r="2588" spans="2:28" s="380" customFormat="1" x14ac:dyDescent="0.25">
      <c r="B2588" s="413"/>
      <c r="AB2588" s="423"/>
    </row>
    <row r="2589" spans="2:28" s="380" customFormat="1" x14ac:dyDescent="0.25">
      <c r="B2589" s="413"/>
      <c r="AB2589" s="423"/>
    </row>
    <row r="2590" spans="2:28" s="380" customFormat="1" x14ac:dyDescent="0.25">
      <c r="B2590" s="413"/>
      <c r="AB2590" s="423"/>
    </row>
    <row r="2591" spans="2:28" s="380" customFormat="1" x14ac:dyDescent="0.25">
      <c r="B2591" s="413"/>
      <c r="AB2591" s="423"/>
    </row>
    <row r="2592" spans="2:28" s="380" customFormat="1" x14ac:dyDescent="0.25">
      <c r="B2592" s="413"/>
      <c r="AB2592" s="423"/>
    </row>
    <row r="2593" spans="2:28" s="380" customFormat="1" x14ac:dyDescent="0.25">
      <c r="B2593" s="413"/>
      <c r="AB2593" s="423"/>
    </row>
    <row r="2594" spans="2:28" s="380" customFormat="1" x14ac:dyDescent="0.25">
      <c r="B2594" s="413"/>
      <c r="AB2594" s="423"/>
    </row>
    <row r="2595" spans="2:28" s="380" customFormat="1" x14ac:dyDescent="0.25">
      <c r="B2595" s="413"/>
      <c r="AB2595" s="423"/>
    </row>
    <row r="2596" spans="2:28" s="380" customFormat="1" x14ac:dyDescent="0.25">
      <c r="B2596" s="413"/>
      <c r="AB2596" s="423"/>
    </row>
    <row r="2597" spans="2:28" s="380" customFormat="1" x14ac:dyDescent="0.25">
      <c r="B2597" s="413"/>
      <c r="AB2597" s="423"/>
    </row>
    <row r="2598" spans="2:28" s="380" customFormat="1" x14ac:dyDescent="0.25">
      <c r="B2598" s="413"/>
      <c r="AB2598" s="423"/>
    </row>
    <row r="2599" spans="2:28" s="380" customFormat="1" x14ac:dyDescent="0.25">
      <c r="B2599" s="413"/>
      <c r="AB2599" s="423"/>
    </row>
    <row r="2600" spans="2:28" s="380" customFormat="1" x14ac:dyDescent="0.25">
      <c r="B2600" s="413"/>
      <c r="AB2600" s="423"/>
    </row>
    <row r="2601" spans="2:28" s="380" customFormat="1" x14ac:dyDescent="0.25">
      <c r="B2601" s="413"/>
      <c r="AB2601" s="423"/>
    </row>
    <row r="2602" spans="2:28" s="380" customFormat="1" x14ac:dyDescent="0.25">
      <c r="B2602" s="413"/>
      <c r="AB2602" s="423"/>
    </row>
    <row r="2603" spans="2:28" s="380" customFormat="1" x14ac:dyDescent="0.25">
      <c r="B2603" s="413"/>
      <c r="AB2603" s="423"/>
    </row>
    <row r="2604" spans="2:28" s="380" customFormat="1" x14ac:dyDescent="0.25">
      <c r="B2604" s="413"/>
      <c r="AB2604" s="423"/>
    </row>
    <row r="2605" spans="2:28" s="380" customFormat="1" x14ac:dyDescent="0.25">
      <c r="B2605" s="413"/>
      <c r="AB2605" s="423"/>
    </row>
    <row r="2606" spans="2:28" s="380" customFormat="1" x14ac:dyDescent="0.25">
      <c r="B2606" s="413"/>
      <c r="AB2606" s="423"/>
    </row>
    <row r="2607" spans="2:28" s="380" customFormat="1" x14ac:dyDescent="0.25">
      <c r="B2607" s="413"/>
      <c r="AB2607" s="423"/>
    </row>
    <row r="2608" spans="2:28" s="380" customFormat="1" x14ac:dyDescent="0.25">
      <c r="B2608" s="413"/>
      <c r="AB2608" s="423"/>
    </row>
    <row r="2609" spans="2:28" s="380" customFormat="1" x14ac:dyDescent="0.25">
      <c r="B2609" s="413"/>
      <c r="AB2609" s="423"/>
    </row>
    <row r="2610" spans="2:28" s="380" customFormat="1" x14ac:dyDescent="0.25">
      <c r="B2610" s="413"/>
      <c r="AB2610" s="423"/>
    </row>
    <row r="2611" spans="2:28" s="380" customFormat="1" x14ac:dyDescent="0.25">
      <c r="B2611" s="413"/>
      <c r="AB2611" s="423"/>
    </row>
    <row r="2612" spans="2:28" s="380" customFormat="1" x14ac:dyDescent="0.25">
      <c r="B2612" s="413"/>
      <c r="AB2612" s="423"/>
    </row>
    <row r="2613" spans="2:28" s="380" customFormat="1" x14ac:dyDescent="0.25">
      <c r="B2613" s="413"/>
      <c r="AB2613" s="423"/>
    </row>
    <row r="2614" spans="2:28" s="380" customFormat="1" x14ac:dyDescent="0.25">
      <c r="B2614" s="413"/>
      <c r="AB2614" s="423"/>
    </row>
    <row r="2615" spans="2:28" s="380" customFormat="1" x14ac:dyDescent="0.25">
      <c r="B2615" s="413"/>
      <c r="AB2615" s="423"/>
    </row>
    <row r="2616" spans="2:28" s="380" customFormat="1" x14ac:dyDescent="0.25">
      <c r="B2616" s="413"/>
      <c r="AB2616" s="423"/>
    </row>
    <row r="2617" spans="2:28" s="380" customFormat="1" x14ac:dyDescent="0.25">
      <c r="B2617" s="413"/>
      <c r="AB2617" s="423"/>
    </row>
    <row r="2618" spans="2:28" s="380" customFormat="1" x14ac:dyDescent="0.25">
      <c r="B2618" s="413"/>
      <c r="AB2618" s="423"/>
    </row>
    <row r="2619" spans="2:28" s="380" customFormat="1" x14ac:dyDescent="0.25">
      <c r="B2619" s="413"/>
      <c r="AB2619" s="423"/>
    </row>
    <row r="2620" spans="2:28" s="380" customFormat="1" x14ac:dyDescent="0.25">
      <c r="B2620" s="413"/>
      <c r="AB2620" s="423"/>
    </row>
    <row r="2621" spans="2:28" s="380" customFormat="1" x14ac:dyDescent="0.25">
      <c r="B2621" s="413"/>
      <c r="AB2621" s="423"/>
    </row>
    <row r="2622" spans="2:28" s="380" customFormat="1" x14ac:dyDescent="0.25">
      <c r="B2622" s="413"/>
      <c r="AB2622" s="423"/>
    </row>
    <row r="2623" spans="2:28" s="380" customFormat="1" x14ac:dyDescent="0.25">
      <c r="B2623" s="413"/>
      <c r="AB2623" s="423"/>
    </row>
    <row r="2624" spans="2:28" s="380" customFormat="1" x14ac:dyDescent="0.25">
      <c r="B2624" s="413"/>
      <c r="AB2624" s="423"/>
    </row>
    <row r="2625" spans="2:28" s="380" customFormat="1" x14ac:dyDescent="0.25">
      <c r="B2625" s="413"/>
      <c r="AB2625" s="423"/>
    </row>
    <row r="2626" spans="2:28" s="380" customFormat="1" x14ac:dyDescent="0.25">
      <c r="B2626" s="413"/>
      <c r="AB2626" s="423"/>
    </row>
    <row r="2627" spans="2:28" s="380" customFormat="1" x14ac:dyDescent="0.25">
      <c r="B2627" s="413"/>
      <c r="AB2627" s="423"/>
    </row>
    <row r="2628" spans="2:28" s="380" customFormat="1" x14ac:dyDescent="0.25">
      <c r="B2628" s="413"/>
      <c r="AB2628" s="423"/>
    </row>
    <row r="2629" spans="2:28" s="380" customFormat="1" x14ac:dyDescent="0.25">
      <c r="B2629" s="413"/>
      <c r="AB2629" s="423"/>
    </row>
    <row r="2630" spans="2:28" s="380" customFormat="1" x14ac:dyDescent="0.25">
      <c r="B2630" s="413"/>
      <c r="AB2630" s="423"/>
    </row>
    <row r="2631" spans="2:28" s="380" customFormat="1" x14ac:dyDescent="0.25">
      <c r="B2631" s="413"/>
      <c r="AB2631" s="423"/>
    </row>
    <row r="2632" spans="2:28" s="380" customFormat="1" x14ac:dyDescent="0.25">
      <c r="B2632" s="413"/>
      <c r="AB2632" s="423"/>
    </row>
    <row r="2633" spans="2:28" s="380" customFormat="1" x14ac:dyDescent="0.25">
      <c r="B2633" s="413"/>
      <c r="AB2633" s="423"/>
    </row>
    <row r="2634" spans="2:28" s="380" customFormat="1" x14ac:dyDescent="0.25">
      <c r="B2634" s="413"/>
      <c r="AB2634" s="423"/>
    </row>
    <row r="2635" spans="2:28" s="380" customFormat="1" x14ac:dyDescent="0.25">
      <c r="B2635" s="413"/>
      <c r="AB2635" s="423"/>
    </row>
    <row r="2636" spans="2:28" s="380" customFormat="1" x14ac:dyDescent="0.25">
      <c r="B2636" s="413"/>
      <c r="AB2636" s="423"/>
    </row>
    <row r="2637" spans="2:28" s="380" customFormat="1" x14ac:dyDescent="0.25">
      <c r="B2637" s="413"/>
      <c r="AB2637" s="423"/>
    </row>
    <row r="2638" spans="2:28" s="380" customFormat="1" x14ac:dyDescent="0.25">
      <c r="B2638" s="413"/>
      <c r="AB2638" s="423"/>
    </row>
    <row r="2639" spans="2:28" s="380" customFormat="1" x14ac:dyDescent="0.25">
      <c r="B2639" s="413"/>
      <c r="AB2639" s="423"/>
    </row>
    <row r="2640" spans="2:28" s="380" customFormat="1" x14ac:dyDescent="0.25">
      <c r="B2640" s="413"/>
      <c r="AB2640" s="423"/>
    </row>
    <row r="2641" spans="2:28" s="380" customFormat="1" x14ac:dyDescent="0.25">
      <c r="B2641" s="413"/>
      <c r="AB2641" s="423"/>
    </row>
    <row r="2642" spans="2:28" s="380" customFormat="1" x14ac:dyDescent="0.25">
      <c r="B2642" s="413"/>
      <c r="AB2642" s="423"/>
    </row>
    <row r="2643" spans="2:28" s="380" customFormat="1" x14ac:dyDescent="0.25">
      <c r="B2643" s="413"/>
      <c r="AB2643" s="423"/>
    </row>
    <row r="2644" spans="2:28" s="380" customFormat="1" x14ac:dyDescent="0.25">
      <c r="B2644" s="413"/>
      <c r="AB2644" s="423"/>
    </row>
    <row r="2645" spans="2:28" s="380" customFormat="1" x14ac:dyDescent="0.25">
      <c r="B2645" s="413"/>
      <c r="AB2645" s="423"/>
    </row>
    <row r="2646" spans="2:28" s="380" customFormat="1" x14ac:dyDescent="0.25">
      <c r="B2646" s="413"/>
      <c r="AB2646" s="423"/>
    </row>
    <row r="2647" spans="2:28" s="380" customFormat="1" x14ac:dyDescent="0.25">
      <c r="B2647" s="413"/>
      <c r="AB2647" s="423"/>
    </row>
    <row r="2648" spans="2:28" s="380" customFormat="1" x14ac:dyDescent="0.25">
      <c r="B2648" s="413"/>
      <c r="AB2648" s="423"/>
    </row>
    <row r="2649" spans="2:28" s="380" customFormat="1" x14ac:dyDescent="0.25">
      <c r="B2649" s="413"/>
      <c r="AB2649" s="423"/>
    </row>
    <row r="2650" spans="2:28" s="380" customFormat="1" x14ac:dyDescent="0.25">
      <c r="B2650" s="413"/>
      <c r="AB2650" s="423"/>
    </row>
    <row r="2651" spans="2:28" s="380" customFormat="1" x14ac:dyDescent="0.25">
      <c r="B2651" s="413"/>
      <c r="AB2651" s="423"/>
    </row>
    <row r="2652" spans="2:28" s="380" customFormat="1" x14ac:dyDescent="0.25">
      <c r="B2652" s="413"/>
      <c r="AB2652" s="423"/>
    </row>
    <row r="2653" spans="2:28" s="380" customFormat="1" x14ac:dyDescent="0.25">
      <c r="B2653" s="413"/>
      <c r="AB2653" s="423"/>
    </row>
    <row r="2654" spans="2:28" s="380" customFormat="1" x14ac:dyDescent="0.25">
      <c r="B2654" s="413"/>
      <c r="AB2654" s="423"/>
    </row>
    <row r="2655" spans="2:28" s="380" customFormat="1" x14ac:dyDescent="0.25">
      <c r="B2655" s="413"/>
      <c r="AB2655" s="423"/>
    </row>
    <row r="2656" spans="2:28" s="380" customFormat="1" x14ac:dyDescent="0.25">
      <c r="B2656" s="413"/>
      <c r="AB2656" s="423"/>
    </row>
    <row r="2657" spans="2:28" s="380" customFormat="1" x14ac:dyDescent="0.25">
      <c r="B2657" s="413"/>
      <c r="AB2657" s="423"/>
    </row>
    <row r="2658" spans="2:28" s="380" customFormat="1" x14ac:dyDescent="0.25">
      <c r="B2658" s="413"/>
      <c r="AB2658" s="423"/>
    </row>
    <row r="2659" spans="2:28" s="380" customFormat="1" x14ac:dyDescent="0.25">
      <c r="B2659" s="413"/>
      <c r="AB2659" s="423"/>
    </row>
    <row r="2660" spans="2:28" s="380" customFormat="1" x14ac:dyDescent="0.25">
      <c r="B2660" s="413"/>
      <c r="AB2660" s="423"/>
    </row>
    <row r="2661" spans="2:28" s="380" customFormat="1" x14ac:dyDescent="0.25">
      <c r="B2661" s="413"/>
      <c r="AB2661" s="423"/>
    </row>
    <row r="2662" spans="2:28" s="380" customFormat="1" x14ac:dyDescent="0.25">
      <c r="B2662" s="413"/>
      <c r="AB2662" s="423"/>
    </row>
    <row r="2663" spans="2:28" s="380" customFormat="1" x14ac:dyDescent="0.25">
      <c r="B2663" s="413"/>
      <c r="AB2663" s="423"/>
    </row>
    <row r="2664" spans="2:28" s="380" customFormat="1" x14ac:dyDescent="0.25">
      <c r="B2664" s="413"/>
      <c r="AB2664" s="423"/>
    </row>
    <row r="2665" spans="2:28" s="380" customFormat="1" x14ac:dyDescent="0.25">
      <c r="B2665" s="413"/>
      <c r="AB2665" s="423"/>
    </row>
    <row r="2666" spans="2:28" s="380" customFormat="1" x14ac:dyDescent="0.25">
      <c r="B2666" s="413"/>
      <c r="AB2666" s="423"/>
    </row>
    <row r="2667" spans="2:28" s="380" customFormat="1" x14ac:dyDescent="0.25">
      <c r="B2667" s="413"/>
      <c r="AB2667" s="423"/>
    </row>
    <row r="2668" spans="2:28" s="380" customFormat="1" x14ac:dyDescent="0.25">
      <c r="B2668" s="413"/>
      <c r="AB2668" s="423"/>
    </row>
    <row r="2669" spans="2:28" s="380" customFormat="1" x14ac:dyDescent="0.25">
      <c r="B2669" s="413"/>
      <c r="AB2669" s="423"/>
    </row>
    <row r="2670" spans="2:28" s="380" customFormat="1" x14ac:dyDescent="0.25">
      <c r="B2670" s="413"/>
      <c r="AB2670" s="423"/>
    </row>
    <row r="2671" spans="2:28" s="380" customFormat="1" x14ac:dyDescent="0.25">
      <c r="B2671" s="413"/>
      <c r="AB2671" s="423"/>
    </row>
    <row r="2672" spans="2:28" s="380" customFormat="1" x14ac:dyDescent="0.25">
      <c r="B2672" s="413"/>
      <c r="AB2672" s="423"/>
    </row>
    <row r="2673" spans="2:28" s="380" customFormat="1" x14ac:dyDescent="0.25">
      <c r="B2673" s="413"/>
      <c r="AB2673" s="423"/>
    </row>
    <row r="2674" spans="2:28" s="380" customFormat="1" x14ac:dyDescent="0.25">
      <c r="B2674" s="413"/>
      <c r="AB2674" s="423"/>
    </row>
    <row r="2675" spans="2:28" s="380" customFormat="1" x14ac:dyDescent="0.25">
      <c r="B2675" s="413"/>
      <c r="AB2675" s="423"/>
    </row>
    <row r="2676" spans="2:28" s="380" customFormat="1" x14ac:dyDescent="0.25">
      <c r="B2676" s="413"/>
      <c r="AB2676" s="423"/>
    </row>
    <row r="2677" spans="2:28" s="380" customFormat="1" x14ac:dyDescent="0.25">
      <c r="B2677" s="413"/>
      <c r="AB2677" s="423"/>
    </row>
    <row r="2678" spans="2:28" s="380" customFormat="1" x14ac:dyDescent="0.25">
      <c r="B2678" s="413"/>
      <c r="AB2678" s="423"/>
    </row>
    <row r="2679" spans="2:28" s="380" customFormat="1" x14ac:dyDescent="0.25">
      <c r="B2679" s="413"/>
      <c r="AB2679" s="423"/>
    </row>
    <row r="2680" spans="2:28" s="380" customFormat="1" x14ac:dyDescent="0.25">
      <c r="B2680" s="413"/>
      <c r="AB2680" s="423"/>
    </row>
    <row r="2681" spans="2:28" s="380" customFormat="1" x14ac:dyDescent="0.25">
      <c r="B2681" s="413"/>
      <c r="AB2681" s="423"/>
    </row>
    <row r="2682" spans="2:28" s="380" customFormat="1" x14ac:dyDescent="0.25">
      <c r="B2682" s="413"/>
      <c r="AB2682" s="423"/>
    </row>
    <row r="2683" spans="2:28" s="380" customFormat="1" x14ac:dyDescent="0.25">
      <c r="B2683" s="413"/>
      <c r="AB2683" s="423"/>
    </row>
    <row r="2684" spans="2:28" s="380" customFormat="1" x14ac:dyDescent="0.25">
      <c r="B2684" s="413"/>
      <c r="AB2684" s="423"/>
    </row>
    <row r="2685" spans="2:28" s="380" customFormat="1" x14ac:dyDescent="0.25">
      <c r="B2685" s="413"/>
      <c r="AB2685" s="423"/>
    </row>
    <row r="2686" spans="2:28" s="380" customFormat="1" x14ac:dyDescent="0.25">
      <c r="B2686" s="413"/>
      <c r="AB2686" s="423"/>
    </row>
    <row r="2687" spans="2:28" s="380" customFormat="1" x14ac:dyDescent="0.25">
      <c r="B2687" s="413"/>
      <c r="AB2687" s="423"/>
    </row>
    <row r="2688" spans="2:28" s="380" customFormat="1" x14ac:dyDescent="0.25">
      <c r="B2688" s="413"/>
      <c r="AB2688" s="423"/>
    </row>
    <row r="2689" spans="2:28" s="380" customFormat="1" x14ac:dyDescent="0.25">
      <c r="B2689" s="413"/>
      <c r="AB2689" s="423"/>
    </row>
    <row r="2690" spans="2:28" s="380" customFormat="1" x14ac:dyDescent="0.25">
      <c r="B2690" s="413"/>
      <c r="AB2690" s="423"/>
    </row>
    <row r="2691" spans="2:28" s="380" customFormat="1" x14ac:dyDescent="0.25">
      <c r="B2691" s="413"/>
      <c r="AB2691" s="423"/>
    </row>
    <row r="2692" spans="2:28" s="380" customFormat="1" x14ac:dyDescent="0.25">
      <c r="B2692" s="413"/>
      <c r="AB2692" s="423"/>
    </row>
    <row r="2693" spans="2:28" s="380" customFormat="1" x14ac:dyDescent="0.25">
      <c r="B2693" s="413"/>
      <c r="AB2693" s="423"/>
    </row>
    <row r="2694" spans="2:28" s="380" customFormat="1" x14ac:dyDescent="0.25">
      <c r="B2694" s="413"/>
      <c r="AB2694" s="423"/>
    </row>
    <row r="2695" spans="2:28" s="380" customFormat="1" x14ac:dyDescent="0.25">
      <c r="B2695" s="413"/>
      <c r="AB2695" s="423"/>
    </row>
    <row r="2696" spans="2:28" s="380" customFormat="1" x14ac:dyDescent="0.25">
      <c r="B2696" s="413"/>
      <c r="AB2696" s="423"/>
    </row>
    <row r="2697" spans="2:28" s="380" customFormat="1" x14ac:dyDescent="0.25">
      <c r="B2697" s="413"/>
      <c r="AB2697" s="423"/>
    </row>
    <row r="2698" spans="2:28" s="380" customFormat="1" x14ac:dyDescent="0.25">
      <c r="B2698" s="413"/>
      <c r="AB2698" s="423"/>
    </row>
    <row r="2699" spans="2:28" s="380" customFormat="1" x14ac:dyDescent="0.25">
      <c r="B2699" s="413"/>
      <c r="AB2699" s="423"/>
    </row>
    <row r="2700" spans="2:28" s="380" customFormat="1" x14ac:dyDescent="0.25">
      <c r="B2700" s="413"/>
      <c r="AB2700" s="423"/>
    </row>
    <row r="2701" spans="2:28" s="380" customFormat="1" x14ac:dyDescent="0.25">
      <c r="B2701" s="413"/>
      <c r="AB2701" s="423"/>
    </row>
    <row r="2702" spans="2:28" s="380" customFormat="1" x14ac:dyDescent="0.25">
      <c r="B2702" s="413"/>
      <c r="AB2702" s="423"/>
    </row>
    <row r="2703" spans="2:28" s="380" customFormat="1" x14ac:dyDescent="0.25">
      <c r="B2703" s="413"/>
      <c r="AB2703" s="423"/>
    </row>
    <row r="2704" spans="2:28" s="380" customFormat="1" x14ac:dyDescent="0.25">
      <c r="B2704" s="413"/>
      <c r="AB2704" s="423"/>
    </row>
    <row r="2705" spans="2:28" s="380" customFormat="1" x14ac:dyDescent="0.25">
      <c r="B2705" s="413"/>
      <c r="AB2705" s="423"/>
    </row>
    <row r="2706" spans="2:28" s="380" customFormat="1" x14ac:dyDescent="0.25">
      <c r="B2706" s="413"/>
      <c r="AB2706" s="423"/>
    </row>
    <row r="2707" spans="2:28" s="380" customFormat="1" x14ac:dyDescent="0.25">
      <c r="B2707" s="413"/>
      <c r="AB2707" s="423"/>
    </row>
    <row r="2708" spans="2:28" s="380" customFormat="1" x14ac:dyDescent="0.25">
      <c r="B2708" s="413"/>
      <c r="AB2708" s="423"/>
    </row>
    <row r="2709" spans="2:28" s="380" customFormat="1" x14ac:dyDescent="0.25">
      <c r="B2709" s="413"/>
      <c r="AB2709" s="423"/>
    </row>
    <row r="2710" spans="2:28" s="380" customFormat="1" x14ac:dyDescent="0.25">
      <c r="B2710" s="413"/>
      <c r="AB2710" s="423"/>
    </row>
    <row r="2711" spans="2:28" s="380" customFormat="1" x14ac:dyDescent="0.25">
      <c r="B2711" s="413"/>
      <c r="AB2711" s="423"/>
    </row>
    <row r="2712" spans="2:28" s="380" customFormat="1" x14ac:dyDescent="0.25">
      <c r="B2712" s="413"/>
      <c r="AB2712" s="423"/>
    </row>
    <row r="2713" spans="2:28" s="380" customFormat="1" x14ac:dyDescent="0.25">
      <c r="B2713" s="413"/>
      <c r="AB2713" s="423"/>
    </row>
    <row r="2714" spans="2:28" s="380" customFormat="1" x14ac:dyDescent="0.25">
      <c r="B2714" s="413"/>
      <c r="AB2714" s="423"/>
    </row>
    <row r="2715" spans="2:28" s="380" customFormat="1" x14ac:dyDescent="0.25">
      <c r="B2715" s="413"/>
      <c r="AB2715" s="423"/>
    </row>
    <row r="2716" spans="2:28" s="380" customFormat="1" x14ac:dyDescent="0.25">
      <c r="B2716" s="413"/>
      <c r="AB2716" s="423"/>
    </row>
    <row r="2717" spans="2:28" s="380" customFormat="1" x14ac:dyDescent="0.25">
      <c r="B2717" s="413"/>
      <c r="AB2717" s="423"/>
    </row>
    <row r="2718" spans="2:28" s="380" customFormat="1" x14ac:dyDescent="0.25">
      <c r="B2718" s="413"/>
      <c r="AB2718" s="423"/>
    </row>
    <row r="2719" spans="2:28" s="380" customFormat="1" x14ac:dyDescent="0.25">
      <c r="B2719" s="413"/>
      <c r="AB2719" s="423"/>
    </row>
    <row r="2720" spans="2:28" s="380" customFormat="1" x14ac:dyDescent="0.25">
      <c r="B2720" s="413"/>
      <c r="AB2720" s="423"/>
    </row>
    <row r="2721" spans="2:28" s="380" customFormat="1" x14ac:dyDescent="0.25">
      <c r="B2721" s="413"/>
      <c r="AB2721" s="423"/>
    </row>
    <row r="2722" spans="2:28" s="380" customFormat="1" x14ac:dyDescent="0.25">
      <c r="B2722" s="413"/>
      <c r="AB2722" s="423"/>
    </row>
    <row r="2723" spans="2:28" s="380" customFormat="1" x14ac:dyDescent="0.25">
      <c r="B2723" s="413"/>
      <c r="AB2723" s="423"/>
    </row>
    <row r="2724" spans="2:28" s="380" customFormat="1" x14ac:dyDescent="0.25">
      <c r="B2724" s="413"/>
      <c r="AB2724" s="423"/>
    </row>
    <row r="2725" spans="2:28" s="380" customFormat="1" x14ac:dyDescent="0.25">
      <c r="B2725" s="413"/>
      <c r="AB2725" s="423"/>
    </row>
    <row r="2726" spans="2:28" s="380" customFormat="1" x14ac:dyDescent="0.25">
      <c r="B2726" s="413"/>
      <c r="AB2726" s="423"/>
    </row>
    <row r="2727" spans="2:28" s="380" customFormat="1" x14ac:dyDescent="0.25">
      <c r="B2727" s="413"/>
      <c r="AB2727" s="423"/>
    </row>
    <row r="2728" spans="2:28" s="380" customFormat="1" x14ac:dyDescent="0.25">
      <c r="B2728" s="413"/>
      <c r="AB2728" s="423"/>
    </row>
    <row r="2729" spans="2:28" s="380" customFormat="1" x14ac:dyDescent="0.25">
      <c r="B2729" s="413"/>
      <c r="AB2729" s="423"/>
    </row>
    <row r="2730" spans="2:28" s="380" customFormat="1" x14ac:dyDescent="0.25">
      <c r="B2730" s="413"/>
      <c r="AB2730" s="423"/>
    </row>
    <row r="2731" spans="2:28" s="380" customFormat="1" x14ac:dyDescent="0.25">
      <c r="B2731" s="413"/>
      <c r="AB2731" s="423"/>
    </row>
    <row r="2732" spans="2:28" s="380" customFormat="1" x14ac:dyDescent="0.25">
      <c r="B2732" s="413"/>
      <c r="AB2732" s="423"/>
    </row>
    <row r="2733" spans="2:28" s="380" customFormat="1" x14ac:dyDescent="0.25">
      <c r="B2733" s="413"/>
      <c r="AB2733" s="423"/>
    </row>
    <row r="2734" spans="2:28" s="380" customFormat="1" x14ac:dyDescent="0.25">
      <c r="B2734" s="413"/>
      <c r="AB2734" s="423"/>
    </row>
    <row r="2735" spans="2:28" s="380" customFormat="1" x14ac:dyDescent="0.25">
      <c r="B2735" s="413"/>
      <c r="AB2735" s="423"/>
    </row>
    <row r="2736" spans="2:28" s="380" customFormat="1" x14ac:dyDescent="0.25">
      <c r="B2736" s="413"/>
      <c r="AB2736" s="423"/>
    </row>
    <row r="2737" spans="2:28" s="380" customFormat="1" x14ac:dyDescent="0.25">
      <c r="B2737" s="413"/>
      <c r="AB2737" s="423"/>
    </row>
    <row r="2738" spans="2:28" s="380" customFormat="1" x14ac:dyDescent="0.25">
      <c r="B2738" s="413"/>
      <c r="AB2738" s="423"/>
    </row>
    <row r="2739" spans="2:28" s="380" customFormat="1" x14ac:dyDescent="0.25">
      <c r="B2739" s="413"/>
      <c r="AB2739" s="423"/>
    </row>
    <row r="2740" spans="2:28" s="380" customFormat="1" x14ac:dyDescent="0.25">
      <c r="B2740" s="413"/>
      <c r="AB2740" s="423"/>
    </row>
    <row r="2741" spans="2:28" s="380" customFormat="1" x14ac:dyDescent="0.25">
      <c r="B2741" s="413"/>
      <c r="AB2741" s="423"/>
    </row>
    <row r="2742" spans="2:28" s="380" customFormat="1" x14ac:dyDescent="0.25">
      <c r="B2742" s="413"/>
      <c r="AB2742" s="423"/>
    </row>
    <row r="2743" spans="2:28" s="380" customFormat="1" x14ac:dyDescent="0.25">
      <c r="B2743" s="413"/>
      <c r="AB2743" s="423"/>
    </row>
    <row r="2744" spans="2:28" s="380" customFormat="1" x14ac:dyDescent="0.25">
      <c r="B2744" s="413"/>
      <c r="AB2744" s="423"/>
    </row>
    <row r="2745" spans="2:28" s="380" customFormat="1" x14ac:dyDescent="0.25">
      <c r="B2745" s="413"/>
      <c r="AB2745" s="423"/>
    </row>
    <row r="2746" spans="2:28" s="380" customFormat="1" x14ac:dyDescent="0.25">
      <c r="B2746" s="413"/>
      <c r="AB2746" s="423"/>
    </row>
    <row r="2747" spans="2:28" s="380" customFormat="1" x14ac:dyDescent="0.25">
      <c r="B2747" s="413"/>
      <c r="AB2747" s="423"/>
    </row>
    <row r="2748" spans="2:28" s="380" customFormat="1" x14ac:dyDescent="0.25">
      <c r="B2748" s="413"/>
      <c r="AB2748" s="423"/>
    </row>
    <row r="2749" spans="2:28" s="380" customFormat="1" x14ac:dyDescent="0.25">
      <c r="B2749" s="413"/>
      <c r="AB2749" s="423"/>
    </row>
    <row r="2750" spans="2:28" s="380" customFormat="1" x14ac:dyDescent="0.25">
      <c r="B2750" s="413"/>
      <c r="AB2750" s="423"/>
    </row>
    <row r="2751" spans="2:28" s="380" customFormat="1" x14ac:dyDescent="0.25">
      <c r="B2751" s="413"/>
      <c r="AB2751" s="423"/>
    </row>
    <row r="2752" spans="2:28" s="380" customFormat="1" x14ac:dyDescent="0.25">
      <c r="B2752" s="413"/>
      <c r="AB2752" s="423"/>
    </row>
    <row r="2753" spans="2:28" s="380" customFormat="1" x14ac:dyDescent="0.25">
      <c r="B2753" s="413"/>
      <c r="AB2753" s="423"/>
    </row>
    <row r="2754" spans="2:28" s="380" customFormat="1" x14ac:dyDescent="0.25">
      <c r="B2754" s="413"/>
      <c r="AB2754" s="423"/>
    </row>
    <row r="2755" spans="2:28" s="380" customFormat="1" x14ac:dyDescent="0.25">
      <c r="B2755" s="413"/>
      <c r="AB2755" s="423"/>
    </row>
    <row r="2756" spans="2:28" s="380" customFormat="1" x14ac:dyDescent="0.25">
      <c r="B2756" s="413"/>
      <c r="AB2756" s="423"/>
    </row>
    <row r="2757" spans="2:28" s="380" customFormat="1" x14ac:dyDescent="0.25">
      <c r="B2757" s="413"/>
      <c r="AB2757" s="423"/>
    </row>
    <row r="2758" spans="2:28" s="380" customFormat="1" x14ac:dyDescent="0.25">
      <c r="B2758" s="413"/>
      <c r="AB2758" s="423"/>
    </row>
    <row r="2759" spans="2:28" s="380" customFormat="1" x14ac:dyDescent="0.25">
      <c r="B2759" s="413"/>
      <c r="AB2759" s="423"/>
    </row>
    <row r="2760" spans="2:28" s="380" customFormat="1" x14ac:dyDescent="0.25">
      <c r="B2760" s="413"/>
      <c r="AB2760" s="423"/>
    </row>
    <row r="2761" spans="2:28" s="380" customFormat="1" x14ac:dyDescent="0.25">
      <c r="B2761" s="413"/>
      <c r="AB2761" s="423"/>
    </row>
    <row r="2762" spans="2:28" s="380" customFormat="1" x14ac:dyDescent="0.25">
      <c r="B2762" s="413"/>
      <c r="AB2762" s="423"/>
    </row>
    <row r="2763" spans="2:28" s="380" customFormat="1" x14ac:dyDescent="0.25">
      <c r="B2763" s="413"/>
      <c r="AB2763" s="423"/>
    </row>
    <row r="2764" spans="2:28" s="380" customFormat="1" x14ac:dyDescent="0.25">
      <c r="B2764" s="413"/>
      <c r="AB2764" s="423"/>
    </row>
    <row r="2765" spans="2:28" s="380" customFormat="1" x14ac:dyDescent="0.25">
      <c r="B2765" s="413"/>
      <c r="AB2765" s="423"/>
    </row>
    <row r="2766" spans="2:28" s="380" customFormat="1" x14ac:dyDescent="0.25">
      <c r="B2766" s="413"/>
      <c r="AB2766" s="423"/>
    </row>
    <row r="2767" spans="2:28" s="380" customFormat="1" x14ac:dyDescent="0.25">
      <c r="B2767" s="413"/>
      <c r="AB2767" s="423"/>
    </row>
    <row r="2768" spans="2:28" s="380" customFormat="1" x14ac:dyDescent="0.25">
      <c r="B2768" s="413"/>
      <c r="AB2768" s="423"/>
    </row>
    <row r="2769" spans="2:28" s="380" customFormat="1" x14ac:dyDescent="0.25">
      <c r="B2769" s="413"/>
      <c r="AB2769" s="423"/>
    </row>
    <row r="2770" spans="2:28" s="380" customFormat="1" x14ac:dyDescent="0.25">
      <c r="B2770" s="413"/>
      <c r="AB2770" s="423"/>
    </row>
    <row r="2771" spans="2:28" s="380" customFormat="1" x14ac:dyDescent="0.25">
      <c r="B2771" s="413"/>
      <c r="AB2771" s="423"/>
    </row>
    <row r="2772" spans="2:28" s="380" customFormat="1" x14ac:dyDescent="0.25">
      <c r="B2772" s="413"/>
      <c r="AB2772" s="423"/>
    </row>
    <row r="2773" spans="2:28" s="380" customFormat="1" x14ac:dyDescent="0.25">
      <c r="B2773" s="413"/>
      <c r="AB2773" s="423"/>
    </row>
    <row r="2774" spans="2:28" s="380" customFormat="1" x14ac:dyDescent="0.25">
      <c r="B2774" s="413"/>
      <c r="AB2774" s="423"/>
    </row>
    <row r="2775" spans="2:28" s="380" customFormat="1" x14ac:dyDescent="0.25">
      <c r="B2775" s="413"/>
      <c r="AB2775" s="423"/>
    </row>
    <row r="2776" spans="2:28" s="380" customFormat="1" x14ac:dyDescent="0.25">
      <c r="B2776" s="413"/>
      <c r="AB2776" s="423"/>
    </row>
    <row r="2777" spans="2:28" s="380" customFormat="1" x14ac:dyDescent="0.25">
      <c r="B2777" s="413"/>
      <c r="AB2777" s="423"/>
    </row>
    <row r="2778" spans="2:28" s="380" customFormat="1" x14ac:dyDescent="0.25">
      <c r="B2778" s="413"/>
      <c r="AB2778" s="423"/>
    </row>
    <row r="2779" spans="2:28" s="380" customFormat="1" x14ac:dyDescent="0.25">
      <c r="B2779" s="413"/>
      <c r="AB2779" s="423"/>
    </row>
    <row r="2780" spans="2:28" s="380" customFormat="1" x14ac:dyDescent="0.25">
      <c r="B2780" s="413"/>
      <c r="AB2780" s="423"/>
    </row>
    <row r="2781" spans="2:28" s="380" customFormat="1" x14ac:dyDescent="0.25">
      <c r="B2781" s="413"/>
      <c r="AB2781" s="423"/>
    </row>
    <row r="2782" spans="2:28" s="380" customFormat="1" x14ac:dyDescent="0.25">
      <c r="B2782" s="413"/>
      <c r="AB2782" s="423"/>
    </row>
    <row r="2783" spans="2:28" s="380" customFormat="1" x14ac:dyDescent="0.25">
      <c r="B2783" s="413"/>
      <c r="AB2783" s="423"/>
    </row>
    <row r="2784" spans="2:28" s="380" customFormat="1" x14ac:dyDescent="0.25">
      <c r="B2784" s="413"/>
      <c r="AB2784" s="423"/>
    </row>
    <row r="2785" spans="2:28" s="380" customFormat="1" x14ac:dyDescent="0.25">
      <c r="B2785" s="413"/>
      <c r="AB2785" s="423"/>
    </row>
    <row r="2786" spans="2:28" s="380" customFormat="1" x14ac:dyDescent="0.25">
      <c r="B2786" s="413"/>
      <c r="AB2786" s="423"/>
    </row>
    <row r="2787" spans="2:28" s="380" customFormat="1" x14ac:dyDescent="0.25">
      <c r="B2787" s="413"/>
      <c r="AB2787" s="423"/>
    </row>
    <row r="2788" spans="2:28" s="380" customFormat="1" x14ac:dyDescent="0.25">
      <c r="B2788" s="413"/>
      <c r="AB2788" s="423"/>
    </row>
    <row r="2789" spans="2:28" s="380" customFormat="1" x14ac:dyDescent="0.25">
      <c r="B2789" s="413"/>
      <c r="AB2789" s="423"/>
    </row>
    <row r="2790" spans="2:28" s="380" customFormat="1" x14ac:dyDescent="0.25">
      <c r="B2790" s="413"/>
      <c r="AB2790" s="423"/>
    </row>
    <row r="2791" spans="2:28" s="380" customFormat="1" x14ac:dyDescent="0.25">
      <c r="B2791" s="413"/>
      <c r="AB2791" s="423"/>
    </row>
    <row r="2792" spans="2:28" s="380" customFormat="1" x14ac:dyDescent="0.25">
      <c r="B2792" s="413"/>
      <c r="AB2792" s="423"/>
    </row>
    <row r="2793" spans="2:28" s="380" customFormat="1" x14ac:dyDescent="0.25">
      <c r="B2793" s="413"/>
      <c r="AB2793" s="423"/>
    </row>
    <row r="2794" spans="2:28" s="380" customFormat="1" x14ac:dyDescent="0.25">
      <c r="B2794" s="413"/>
      <c r="AB2794" s="423"/>
    </row>
    <row r="2795" spans="2:28" s="380" customFormat="1" x14ac:dyDescent="0.25">
      <c r="B2795" s="413"/>
      <c r="AB2795" s="423"/>
    </row>
    <row r="2796" spans="2:28" s="380" customFormat="1" x14ac:dyDescent="0.25">
      <c r="B2796" s="413"/>
      <c r="AB2796" s="423"/>
    </row>
    <row r="2797" spans="2:28" s="380" customFormat="1" x14ac:dyDescent="0.25">
      <c r="B2797" s="413"/>
      <c r="AB2797" s="423"/>
    </row>
    <row r="2798" spans="2:28" s="380" customFormat="1" x14ac:dyDescent="0.25">
      <c r="B2798" s="413"/>
      <c r="AB2798" s="423"/>
    </row>
    <row r="2799" spans="2:28" s="380" customFormat="1" x14ac:dyDescent="0.25">
      <c r="B2799" s="413"/>
      <c r="AB2799" s="423"/>
    </row>
    <row r="2800" spans="2:28" s="380" customFormat="1" x14ac:dyDescent="0.25">
      <c r="B2800" s="413"/>
      <c r="AB2800" s="423"/>
    </row>
    <row r="2801" spans="2:28" s="380" customFormat="1" x14ac:dyDescent="0.25">
      <c r="B2801" s="413"/>
      <c r="AB2801" s="423"/>
    </row>
    <row r="2802" spans="2:28" s="380" customFormat="1" x14ac:dyDescent="0.25">
      <c r="B2802" s="413"/>
      <c r="AB2802" s="423"/>
    </row>
    <row r="2803" spans="2:28" s="380" customFormat="1" x14ac:dyDescent="0.25">
      <c r="B2803" s="413"/>
      <c r="AB2803" s="423"/>
    </row>
    <row r="2804" spans="2:28" s="380" customFormat="1" x14ac:dyDescent="0.25">
      <c r="B2804" s="413"/>
      <c r="AB2804" s="423"/>
    </row>
    <row r="2805" spans="2:28" s="380" customFormat="1" x14ac:dyDescent="0.25">
      <c r="B2805" s="413"/>
      <c r="AB2805" s="423"/>
    </row>
    <row r="2806" spans="2:28" s="380" customFormat="1" x14ac:dyDescent="0.25">
      <c r="B2806" s="413"/>
      <c r="AB2806" s="423"/>
    </row>
    <row r="2807" spans="2:28" s="380" customFormat="1" x14ac:dyDescent="0.25">
      <c r="B2807" s="413"/>
      <c r="AB2807" s="423"/>
    </row>
    <row r="2808" spans="2:28" s="380" customFormat="1" x14ac:dyDescent="0.25">
      <c r="B2808" s="413"/>
      <c r="AB2808" s="423"/>
    </row>
    <row r="2809" spans="2:28" s="380" customFormat="1" x14ac:dyDescent="0.25">
      <c r="B2809" s="413"/>
      <c r="AB2809" s="423"/>
    </row>
    <row r="2810" spans="2:28" s="380" customFormat="1" x14ac:dyDescent="0.25">
      <c r="B2810" s="413"/>
      <c r="AB2810" s="423"/>
    </row>
    <row r="2811" spans="2:28" s="380" customFormat="1" x14ac:dyDescent="0.25">
      <c r="B2811" s="413"/>
      <c r="AB2811" s="423"/>
    </row>
    <row r="2812" spans="2:28" s="380" customFormat="1" x14ac:dyDescent="0.25">
      <c r="B2812" s="413"/>
      <c r="AB2812" s="423"/>
    </row>
    <row r="2813" spans="2:28" s="380" customFormat="1" x14ac:dyDescent="0.25">
      <c r="B2813" s="413"/>
      <c r="AB2813" s="423"/>
    </row>
    <row r="2814" spans="2:28" s="380" customFormat="1" x14ac:dyDescent="0.25">
      <c r="B2814" s="413"/>
      <c r="AB2814" s="423"/>
    </row>
    <row r="2815" spans="2:28" s="380" customFormat="1" x14ac:dyDescent="0.25">
      <c r="B2815" s="413"/>
      <c r="AB2815" s="423"/>
    </row>
    <row r="2816" spans="2:28" s="380" customFormat="1" x14ac:dyDescent="0.25">
      <c r="B2816" s="413"/>
      <c r="AB2816" s="423"/>
    </row>
    <row r="2817" spans="2:28" s="380" customFormat="1" x14ac:dyDescent="0.25">
      <c r="B2817" s="413"/>
      <c r="AB2817" s="423"/>
    </row>
    <row r="2818" spans="2:28" s="380" customFormat="1" x14ac:dyDescent="0.25">
      <c r="B2818" s="413"/>
      <c r="AB2818" s="423"/>
    </row>
    <row r="2819" spans="2:28" s="380" customFormat="1" x14ac:dyDescent="0.25">
      <c r="B2819" s="413"/>
      <c r="AB2819" s="423"/>
    </row>
  </sheetData>
  <sheetProtection selectLockedCells="1"/>
  <mergeCells count="46">
    <mergeCell ref="E136:AB136"/>
    <mergeCell ref="AC136:AC137"/>
    <mergeCell ref="B115:B118"/>
    <mergeCell ref="AC115:AC118"/>
    <mergeCell ref="B119:B121"/>
    <mergeCell ref="AC119:AC121"/>
    <mergeCell ref="B122:B126"/>
    <mergeCell ref="AC122:AC126"/>
    <mergeCell ref="B99:B100"/>
    <mergeCell ref="AC99:AC100"/>
    <mergeCell ref="B101:B111"/>
    <mergeCell ref="AC101:AC111"/>
    <mergeCell ref="B113:B114"/>
    <mergeCell ref="AC113:AC114"/>
    <mergeCell ref="B66:B89"/>
    <mergeCell ref="AC66:AC89"/>
    <mergeCell ref="B90:B91"/>
    <mergeCell ref="AC90:AC91"/>
    <mergeCell ref="B93:B97"/>
    <mergeCell ref="AC93:AC97"/>
    <mergeCell ref="B51:B54"/>
    <mergeCell ref="AC51:AC54"/>
    <mergeCell ref="B57:B58"/>
    <mergeCell ref="AC57:AC58"/>
    <mergeCell ref="B61:B65"/>
    <mergeCell ref="AC61:AC65"/>
    <mergeCell ref="B25:B42"/>
    <mergeCell ref="AC25:AC42"/>
    <mergeCell ref="B43:B46"/>
    <mergeCell ref="AC43:AC46"/>
    <mergeCell ref="B47:B50"/>
    <mergeCell ref="AC47:AC50"/>
    <mergeCell ref="B9:B11"/>
    <mergeCell ref="AC9:AC11"/>
    <mergeCell ref="B12:B13"/>
    <mergeCell ref="AC12:AC13"/>
    <mergeCell ref="B15:B24"/>
    <mergeCell ref="AC15:AC24"/>
    <mergeCell ref="B1:AC1"/>
    <mergeCell ref="B3:AC3"/>
    <mergeCell ref="B6:B8"/>
    <mergeCell ref="C6:C8"/>
    <mergeCell ref="D6:D8"/>
    <mergeCell ref="E6:E8"/>
    <mergeCell ref="F6:AB6"/>
    <mergeCell ref="B4:AC4"/>
  </mergeCells>
  <conditionalFormatting sqref="F12:AA66 F76:AA131">
    <cfRule type="expression" dxfId="23" priority="39" stopIfTrue="1">
      <formula>ISNUMBER($B12)</formula>
    </cfRule>
  </conditionalFormatting>
  <conditionalFormatting sqref="C10:E17 C20:E115">
    <cfRule type="expression" dxfId="22" priority="37" stopIfTrue="1">
      <formula>ISNUMBER($B10)</formula>
    </cfRule>
  </conditionalFormatting>
  <conditionalFormatting sqref="C18:E19">
    <cfRule type="expression" dxfId="21" priority="36" stopIfTrue="1">
      <formula>ISNUMBER($B18)</formula>
    </cfRule>
  </conditionalFormatting>
  <conditionalFormatting sqref="F67:AA75">
    <cfRule type="expression" dxfId="20" priority="38" stopIfTrue="1">
      <formula>ISNUMBER($B67)</formula>
    </cfRule>
  </conditionalFormatting>
  <conditionalFormatting sqref="AB12:AB66 AB76:AB131">
    <cfRule type="expression" dxfId="19" priority="30" stopIfTrue="1">
      <formula>ISNUMBER($B12)</formula>
    </cfRule>
  </conditionalFormatting>
  <conditionalFormatting sqref="AB132">
    <cfRule type="expression" dxfId="18" priority="28" stopIfTrue="1">
      <formula>ISNUMBER($B132)</formula>
    </cfRule>
  </conditionalFormatting>
  <conditionalFormatting sqref="B12 B25 B14:B15 B43 B47 B51 B55:B57 B59:B61 B66 B90 B92:B93 B98:B99 B101 B112:B113">
    <cfRule type="expression" dxfId="17" priority="34" stopIfTrue="1">
      <formula>ISNUMBER($B13)</formula>
    </cfRule>
  </conditionalFormatting>
  <conditionalFormatting sqref="B9">
    <cfRule type="expression" dxfId="16" priority="35" stopIfTrue="1">
      <formula>ISNUMBER(#REF!)</formula>
    </cfRule>
  </conditionalFormatting>
  <conditionalFormatting sqref="AC12 AC25 AC14:AC15 AC43 AC47 AC51 AC55:AC57 AC59:AC61 AC66 AC90 AC92:AC93 AC98:AC99 AC101 AC112:AC113">
    <cfRule type="expression" dxfId="15" priority="32" stopIfTrue="1">
      <formula>ISNUMBER($B13)</formula>
    </cfRule>
  </conditionalFormatting>
  <conditionalFormatting sqref="AC9">
    <cfRule type="expression" dxfId="14" priority="33" stopIfTrue="1">
      <formula>ISNUMBER(#REF!)</formula>
    </cfRule>
  </conditionalFormatting>
  <conditionalFormatting sqref="F132:AA132">
    <cfRule type="expression" dxfId="13" priority="31" stopIfTrue="1">
      <formula>ISNUMBER($B132)</formula>
    </cfRule>
  </conditionalFormatting>
  <conditionalFormatting sqref="AB67:AB75">
    <cfRule type="expression" dxfId="12" priority="29" stopIfTrue="1">
      <formula>ISNUMBER($B67)</formula>
    </cfRule>
  </conditionalFormatting>
  <conditionalFormatting sqref="Z139:AA158 F159:AA160">
    <cfRule type="expression" dxfId="11" priority="27">
      <formula>#REF!=F$137</formula>
    </cfRule>
  </conditionalFormatting>
  <conditionalFormatting sqref="F139:AA158">
    <cfRule type="expression" dxfId="10" priority="26">
      <formula>$E139=F$97</formula>
    </cfRule>
  </conditionalFormatting>
  <pageMargins left="0.23622047244094491" right="0.23622047244094491" top="0.74803149606299213" bottom="0.74803149606299213" header="0.31496062992125984" footer="0.31496062992125984"/>
  <pageSetup paperSize="9" scale="5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1209"/>
  <sheetViews>
    <sheetView topLeftCell="B1" workbookViewId="0">
      <selection activeCell="G14" sqref="G14"/>
    </sheetView>
  </sheetViews>
  <sheetFormatPr defaultRowHeight="15" x14ac:dyDescent="0.25"/>
  <cols>
    <col min="1" max="1" width="4.7109375" style="379" hidden="1" customWidth="1"/>
    <col min="2" max="2" width="6.85546875" style="416" bestFit="1" customWidth="1"/>
    <col min="3" max="3" width="37.85546875" style="379" customWidth="1"/>
    <col min="4" max="4" width="16.7109375" style="379" customWidth="1"/>
    <col min="5" max="5" width="55.28515625" style="379" customWidth="1"/>
    <col min="6" max="8" width="5.7109375" style="379" bestFit="1" customWidth="1"/>
    <col min="9" max="9" width="7" style="379" bestFit="1" customWidth="1"/>
    <col min="10" max="11" width="5.7109375" style="379" bestFit="1" customWidth="1"/>
    <col min="12" max="12" width="7.140625" style="379" bestFit="1" customWidth="1"/>
    <col min="13" max="13" width="5.7109375" style="379" bestFit="1" customWidth="1"/>
    <col min="14" max="14" width="6.85546875" style="379" bestFit="1" customWidth="1"/>
    <col min="15" max="15" width="5.7109375" style="379" bestFit="1" customWidth="1"/>
    <col min="16" max="16" width="7" style="379" bestFit="1" customWidth="1"/>
    <col min="17" max="18" width="5.7109375" style="379" bestFit="1" customWidth="1"/>
    <col min="19" max="19" width="7" style="379" bestFit="1" customWidth="1"/>
    <col min="20" max="21" width="5.7109375" style="379" bestFit="1" customWidth="1"/>
    <col min="22" max="22" width="4.42578125" style="379" bestFit="1" customWidth="1"/>
    <col min="23" max="23" width="6.42578125" style="379" bestFit="1" customWidth="1"/>
    <col min="24" max="24" width="5.7109375" style="379" bestFit="1" customWidth="1"/>
    <col min="25" max="25" width="6.85546875" style="379" bestFit="1" customWidth="1"/>
    <col min="26" max="26" width="3.85546875" style="379" bestFit="1" customWidth="1"/>
    <col min="27" max="27" width="4" style="379" bestFit="1" customWidth="1"/>
    <col min="28" max="28" width="8.85546875" style="425" bestFit="1" customWidth="1"/>
    <col min="29" max="184" width="9.140625" style="380"/>
    <col min="185" max="16384" width="9.140625" style="379"/>
  </cols>
  <sheetData>
    <row r="1" spans="1:184" ht="90" customHeight="1" x14ac:dyDescent="0.25">
      <c r="B1" s="482" t="s">
        <v>303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</row>
    <row r="2" spans="1:184" s="381" customFormat="1" ht="15.75" x14ac:dyDescent="0.25"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3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  <c r="BX2" s="384"/>
      <c r="BY2" s="384"/>
      <c r="BZ2" s="384"/>
      <c r="CA2" s="384"/>
      <c r="CB2" s="384"/>
      <c r="CC2" s="384"/>
      <c r="CD2" s="384"/>
      <c r="CE2" s="384"/>
      <c r="CF2" s="384"/>
      <c r="CG2" s="384"/>
      <c r="CH2" s="384"/>
      <c r="CI2" s="384"/>
      <c r="CJ2" s="384"/>
      <c r="CK2" s="384"/>
      <c r="CL2" s="384"/>
      <c r="CM2" s="384"/>
      <c r="CN2" s="384"/>
      <c r="CO2" s="384"/>
      <c r="CP2" s="384"/>
      <c r="CQ2" s="384"/>
      <c r="CR2" s="384"/>
      <c r="CS2" s="384"/>
      <c r="CT2" s="384"/>
      <c r="CU2" s="384"/>
      <c r="CV2" s="384"/>
      <c r="CW2" s="384"/>
      <c r="CX2" s="384"/>
      <c r="CY2" s="384"/>
      <c r="CZ2" s="384"/>
      <c r="DA2" s="384"/>
      <c r="DB2" s="384"/>
      <c r="DC2" s="384"/>
      <c r="DD2" s="384"/>
      <c r="DE2" s="384"/>
      <c r="DF2" s="384"/>
      <c r="DG2" s="384"/>
      <c r="DH2" s="384"/>
      <c r="DI2" s="384"/>
      <c r="DJ2" s="384"/>
      <c r="DK2" s="384"/>
      <c r="DL2" s="384"/>
      <c r="DM2" s="384"/>
      <c r="DN2" s="384"/>
      <c r="DO2" s="384"/>
      <c r="DP2" s="384"/>
      <c r="DQ2" s="384"/>
      <c r="DR2" s="384"/>
      <c r="DS2" s="384"/>
      <c r="DT2" s="384"/>
      <c r="DU2" s="384"/>
      <c r="DV2" s="384"/>
      <c r="DW2" s="384"/>
      <c r="DX2" s="384"/>
      <c r="DY2" s="384"/>
      <c r="DZ2" s="384"/>
      <c r="EA2" s="384"/>
      <c r="EB2" s="384"/>
      <c r="EC2" s="384"/>
      <c r="ED2" s="384"/>
      <c r="EE2" s="384"/>
      <c r="EF2" s="384"/>
      <c r="EG2" s="384"/>
      <c r="EH2" s="384"/>
      <c r="EI2" s="384"/>
      <c r="EJ2" s="384"/>
      <c r="EK2" s="384"/>
      <c r="EL2" s="384"/>
      <c r="EM2" s="384"/>
      <c r="EN2" s="384"/>
      <c r="EO2" s="384"/>
      <c r="EP2" s="384"/>
      <c r="EQ2" s="384"/>
      <c r="ER2" s="384"/>
      <c r="ES2" s="384"/>
      <c r="ET2" s="384"/>
      <c r="EU2" s="384"/>
      <c r="EV2" s="384"/>
      <c r="EW2" s="384"/>
      <c r="EX2" s="384"/>
      <c r="EY2" s="384"/>
      <c r="EZ2" s="384"/>
      <c r="FA2" s="384"/>
      <c r="FB2" s="384"/>
      <c r="FC2" s="384"/>
      <c r="FD2" s="384"/>
      <c r="FE2" s="384"/>
      <c r="FF2" s="384"/>
      <c r="FG2" s="384"/>
      <c r="FH2" s="384"/>
      <c r="FI2" s="384"/>
      <c r="FJ2" s="384"/>
      <c r="FK2" s="384"/>
      <c r="FL2" s="384"/>
      <c r="FM2" s="384"/>
      <c r="FN2" s="384"/>
      <c r="FO2" s="384"/>
      <c r="FP2" s="384"/>
      <c r="FQ2" s="384"/>
      <c r="FR2" s="384"/>
      <c r="FS2" s="384"/>
      <c r="FT2" s="384"/>
      <c r="FU2" s="384"/>
      <c r="FV2" s="384"/>
      <c r="FW2" s="384"/>
      <c r="FX2" s="384"/>
      <c r="FY2" s="384"/>
      <c r="FZ2" s="384"/>
      <c r="GA2" s="384"/>
      <c r="GB2" s="384"/>
    </row>
    <row r="3" spans="1:184" s="381" customFormat="1" ht="15.75" x14ac:dyDescent="0.25"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3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  <c r="CZ3" s="384"/>
      <c r="DA3" s="384"/>
      <c r="DB3" s="384"/>
      <c r="DC3" s="384"/>
      <c r="DD3" s="384"/>
      <c r="DE3" s="384"/>
      <c r="DF3" s="384"/>
      <c r="DG3" s="384"/>
      <c r="DH3" s="384"/>
      <c r="DI3" s="384"/>
      <c r="DJ3" s="384"/>
      <c r="DK3" s="384"/>
      <c r="DL3" s="384"/>
      <c r="DM3" s="384"/>
      <c r="DN3" s="384"/>
      <c r="DO3" s="384"/>
      <c r="DP3" s="384"/>
      <c r="DQ3" s="384"/>
      <c r="DR3" s="384"/>
      <c r="DS3" s="384"/>
      <c r="DT3" s="384"/>
      <c r="DU3" s="384"/>
      <c r="DV3" s="384"/>
      <c r="DW3" s="384"/>
      <c r="DX3" s="384"/>
      <c r="DY3" s="384"/>
      <c r="DZ3" s="384"/>
      <c r="EA3" s="384"/>
      <c r="EB3" s="384"/>
      <c r="EC3" s="384"/>
      <c r="ED3" s="384"/>
      <c r="EE3" s="384"/>
      <c r="EF3" s="384"/>
      <c r="EG3" s="384"/>
      <c r="EH3" s="384"/>
      <c r="EI3" s="384"/>
      <c r="EJ3" s="384"/>
      <c r="EK3" s="384"/>
      <c r="EL3" s="384"/>
      <c r="EM3" s="384"/>
      <c r="EN3" s="384"/>
      <c r="EO3" s="384"/>
      <c r="EP3" s="384"/>
      <c r="EQ3" s="384"/>
      <c r="ER3" s="384"/>
      <c r="ES3" s="384"/>
      <c r="ET3" s="384"/>
      <c r="EU3" s="384"/>
      <c r="EV3" s="384"/>
      <c r="EW3" s="384"/>
      <c r="EX3" s="384"/>
      <c r="EY3" s="384"/>
      <c r="EZ3" s="384"/>
      <c r="FA3" s="384"/>
      <c r="FB3" s="384"/>
      <c r="FC3" s="384"/>
      <c r="FD3" s="384"/>
      <c r="FE3" s="384"/>
      <c r="FF3" s="384"/>
      <c r="FG3" s="384"/>
      <c r="FH3" s="384"/>
      <c r="FI3" s="384"/>
      <c r="FJ3" s="384"/>
      <c r="FK3" s="384"/>
      <c r="FL3" s="384"/>
      <c r="FM3" s="384"/>
      <c r="FN3" s="384"/>
      <c r="FO3" s="384"/>
      <c r="FP3" s="384"/>
      <c r="FQ3" s="384"/>
      <c r="FR3" s="384"/>
      <c r="FS3" s="384"/>
      <c r="FT3" s="384"/>
      <c r="FU3" s="384"/>
      <c r="FV3" s="384"/>
      <c r="FW3" s="384"/>
      <c r="FX3" s="384"/>
      <c r="FY3" s="384"/>
      <c r="FZ3" s="384"/>
      <c r="GA3" s="384"/>
      <c r="GB3" s="384"/>
    </row>
    <row r="4" spans="1:184" x14ac:dyDescent="0.25">
      <c r="B4" s="483" t="s">
        <v>302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</row>
    <row r="5" spans="1:184" ht="16.5" thickBot="1" x14ac:dyDescent="0.3">
      <c r="B5" s="385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7"/>
    </row>
    <row r="6" spans="1:184" ht="15.75" customHeight="1" thickBot="1" x14ac:dyDescent="0.3">
      <c r="A6" s="388"/>
      <c r="B6" s="484" t="s">
        <v>257</v>
      </c>
      <c r="C6" s="487" t="s">
        <v>270</v>
      </c>
      <c r="D6" s="490" t="s">
        <v>258</v>
      </c>
      <c r="E6" s="484" t="s">
        <v>269</v>
      </c>
      <c r="F6" s="461" t="s">
        <v>293</v>
      </c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6"/>
    </row>
    <row r="7" spans="1:184" ht="16.5" thickBot="1" x14ac:dyDescent="0.3">
      <c r="A7" s="390"/>
      <c r="B7" s="485"/>
      <c r="C7" s="488"/>
      <c r="D7" s="491" t="s">
        <v>265</v>
      </c>
      <c r="E7" s="485"/>
      <c r="F7" s="119" t="s">
        <v>266</v>
      </c>
      <c r="G7" s="118" t="s">
        <v>4</v>
      </c>
      <c r="H7" s="118" t="s">
        <v>17</v>
      </c>
      <c r="I7" s="118" t="s">
        <v>8</v>
      </c>
      <c r="J7" s="118" t="s">
        <v>9</v>
      </c>
      <c r="K7" s="118" t="s">
        <v>271</v>
      </c>
      <c r="L7" s="118" t="s">
        <v>31</v>
      </c>
      <c r="M7" s="118" t="s">
        <v>10</v>
      </c>
      <c r="N7" s="118" t="s">
        <v>13</v>
      </c>
      <c r="O7" s="118" t="s">
        <v>11</v>
      </c>
      <c r="P7" s="118" t="s">
        <v>32</v>
      </c>
      <c r="Q7" s="118" t="s">
        <v>14</v>
      </c>
      <c r="R7" s="118" t="s">
        <v>272</v>
      </c>
      <c r="S7" s="118" t="s">
        <v>1</v>
      </c>
      <c r="T7" s="118" t="s">
        <v>6</v>
      </c>
      <c r="U7" s="118" t="s">
        <v>26</v>
      </c>
      <c r="V7" s="118" t="s">
        <v>24</v>
      </c>
      <c r="W7" s="118" t="s">
        <v>3</v>
      </c>
      <c r="X7" s="118" t="s">
        <v>66</v>
      </c>
      <c r="Y7" s="118" t="s">
        <v>35</v>
      </c>
      <c r="Z7" s="118" t="s">
        <v>39</v>
      </c>
      <c r="AA7" s="118" t="s">
        <v>29</v>
      </c>
      <c r="AB7" s="196" t="s">
        <v>267</v>
      </c>
    </row>
    <row r="8" spans="1:184" ht="16.5" thickBot="1" x14ac:dyDescent="0.3">
      <c r="A8" s="390"/>
      <c r="B8" s="486"/>
      <c r="C8" s="489"/>
      <c r="D8" s="492"/>
      <c r="E8" s="486"/>
      <c r="F8" s="197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392"/>
      <c r="AA8" s="392"/>
      <c r="AB8" s="198"/>
    </row>
    <row r="9" spans="1:184" ht="15.75" x14ac:dyDescent="0.25">
      <c r="A9" s="390">
        <v>1</v>
      </c>
      <c r="B9" s="493">
        <v>1</v>
      </c>
      <c r="C9" s="232" t="s">
        <v>145</v>
      </c>
      <c r="D9" s="232" t="s">
        <v>17</v>
      </c>
      <c r="E9" s="233" t="s">
        <v>25</v>
      </c>
      <c r="F9" s="204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0">
        <v>0</v>
      </c>
    </row>
    <row r="10" spans="1:184" ht="15.75" x14ac:dyDescent="0.25">
      <c r="A10" s="390">
        <v>2</v>
      </c>
      <c r="B10" s="494"/>
      <c r="C10" s="232" t="s">
        <v>145</v>
      </c>
      <c r="D10" s="232" t="s">
        <v>217</v>
      </c>
      <c r="E10" s="233" t="s">
        <v>47</v>
      </c>
      <c r="F10" s="206"/>
      <c r="G10" s="207"/>
      <c r="H10" s="207"/>
      <c r="I10" s="207"/>
      <c r="J10" s="207"/>
      <c r="K10" s="207">
        <v>100</v>
      </c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127"/>
      <c r="AA10" s="127"/>
      <c r="AB10" s="201">
        <v>100</v>
      </c>
    </row>
    <row r="11" spans="1:184" ht="15.75" x14ac:dyDescent="0.25">
      <c r="A11" s="390">
        <v>3</v>
      </c>
      <c r="B11" s="495"/>
      <c r="C11" s="394" t="s">
        <v>145</v>
      </c>
      <c r="D11" s="394" t="s">
        <v>1</v>
      </c>
      <c r="E11" s="395" t="s">
        <v>115</v>
      </c>
      <c r="F11" s="206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>
        <v>100</v>
      </c>
      <c r="T11" s="207"/>
      <c r="U11" s="207"/>
      <c r="V11" s="207"/>
      <c r="W11" s="207"/>
      <c r="X11" s="207"/>
      <c r="Y11" s="207"/>
      <c r="Z11" s="127"/>
      <c r="AA11" s="127"/>
      <c r="AB11" s="201">
        <v>100</v>
      </c>
    </row>
    <row r="12" spans="1:184" ht="15.75" x14ac:dyDescent="0.25">
      <c r="A12" s="390">
        <v>4</v>
      </c>
      <c r="B12" s="499">
        <v>2</v>
      </c>
      <c r="C12" s="232" t="s">
        <v>283</v>
      </c>
      <c r="D12" s="232" t="s">
        <v>217</v>
      </c>
      <c r="E12" s="233" t="s">
        <v>45</v>
      </c>
      <c r="F12" s="206"/>
      <c r="G12" s="207"/>
      <c r="H12" s="207"/>
      <c r="I12" s="207"/>
      <c r="J12" s="207"/>
      <c r="K12" s="207">
        <v>100</v>
      </c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127"/>
      <c r="AA12" s="127"/>
      <c r="AB12" s="201">
        <v>100</v>
      </c>
    </row>
    <row r="13" spans="1:184" ht="15.75" x14ac:dyDescent="0.25">
      <c r="A13" s="390">
        <v>5</v>
      </c>
      <c r="B13" s="495"/>
      <c r="C13" s="394" t="s">
        <v>283</v>
      </c>
      <c r="D13" s="394" t="s">
        <v>217</v>
      </c>
      <c r="E13" s="395" t="s">
        <v>46</v>
      </c>
      <c r="F13" s="206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127"/>
      <c r="AA13" s="127"/>
      <c r="AB13" s="201">
        <v>0</v>
      </c>
    </row>
    <row r="14" spans="1:184" ht="15.75" x14ac:dyDescent="0.25">
      <c r="A14" s="390">
        <v>6</v>
      </c>
      <c r="B14" s="396">
        <v>3</v>
      </c>
      <c r="C14" s="397" t="s">
        <v>27</v>
      </c>
      <c r="D14" s="397" t="s">
        <v>17</v>
      </c>
      <c r="E14" s="398" t="s">
        <v>27</v>
      </c>
      <c r="F14" s="206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127"/>
      <c r="AA14" s="127"/>
      <c r="AB14" s="201">
        <v>0</v>
      </c>
    </row>
    <row r="15" spans="1:184" ht="15.75" x14ac:dyDescent="0.25">
      <c r="A15" s="390">
        <v>7</v>
      </c>
      <c r="B15" s="499">
        <v>4</v>
      </c>
      <c r="C15" s="232" t="s">
        <v>106</v>
      </c>
      <c r="D15" s="232" t="s">
        <v>32</v>
      </c>
      <c r="E15" s="233" t="s">
        <v>94</v>
      </c>
      <c r="F15" s="206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127"/>
      <c r="AA15" s="127"/>
      <c r="AB15" s="201">
        <v>0</v>
      </c>
    </row>
    <row r="16" spans="1:184" ht="15.75" x14ac:dyDescent="0.25">
      <c r="A16" s="390"/>
      <c r="B16" s="494"/>
      <c r="C16" s="232" t="s">
        <v>106</v>
      </c>
      <c r="D16" s="232" t="s">
        <v>32</v>
      </c>
      <c r="E16" s="233" t="s">
        <v>95</v>
      </c>
      <c r="F16" s="206"/>
      <c r="G16" s="207"/>
      <c r="H16" s="207"/>
      <c r="I16" s="207"/>
      <c r="J16" s="207"/>
      <c r="K16" s="207"/>
      <c r="L16" s="207"/>
      <c r="M16" s="207"/>
      <c r="N16" s="207"/>
      <c r="O16" s="207"/>
      <c r="P16" s="207">
        <v>100</v>
      </c>
      <c r="Q16" s="207"/>
      <c r="R16" s="207"/>
      <c r="S16" s="207"/>
      <c r="T16" s="207"/>
      <c r="U16" s="207"/>
      <c r="V16" s="207"/>
      <c r="W16" s="207"/>
      <c r="X16" s="207"/>
      <c r="Y16" s="207"/>
      <c r="Z16" s="127"/>
      <c r="AA16" s="127"/>
      <c r="AB16" s="201">
        <v>100</v>
      </c>
    </row>
    <row r="17" spans="1:28" ht="15.75" x14ac:dyDescent="0.25">
      <c r="A17" s="390"/>
      <c r="B17" s="494"/>
      <c r="C17" s="232" t="s">
        <v>106</v>
      </c>
      <c r="D17" s="232" t="s">
        <v>32</v>
      </c>
      <c r="E17" s="233" t="s">
        <v>98</v>
      </c>
      <c r="F17" s="206"/>
      <c r="G17" s="207"/>
      <c r="H17" s="207"/>
      <c r="I17" s="207"/>
      <c r="J17" s="207"/>
      <c r="K17" s="207"/>
      <c r="L17" s="207"/>
      <c r="M17" s="207"/>
      <c r="N17" s="207"/>
      <c r="O17" s="207"/>
      <c r="P17" s="207">
        <v>100</v>
      </c>
      <c r="Q17" s="207"/>
      <c r="R17" s="207"/>
      <c r="S17" s="207"/>
      <c r="T17" s="207"/>
      <c r="U17" s="207"/>
      <c r="V17" s="207"/>
      <c r="W17" s="207"/>
      <c r="X17" s="207"/>
      <c r="Y17" s="207"/>
      <c r="Z17" s="127"/>
      <c r="AA17" s="127"/>
      <c r="AB17" s="201">
        <v>100</v>
      </c>
    </row>
    <row r="18" spans="1:28" ht="15.75" x14ac:dyDescent="0.25">
      <c r="A18" s="390"/>
      <c r="B18" s="494"/>
      <c r="C18" s="232" t="s">
        <v>106</v>
      </c>
      <c r="D18" s="232" t="s">
        <v>32</v>
      </c>
      <c r="E18" s="233" t="s">
        <v>99</v>
      </c>
      <c r="F18" s="206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127"/>
      <c r="AA18" s="127"/>
      <c r="AB18" s="201">
        <v>0</v>
      </c>
    </row>
    <row r="19" spans="1:28" ht="15.75" x14ac:dyDescent="0.25">
      <c r="A19" s="390">
        <v>8</v>
      </c>
      <c r="B19" s="494"/>
      <c r="C19" s="232" t="s">
        <v>106</v>
      </c>
      <c r="D19" s="232" t="s">
        <v>32</v>
      </c>
      <c r="E19" s="233" t="s">
        <v>100</v>
      </c>
      <c r="F19" s="206"/>
      <c r="G19" s="207"/>
      <c r="H19" s="207"/>
      <c r="I19" s="207"/>
      <c r="J19" s="207"/>
      <c r="K19" s="207"/>
      <c r="L19" s="207"/>
      <c r="M19" s="207"/>
      <c r="N19" s="207"/>
      <c r="O19" s="207"/>
      <c r="P19" s="207">
        <v>100</v>
      </c>
      <c r="Q19" s="207"/>
      <c r="R19" s="207"/>
      <c r="S19" s="207"/>
      <c r="T19" s="207"/>
      <c r="U19" s="207"/>
      <c r="V19" s="207"/>
      <c r="W19" s="207"/>
      <c r="X19" s="207"/>
      <c r="Y19" s="207"/>
      <c r="Z19" s="127"/>
      <c r="AA19" s="127"/>
      <c r="AB19" s="201">
        <v>100</v>
      </c>
    </row>
    <row r="20" spans="1:28" ht="15.75" x14ac:dyDescent="0.25">
      <c r="A20" s="390"/>
      <c r="B20" s="494"/>
      <c r="C20" s="232" t="s">
        <v>106</v>
      </c>
      <c r="D20" s="232" t="s">
        <v>32</v>
      </c>
      <c r="E20" s="233" t="s">
        <v>101</v>
      </c>
      <c r="F20" s="206"/>
      <c r="G20" s="207"/>
      <c r="H20" s="207"/>
      <c r="I20" s="207"/>
      <c r="J20" s="207"/>
      <c r="K20" s="207"/>
      <c r="L20" s="207"/>
      <c r="M20" s="207"/>
      <c r="N20" s="207"/>
      <c r="O20" s="207"/>
      <c r="P20" s="207">
        <v>100</v>
      </c>
      <c r="Q20" s="207"/>
      <c r="R20" s="207"/>
      <c r="S20" s="207"/>
      <c r="T20" s="207"/>
      <c r="U20" s="207"/>
      <c r="V20" s="207"/>
      <c r="W20" s="207"/>
      <c r="X20" s="207"/>
      <c r="Y20" s="207"/>
      <c r="Z20" s="127"/>
      <c r="AA20" s="127"/>
      <c r="AB20" s="201">
        <v>100</v>
      </c>
    </row>
    <row r="21" spans="1:28" ht="15.75" x14ac:dyDescent="0.25">
      <c r="A21" s="390">
        <v>9</v>
      </c>
      <c r="B21" s="494"/>
      <c r="C21" s="232" t="s">
        <v>106</v>
      </c>
      <c r="D21" s="232" t="s">
        <v>32</v>
      </c>
      <c r="E21" s="233" t="s">
        <v>102</v>
      </c>
      <c r="F21" s="206"/>
      <c r="G21" s="207"/>
      <c r="H21" s="207"/>
      <c r="I21" s="207"/>
      <c r="J21" s="207"/>
      <c r="K21" s="207"/>
      <c r="L21" s="207"/>
      <c r="M21" s="207"/>
      <c r="N21" s="207"/>
      <c r="O21" s="207"/>
      <c r="P21" s="207">
        <v>100</v>
      </c>
      <c r="Q21" s="207"/>
      <c r="R21" s="207"/>
      <c r="S21" s="207"/>
      <c r="T21" s="207"/>
      <c r="U21" s="207"/>
      <c r="V21" s="207"/>
      <c r="W21" s="207"/>
      <c r="X21" s="207"/>
      <c r="Y21" s="207"/>
      <c r="Z21" s="127"/>
      <c r="AA21" s="127"/>
      <c r="AB21" s="201">
        <v>100</v>
      </c>
    </row>
    <row r="22" spans="1:28" ht="15.75" x14ac:dyDescent="0.25">
      <c r="A22" s="390">
        <v>10</v>
      </c>
      <c r="B22" s="494"/>
      <c r="C22" s="232" t="s">
        <v>106</v>
      </c>
      <c r="D22" s="232" t="s">
        <v>32</v>
      </c>
      <c r="E22" s="233" t="s">
        <v>103</v>
      </c>
      <c r="F22" s="206"/>
      <c r="G22" s="207"/>
      <c r="H22" s="207"/>
      <c r="I22" s="207"/>
      <c r="J22" s="207"/>
      <c r="K22" s="207"/>
      <c r="L22" s="207"/>
      <c r="M22" s="207"/>
      <c r="N22" s="207"/>
      <c r="O22" s="207"/>
      <c r="P22" s="207">
        <v>100</v>
      </c>
      <c r="Q22" s="207"/>
      <c r="R22" s="207"/>
      <c r="S22" s="207"/>
      <c r="T22" s="207"/>
      <c r="U22" s="207"/>
      <c r="V22" s="207"/>
      <c r="W22" s="207"/>
      <c r="X22" s="207"/>
      <c r="Y22" s="207"/>
      <c r="Z22" s="127"/>
      <c r="AA22" s="127"/>
      <c r="AB22" s="201">
        <v>100</v>
      </c>
    </row>
    <row r="23" spans="1:28" ht="15.75" x14ac:dyDescent="0.25">
      <c r="A23" s="390">
        <v>11</v>
      </c>
      <c r="B23" s="494"/>
      <c r="C23" s="232" t="s">
        <v>106</v>
      </c>
      <c r="D23" s="232" t="s">
        <v>14</v>
      </c>
      <c r="E23" s="233" t="s">
        <v>105</v>
      </c>
      <c r="F23" s="206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127"/>
      <c r="AA23" s="127"/>
      <c r="AB23" s="201">
        <v>0</v>
      </c>
    </row>
    <row r="24" spans="1:28" ht="15.75" x14ac:dyDescent="0.25">
      <c r="A24" s="390">
        <v>12</v>
      </c>
      <c r="B24" s="495"/>
      <c r="C24" s="394" t="s">
        <v>106</v>
      </c>
      <c r="D24" s="394" t="s">
        <v>14</v>
      </c>
      <c r="E24" s="395" t="s">
        <v>106</v>
      </c>
      <c r="F24" s="206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>
        <v>100</v>
      </c>
      <c r="R24" s="207"/>
      <c r="S24" s="207"/>
      <c r="T24" s="207"/>
      <c r="U24" s="207"/>
      <c r="V24" s="207"/>
      <c r="W24" s="207"/>
      <c r="X24" s="207"/>
      <c r="Y24" s="207"/>
      <c r="Z24" s="127"/>
      <c r="AA24" s="127"/>
      <c r="AB24" s="201">
        <v>100</v>
      </c>
    </row>
    <row r="25" spans="1:28" ht="15.75" x14ac:dyDescent="0.25">
      <c r="A25" s="390">
        <v>13</v>
      </c>
      <c r="B25" s="499">
        <v>5</v>
      </c>
      <c r="C25" s="232" t="s">
        <v>284</v>
      </c>
      <c r="D25" s="232" t="s">
        <v>4</v>
      </c>
      <c r="E25" s="233" t="s">
        <v>12</v>
      </c>
      <c r="F25" s="206"/>
      <c r="G25" s="207">
        <v>100</v>
      </c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127"/>
      <c r="AA25" s="127"/>
      <c r="AB25" s="201">
        <v>100</v>
      </c>
    </row>
    <row r="26" spans="1:28" ht="15.75" x14ac:dyDescent="0.25">
      <c r="A26" s="390"/>
      <c r="B26" s="494"/>
      <c r="C26" s="232" t="s">
        <v>284</v>
      </c>
      <c r="D26" s="232" t="s">
        <v>221</v>
      </c>
      <c r="E26" s="233" t="s">
        <v>15</v>
      </c>
      <c r="F26" s="206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127"/>
      <c r="AA26" s="127"/>
      <c r="AB26" s="201">
        <v>0</v>
      </c>
    </row>
    <row r="27" spans="1:28" ht="15.75" x14ac:dyDescent="0.25">
      <c r="A27" s="390"/>
      <c r="B27" s="494"/>
      <c r="C27" s="232" t="s">
        <v>284</v>
      </c>
      <c r="D27" s="232" t="s">
        <v>223</v>
      </c>
      <c r="E27" s="233" t="s">
        <v>19</v>
      </c>
      <c r="F27" s="206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127"/>
      <c r="AA27" s="127"/>
      <c r="AB27" s="201">
        <v>0</v>
      </c>
    </row>
    <row r="28" spans="1:28" ht="15.75" x14ac:dyDescent="0.25">
      <c r="A28" s="390"/>
      <c r="B28" s="494"/>
      <c r="C28" s="232" t="s">
        <v>284</v>
      </c>
      <c r="D28" s="232" t="s">
        <v>225</v>
      </c>
      <c r="E28" s="233" t="s">
        <v>38</v>
      </c>
      <c r="F28" s="206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127"/>
      <c r="AA28" s="127"/>
      <c r="AB28" s="201">
        <v>0</v>
      </c>
    </row>
    <row r="29" spans="1:28" ht="15.75" x14ac:dyDescent="0.25">
      <c r="A29" s="390"/>
      <c r="B29" s="494"/>
      <c r="C29" s="232" t="s">
        <v>284</v>
      </c>
      <c r="D29" s="232" t="s">
        <v>227</v>
      </c>
      <c r="E29" s="233" t="s">
        <v>40</v>
      </c>
      <c r="F29" s="206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127"/>
      <c r="AA29" s="127"/>
      <c r="AB29" s="201">
        <v>0</v>
      </c>
    </row>
    <row r="30" spans="1:28" ht="15.75" x14ac:dyDescent="0.25">
      <c r="A30" s="390"/>
      <c r="B30" s="494"/>
      <c r="C30" s="232" t="s">
        <v>284</v>
      </c>
      <c r="D30" s="232" t="s">
        <v>229</v>
      </c>
      <c r="E30" s="233" t="s">
        <v>58</v>
      </c>
      <c r="F30" s="206"/>
      <c r="G30" s="207"/>
      <c r="H30" s="207"/>
      <c r="I30" s="207"/>
      <c r="J30" s="207"/>
      <c r="K30" s="207"/>
      <c r="L30" s="207"/>
      <c r="M30" s="207">
        <v>100</v>
      </c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127"/>
      <c r="AA30" s="127"/>
      <c r="AB30" s="201">
        <v>100</v>
      </c>
    </row>
    <row r="31" spans="1:28" ht="15.75" x14ac:dyDescent="0.25">
      <c r="A31" s="390"/>
      <c r="B31" s="494"/>
      <c r="C31" s="232" t="s">
        <v>284</v>
      </c>
      <c r="D31" s="232" t="s">
        <v>229</v>
      </c>
      <c r="E31" s="233" t="s">
        <v>59</v>
      </c>
      <c r="F31" s="206"/>
      <c r="G31" s="207"/>
      <c r="H31" s="207"/>
      <c r="I31" s="207"/>
      <c r="J31" s="207"/>
      <c r="K31" s="207"/>
      <c r="L31" s="207"/>
      <c r="M31" s="207">
        <v>100</v>
      </c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127"/>
      <c r="AA31" s="127"/>
      <c r="AB31" s="201">
        <v>100</v>
      </c>
    </row>
    <row r="32" spans="1:28" ht="15.75" x14ac:dyDescent="0.25">
      <c r="A32" s="390">
        <v>22</v>
      </c>
      <c r="B32" s="494"/>
      <c r="C32" s="232" t="s">
        <v>284</v>
      </c>
      <c r="D32" s="232" t="s">
        <v>11</v>
      </c>
      <c r="E32" s="233" t="s">
        <v>88</v>
      </c>
      <c r="F32" s="206"/>
      <c r="G32" s="207"/>
      <c r="H32" s="207"/>
      <c r="I32" s="207"/>
      <c r="J32" s="207"/>
      <c r="K32" s="207"/>
      <c r="L32" s="207"/>
      <c r="M32" s="207"/>
      <c r="N32" s="207"/>
      <c r="O32" s="207">
        <v>100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127"/>
      <c r="AA32" s="127"/>
      <c r="AB32" s="201">
        <v>100</v>
      </c>
    </row>
    <row r="33" spans="1:28" ht="15.75" x14ac:dyDescent="0.25">
      <c r="A33" s="390">
        <v>23</v>
      </c>
      <c r="B33" s="494"/>
      <c r="C33" s="232" t="s">
        <v>284</v>
      </c>
      <c r="D33" s="232" t="s">
        <v>32</v>
      </c>
      <c r="E33" s="233" t="s">
        <v>93</v>
      </c>
      <c r="F33" s="206"/>
      <c r="G33" s="207"/>
      <c r="H33" s="207"/>
      <c r="I33" s="207"/>
      <c r="J33" s="207"/>
      <c r="K33" s="207"/>
      <c r="L33" s="207"/>
      <c r="M33" s="207"/>
      <c r="N33" s="207"/>
      <c r="O33" s="207"/>
      <c r="P33" s="207">
        <v>100</v>
      </c>
      <c r="Q33" s="207"/>
      <c r="R33" s="207"/>
      <c r="S33" s="207"/>
      <c r="T33" s="207"/>
      <c r="U33" s="207"/>
      <c r="V33" s="207"/>
      <c r="W33" s="207"/>
      <c r="X33" s="207"/>
      <c r="Y33" s="207"/>
      <c r="Z33" s="127"/>
      <c r="AA33" s="127"/>
      <c r="AB33" s="201">
        <v>100</v>
      </c>
    </row>
    <row r="34" spans="1:28" ht="15.75" x14ac:dyDescent="0.25">
      <c r="A34" s="390">
        <v>24</v>
      </c>
      <c r="B34" s="494"/>
      <c r="C34" s="232" t="s">
        <v>284</v>
      </c>
      <c r="D34" s="232" t="s">
        <v>32</v>
      </c>
      <c r="E34" s="233" t="s">
        <v>96</v>
      </c>
      <c r="F34" s="206"/>
      <c r="G34" s="207"/>
      <c r="H34" s="207"/>
      <c r="I34" s="207"/>
      <c r="J34" s="207"/>
      <c r="K34" s="207"/>
      <c r="L34" s="207"/>
      <c r="M34" s="207"/>
      <c r="N34" s="207"/>
      <c r="O34" s="207"/>
      <c r="P34" s="207">
        <v>100</v>
      </c>
      <c r="Q34" s="207"/>
      <c r="R34" s="207"/>
      <c r="S34" s="207"/>
      <c r="T34" s="207"/>
      <c r="U34" s="207"/>
      <c r="V34" s="207"/>
      <c r="W34" s="207"/>
      <c r="X34" s="207"/>
      <c r="Y34" s="207"/>
      <c r="Z34" s="127"/>
      <c r="AA34" s="127"/>
      <c r="AB34" s="201">
        <v>100</v>
      </c>
    </row>
    <row r="35" spans="1:28" ht="15.75" x14ac:dyDescent="0.25">
      <c r="A35" s="390">
        <v>25</v>
      </c>
      <c r="B35" s="494"/>
      <c r="C35" s="232" t="s">
        <v>284</v>
      </c>
      <c r="D35" s="232" t="s">
        <v>32</v>
      </c>
      <c r="E35" s="233" t="s">
        <v>104</v>
      </c>
      <c r="F35" s="206"/>
      <c r="G35" s="207"/>
      <c r="H35" s="207"/>
      <c r="I35" s="207"/>
      <c r="J35" s="207"/>
      <c r="K35" s="207"/>
      <c r="L35" s="207"/>
      <c r="M35" s="207"/>
      <c r="N35" s="207"/>
      <c r="O35" s="207"/>
      <c r="P35" s="207">
        <v>100</v>
      </c>
      <c r="Q35" s="207"/>
      <c r="R35" s="207"/>
      <c r="S35" s="207"/>
      <c r="T35" s="207"/>
      <c r="U35" s="207"/>
      <c r="V35" s="207"/>
      <c r="W35" s="207"/>
      <c r="X35" s="207"/>
      <c r="Y35" s="207"/>
      <c r="Z35" s="127"/>
      <c r="AA35" s="127"/>
      <c r="AB35" s="201">
        <v>100</v>
      </c>
    </row>
    <row r="36" spans="1:28" ht="15.75" x14ac:dyDescent="0.25">
      <c r="A36" s="390"/>
      <c r="B36" s="494"/>
      <c r="C36" s="232" t="s">
        <v>284</v>
      </c>
      <c r="D36" s="232" t="s">
        <v>6</v>
      </c>
      <c r="E36" s="233" t="s">
        <v>122</v>
      </c>
      <c r="F36" s="206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127"/>
      <c r="AA36" s="127"/>
      <c r="AB36" s="201">
        <v>0</v>
      </c>
    </row>
    <row r="37" spans="1:28" ht="15.75" x14ac:dyDescent="0.25">
      <c r="A37" s="390">
        <v>26</v>
      </c>
      <c r="B37" s="494"/>
      <c r="C37" s="232" t="s">
        <v>284</v>
      </c>
      <c r="D37" s="232" t="s">
        <v>237</v>
      </c>
      <c r="E37" s="233" t="s">
        <v>123</v>
      </c>
      <c r="F37" s="206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>
        <v>100</v>
      </c>
      <c r="U37" s="207"/>
      <c r="V37" s="207"/>
      <c r="W37" s="207"/>
      <c r="X37" s="207"/>
      <c r="Y37" s="207"/>
      <c r="Z37" s="127"/>
      <c r="AA37" s="127"/>
      <c r="AB37" s="201">
        <v>100</v>
      </c>
    </row>
    <row r="38" spans="1:28" ht="15.75" x14ac:dyDescent="0.25">
      <c r="A38" s="390"/>
      <c r="B38" s="494"/>
      <c r="C38" s="232" t="s">
        <v>284</v>
      </c>
      <c r="D38" s="232" t="s">
        <v>3</v>
      </c>
      <c r="E38" s="233" t="s">
        <v>277</v>
      </c>
      <c r="F38" s="206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>
        <v>100</v>
      </c>
      <c r="X38" s="207"/>
      <c r="Y38" s="207"/>
      <c r="Z38" s="127"/>
      <c r="AA38" s="127"/>
      <c r="AB38" s="201">
        <v>100</v>
      </c>
    </row>
    <row r="39" spans="1:28" ht="15.75" x14ac:dyDescent="0.25">
      <c r="A39" s="390"/>
      <c r="B39" s="494"/>
      <c r="C39" s="232" t="s">
        <v>284</v>
      </c>
      <c r="D39" s="232" t="s">
        <v>278</v>
      </c>
      <c r="E39" s="233" t="s">
        <v>277</v>
      </c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127"/>
      <c r="AA39" s="127"/>
      <c r="AB39" s="201">
        <v>0</v>
      </c>
    </row>
    <row r="40" spans="1:28" ht="15.75" x14ac:dyDescent="0.25">
      <c r="A40" s="390"/>
      <c r="B40" s="494"/>
      <c r="C40" s="232" t="s">
        <v>284</v>
      </c>
      <c r="D40" s="232" t="s">
        <v>14</v>
      </c>
      <c r="E40" s="233" t="s">
        <v>277</v>
      </c>
      <c r="F40" s="206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>
        <v>100</v>
      </c>
      <c r="R40" s="207"/>
      <c r="S40" s="207"/>
      <c r="T40" s="207"/>
      <c r="U40" s="207"/>
      <c r="V40" s="207"/>
      <c r="W40" s="207"/>
      <c r="X40" s="207"/>
      <c r="Y40" s="207"/>
      <c r="Z40" s="127"/>
      <c r="AA40" s="127"/>
      <c r="AB40" s="201">
        <v>100</v>
      </c>
    </row>
    <row r="41" spans="1:28" ht="15.75" x14ac:dyDescent="0.25">
      <c r="A41" s="390"/>
      <c r="B41" s="494"/>
      <c r="C41" s="232" t="s">
        <v>284</v>
      </c>
      <c r="D41" s="232" t="s">
        <v>13</v>
      </c>
      <c r="E41" s="233" t="s">
        <v>277</v>
      </c>
      <c r="F41" s="206"/>
      <c r="G41" s="207"/>
      <c r="H41" s="207"/>
      <c r="I41" s="207"/>
      <c r="J41" s="207"/>
      <c r="K41" s="207"/>
      <c r="L41" s="207"/>
      <c r="M41" s="207"/>
      <c r="N41" s="207">
        <v>100</v>
      </c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127"/>
      <c r="AA41" s="127"/>
      <c r="AB41" s="201">
        <v>100</v>
      </c>
    </row>
    <row r="42" spans="1:28" ht="15.75" x14ac:dyDescent="0.25">
      <c r="A42" s="390"/>
      <c r="B42" s="495"/>
      <c r="C42" s="394" t="s">
        <v>284</v>
      </c>
      <c r="D42" s="394" t="s">
        <v>28</v>
      </c>
      <c r="E42" s="395" t="s">
        <v>277</v>
      </c>
      <c r="F42" s="206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>
        <v>100</v>
      </c>
      <c r="S42" s="207"/>
      <c r="T42" s="207"/>
      <c r="U42" s="207"/>
      <c r="V42" s="207"/>
      <c r="W42" s="207"/>
      <c r="X42" s="207"/>
      <c r="Y42" s="207"/>
      <c r="Z42" s="127"/>
      <c r="AA42" s="127"/>
      <c r="AB42" s="201">
        <v>100</v>
      </c>
    </row>
    <row r="43" spans="1:28" ht="15.75" x14ac:dyDescent="0.25">
      <c r="A43" s="390">
        <v>27</v>
      </c>
      <c r="B43" s="499">
        <v>6</v>
      </c>
      <c r="C43" s="232" t="s">
        <v>141</v>
      </c>
      <c r="D43" s="232" t="s">
        <v>8</v>
      </c>
      <c r="E43" s="233" t="s">
        <v>33</v>
      </c>
      <c r="F43" s="206"/>
      <c r="G43" s="207"/>
      <c r="H43" s="207"/>
      <c r="I43" s="207">
        <v>100</v>
      </c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127"/>
      <c r="AA43" s="127"/>
      <c r="AB43" s="201">
        <v>100</v>
      </c>
    </row>
    <row r="44" spans="1:28" ht="15.75" x14ac:dyDescent="0.25">
      <c r="A44" s="390">
        <v>28</v>
      </c>
      <c r="B44" s="494"/>
      <c r="C44" s="232" t="s">
        <v>141</v>
      </c>
      <c r="D44" s="232" t="s">
        <v>8</v>
      </c>
      <c r="E44" s="233" t="s">
        <v>34</v>
      </c>
      <c r="F44" s="206"/>
      <c r="G44" s="207"/>
      <c r="H44" s="207"/>
      <c r="I44" s="207">
        <v>100</v>
      </c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127"/>
      <c r="AA44" s="127"/>
      <c r="AB44" s="201">
        <v>100</v>
      </c>
    </row>
    <row r="45" spans="1:28" ht="15.75" x14ac:dyDescent="0.25">
      <c r="A45" s="390">
        <v>29</v>
      </c>
      <c r="B45" s="494"/>
      <c r="C45" s="232" t="s">
        <v>141</v>
      </c>
      <c r="D45" s="232" t="s">
        <v>8</v>
      </c>
      <c r="E45" s="233" t="s">
        <v>37</v>
      </c>
      <c r="F45" s="206"/>
      <c r="G45" s="207"/>
      <c r="H45" s="207"/>
      <c r="I45" s="207">
        <v>100</v>
      </c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127"/>
      <c r="AA45" s="127"/>
      <c r="AB45" s="201">
        <v>100</v>
      </c>
    </row>
    <row r="46" spans="1:28" ht="15.75" x14ac:dyDescent="0.25">
      <c r="A46" s="390"/>
      <c r="B46" s="495"/>
      <c r="C46" s="394" t="s">
        <v>141</v>
      </c>
      <c r="D46" s="394" t="s">
        <v>8</v>
      </c>
      <c r="E46" s="395" t="s">
        <v>41</v>
      </c>
      <c r="F46" s="206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127"/>
      <c r="AA46" s="127"/>
      <c r="AB46" s="201">
        <v>0</v>
      </c>
    </row>
    <row r="47" spans="1:28" ht="15.75" x14ac:dyDescent="0.25">
      <c r="A47" s="390">
        <v>30</v>
      </c>
      <c r="B47" s="499">
        <v>7</v>
      </c>
      <c r="C47" s="232" t="s">
        <v>285</v>
      </c>
      <c r="D47" s="232" t="s">
        <v>31</v>
      </c>
      <c r="E47" s="233" t="s">
        <v>48</v>
      </c>
      <c r="F47" s="206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127"/>
      <c r="AA47" s="127"/>
      <c r="AB47" s="201">
        <v>0</v>
      </c>
    </row>
    <row r="48" spans="1:28" ht="15.75" x14ac:dyDescent="0.25">
      <c r="A48" s="390">
        <v>31</v>
      </c>
      <c r="B48" s="494"/>
      <c r="C48" s="232" t="s">
        <v>285</v>
      </c>
      <c r="D48" s="232" t="s">
        <v>31</v>
      </c>
      <c r="E48" s="233" t="s">
        <v>49</v>
      </c>
      <c r="F48" s="206"/>
      <c r="G48" s="207"/>
      <c r="H48" s="207"/>
      <c r="I48" s="207"/>
      <c r="J48" s="207"/>
      <c r="K48" s="207"/>
      <c r="L48" s="207">
        <v>100</v>
      </c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127"/>
      <c r="AA48" s="127"/>
      <c r="AB48" s="201">
        <v>100</v>
      </c>
    </row>
    <row r="49" spans="1:184" ht="15.75" x14ac:dyDescent="0.25">
      <c r="A49" s="390"/>
      <c r="B49" s="494"/>
      <c r="C49" s="232" t="s">
        <v>285</v>
      </c>
      <c r="D49" s="232" t="s">
        <v>31</v>
      </c>
      <c r="E49" s="233" t="s">
        <v>50</v>
      </c>
      <c r="F49" s="206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127"/>
      <c r="AA49" s="127"/>
      <c r="AB49" s="201">
        <v>0</v>
      </c>
    </row>
    <row r="50" spans="1:184" ht="15.75" x14ac:dyDescent="0.25">
      <c r="A50" s="390">
        <v>32</v>
      </c>
      <c r="B50" s="495"/>
      <c r="C50" s="394" t="s">
        <v>285</v>
      </c>
      <c r="D50" s="394" t="s">
        <v>1</v>
      </c>
      <c r="E50" s="395" t="s">
        <v>110</v>
      </c>
      <c r="F50" s="206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>
        <v>100</v>
      </c>
      <c r="T50" s="207"/>
      <c r="U50" s="207"/>
      <c r="V50" s="207"/>
      <c r="W50" s="207"/>
      <c r="X50" s="207"/>
      <c r="Y50" s="207"/>
      <c r="Z50" s="127"/>
      <c r="AA50" s="127"/>
      <c r="AB50" s="201">
        <v>100</v>
      </c>
    </row>
    <row r="51" spans="1:184" ht="15.75" x14ac:dyDescent="0.25">
      <c r="A51" s="390">
        <v>33</v>
      </c>
      <c r="B51" s="499">
        <v>8</v>
      </c>
      <c r="C51" s="232" t="s">
        <v>147</v>
      </c>
      <c r="D51" s="232" t="s">
        <v>13</v>
      </c>
      <c r="E51" s="233" t="s">
        <v>65</v>
      </c>
      <c r="F51" s="206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127"/>
      <c r="AA51" s="127"/>
      <c r="AB51" s="201">
        <v>0</v>
      </c>
    </row>
    <row r="52" spans="1:184" ht="15.75" x14ac:dyDescent="0.25">
      <c r="A52" s="390">
        <v>34</v>
      </c>
      <c r="B52" s="494"/>
      <c r="C52" s="232" t="s">
        <v>147</v>
      </c>
      <c r="D52" s="232" t="s">
        <v>1</v>
      </c>
      <c r="E52" s="233" t="s">
        <v>111</v>
      </c>
      <c r="F52" s="206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>
        <v>100</v>
      </c>
      <c r="T52" s="207"/>
      <c r="U52" s="207"/>
      <c r="V52" s="207"/>
      <c r="W52" s="207"/>
      <c r="X52" s="207"/>
      <c r="Y52" s="207"/>
      <c r="Z52" s="127"/>
      <c r="AA52" s="127"/>
      <c r="AB52" s="201">
        <v>100</v>
      </c>
    </row>
    <row r="53" spans="1:184" ht="15.75" x14ac:dyDescent="0.25">
      <c r="A53" s="390">
        <v>35</v>
      </c>
      <c r="B53" s="494"/>
      <c r="C53" s="232" t="s">
        <v>147</v>
      </c>
      <c r="D53" s="232" t="s">
        <v>1</v>
      </c>
      <c r="E53" s="233" t="s">
        <v>113</v>
      </c>
      <c r="F53" s="206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>
        <v>100</v>
      </c>
      <c r="T53" s="207"/>
      <c r="U53" s="207"/>
      <c r="V53" s="207"/>
      <c r="W53" s="207"/>
      <c r="X53" s="207"/>
      <c r="Y53" s="207"/>
      <c r="Z53" s="127"/>
      <c r="AA53" s="127"/>
      <c r="AB53" s="201">
        <v>100</v>
      </c>
    </row>
    <row r="54" spans="1:184" ht="15.75" x14ac:dyDescent="0.25">
      <c r="A54" s="390">
        <v>36</v>
      </c>
      <c r="B54" s="495"/>
      <c r="C54" s="394" t="s">
        <v>147</v>
      </c>
      <c r="D54" s="394" t="s">
        <v>26</v>
      </c>
      <c r="E54" s="395" t="s">
        <v>125</v>
      </c>
      <c r="F54" s="206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>
        <v>100</v>
      </c>
      <c r="V54" s="207"/>
      <c r="W54" s="207"/>
      <c r="X54" s="207"/>
      <c r="Y54" s="207"/>
      <c r="Z54" s="127"/>
      <c r="AA54" s="127"/>
      <c r="AB54" s="201">
        <v>100</v>
      </c>
    </row>
    <row r="55" spans="1:184" s="402" customFormat="1" ht="15.75" x14ac:dyDescent="0.25">
      <c r="A55" s="400">
        <v>37</v>
      </c>
      <c r="B55" s="396">
        <v>9</v>
      </c>
      <c r="C55" s="397" t="s">
        <v>134</v>
      </c>
      <c r="D55" s="397" t="s">
        <v>26</v>
      </c>
      <c r="E55" s="398" t="s">
        <v>134</v>
      </c>
      <c r="F55" s="206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>
        <v>100</v>
      </c>
      <c r="V55" s="207"/>
      <c r="W55" s="207"/>
      <c r="X55" s="207"/>
      <c r="Y55" s="207"/>
      <c r="Z55" s="127"/>
      <c r="AA55" s="127"/>
      <c r="AB55" s="201">
        <v>100</v>
      </c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80"/>
      <c r="AY55" s="380"/>
      <c r="AZ55" s="380"/>
      <c r="BA55" s="380"/>
      <c r="BB55" s="380"/>
      <c r="BC55" s="380"/>
      <c r="BD55" s="380"/>
      <c r="BE55" s="380"/>
      <c r="BF55" s="380"/>
      <c r="BG55" s="380"/>
      <c r="BH55" s="380"/>
      <c r="BI55" s="380"/>
      <c r="BJ55" s="380"/>
      <c r="BK55" s="380"/>
      <c r="BL55" s="380"/>
      <c r="BM55" s="380"/>
      <c r="BN55" s="380"/>
      <c r="BO55" s="380"/>
      <c r="BP55" s="380"/>
      <c r="BQ55" s="380"/>
      <c r="BR55" s="380"/>
      <c r="BS55" s="380"/>
      <c r="BT55" s="380"/>
      <c r="BU55" s="380"/>
      <c r="BV55" s="380"/>
      <c r="BW55" s="380"/>
      <c r="BX55" s="380"/>
      <c r="BY55" s="380"/>
      <c r="BZ55" s="380"/>
      <c r="CA55" s="380"/>
      <c r="CB55" s="380"/>
      <c r="CC55" s="380"/>
      <c r="CD55" s="380"/>
      <c r="CE55" s="380"/>
      <c r="CF55" s="380"/>
      <c r="CG55" s="380"/>
      <c r="CH55" s="380"/>
      <c r="CI55" s="380"/>
      <c r="CJ55" s="380"/>
      <c r="CK55" s="380"/>
      <c r="CL55" s="380"/>
      <c r="CM55" s="380"/>
      <c r="CN55" s="380"/>
      <c r="CO55" s="380"/>
      <c r="CP55" s="380"/>
      <c r="CQ55" s="380"/>
      <c r="CR55" s="380"/>
      <c r="CS55" s="380"/>
      <c r="CT55" s="380"/>
      <c r="CU55" s="380"/>
      <c r="CV55" s="380"/>
      <c r="CW55" s="380"/>
      <c r="CX55" s="380"/>
      <c r="CY55" s="380"/>
      <c r="CZ55" s="380"/>
      <c r="DA55" s="380"/>
      <c r="DB55" s="380"/>
      <c r="DC55" s="380"/>
      <c r="DD55" s="380"/>
      <c r="DE55" s="380"/>
      <c r="DF55" s="380"/>
      <c r="DG55" s="380"/>
      <c r="DH55" s="380"/>
      <c r="DI55" s="380"/>
      <c r="DJ55" s="380"/>
      <c r="DK55" s="380"/>
      <c r="DL55" s="380"/>
      <c r="DM55" s="380"/>
      <c r="DN55" s="380"/>
      <c r="DO55" s="380"/>
      <c r="DP55" s="380"/>
      <c r="DQ55" s="380"/>
      <c r="DR55" s="380"/>
      <c r="DS55" s="380"/>
      <c r="DT55" s="380"/>
      <c r="DU55" s="380"/>
      <c r="DV55" s="380"/>
      <c r="DW55" s="380"/>
      <c r="DX55" s="380"/>
      <c r="DY55" s="380"/>
      <c r="DZ55" s="380"/>
      <c r="EA55" s="380"/>
      <c r="EB55" s="380"/>
      <c r="EC55" s="380"/>
      <c r="ED55" s="380"/>
      <c r="EE55" s="380"/>
      <c r="EF55" s="380"/>
      <c r="EG55" s="380"/>
      <c r="EH55" s="380"/>
      <c r="EI55" s="380"/>
      <c r="EJ55" s="380"/>
      <c r="EK55" s="380"/>
      <c r="EL55" s="380"/>
      <c r="EM55" s="380"/>
      <c r="EN55" s="380"/>
      <c r="EO55" s="380"/>
      <c r="EP55" s="380"/>
      <c r="EQ55" s="380"/>
      <c r="ER55" s="380"/>
      <c r="ES55" s="380"/>
      <c r="ET55" s="380"/>
      <c r="EU55" s="380"/>
      <c r="EV55" s="380"/>
      <c r="EW55" s="380"/>
      <c r="EX55" s="380"/>
      <c r="EY55" s="380"/>
      <c r="EZ55" s="380"/>
      <c r="FA55" s="380"/>
      <c r="FB55" s="380"/>
      <c r="FC55" s="380"/>
      <c r="FD55" s="380"/>
      <c r="FE55" s="380"/>
      <c r="FF55" s="380"/>
      <c r="FG55" s="380"/>
      <c r="FH55" s="380"/>
      <c r="FI55" s="380"/>
      <c r="FJ55" s="380"/>
      <c r="FK55" s="380"/>
      <c r="FL55" s="380"/>
      <c r="FM55" s="380"/>
      <c r="FN55" s="380"/>
      <c r="FO55" s="380"/>
      <c r="FP55" s="380"/>
      <c r="FQ55" s="380"/>
      <c r="FR55" s="380"/>
      <c r="FS55" s="380"/>
      <c r="FT55" s="380"/>
      <c r="FU55" s="380"/>
      <c r="FV55" s="380"/>
      <c r="FW55" s="380"/>
      <c r="FX55" s="380"/>
      <c r="FY55" s="380"/>
      <c r="FZ55" s="380"/>
      <c r="GA55" s="380"/>
      <c r="GB55" s="380"/>
    </row>
    <row r="56" spans="1:184" ht="15.75" x14ac:dyDescent="0.25">
      <c r="A56" s="390">
        <v>38</v>
      </c>
      <c r="B56" s="396">
        <v>10</v>
      </c>
      <c r="C56" s="397" t="s">
        <v>114</v>
      </c>
      <c r="D56" s="397" t="s">
        <v>1</v>
      </c>
      <c r="E56" s="398" t="s">
        <v>114</v>
      </c>
      <c r="F56" s="206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>
        <v>100</v>
      </c>
      <c r="T56" s="207"/>
      <c r="U56" s="207"/>
      <c r="V56" s="207"/>
      <c r="W56" s="207"/>
      <c r="X56" s="207"/>
      <c r="Y56" s="207"/>
      <c r="Z56" s="127"/>
      <c r="AA56" s="127"/>
      <c r="AB56" s="201">
        <v>100</v>
      </c>
    </row>
    <row r="57" spans="1:184" ht="15.75" x14ac:dyDescent="0.25">
      <c r="A57" s="390"/>
      <c r="B57" s="499">
        <v>11</v>
      </c>
      <c r="C57" s="232" t="s">
        <v>155</v>
      </c>
      <c r="D57" s="232" t="s">
        <v>243</v>
      </c>
      <c r="E57" s="233" t="s">
        <v>0</v>
      </c>
      <c r="F57" s="206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127"/>
      <c r="AA57" s="127"/>
      <c r="AB57" s="201">
        <v>0</v>
      </c>
    </row>
    <row r="58" spans="1:184" ht="15.75" x14ac:dyDescent="0.25">
      <c r="A58" s="390">
        <v>39</v>
      </c>
      <c r="B58" s="495"/>
      <c r="C58" s="394" t="s">
        <v>155</v>
      </c>
      <c r="D58" s="394" t="s">
        <v>243</v>
      </c>
      <c r="E58" s="395" t="s">
        <v>2</v>
      </c>
      <c r="F58" s="206">
        <v>100</v>
      </c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127"/>
      <c r="AA58" s="127"/>
      <c r="AB58" s="201">
        <v>100</v>
      </c>
    </row>
    <row r="59" spans="1:184" ht="31.5" x14ac:dyDescent="0.25">
      <c r="A59" s="390">
        <v>40</v>
      </c>
      <c r="B59" s="396">
        <v>12</v>
      </c>
      <c r="C59" s="397" t="s">
        <v>149</v>
      </c>
      <c r="D59" s="397" t="s">
        <v>14</v>
      </c>
      <c r="E59" s="398" t="s">
        <v>279</v>
      </c>
      <c r="F59" s="206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>
        <v>100</v>
      </c>
      <c r="R59" s="207"/>
      <c r="S59" s="207"/>
      <c r="T59" s="207"/>
      <c r="U59" s="207"/>
      <c r="V59" s="207"/>
      <c r="W59" s="207"/>
      <c r="X59" s="207"/>
      <c r="Y59" s="207"/>
      <c r="Z59" s="127"/>
      <c r="AA59" s="127"/>
      <c r="AB59" s="201">
        <v>100</v>
      </c>
    </row>
    <row r="60" spans="1:184" ht="15.75" x14ac:dyDescent="0.25">
      <c r="A60" s="390">
        <v>41</v>
      </c>
      <c r="B60" s="396">
        <v>13</v>
      </c>
      <c r="C60" s="397" t="s">
        <v>107</v>
      </c>
      <c r="D60" s="397" t="s">
        <v>14</v>
      </c>
      <c r="E60" s="398" t="s">
        <v>107</v>
      </c>
      <c r="F60" s="206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>
        <v>100</v>
      </c>
      <c r="R60" s="207"/>
      <c r="S60" s="207"/>
      <c r="T60" s="207"/>
      <c r="U60" s="207"/>
      <c r="V60" s="207"/>
      <c r="W60" s="207"/>
      <c r="X60" s="207"/>
      <c r="Y60" s="207"/>
      <c r="Z60" s="127"/>
      <c r="AA60" s="127"/>
      <c r="AB60" s="201">
        <v>100</v>
      </c>
    </row>
    <row r="61" spans="1:184" ht="15.75" x14ac:dyDescent="0.25">
      <c r="A61" s="390">
        <v>42</v>
      </c>
      <c r="B61" s="499">
        <v>14</v>
      </c>
      <c r="C61" s="232" t="s">
        <v>286</v>
      </c>
      <c r="D61" s="232" t="s">
        <v>8</v>
      </c>
      <c r="E61" s="233" t="s">
        <v>36</v>
      </c>
      <c r="F61" s="206"/>
      <c r="G61" s="207"/>
      <c r="H61" s="207"/>
      <c r="I61" s="207">
        <v>100</v>
      </c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127"/>
      <c r="AA61" s="127"/>
      <c r="AB61" s="201">
        <v>100</v>
      </c>
    </row>
    <row r="62" spans="1:184" ht="15.75" x14ac:dyDescent="0.25">
      <c r="A62" s="390"/>
      <c r="B62" s="494"/>
      <c r="C62" s="232" t="s">
        <v>286</v>
      </c>
      <c r="D62" s="232" t="s">
        <v>8</v>
      </c>
      <c r="E62" s="233" t="s">
        <v>42</v>
      </c>
      <c r="F62" s="206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127"/>
      <c r="AA62" s="127"/>
      <c r="AB62" s="201">
        <v>0</v>
      </c>
    </row>
    <row r="63" spans="1:184" ht="15.75" x14ac:dyDescent="0.25">
      <c r="A63" s="390">
        <v>43</v>
      </c>
      <c r="B63" s="494"/>
      <c r="C63" s="232" t="s">
        <v>286</v>
      </c>
      <c r="D63" s="232" t="s">
        <v>13</v>
      </c>
      <c r="E63" s="233" t="s">
        <v>82</v>
      </c>
      <c r="F63" s="206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127"/>
      <c r="AA63" s="127"/>
      <c r="AB63" s="201">
        <v>0</v>
      </c>
    </row>
    <row r="64" spans="1:184" ht="15.75" x14ac:dyDescent="0.25">
      <c r="A64" s="390">
        <v>44</v>
      </c>
      <c r="B64" s="494"/>
      <c r="C64" s="232" t="s">
        <v>286</v>
      </c>
      <c r="D64" s="232" t="s">
        <v>1</v>
      </c>
      <c r="E64" s="233" t="s">
        <v>112</v>
      </c>
      <c r="F64" s="206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>
        <v>100</v>
      </c>
      <c r="T64" s="207"/>
      <c r="U64" s="207"/>
      <c r="V64" s="207"/>
      <c r="W64" s="207"/>
      <c r="X64" s="207"/>
      <c r="Y64" s="207"/>
      <c r="Z64" s="127"/>
      <c r="AA64" s="127"/>
      <c r="AB64" s="201">
        <v>100</v>
      </c>
    </row>
    <row r="65" spans="1:28" ht="15.75" x14ac:dyDescent="0.25">
      <c r="A65" s="390">
        <v>45</v>
      </c>
      <c r="B65" s="495"/>
      <c r="C65" s="394" t="s">
        <v>286</v>
      </c>
      <c r="D65" s="394" t="s">
        <v>1</v>
      </c>
      <c r="E65" s="395" t="s">
        <v>116</v>
      </c>
      <c r="F65" s="206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>
        <v>100</v>
      </c>
      <c r="T65" s="207"/>
      <c r="U65" s="207"/>
      <c r="V65" s="207"/>
      <c r="W65" s="207"/>
      <c r="X65" s="207"/>
      <c r="Y65" s="207"/>
      <c r="Z65" s="127"/>
      <c r="AA65" s="127"/>
      <c r="AB65" s="201">
        <v>100</v>
      </c>
    </row>
    <row r="66" spans="1:28" ht="15.75" x14ac:dyDescent="0.25">
      <c r="A66" s="390">
        <v>46</v>
      </c>
      <c r="B66" s="499">
        <v>15</v>
      </c>
      <c r="C66" s="232" t="s">
        <v>161</v>
      </c>
      <c r="D66" s="232" t="s">
        <v>13</v>
      </c>
      <c r="E66" s="233" t="s">
        <v>62</v>
      </c>
      <c r="F66" s="206"/>
      <c r="G66" s="207"/>
      <c r="H66" s="207"/>
      <c r="I66" s="207"/>
      <c r="J66" s="207"/>
      <c r="K66" s="207"/>
      <c r="L66" s="207"/>
      <c r="M66" s="207"/>
      <c r="N66" s="207">
        <v>100</v>
      </c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127"/>
      <c r="AA66" s="127"/>
      <c r="AB66" s="201">
        <v>100</v>
      </c>
    </row>
    <row r="67" spans="1:28" ht="15.75" x14ac:dyDescent="0.25">
      <c r="A67" s="390">
        <v>15</v>
      </c>
      <c r="B67" s="494"/>
      <c r="C67" s="232" t="s">
        <v>161</v>
      </c>
      <c r="D67" s="232" t="s">
        <v>13</v>
      </c>
      <c r="E67" s="233" t="s">
        <v>63</v>
      </c>
      <c r="F67" s="206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127"/>
      <c r="AA67" s="127"/>
      <c r="AB67" s="201">
        <v>0</v>
      </c>
    </row>
    <row r="68" spans="1:28" ht="15.75" x14ac:dyDescent="0.25">
      <c r="A68" s="390"/>
      <c r="B68" s="494"/>
      <c r="C68" s="232" t="s">
        <v>161</v>
      </c>
      <c r="D68" s="232" t="s">
        <v>13</v>
      </c>
      <c r="E68" s="233" t="s">
        <v>64</v>
      </c>
      <c r="F68" s="206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127"/>
      <c r="AA68" s="127"/>
      <c r="AB68" s="201">
        <v>0</v>
      </c>
    </row>
    <row r="69" spans="1:28" ht="15.75" x14ac:dyDescent="0.25">
      <c r="A69" s="390">
        <v>16</v>
      </c>
      <c r="B69" s="494"/>
      <c r="C69" s="232" t="s">
        <v>161</v>
      </c>
      <c r="D69" s="232" t="s">
        <v>13</v>
      </c>
      <c r="E69" s="233" t="s">
        <v>67</v>
      </c>
      <c r="F69" s="206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127"/>
      <c r="AA69" s="127"/>
      <c r="AB69" s="201">
        <v>0</v>
      </c>
    </row>
    <row r="70" spans="1:28" ht="15.75" x14ac:dyDescent="0.25">
      <c r="A70" s="390">
        <v>17</v>
      </c>
      <c r="B70" s="494"/>
      <c r="C70" s="232" t="s">
        <v>161</v>
      </c>
      <c r="D70" s="232" t="s">
        <v>13</v>
      </c>
      <c r="E70" s="233" t="s">
        <v>68</v>
      </c>
      <c r="F70" s="206"/>
      <c r="G70" s="207"/>
      <c r="H70" s="207"/>
      <c r="I70" s="207"/>
      <c r="J70" s="207"/>
      <c r="K70" s="207"/>
      <c r="L70" s="207"/>
      <c r="M70" s="207"/>
      <c r="N70" s="207">
        <v>100</v>
      </c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127"/>
      <c r="AA70" s="127"/>
      <c r="AB70" s="201">
        <v>100</v>
      </c>
    </row>
    <row r="71" spans="1:28" ht="15.75" x14ac:dyDescent="0.25">
      <c r="A71" s="390">
        <v>18</v>
      </c>
      <c r="B71" s="494"/>
      <c r="C71" s="232" t="s">
        <v>161</v>
      </c>
      <c r="D71" s="232" t="s">
        <v>13</v>
      </c>
      <c r="E71" s="233" t="s">
        <v>69</v>
      </c>
      <c r="F71" s="206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127"/>
      <c r="AA71" s="127"/>
      <c r="AB71" s="201">
        <v>0</v>
      </c>
    </row>
    <row r="72" spans="1:28" ht="15.75" x14ac:dyDescent="0.25">
      <c r="A72" s="390">
        <v>19</v>
      </c>
      <c r="B72" s="494"/>
      <c r="C72" s="232" t="s">
        <v>161</v>
      </c>
      <c r="D72" s="232" t="s">
        <v>13</v>
      </c>
      <c r="E72" s="233" t="s">
        <v>70</v>
      </c>
      <c r="F72" s="206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127"/>
      <c r="AA72" s="127"/>
      <c r="AB72" s="201">
        <v>0</v>
      </c>
    </row>
    <row r="73" spans="1:28" ht="15.75" x14ac:dyDescent="0.25">
      <c r="A73" s="390"/>
      <c r="B73" s="494"/>
      <c r="C73" s="232" t="s">
        <v>161</v>
      </c>
      <c r="D73" s="232" t="s">
        <v>13</v>
      </c>
      <c r="E73" s="233" t="s">
        <v>71</v>
      </c>
      <c r="F73" s="206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127"/>
      <c r="AA73" s="127"/>
      <c r="AB73" s="201">
        <v>0</v>
      </c>
    </row>
    <row r="74" spans="1:28" ht="15.75" x14ac:dyDescent="0.25">
      <c r="A74" s="390">
        <v>20</v>
      </c>
      <c r="B74" s="494"/>
      <c r="C74" s="232" t="s">
        <v>161</v>
      </c>
      <c r="D74" s="232" t="s">
        <v>13</v>
      </c>
      <c r="E74" s="233" t="s">
        <v>72</v>
      </c>
      <c r="F74" s="206"/>
      <c r="G74" s="207"/>
      <c r="H74" s="207"/>
      <c r="I74" s="207"/>
      <c r="J74" s="207"/>
      <c r="K74" s="207"/>
      <c r="L74" s="207"/>
      <c r="M74" s="207"/>
      <c r="N74" s="207">
        <v>100</v>
      </c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127"/>
      <c r="AA74" s="127"/>
      <c r="AB74" s="201">
        <v>100</v>
      </c>
    </row>
    <row r="75" spans="1:28" ht="15.75" x14ac:dyDescent="0.25">
      <c r="A75" s="390">
        <v>21</v>
      </c>
      <c r="B75" s="494"/>
      <c r="C75" s="232" t="s">
        <v>161</v>
      </c>
      <c r="D75" s="232" t="s">
        <v>13</v>
      </c>
      <c r="E75" s="233" t="s">
        <v>73</v>
      </c>
      <c r="F75" s="206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127"/>
      <c r="AA75" s="127"/>
      <c r="AB75" s="201">
        <v>0</v>
      </c>
    </row>
    <row r="76" spans="1:28" ht="15.75" x14ac:dyDescent="0.25">
      <c r="A76" s="390">
        <v>47</v>
      </c>
      <c r="B76" s="494"/>
      <c r="C76" s="232" t="s">
        <v>161</v>
      </c>
      <c r="D76" s="232" t="s">
        <v>13</v>
      </c>
      <c r="E76" s="233" t="s">
        <v>74</v>
      </c>
      <c r="F76" s="206"/>
      <c r="G76" s="207"/>
      <c r="H76" s="207"/>
      <c r="I76" s="207"/>
      <c r="J76" s="207"/>
      <c r="K76" s="207"/>
      <c r="L76" s="207"/>
      <c r="M76" s="207"/>
      <c r="N76" s="207">
        <v>100</v>
      </c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127"/>
      <c r="AA76" s="127"/>
      <c r="AB76" s="201">
        <v>100</v>
      </c>
    </row>
    <row r="77" spans="1:28" ht="15.75" x14ac:dyDescent="0.25">
      <c r="A77" s="390"/>
      <c r="B77" s="494"/>
      <c r="C77" s="232" t="s">
        <v>161</v>
      </c>
      <c r="D77" s="232" t="s">
        <v>13</v>
      </c>
      <c r="E77" s="233" t="s">
        <v>75</v>
      </c>
      <c r="F77" s="206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127"/>
      <c r="AA77" s="127"/>
      <c r="AB77" s="201">
        <v>0</v>
      </c>
    </row>
    <row r="78" spans="1:28" ht="15.75" x14ac:dyDescent="0.25">
      <c r="A78" s="390">
        <v>48</v>
      </c>
      <c r="B78" s="494"/>
      <c r="C78" s="232" t="s">
        <v>161</v>
      </c>
      <c r="D78" s="232" t="s">
        <v>13</v>
      </c>
      <c r="E78" s="233" t="s">
        <v>76</v>
      </c>
      <c r="F78" s="206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127"/>
      <c r="AA78" s="127"/>
      <c r="AB78" s="201">
        <v>0</v>
      </c>
    </row>
    <row r="79" spans="1:28" ht="15.75" x14ac:dyDescent="0.25">
      <c r="A79" s="390"/>
      <c r="B79" s="494"/>
      <c r="C79" s="232" t="s">
        <v>161</v>
      </c>
      <c r="D79" s="232" t="s">
        <v>13</v>
      </c>
      <c r="E79" s="233" t="s">
        <v>77</v>
      </c>
      <c r="F79" s="206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127"/>
      <c r="AA79" s="127"/>
      <c r="AB79" s="201">
        <v>0</v>
      </c>
    </row>
    <row r="80" spans="1:28" ht="15.75" x14ac:dyDescent="0.25">
      <c r="A80" s="390">
        <v>49</v>
      </c>
      <c r="B80" s="494"/>
      <c r="C80" s="232" t="s">
        <v>161</v>
      </c>
      <c r="D80" s="232" t="s">
        <v>13</v>
      </c>
      <c r="E80" s="233" t="s">
        <v>78</v>
      </c>
      <c r="F80" s="206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127"/>
      <c r="AA80" s="127"/>
      <c r="AB80" s="201">
        <v>0</v>
      </c>
    </row>
    <row r="81" spans="1:184" ht="15.75" x14ac:dyDescent="0.25">
      <c r="A81" s="390">
        <v>50</v>
      </c>
      <c r="B81" s="494"/>
      <c r="C81" s="232" t="s">
        <v>161</v>
      </c>
      <c r="D81" s="232" t="s">
        <v>13</v>
      </c>
      <c r="E81" s="233" t="s">
        <v>79</v>
      </c>
      <c r="F81" s="206"/>
      <c r="G81" s="207"/>
      <c r="H81" s="207"/>
      <c r="I81" s="207"/>
      <c r="J81" s="207"/>
      <c r="K81" s="207"/>
      <c r="L81" s="207"/>
      <c r="M81" s="207"/>
      <c r="N81" s="207">
        <v>100</v>
      </c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127"/>
      <c r="AA81" s="127"/>
      <c r="AB81" s="201">
        <v>100</v>
      </c>
    </row>
    <row r="82" spans="1:184" ht="15.75" x14ac:dyDescent="0.25">
      <c r="A82" s="390">
        <v>51</v>
      </c>
      <c r="B82" s="494"/>
      <c r="C82" s="232" t="s">
        <v>161</v>
      </c>
      <c r="D82" s="232" t="s">
        <v>13</v>
      </c>
      <c r="E82" s="233" t="s">
        <v>80</v>
      </c>
      <c r="F82" s="206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127"/>
      <c r="AA82" s="127"/>
      <c r="AB82" s="201">
        <v>0</v>
      </c>
    </row>
    <row r="83" spans="1:184" ht="15.75" x14ac:dyDescent="0.25">
      <c r="A83" s="390">
        <v>52</v>
      </c>
      <c r="B83" s="494"/>
      <c r="C83" s="232" t="s">
        <v>161</v>
      </c>
      <c r="D83" s="232" t="s">
        <v>13</v>
      </c>
      <c r="E83" s="233" t="s">
        <v>81</v>
      </c>
      <c r="F83" s="206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127"/>
      <c r="AA83" s="127"/>
      <c r="AB83" s="201">
        <v>0</v>
      </c>
    </row>
    <row r="84" spans="1:184" ht="15.75" x14ac:dyDescent="0.25">
      <c r="A84" s="390">
        <v>53</v>
      </c>
      <c r="B84" s="494"/>
      <c r="C84" s="232" t="s">
        <v>161</v>
      </c>
      <c r="D84" s="232" t="s">
        <v>13</v>
      </c>
      <c r="E84" s="233" t="s">
        <v>83</v>
      </c>
      <c r="F84" s="206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127"/>
      <c r="AA84" s="127"/>
      <c r="AB84" s="201">
        <v>0</v>
      </c>
    </row>
    <row r="85" spans="1:184" s="402" customFormat="1" ht="15.75" x14ac:dyDescent="0.25">
      <c r="A85" s="400">
        <v>54</v>
      </c>
      <c r="B85" s="494"/>
      <c r="C85" s="232" t="s">
        <v>161</v>
      </c>
      <c r="D85" s="232" t="s">
        <v>28</v>
      </c>
      <c r="E85" s="233" t="s">
        <v>130</v>
      </c>
      <c r="F85" s="206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127"/>
      <c r="AA85" s="127"/>
      <c r="AB85" s="201">
        <v>0</v>
      </c>
      <c r="AC85" s="380"/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0"/>
      <c r="AQ85" s="380"/>
      <c r="AR85" s="380"/>
      <c r="AS85" s="380"/>
      <c r="AT85" s="380"/>
      <c r="AU85" s="380"/>
      <c r="AV85" s="380"/>
      <c r="AW85" s="380"/>
      <c r="AX85" s="380"/>
      <c r="AY85" s="380"/>
      <c r="AZ85" s="380"/>
      <c r="BA85" s="380"/>
      <c r="BB85" s="380"/>
      <c r="BC85" s="380"/>
      <c r="BD85" s="380"/>
      <c r="BE85" s="380"/>
      <c r="BF85" s="380"/>
      <c r="BG85" s="380"/>
      <c r="BH85" s="380"/>
      <c r="BI85" s="380"/>
      <c r="BJ85" s="380"/>
      <c r="BK85" s="380"/>
      <c r="BL85" s="380"/>
      <c r="BM85" s="380"/>
      <c r="BN85" s="380"/>
      <c r="BO85" s="380"/>
      <c r="BP85" s="380"/>
      <c r="BQ85" s="380"/>
      <c r="BR85" s="380"/>
      <c r="BS85" s="380"/>
      <c r="BT85" s="380"/>
      <c r="BU85" s="380"/>
      <c r="BV85" s="380"/>
      <c r="BW85" s="380"/>
      <c r="BX85" s="380"/>
      <c r="BY85" s="380"/>
      <c r="BZ85" s="380"/>
      <c r="CA85" s="380"/>
      <c r="CB85" s="380"/>
      <c r="CC85" s="380"/>
      <c r="CD85" s="380"/>
      <c r="CE85" s="380"/>
      <c r="CF85" s="380"/>
      <c r="CG85" s="380"/>
      <c r="CH85" s="380"/>
      <c r="CI85" s="380"/>
      <c r="CJ85" s="380"/>
      <c r="CK85" s="380"/>
      <c r="CL85" s="380"/>
      <c r="CM85" s="380"/>
      <c r="CN85" s="380"/>
      <c r="CO85" s="380"/>
      <c r="CP85" s="380"/>
      <c r="CQ85" s="380"/>
      <c r="CR85" s="380"/>
      <c r="CS85" s="380"/>
      <c r="CT85" s="380"/>
      <c r="CU85" s="380"/>
      <c r="CV85" s="380"/>
      <c r="CW85" s="380"/>
      <c r="CX85" s="380"/>
      <c r="CY85" s="380"/>
      <c r="CZ85" s="380"/>
      <c r="DA85" s="380"/>
      <c r="DB85" s="380"/>
      <c r="DC85" s="380"/>
      <c r="DD85" s="380"/>
      <c r="DE85" s="380"/>
      <c r="DF85" s="380"/>
      <c r="DG85" s="380"/>
      <c r="DH85" s="380"/>
      <c r="DI85" s="380"/>
      <c r="DJ85" s="380"/>
      <c r="DK85" s="380"/>
      <c r="DL85" s="380"/>
      <c r="DM85" s="380"/>
      <c r="DN85" s="380"/>
      <c r="DO85" s="380"/>
      <c r="DP85" s="380"/>
      <c r="DQ85" s="380"/>
      <c r="DR85" s="380"/>
      <c r="DS85" s="380"/>
      <c r="DT85" s="380"/>
      <c r="DU85" s="380"/>
      <c r="DV85" s="380"/>
      <c r="DW85" s="380"/>
      <c r="DX85" s="380"/>
      <c r="DY85" s="380"/>
      <c r="DZ85" s="380"/>
      <c r="EA85" s="380"/>
      <c r="EB85" s="380"/>
      <c r="EC85" s="380"/>
      <c r="ED85" s="380"/>
      <c r="EE85" s="380"/>
      <c r="EF85" s="380"/>
      <c r="EG85" s="380"/>
      <c r="EH85" s="380"/>
      <c r="EI85" s="380"/>
      <c r="EJ85" s="380"/>
      <c r="EK85" s="380"/>
      <c r="EL85" s="380"/>
      <c r="EM85" s="380"/>
      <c r="EN85" s="380"/>
      <c r="EO85" s="380"/>
      <c r="EP85" s="380"/>
      <c r="EQ85" s="380"/>
      <c r="ER85" s="380"/>
      <c r="ES85" s="380"/>
      <c r="ET85" s="380"/>
      <c r="EU85" s="380"/>
      <c r="EV85" s="380"/>
      <c r="EW85" s="380"/>
      <c r="EX85" s="380"/>
      <c r="EY85" s="380"/>
      <c r="EZ85" s="380"/>
      <c r="FA85" s="380"/>
      <c r="FB85" s="380"/>
      <c r="FC85" s="380"/>
      <c r="FD85" s="380"/>
      <c r="FE85" s="380"/>
      <c r="FF85" s="380"/>
      <c r="FG85" s="380"/>
      <c r="FH85" s="380"/>
      <c r="FI85" s="380"/>
      <c r="FJ85" s="380"/>
      <c r="FK85" s="380"/>
      <c r="FL85" s="380"/>
      <c r="FM85" s="380"/>
      <c r="FN85" s="380"/>
      <c r="FO85" s="380"/>
      <c r="FP85" s="380"/>
      <c r="FQ85" s="380"/>
      <c r="FR85" s="380"/>
      <c r="FS85" s="380"/>
      <c r="FT85" s="380"/>
      <c r="FU85" s="380"/>
      <c r="FV85" s="380"/>
      <c r="FW85" s="380"/>
      <c r="FX85" s="380"/>
      <c r="FY85" s="380"/>
      <c r="FZ85" s="380"/>
      <c r="GA85" s="380"/>
      <c r="GB85" s="380"/>
    </row>
    <row r="86" spans="1:184" ht="15.75" x14ac:dyDescent="0.25">
      <c r="A86" s="390">
        <v>55</v>
      </c>
      <c r="B86" s="494"/>
      <c r="C86" s="232" t="s">
        <v>161</v>
      </c>
      <c r="D86" s="232" t="s">
        <v>28</v>
      </c>
      <c r="E86" s="233" t="s">
        <v>108</v>
      </c>
      <c r="F86" s="206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>
        <v>100</v>
      </c>
      <c r="S86" s="207"/>
      <c r="T86" s="207"/>
      <c r="U86" s="207"/>
      <c r="V86" s="207"/>
      <c r="W86" s="207"/>
      <c r="X86" s="207"/>
      <c r="Y86" s="207"/>
      <c r="Z86" s="127"/>
      <c r="AA86" s="127"/>
      <c r="AB86" s="201">
        <v>100</v>
      </c>
    </row>
    <row r="87" spans="1:184" ht="15.75" x14ac:dyDescent="0.25">
      <c r="A87" s="390">
        <v>56</v>
      </c>
      <c r="B87" s="494"/>
      <c r="C87" s="232" t="s">
        <v>161</v>
      </c>
      <c r="D87" s="232" t="s">
        <v>28</v>
      </c>
      <c r="E87" s="233" t="s">
        <v>109</v>
      </c>
      <c r="F87" s="206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>
        <v>100</v>
      </c>
      <c r="S87" s="207"/>
      <c r="T87" s="207"/>
      <c r="U87" s="207"/>
      <c r="V87" s="207"/>
      <c r="W87" s="207"/>
      <c r="X87" s="207"/>
      <c r="Y87" s="207"/>
      <c r="Z87" s="127"/>
      <c r="AA87" s="127"/>
      <c r="AB87" s="201">
        <v>100</v>
      </c>
    </row>
    <row r="88" spans="1:184" s="402" customFormat="1" ht="15.75" x14ac:dyDescent="0.25">
      <c r="A88" s="400">
        <v>57</v>
      </c>
      <c r="B88" s="494"/>
      <c r="C88" s="232" t="s">
        <v>161</v>
      </c>
      <c r="D88" s="232" t="s">
        <v>28</v>
      </c>
      <c r="E88" s="233" t="s">
        <v>131</v>
      </c>
      <c r="F88" s="206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>
        <v>100</v>
      </c>
      <c r="S88" s="207"/>
      <c r="T88" s="207"/>
      <c r="U88" s="207"/>
      <c r="V88" s="207"/>
      <c r="W88" s="207"/>
      <c r="X88" s="207"/>
      <c r="Y88" s="207"/>
      <c r="Z88" s="127"/>
      <c r="AA88" s="127"/>
      <c r="AB88" s="201">
        <v>100</v>
      </c>
      <c r="AC88" s="380"/>
      <c r="AD88" s="380"/>
      <c r="AE88" s="380"/>
      <c r="AF88" s="380"/>
      <c r="AG88" s="380"/>
      <c r="AH88" s="380"/>
      <c r="AI88" s="380"/>
      <c r="AJ88" s="380"/>
      <c r="AK88" s="380"/>
      <c r="AL88" s="380"/>
      <c r="AM88" s="380"/>
      <c r="AN88" s="380"/>
      <c r="AO88" s="380"/>
      <c r="AP88" s="380"/>
      <c r="AQ88" s="380"/>
      <c r="AR88" s="380"/>
      <c r="AS88" s="380"/>
      <c r="AT88" s="380"/>
      <c r="AU88" s="380"/>
      <c r="AV88" s="380"/>
      <c r="AW88" s="380"/>
      <c r="AX88" s="380"/>
      <c r="AY88" s="380"/>
      <c r="AZ88" s="380"/>
      <c r="BA88" s="380"/>
      <c r="BB88" s="380"/>
      <c r="BC88" s="380"/>
      <c r="BD88" s="380"/>
      <c r="BE88" s="380"/>
      <c r="BF88" s="380"/>
      <c r="BG88" s="380"/>
      <c r="BH88" s="380"/>
      <c r="BI88" s="380"/>
      <c r="BJ88" s="380"/>
      <c r="BK88" s="380"/>
      <c r="BL88" s="380"/>
      <c r="BM88" s="380"/>
      <c r="BN88" s="380"/>
      <c r="BO88" s="380"/>
      <c r="BP88" s="380"/>
      <c r="BQ88" s="380"/>
      <c r="BR88" s="380"/>
      <c r="BS88" s="380"/>
      <c r="BT88" s="380"/>
      <c r="BU88" s="380"/>
      <c r="BV88" s="380"/>
      <c r="BW88" s="380"/>
      <c r="BX88" s="380"/>
      <c r="BY88" s="380"/>
      <c r="BZ88" s="380"/>
      <c r="CA88" s="380"/>
      <c r="CB88" s="380"/>
      <c r="CC88" s="380"/>
      <c r="CD88" s="380"/>
      <c r="CE88" s="380"/>
      <c r="CF88" s="380"/>
      <c r="CG88" s="380"/>
      <c r="CH88" s="380"/>
      <c r="CI88" s="380"/>
      <c r="CJ88" s="380"/>
      <c r="CK88" s="380"/>
      <c r="CL88" s="380"/>
      <c r="CM88" s="380"/>
      <c r="CN88" s="380"/>
      <c r="CO88" s="380"/>
      <c r="CP88" s="380"/>
      <c r="CQ88" s="380"/>
      <c r="CR88" s="380"/>
      <c r="CS88" s="380"/>
      <c r="CT88" s="380"/>
      <c r="CU88" s="380"/>
      <c r="CV88" s="380"/>
      <c r="CW88" s="380"/>
      <c r="CX88" s="380"/>
      <c r="CY88" s="380"/>
      <c r="CZ88" s="380"/>
      <c r="DA88" s="380"/>
      <c r="DB88" s="380"/>
      <c r="DC88" s="380"/>
      <c r="DD88" s="380"/>
      <c r="DE88" s="380"/>
      <c r="DF88" s="380"/>
      <c r="DG88" s="380"/>
      <c r="DH88" s="380"/>
      <c r="DI88" s="380"/>
      <c r="DJ88" s="380"/>
      <c r="DK88" s="380"/>
      <c r="DL88" s="380"/>
      <c r="DM88" s="380"/>
      <c r="DN88" s="380"/>
      <c r="DO88" s="380"/>
      <c r="DP88" s="380"/>
      <c r="DQ88" s="380"/>
      <c r="DR88" s="380"/>
      <c r="DS88" s="380"/>
      <c r="DT88" s="380"/>
      <c r="DU88" s="380"/>
      <c r="DV88" s="380"/>
      <c r="DW88" s="380"/>
      <c r="DX88" s="380"/>
      <c r="DY88" s="380"/>
      <c r="DZ88" s="380"/>
      <c r="EA88" s="380"/>
      <c r="EB88" s="380"/>
      <c r="EC88" s="380"/>
      <c r="ED88" s="380"/>
      <c r="EE88" s="380"/>
      <c r="EF88" s="380"/>
      <c r="EG88" s="380"/>
      <c r="EH88" s="380"/>
      <c r="EI88" s="380"/>
      <c r="EJ88" s="380"/>
      <c r="EK88" s="380"/>
      <c r="EL88" s="380"/>
      <c r="EM88" s="380"/>
      <c r="EN88" s="380"/>
      <c r="EO88" s="380"/>
      <c r="EP88" s="380"/>
      <c r="EQ88" s="380"/>
      <c r="ER88" s="380"/>
      <c r="ES88" s="380"/>
      <c r="ET88" s="380"/>
      <c r="EU88" s="380"/>
      <c r="EV88" s="380"/>
      <c r="EW88" s="380"/>
      <c r="EX88" s="380"/>
      <c r="EY88" s="380"/>
      <c r="EZ88" s="380"/>
      <c r="FA88" s="380"/>
      <c r="FB88" s="380"/>
      <c r="FC88" s="380"/>
      <c r="FD88" s="380"/>
      <c r="FE88" s="380"/>
      <c r="FF88" s="380"/>
      <c r="FG88" s="380"/>
      <c r="FH88" s="380"/>
      <c r="FI88" s="380"/>
      <c r="FJ88" s="380"/>
      <c r="FK88" s="380"/>
      <c r="FL88" s="380"/>
      <c r="FM88" s="380"/>
      <c r="FN88" s="380"/>
      <c r="FO88" s="380"/>
      <c r="FP88" s="380"/>
      <c r="FQ88" s="380"/>
      <c r="FR88" s="380"/>
      <c r="FS88" s="380"/>
      <c r="FT88" s="380"/>
      <c r="FU88" s="380"/>
      <c r="FV88" s="380"/>
      <c r="FW88" s="380"/>
      <c r="FX88" s="380"/>
      <c r="FY88" s="380"/>
      <c r="FZ88" s="380"/>
      <c r="GA88" s="380"/>
      <c r="GB88" s="380"/>
    </row>
    <row r="89" spans="1:184" s="402" customFormat="1" ht="15.75" x14ac:dyDescent="0.25">
      <c r="A89" s="400"/>
      <c r="B89" s="495"/>
      <c r="C89" s="394" t="s">
        <v>161</v>
      </c>
      <c r="D89" s="394" t="s">
        <v>66</v>
      </c>
      <c r="E89" s="395" t="s">
        <v>277</v>
      </c>
      <c r="F89" s="206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>
        <v>100</v>
      </c>
      <c r="Y89" s="207"/>
      <c r="Z89" s="127"/>
      <c r="AA89" s="127"/>
      <c r="AB89" s="201">
        <v>100</v>
      </c>
      <c r="AC89" s="380"/>
      <c r="AD89" s="380"/>
      <c r="AE89" s="380"/>
      <c r="AF89" s="380"/>
      <c r="AG89" s="380"/>
      <c r="AH89" s="380"/>
      <c r="AI89" s="380"/>
      <c r="AJ89" s="380"/>
      <c r="AK89" s="380"/>
      <c r="AL89" s="380"/>
      <c r="AM89" s="380"/>
      <c r="AN89" s="380"/>
      <c r="AO89" s="380"/>
      <c r="AP89" s="380"/>
      <c r="AQ89" s="380"/>
      <c r="AR89" s="380"/>
      <c r="AS89" s="380"/>
      <c r="AT89" s="380"/>
      <c r="AU89" s="380"/>
      <c r="AV89" s="380"/>
      <c r="AW89" s="380"/>
      <c r="AX89" s="380"/>
      <c r="AY89" s="380"/>
      <c r="AZ89" s="380"/>
      <c r="BA89" s="380"/>
      <c r="BB89" s="380"/>
      <c r="BC89" s="380"/>
      <c r="BD89" s="380"/>
      <c r="BE89" s="380"/>
      <c r="BF89" s="380"/>
      <c r="BG89" s="380"/>
      <c r="BH89" s="380"/>
      <c r="BI89" s="380"/>
      <c r="BJ89" s="380"/>
      <c r="BK89" s="380"/>
      <c r="BL89" s="380"/>
      <c r="BM89" s="380"/>
      <c r="BN89" s="380"/>
      <c r="BO89" s="380"/>
      <c r="BP89" s="380"/>
      <c r="BQ89" s="380"/>
      <c r="BR89" s="380"/>
      <c r="BS89" s="380"/>
      <c r="BT89" s="380"/>
      <c r="BU89" s="380"/>
      <c r="BV89" s="380"/>
      <c r="BW89" s="380"/>
      <c r="BX89" s="380"/>
      <c r="BY89" s="380"/>
      <c r="BZ89" s="380"/>
      <c r="CA89" s="380"/>
      <c r="CB89" s="380"/>
      <c r="CC89" s="380"/>
      <c r="CD89" s="380"/>
      <c r="CE89" s="380"/>
      <c r="CF89" s="380"/>
      <c r="CG89" s="380"/>
      <c r="CH89" s="380"/>
      <c r="CI89" s="380"/>
      <c r="CJ89" s="380"/>
      <c r="CK89" s="380"/>
      <c r="CL89" s="380"/>
      <c r="CM89" s="380"/>
      <c r="CN89" s="380"/>
      <c r="CO89" s="380"/>
      <c r="CP89" s="380"/>
      <c r="CQ89" s="380"/>
      <c r="CR89" s="380"/>
      <c r="CS89" s="380"/>
      <c r="CT89" s="380"/>
      <c r="CU89" s="380"/>
      <c r="CV89" s="380"/>
      <c r="CW89" s="380"/>
      <c r="CX89" s="380"/>
      <c r="CY89" s="380"/>
      <c r="CZ89" s="380"/>
      <c r="DA89" s="380"/>
      <c r="DB89" s="380"/>
      <c r="DC89" s="380"/>
      <c r="DD89" s="380"/>
      <c r="DE89" s="380"/>
      <c r="DF89" s="380"/>
      <c r="DG89" s="380"/>
      <c r="DH89" s="380"/>
      <c r="DI89" s="380"/>
      <c r="DJ89" s="380"/>
      <c r="DK89" s="380"/>
      <c r="DL89" s="380"/>
      <c r="DM89" s="380"/>
      <c r="DN89" s="380"/>
      <c r="DO89" s="380"/>
      <c r="DP89" s="380"/>
      <c r="DQ89" s="380"/>
      <c r="DR89" s="380"/>
      <c r="DS89" s="380"/>
      <c r="DT89" s="380"/>
      <c r="DU89" s="380"/>
      <c r="DV89" s="380"/>
      <c r="DW89" s="380"/>
      <c r="DX89" s="380"/>
      <c r="DY89" s="380"/>
      <c r="DZ89" s="380"/>
      <c r="EA89" s="380"/>
      <c r="EB89" s="380"/>
      <c r="EC89" s="380"/>
      <c r="ED89" s="380"/>
      <c r="EE89" s="380"/>
      <c r="EF89" s="380"/>
      <c r="EG89" s="380"/>
      <c r="EH89" s="380"/>
      <c r="EI89" s="380"/>
      <c r="EJ89" s="380"/>
      <c r="EK89" s="380"/>
      <c r="EL89" s="380"/>
      <c r="EM89" s="380"/>
      <c r="EN89" s="380"/>
      <c r="EO89" s="380"/>
      <c r="EP89" s="380"/>
      <c r="EQ89" s="380"/>
      <c r="ER89" s="380"/>
      <c r="ES89" s="380"/>
      <c r="ET89" s="380"/>
      <c r="EU89" s="380"/>
      <c r="EV89" s="380"/>
      <c r="EW89" s="380"/>
      <c r="EX89" s="380"/>
      <c r="EY89" s="380"/>
      <c r="EZ89" s="380"/>
      <c r="FA89" s="380"/>
      <c r="FB89" s="380"/>
      <c r="FC89" s="380"/>
      <c r="FD89" s="380"/>
      <c r="FE89" s="380"/>
      <c r="FF89" s="380"/>
      <c r="FG89" s="380"/>
      <c r="FH89" s="380"/>
      <c r="FI89" s="380"/>
      <c r="FJ89" s="380"/>
      <c r="FK89" s="380"/>
      <c r="FL89" s="380"/>
      <c r="FM89" s="380"/>
      <c r="FN89" s="380"/>
      <c r="FO89" s="380"/>
      <c r="FP89" s="380"/>
      <c r="FQ89" s="380"/>
      <c r="FR89" s="380"/>
      <c r="FS89" s="380"/>
      <c r="FT89" s="380"/>
      <c r="FU89" s="380"/>
      <c r="FV89" s="380"/>
      <c r="FW89" s="380"/>
      <c r="FX89" s="380"/>
      <c r="FY89" s="380"/>
      <c r="FZ89" s="380"/>
      <c r="GA89" s="380"/>
      <c r="GB89" s="380"/>
    </row>
    <row r="90" spans="1:184" s="402" customFormat="1" ht="15.75" x14ac:dyDescent="0.25">
      <c r="A90" s="400"/>
      <c r="B90" s="499">
        <v>16</v>
      </c>
      <c r="C90" s="232" t="s">
        <v>117</v>
      </c>
      <c r="D90" s="232" t="s">
        <v>1</v>
      </c>
      <c r="E90" s="233" t="s">
        <v>117</v>
      </c>
      <c r="F90" s="206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>
        <v>100</v>
      </c>
      <c r="T90" s="207"/>
      <c r="U90" s="207"/>
      <c r="V90" s="207"/>
      <c r="W90" s="207"/>
      <c r="X90" s="207"/>
      <c r="Y90" s="207"/>
      <c r="Z90" s="127"/>
      <c r="AA90" s="127"/>
      <c r="AB90" s="201">
        <v>100</v>
      </c>
      <c r="AC90" s="380"/>
      <c r="AD90" s="380"/>
      <c r="AE90" s="380"/>
      <c r="AF90" s="380"/>
      <c r="AG90" s="380"/>
      <c r="AH90" s="380"/>
      <c r="AI90" s="380"/>
      <c r="AJ90" s="380"/>
      <c r="AK90" s="380"/>
      <c r="AL90" s="380"/>
      <c r="AM90" s="380"/>
      <c r="AN90" s="380"/>
      <c r="AO90" s="380"/>
      <c r="AP90" s="380"/>
      <c r="AQ90" s="380"/>
      <c r="AR90" s="380"/>
      <c r="AS90" s="380"/>
      <c r="AT90" s="380"/>
      <c r="AU90" s="380"/>
      <c r="AV90" s="380"/>
      <c r="AW90" s="380"/>
      <c r="AX90" s="380"/>
      <c r="AY90" s="380"/>
      <c r="AZ90" s="380"/>
      <c r="BA90" s="380"/>
      <c r="BB90" s="380"/>
      <c r="BC90" s="380"/>
      <c r="BD90" s="380"/>
      <c r="BE90" s="380"/>
      <c r="BF90" s="380"/>
      <c r="BG90" s="380"/>
      <c r="BH90" s="380"/>
      <c r="BI90" s="380"/>
      <c r="BJ90" s="380"/>
      <c r="BK90" s="380"/>
      <c r="BL90" s="380"/>
      <c r="BM90" s="380"/>
      <c r="BN90" s="380"/>
      <c r="BO90" s="380"/>
      <c r="BP90" s="380"/>
      <c r="BQ90" s="380"/>
      <c r="BR90" s="380"/>
      <c r="BS90" s="380"/>
      <c r="BT90" s="380"/>
      <c r="BU90" s="380"/>
      <c r="BV90" s="380"/>
      <c r="BW90" s="380"/>
      <c r="BX90" s="380"/>
      <c r="BY90" s="380"/>
      <c r="BZ90" s="380"/>
      <c r="CA90" s="380"/>
      <c r="CB90" s="380"/>
      <c r="CC90" s="380"/>
      <c r="CD90" s="380"/>
      <c r="CE90" s="380"/>
      <c r="CF90" s="380"/>
      <c r="CG90" s="380"/>
      <c r="CH90" s="380"/>
      <c r="CI90" s="380"/>
      <c r="CJ90" s="380"/>
      <c r="CK90" s="380"/>
      <c r="CL90" s="380"/>
      <c r="CM90" s="380"/>
      <c r="CN90" s="380"/>
      <c r="CO90" s="380"/>
      <c r="CP90" s="380"/>
      <c r="CQ90" s="380"/>
      <c r="CR90" s="380"/>
      <c r="CS90" s="380"/>
      <c r="CT90" s="380"/>
      <c r="CU90" s="380"/>
      <c r="CV90" s="380"/>
      <c r="CW90" s="380"/>
      <c r="CX90" s="380"/>
      <c r="CY90" s="380"/>
      <c r="CZ90" s="380"/>
      <c r="DA90" s="380"/>
      <c r="DB90" s="380"/>
      <c r="DC90" s="380"/>
      <c r="DD90" s="380"/>
      <c r="DE90" s="380"/>
      <c r="DF90" s="380"/>
      <c r="DG90" s="380"/>
      <c r="DH90" s="380"/>
      <c r="DI90" s="380"/>
      <c r="DJ90" s="380"/>
      <c r="DK90" s="380"/>
      <c r="DL90" s="380"/>
      <c r="DM90" s="380"/>
      <c r="DN90" s="380"/>
      <c r="DO90" s="380"/>
      <c r="DP90" s="380"/>
      <c r="DQ90" s="380"/>
      <c r="DR90" s="380"/>
      <c r="DS90" s="380"/>
      <c r="DT90" s="380"/>
      <c r="DU90" s="380"/>
      <c r="DV90" s="380"/>
      <c r="DW90" s="380"/>
      <c r="DX90" s="380"/>
      <c r="DY90" s="380"/>
      <c r="DZ90" s="380"/>
      <c r="EA90" s="380"/>
      <c r="EB90" s="380"/>
      <c r="EC90" s="380"/>
      <c r="ED90" s="380"/>
      <c r="EE90" s="380"/>
      <c r="EF90" s="380"/>
      <c r="EG90" s="380"/>
      <c r="EH90" s="380"/>
      <c r="EI90" s="380"/>
      <c r="EJ90" s="380"/>
      <c r="EK90" s="380"/>
      <c r="EL90" s="380"/>
      <c r="EM90" s="380"/>
      <c r="EN90" s="380"/>
      <c r="EO90" s="380"/>
      <c r="EP90" s="380"/>
      <c r="EQ90" s="380"/>
      <c r="ER90" s="380"/>
      <c r="ES90" s="380"/>
      <c r="ET90" s="380"/>
      <c r="EU90" s="380"/>
      <c r="EV90" s="380"/>
      <c r="EW90" s="380"/>
      <c r="EX90" s="380"/>
      <c r="EY90" s="380"/>
      <c r="EZ90" s="380"/>
      <c r="FA90" s="380"/>
      <c r="FB90" s="380"/>
      <c r="FC90" s="380"/>
      <c r="FD90" s="380"/>
      <c r="FE90" s="380"/>
      <c r="FF90" s="380"/>
      <c r="FG90" s="380"/>
      <c r="FH90" s="380"/>
      <c r="FI90" s="380"/>
      <c r="FJ90" s="380"/>
      <c r="FK90" s="380"/>
      <c r="FL90" s="380"/>
      <c r="FM90" s="380"/>
      <c r="FN90" s="380"/>
      <c r="FO90" s="380"/>
      <c r="FP90" s="380"/>
      <c r="FQ90" s="380"/>
      <c r="FR90" s="380"/>
      <c r="FS90" s="380"/>
      <c r="FT90" s="380"/>
      <c r="FU90" s="380"/>
      <c r="FV90" s="380"/>
      <c r="FW90" s="380"/>
      <c r="FX90" s="380"/>
      <c r="FY90" s="380"/>
      <c r="FZ90" s="380"/>
      <c r="GA90" s="380"/>
      <c r="GB90" s="380"/>
    </row>
    <row r="91" spans="1:184" ht="15.75" x14ac:dyDescent="0.25">
      <c r="A91" s="390">
        <v>58</v>
      </c>
      <c r="B91" s="495"/>
      <c r="C91" s="394" t="s">
        <v>117</v>
      </c>
      <c r="D91" s="394" t="s">
        <v>1</v>
      </c>
      <c r="E91" s="395" t="s">
        <v>132</v>
      </c>
      <c r="F91" s="206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>
        <v>100</v>
      </c>
      <c r="T91" s="207"/>
      <c r="U91" s="207"/>
      <c r="V91" s="207"/>
      <c r="W91" s="207"/>
      <c r="X91" s="207"/>
      <c r="Y91" s="207"/>
      <c r="Z91" s="127"/>
      <c r="AA91" s="127"/>
      <c r="AB91" s="201">
        <v>100</v>
      </c>
    </row>
    <row r="92" spans="1:184" ht="15.75" x14ac:dyDescent="0.25">
      <c r="A92" s="390"/>
      <c r="B92" s="396">
        <v>17</v>
      </c>
      <c r="C92" s="397" t="s">
        <v>209</v>
      </c>
      <c r="D92" s="397" t="s">
        <v>247</v>
      </c>
      <c r="E92" s="398" t="s">
        <v>43</v>
      </c>
      <c r="F92" s="206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127"/>
      <c r="AA92" s="127"/>
      <c r="AB92" s="201">
        <v>0</v>
      </c>
    </row>
    <row r="93" spans="1:184" ht="15.75" x14ac:dyDescent="0.25">
      <c r="A93" s="390">
        <v>60</v>
      </c>
      <c r="B93" s="499">
        <v>18</v>
      </c>
      <c r="C93" s="232" t="s">
        <v>165</v>
      </c>
      <c r="D93" s="232" t="s">
        <v>4</v>
      </c>
      <c r="E93" s="233" t="s">
        <v>5</v>
      </c>
      <c r="F93" s="206"/>
      <c r="G93" s="207">
        <v>100</v>
      </c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127"/>
      <c r="AA93" s="127"/>
      <c r="AB93" s="201">
        <v>100</v>
      </c>
    </row>
    <row r="94" spans="1:184" ht="15.75" x14ac:dyDescent="0.25">
      <c r="A94" s="390">
        <v>61</v>
      </c>
      <c r="B94" s="494"/>
      <c r="C94" s="232" t="s">
        <v>165</v>
      </c>
      <c r="D94" s="232" t="s">
        <v>4</v>
      </c>
      <c r="E94" s="233" t="s">
        <v>7</v>
      </c>
      <c r="F94" s="206"/>
      <c r="G94" s="207">
        <v>100</v>
      </c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127"/>
      <c r="AA94" s="127"/>
      <c r="AB94" s="201">
        <v>100</v>
      </c>
    </row>
    <row r="95" spans="1:184" ht="15.75" x14ac:dyDescent="0.25">
      <c r="A95" s="390">
        <v>62</v>
      </c>
      <c r="B95" s="494"/>
      <c r="C95" s="232" t="s">
        <v>165</v>
      </c>
      <c r="D95" s="232" t="s">
        <v>4</v>
      </c>
      <c r="E95" s="233" t="s">
        <v>16</v>
      </c>
      <c r="F95" s="206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127"/>
      <c r="AA95" s="127"/>
      <c r="AB95" s="201">
        <v>0</v>
      </c>
    </row>
    <row r="96" spans="1:184" ht="15.75" x14ac:dyDescent="0.25">
      <c r="A96" s="390">
        <v>64</v>
      </c>
      <c r="B96" s="494"/>
      <c r="C96" s="232" t="s">
        <v>165</v>
      </c>
      <c r="D96" s="232" t="s">
        <v>4</v>
      </c>
      <c r="E96" s="233" t="s">
        <v>20</v>
      </c>
      <c r="F96" s="206"/>
      <c r="G96" s="207">
        <v>100</v>
      </c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127"/>
      <c r="AA96" s="127"/>
      <c r="AB96" s="201">
        <v>100</v>
      </c>
    </row>
    <row r="97" spans="1:28" ht="15.75" x14ac:dyDescent="0.25">
      <c r="A97" s="390">
        <v>65</v>
      </c>
      <c r="B97" s="495"/>
      <c r="C97" s="394" t="s">
        <v>165</v>
      </c>
      <c r="D97" s="394" t="s">
        <v>4</v>
      </c>
      <c r="E97" s="395" t="s">
        <v>21</v>
      </c>
      <c r="F97" s="206"/>
      <c r="G97" s="207">
        <v>100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127"/>
      <c r="AA97" s="127"/>
      <c r="AB97" s="201">
        <v>100</v>
      </c>
    </row>
    <row r="98" spans="1:28" ht="15.75" x14ac:dyDescent="0.25">
      <c r="A98" s="390"/>
      <c r="B98" s="396">
        <v>19</v>
      </c>
      <c r="C98" s="397" t="s">
        <v>18</v>
      </c>
      <c r="D98" s="397" t="s">
        <v>4</v>
      </c>
      <c r="E98" s="398" t="s">
        <v>18</v>
      </c>
      <c r="F98" s="206"/>
      <c r="G98" s="207">
        <v>100</v>
      </c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127"/>
      <c r="AA98" s="127"/>
      <c r="AB98" s="201">
        <v>100</v>
      </c>
    </row>
    <row r="99" spans="1:28" ht="15.75" x14ac:dyDescent="0.25">
      <c r="A99" s="390">
        <v>66</v>
      </c>
      <c r="B99" s="499">
        <v>20</v>
      </c>
      <c r="C99" s="232" t="s">
        <v>203</v>
      </c>
      <c r="D99" s="232" t="s">
        <v>17</v>
      </c>
      <c r="E99" s="233" t="s">
        <v>22</v>
      </c>
      <c r="F99" s="206"/>
      <c r="G99" s="207"/>
      <c r="H99" s="207">
        <v>100</v>
      </c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127"/>
      <c r="AA99" s="127"/>
      <c r="AB99" s="201">
        <v>100</v>
      </c>
    </row>
    <row r="100" spans="1:28" ht="15.75" x14ac:dyDescent="0.25">
      <c r="A100" s="390">
        <v>67</v>
      </c>
      <c r="B100" s="495"/>
      <c r="C100" s="394" t="s">
        <v>203</v>
      </c>
      <c r="D100" s="394" t="s">
        <v>17</v>
      </c>
      <c r="E100" s="395" t="s">
        <v>23</v>
      </c>
      <c r="F100" s="206"/>
      <c r="G100" s="207"/>
      <c r="H100" s="207">
        <v>100</v>
      </c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127"/>
      <c r="AA100" s="127"/>
      <c r="AB100" s="201">
        <v>100</v>
      </c>
    </row>
    <row r="101" spans="1:28" ht="15.75" x14ac:dyDescent="0.25">
      <c r="A101" s="390">
        <v>68</v>
      </c>
      <c r="B101" s="499">
        <v>21</v>
      </c>
      <c r="C101" s="232" t="s">
        <v>190</v>
      </c>
      <c r="D101" s="232" t="s">
        <v>10</v>
      </c>
      <c r="E101" s="233" t="s">
        <v>51</v>
      </c>
      <c r="F101" s="206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127"/>
      <c r="AA101" s="127"/>
      <c r="AB101" s="201">
        <v>0</v>
      </c>
    </row>
    <row r="102" spans="1:28" ht="15.75" x14ac:dyDescent="0.25">
      <c r="A102" s="390">
        <v>69</v>
      </c>
      <c r="B102" s="494"/>
      <c r="C102" s="232" t="s">
        <v>190</v>
      </c>
      <c r="D102" s="232" t="s">
        <v>10</v>
      </c>
      <c r="E102" s="233" t="s">
        <v>52</v>
      </c>
      <c r="F102" s="206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127"/>
      <c r="AA102" s="127"/>
      <c r="AB102" s="201">
        <v>0</v>
      </c>
    </row>
    <row r="103" spans="1:28" ht="15.75" x14ac:dyDescent="0.25">
      <c r="A103" s="390"/>
      <c r="B103" s="494"/>
      <c r="C103" s="232" t="s">
        <v>190</v>
      </c>
      <c r="D103" s="232" t="s">
        <v>10</v>
      </c>
      <c r="E103" s="233" t="s">
        <v>53</v>
      </c>
      <c r="F103" s="206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127"/>
      <c r="AA103" s="127"/>
      <c r="AB103" s="201">
        <v>0</v>
      </c>
    </row>
    <row r="104" spans="1:28" ht="15.75" x14ac:dyDescent="0.25">
      <c r="A104" s="390"/>
      <c r="B104" s="494"/>
      <c r="C104" s="232" t="s">
        <v>190</v>
      </c>
      <c r="D104" s="232" t="s">
        <v>10</v>
      </c>
      <c r="E104" s="233" t="s">
        <v>54</v>
      </c>
      <c r="F104" s="206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127"/>
      <c r="AA104" s="127"/>
      <c r="AB104" s="201">
        <v>0</v>
      </c>
    </row>
    <row r="105" spans="1:28" ht="15.75" x14ac:dyDescent="0.25">
      <c r="A105" s="390">
        <v>70</v>
      </c>
      <c r="B105" s="494"/>
      <c r="C105" s="232" t="s">
        <v>190</v>
      </c>
      <c r="D105" s="232" t="s">
        <v>10</v>
      </c>
      <c r="E105" s="233" t="s">
        <v>55</v>
      </c>
      <c r="F105" s="206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127"/>
      <c r="AA105" s="127"/>
      <c r="AB105" s="201">
        <v>0</v>
      </c>
    </row>
    <row r="106" spans="1:28" ht="15.75" x14ac:dyDescent="0.25">
      <c r="A106" s="390">
        <v>71</v>
      </c>
      <c r="B106" s="494"/>
      <c r="C106" s="232" t="s">
        <v>190</v>
      </c>
      <c r="D106" s="232" t="s">
        <v>10</v>
      </c>
      <c r="E106" s="233" t="s">
        <v>56</v>
      </c>
      <c r="F106" s="206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127"/>
      <c r="AA106" s="127"/>
      <c r="AB106" s="201">
        <v>0</v>
      </c>
    </row>
    <row r="107" spans="1:28" ht="15.75" x14ac:dyDescent="0.25">
      <c r="A107" s="390">
        <v>72</v>
      </c>
      <c r="B107" s="494"/>
      <c r="C107" s="232" t="s">
        <v>190</v>
      </c>
      <c r="D107" s="232" t="s">
        <v>10</v>
      </c>
      <c r="E107" s="233" t="s">
        <v>57</v>
      </c>
      <c r="F107" s="206"/>
      <c r="G107" s="207"/>
      <c r="H107" s="207"/>
      <c r="I107" s="207"/>
      <c r="J107" s="207"/>
      <c r="K107" s="207"/>
      <c r="L107" s="207"/>
      <c r="M107" s="207">
        <v>100</v>
      </c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127"/>
      <c r="AA107" s="127"/>
      <c r="AB107" s="201">
        <v>100</v>
      </c>
    </row>
    <row r="108" spans="1:28" ht="15.75" x14ac:dyDescent="0.25">
      <c r="A108" s="390"/>
      <c r="B108" s="494"/>
      <c r="C108" s="232" t="s">
        <v>190</v>
      </c>
      <c r="D108" s="232" t="s">
        <v>10</v>
      </c>
      <c r="E108" s="233" t="s">
        <v>280</v>
      </c>
      <c r="F108" s="206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127"/>
      <c r="AA108" s="127"/>
      <c r="AB108" s="201">
        <v>0</v>
      </c>
    </row>
    <row r="109" spans="1:28" ht="15.75" x14ac:dyDescent="0.25">
      <c r="A109" s="390"/>
      <c r="B109" s="494"/>
      <c r="C109" s="232" t="s">
        <v>190</v>
      </c>
      <c r="D109" s="232" t="s">
        <v>10</v>
      </c>
      <c r="E109" s="233" t="s">
        <v>60</v>
      </c>
      <c r="F109" s="206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127"/>
      <c r="AA109" s="127"/>
      <c r="AB109" s="201">
        <v>0</v>
      </c>
    </row>
    <row r="110" spans="1:28" ht="15.75" x14ac:dyDescent="0.25">
      <c r="A110" s="390">
        <v>73</v>
      </c>
      <c r="B110" s="494"/>
      <c r="C110" s="232" t="s">
        <v>190</v>
      </c>
      <c r="D110" s="232" t="s">
        <v>10</v>
      </c>
      <c r="E110" s="233" t="s">
        <v>61</v>
      </c>
      <c r="F110" s="206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127"/>
      <c r="AA110" s="127"/>
      <c r="AB110" s="201">
        <v>0</v>
      </c>
    </row>
    <row r="111" spans="1:28" ht="15.75" x14ac:dyDescent="0.25">
      <c r="A111" s="390"/>
      <c r="B111" s="495"/>
      <c r="C111" s="394" t="s">
        <v>190</v>
      </c>
      <c r="D111" s="394" t="s">
        <v>4</v>
      </c>
      <c r="E111" s="395" t="s">
        <v>277</v>
      </c>
      <c r="F111" s="206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127"/>
      <c r="AA111" s="127"/>
      <c r="AB111" s="201">
        <v>0</v>
      </c>
    </row>
    <row r="112" spans="1:28" ht="31.5" x14ac:dyDescent="0.25">
      <c r="A112" s="390"/>
      <c r="B112" s="396">
        <v>22</v>
      </c>
      <c r="C112" s="397" t="s">
        <v>250</v>
      </c>
      <c r="D112" s="397" t="s">
        <v>10</v>
      </c>
      <c r="E112" s="398" t="s">
        <v>281</v>
      </c>
      <c r="F112" s="206"/>
      <c r="G112" s="207"/>
      <c r="H112" s="207"/>
      <c r="I112" s="207"/>
      <c r="J112" s="207"/>
      <c r="K112" s="207"/>
      <c r="L112" s="207"/>
      <c r="M112" s="207">
        <v>100</v>
      </c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127"/>
      <c r="AA112" s="127"/>
      <c r="AB112" s="201">
        <v>100</v>
      </c>
    </row>
    <row r="113" spans="1:28" ht="31.5" x14ac:dyDescent="0.25">
      <c r="A113" s="390">
        <v>74</v>
      </c>
      <c r="B113" s="499">
        <v>23</v>
      </c>
      <c r="C113" s="232" t="s">
        <v>195</v>
      </c>
      <c r="D113" s="232" t="s">
        <v>10</v>
      </c>
      <c r="E113" s="233" t="s">
        <v>127</v>
      </c>
      <c r="F113" s="206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127"/>
      <c r="AA113" s="127"/>
      <c r="AB113" s="201">
        <v>0</v>
      </c>
    </row>
    <row r="114" spans="1:28" ht="31.5" x14ac:dyDescent="0.25">
      <c r="A114" s="390">
        <v>76</v>
      </c>
      <c r="B114" s="495"/>
      <c r="C114" s="394" t="s">
        <v>195</v>
      </c>
      <c r="D114" s="394" t="s">
        <v>10</v>
      </c>
      <c r="E114" s="395" t="s">
        <v>195</v>
      </c>
      <c r="F114" s="206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127"/>
      <c r="AA114" s="127"/>
      <c r="AB114" s="201">
        <v>0</v>
      </c>
    </row>
    <row r="115" spans="1:28" ht="15.75" x14ac:dyDescent="0.25">
      <c r="A115" s="390">
        <v>77</v>
      </c>
      <c r="B115" s="499">
        <v>24</v>
      </c>
      <c r="C115" s="232" t="s">
        <v>192</v>
      </c>
      <c r="D115" s="232" t="s">
        <v>11</v>
      </c>
      <c r="E115" s="233" t="s">
        <v>84</v>
      </c>
      <c r="F115" s="206"/>
      <c r="G115" s="207"/>
      <c r="H115" s="207"/>
      <c r="I115" s="207"/>
      <c r="J115" s="207"/>
      <c r="K115" s="207"/>
      <c r="L115" s="207"/>
      <c r="M115" s="207"/>
      <c r="N115" s="207"/>
      <c r="O115" s="207">
        <v>100</v>
      </c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127"/>
      <c r="AA115" s="127"/>
      <c r="AB115" s="201">
        <v>100</v>
      </c>
    </row>
    <row r="116" spans="1:28" ht="15.75" x14ac:dyDescent="0.25">
      <c r="A116" s="390"/>
      <c r="B116" s="494"/>
      <c r="C116" s="232" t="s">
        <v>192</v>
      </c>
      <c r="D116" s="232" t="s">
        <v>11</v>
      </c>
      <c r="E116" s="233" t="s">
        <v>85</v>
      </c>
      <c r="F116" s="206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127"/>
      <c r="AA116" s="127"/>
      <c r="AB116" s="201">
        <v>0</v>
      </c>
    </row>
    <row r="117" spans="1:28" ht="15.75" x14ac:dyDescent="0.25">
      <c r="A117" s="390"/>
      <c r="B117" s="494"/>
      <c r="C117" s="232" t="s">
        <v>192</v>
      </c>
      <c r="D117" s="232" t="s">
        <v>11</v>
      </c>
      <c r="E117" s="233" t="s">
        <v>86</v>
      </c>
      <c r="F117" s="206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127"/>
      <c r="AA117" s="127"/>
      <c r="AB117" s="201">
        <v>0</v>
      </c>
    </row>
    <row r="118" spans="1:28" ht="15.75" x14ac:dyDescent="0.25">
      <c r="A118" s="390"/>
      <c r="B118" s="495"/>
      <c r="C118" s="394" t="s">
        <v>192</v>
      </c>
      <c r="D118" s="394" t="s">
        <v>11</v>
      </c>
      <c r="E118" s="395" t="s">
        <v>90</v>
      </c>
      <c r="F118" s="206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127"/>
      <c r="AA118" s="127"/>
      <c r="AB118" s="201">
        <v>0</v>
      </c>
    </row>
    <row r="119" spans="1:28" ht="15.75" x14ac:dyDescent="0.25">
      <c r="A119" s="390">
        <v>78</v>
      </c>
      <c r="B119" s="499">
        <v>25</v>
      </c>
      <c r="C119" s="232" t="s">
        <v>87</v>
      </c>
      <c r="D119" s="232" t="s">
        <v>11</v>
      </c>
      <c r="E119" s="233" t="s">
        <v>87</v>
      </c>
      <c r="F119" s="206"/>
      <c r="G119" s="207"/>
      <c r="H119" s="207"/>
      <c r="I119" s="207"/>
      <c r="J119" s="207"/>
      <c r="K119" s="207"/>
      <c r="L119" s="207"/>
      <c r="M119" s="207"/>
      <c r="N119" s="207"/>
      <c r="O119" s="207">
        <v>100</v>
      </c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127"/>
      <c r="AA119" s="127"/>
      <c r="AB119" s="201">
        <v>100</v>
      </c>
    </row>
    <row r="120" spans="1:28" ht="15.75" x14ac:dyDescent="0.25">
      <c r="A120" s="390">
        <v>79</v>
      </c>
      <c r="B120" s="494"/>
      <c r="C120" s="232" t="s">
        <v>87</v>
      </c>
      <c r="D120" s="232" t="s">
        <v>11</v>
      </c>
      <c r="E120" s="233" t="s">
        <v>89</v>
      </c>
      <c r="F120" s="206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127"/>
      <c r="AA120" s="127"/>
      <c r="AB120" s="201">
        <v>0</v>
      </c>
    </row>
    <row r="121" spans="1:28" ht="15.75" x14ac:dyDescent="0.25">
      <c r="A121" s="390"/>
      <c r="B121" s="495"/>
      <c r="C121" s="394" t="s">
        <v>87</v>
      </c>
      <c r="D121" s="394" t="s">
        <v>11</v>
      </c>
      <c r="E121" s="395" t="s">
        <v>91</v>
      </c>
      <c r="F121" s="206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127"/>
      <c r="AA121" s="127"/>
      <c r="AB121" s="201">
        <v>0</v>
      </c>
    </row>
    <row r="122" spans="1:28" ht="15.75" x14ac:dyDescent="0.25">
      <c r="A122" s="390">
        <v>80</v>
      </c>
      <c r="B122" s="499">
        <v>26</v>
      </c>
      <c r="C122" s="232" t="s">
        <v>163</v>
      </c>
      <c r="D122" s="232" t="s">
        <v>6</v>
      </c>
      <c r="E122" s="233" t="s">
        <v>118</v>
      </c>
      <c r="F122" s="206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127"/>
      <c r="AA122" s="127"/>
      <c r="AB122" s="201">
        <v>0</v>
      </c>
    </row>
    <row r="123" spans="1:28" ht="15.75" x14ac:dyDescent="0.25">
      <c r="A123" s="390">
        <v>81</v>
      </c>
      <c r="B123" s="494"/>
      <c r="C123" s="232" t="s">
        <v>163</v>
      </c>
      <c r="D123" s="232" t="s">
        <v>6</v>
      </c>
      <c r="E123" s="233" t="s">
        <v>119</v>
      </c>
      <c r="F123" s="206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127"/>
      <c r="AA123" s="127"/>
      <c r="AB123" s="201">
        <v>0</v>
      </c>
    </row>
    <row r="124" spans="1:28" ht="15.75" x14ac:dyDescent="0.25">
      <c r="A124" s="390">
        <v>82</v>
      </c>
      <c r="B124" s="494"/>
      <c r="C124" s="232" t="s">
        <v>163</v>
      </c>
      <c r="D124" s="232" t="s">
        <v>6</v>
      </c>
      <c r="E124" s="233" t="s">
        <v>120</v>
      </c>
      <c r="F124" s="206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127"/>
      <c r="AA124" s="127"/>
      <c r="AB124" s="201">
        <v>0</v>
      </c>
    </row>
    <row r="125" spans="1:28" ht="15.75" x14ac:dyDescent="0.25">
      <c r="A125" s="390">
        <v>83</v>
      </c>
      <c r="B125" s="494"/>
      <c r="C125" s="232" t="s">
        <v>163</v>
      </c>
      <c r="D125" s="232" t="s">
        <v>6</v>
      </c>
      <c r="E125" s="233" t="s">
        <v>121</v>
      </c>
      <c r="F125" s="206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>
        <v>100</v>
      </c>
      <c r="U125" s="207"/>
      <c r="V125" s="207"/>
      <c r="W125" s="207"/>
      <c r="X125" s="207"/>
      <c r="Y125" s="207"/>
      <c r="Z125" s="127"/>
      <c r="AA125" s="127"/>
      <c r="AB125" s="201">
        <v>100</v>
      </c>
    </row>
    <row r="126" spans="1:28" ht="15.75" x14ac:dyDescent="0.25">
      <c r="A126" s="390">
        <v>84</v>
      </c>
      <c r="B126" s="495"/>
      <c r="C126" s="394" t="s">
        <v>163</v>
      </c>
      <c r="D126" s="394" t="s">
        <v>6</v>
      </c>
      <c r="E126" s="395" t="s">
        <v>124</v>
      </c>
      <c r="F126" s="206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127"/>
      <c r="AA126" s="127"/>
      <c r="AB126" s="201">
        <v>0</v>
      </c>
    </row>
    <row r="127" spans="1:28" ht="15.75" x14ac:dyDescent="0.25">
      <c r="A127" s="390"/>
      <c r="B127" s="396">
        <v>27</v>
      </c>
      <c r="C127" s="397" t="s">
        <v>211</v>
      </c>
      <c r="D127" s="397" t="s">
        <v>247</v>
      </c>
      <c r="E127" s="398" t="s">
        <v>44</v>
      </c>
      <c r="F127" s="206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127"/>
      <c r="AA127" s="127"/>
      <c r="AB127" s="201">
        <v>0</v>
      </c>
    </row>
    <row r="128" spans="1:28" ht="15.75" x14ac:dyDescent="0.25">
      <c r="A128" s="390">
        <v>85</v>
      </c>
      <c r="B128" s="396">
        <v>28</v>
      </c>
      <c r="C128" s="397" t="s">
        <v>233</v>
      </c>
      <c r="D128" s="397" t="s">
        <v>32</v>
      </c>
      <c r="E128" s="398" t="s">
        <v>92</v>
      </c>
      <c r="F128" s="206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127"/>
      <c r="AA128" s="127"/>
      <c r="AB128" s="201">
        <v>0</v>
      </c>
    </row>
    <row r="129" spans="1:184" ht="15.75" x14ac:dyDescent="0.25">
      <c r="A129" s="390"/>
      <c r="B129" s="396">
        <v>29</v>
      </c>
      <c r="C129" s="397" t="s">
        <v>214</v>
      </c>
      <c r="D129" s="397" t="s">
        <v>32</v>
      </c>
      <c r="E129" s="398" t="s">
        <v>97</v>
      </c>
      <c r="F129" s="206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127"/>
      <c r="AA129" s="127"/>
      <c r="AB129" s="201">
        <v>0</v>
      </c>
    </row>
    <row r="130" spans="1:184" s="402" customFormat="1" ht="15.75" x14ac:dyDescent="0.25">
      <c r="A130" s="400">
        <v>86</v>
      </c>
      <c r="B130" s="396">
        <v>30</v>
      </c>
      <c r="C130" s="397" t="s">
        <v>126</v>
      </c>
      <c r="D130" s="397" t="s">
        <v>247</v>
      </c>
      <c r="E130" s="398" t="s">
        <v>126</v>
      </c>
      <c r="F130" s="206"/>
      <c r="G130" s="207"/>
      <c r="H130" s="207"/>
      <c r="I130" s="207"/>
      <c r="J130" s="207">
        <v>100</v>
      </c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127"/>
      <c r="AA130" s="127"/>
      <c r="AB130" s="201">
        <v>100</v>
      </c>
      <c r="AC130" s="380"/>
      <c r="AD130" s="380"/>
      <c r="AE130" s="380"/>
      <c r="AF130" s="380"/>
      <c r="AG130" s="380"/>
      <c r="AH130" s="380"/>
      <c r="AI130" s="380"/>
      <c r="AJ130" s="380"/>
      <c r="AK130" s="380"/>
      <c r="AL130" s="380"/>
      <c r="AM130" s="380"/>
      <c r="AN130" s="380"/>
      <c r="AO130" s="380"/>
      <c r="AP130" s="380"/>
      <c r="AQ130" s="380"/>
      <c r="AR130" s="380"/>
      <c r="AS130" s="380"/>
      <c r="AT130" s="380"/>
      <c r="AU130" s="380"/>
      <c r="AV130" s="380"/>
      <c r="AW130" s="380"/>
      <c r="AX130" s="380"/>
      <c r="AY130" s="380"/>
      <c r="AZ130" s="380"/>
      <c r="BA130" s="380"/>
      <c r="BB130" s="380"/>
      <c r="BC130" s="380"/>
      <c r="BD130" s="380"/>
      <c r="BE130" s="380"/>
      <c r="BF130" s="380"/>
      <c r="BG130" s="380"/>
      <c r="BH130" s="380"/>
      <c r="BI130" s="380"/>
      <c r="BJ130" s="380"/>
      <c r="BK130" s="380"/>
      <c r="BL130" s="380"/>
      <c r="BM130" s="380"/>
      <c r="BN130" s="380"/>
      <c r="BO130" s="380"/>
      <c r="BP130" s="380"/>
      <c r="BQ130" s="380"/>
      <c r="BR130" s="380"/>
      <c r="BS130" s="380"/>
      <c r="BT130" s="380"/>
      <c r="BU130" s="380"/>
      <c r="BV130" s="380"/>
      <c r="BW130" s="380"/>
      <c r="BX130" s="380"/>
      <c r="BY130" s="380"/>
      <c r="BZ130" s="380"/>
      <c r="CA130" s="380"/>
      <c r="CB130" s="380"/>
      <c r="CC130" s="380"/>
      <c r="CD130" s="380"/>
      <c r="CE130" s="380"/>
      <c r="CF130" s="380"/>
      <c r="CG130" s="380"/>
      <c r="CH130" s="380"/>
      <c r="CI130" s="380"/>
      <c r="CJ130" s="380"/>
      <c r="CK130" s="380"/>
      <c r="CL130" s="380"/>
      <c r="CM130" s="380"/>
      <c r="CN130" s="380"/>
      <c r="CO130" s="380"/>
      <c r="CP130" s="380"/>
      <c r="CQ130" s="380"/>
      <c r="CR130" s="380"/>
      <c r="CS130" s="380"/>
      <c r="CT130" s="380"/>
      <c r="CU130" s="380"/>
      <c r="CV130" s="380"/>
      <c r="CW130" s="380"/>
      <c r="CX130" s="380"/>
      <c r="CY130" s="380"/>
      <c r="CZ130" s="380"/>
      <c r="DA130" s="380"/>
      <c r="DB130" s="380"/>
      <c r="DC130" s="380"/>
      <c r="DD130" s="380"/>
      <c r="DE130" s="380"/>
      <c r="DF130" s="380"/>
      <c r="DG130" s="380"/>
      <c r="DH130" s="380"/>
      <c r="DI130" s="380"/>
      <c r="DJ130" s="380"/>
      <c r="DK130" s="380"/>
      <c r="DL130" s="380"/>
      <c r="DM130" s="380"/>
      <c r="DN130" s="380"/>
      <c r="DO130" s="380"/>
      <c r="DP130" s="380"/>
      <c r="DQ130" s="380"/>
      <c r="DR130" s="380"/>
      <c r="DS130" s="380"/>
      <c r="DT130" s="380"/>
      <c r="DU130" s="380"/>
      <c r="DV130" s="380"/>
      <c r="DW130" s="380"/>
      <c r="DX130" s="380"/>
      <c r="DY130" s="380"/>
      <c r="DZ130" s="380"/>
      <c r="EA130" s="380"/>
      <c r="EB130" s="380"/>
      <c r="EC130" s="380"/>
      <c r="ED130" s="380"/>
      <c r="EE130" s="380"/>
      <c r="EF130" s="380"/>
      <c r="EG130" s="380"/>
      <c r="EH130" s="380"/>
      <c r="EI130" s="380"/>
      <c r="EJ130" s="380"/>
      <c r="EK130" s="380"/>
      <c r="EL130" s="380"/>
      <c r="EM130" s="380"/>
      <c r="EN130" s="380"/>
      <c r="EO130" s="380"/>
      <c r="EP130" s="380"/>
      <c r="EQ130" s="380"/>
      <c r="ER130" s="380"/>
      <c r="ES130" s="380"/>
      <c r="ET130" s="380"/>
      <c r="EU130" s="380"/>
      <c r="EV130" s="380"/>
      <c r="EW130" s="380"/>
      <c r="EX130" s="380"/>
      <c r="EY130" s="380"/>
      <c r="EZ130" s="380"/>
      <c r="FA130" s="380"/>
      <c r="FB130" s="380"/>
      <c r="FC130" s="380"/>
      <c r="FD130" s="380"/>
      <c r="FE130" s="380"/>
      <c r="FF130" s="380"/>
      <c r="FG130" s="380"/>
      <c r="FH130" s="380"/>
      <c r="FI130" s="380"/>
      <c r="FJ130" s="380"/>
      <c r="FK130" s="380"/>
      <c r="FL130" s="380"/>
      <c r="FM130" s="380"/>
      <c r="FN130" s="380"/>
      <c r="FO130" s="380"/>
      <c r="FP130" s="380"/>
      <c r="FQ130" s="380"/>
      <c r="FR130" s="380"/>
      <c r="FS130" s="380"/>
      <c r="FT130" s="380"/>
      <c r="FU130" s="380"/>
      <c r="FV130" s="380"/>
      <c r="FW130" s="380"/>
      <c r="FX130" s="380"/>
      <c r="FY130" s="380"/>
      <c r="FZ130" s="380"/>
      <c r="GA130" s="380"/>
      <c r="GB130" s="380"/>
    </row>
    <row r="131" spans="1:184" s="402" customFormat="1" ht="16.5" thickBot="1" x14ac:dyDescent="0.3">
      <c r="A131" s="403">
        <v>87</v>
      </c>
      <c r="B131" s="404">
        <v>31</v>
      </c>
      <c r="C131" s="405" t="s">
        <v>133</v>
      </c>
      <c r="D131" s="405" t="s">
        <v>6</v>
      </c>
      <c r="E131" s="406" t="s">
        <v>133</v>
      </c>
      <c r="F131" s="208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10"/>
      <c r="AA131" s="210"/>
      <c r="AB131" s="202">
        <v>0</v>
      </c>
      <c r="AC131" s="380"/>
      <c r="AD131" s="380"/>
      <c r="AE131" s="380"/>
      <c r="AF131" s="380"/>
      <c r="AG131" s="380"/>
      <c r="AH131" s="380"/>
      <c r="AI131" s="380"/>
      <c r="AJ131" s="380"/>
      <c r="AK131" s="380"/>
      <c r="AL131" s="380"/>
      <c r="AM131" s="380"/>
      <c r="AN131" s="380"/>
      <c r="AO131" s="380"/>
      <c r="AP131" s="380"/>
      <c r="AQ131" s="380"/>
      <c r="AR131" s="380"/>
      <c r="AS131" s="380"/>
      <c r="AT131" s="380"/>
      <c r="AU131" s="380"/>
      <c r="AV131" s="380"/>
      <c r="AW131" s="380"/>
      <c r="AX131" s="380"/>
      <c r="AY131" s="380"/>
      <c r="AZ131" s="380"/>
      <c r="BA131" s="380"/>
      <c r="BB131" s="380"/>
      <c r="BC131" s="380"/>
      <c r="BD131" s="380"/>
      <c r="BE131" s="380"/>
      <c r="BF131" s="380"/>
      <c r="BG131" s="380"/>
      <c r="BH131" s="380"/>
      <c r="BI131" s="380"/>
      <c r="BJ131" s="380"/>
      <c r="BK131" s="380"/>
      <c r="BL131" s="380"/>
      <c r="BM131" s="380"/>
      <c r="BN131" s="380"/>
      <c r="BO131" s="380"/>
      <c r="BP131" s="380"/>
      <c r="BQ131" s="380"/>
      <c r="BR131" s="380"/>
      <c r="BS131" s="380"/>
      <c r="BT131" s="380"/>
      <c r="BU131" s="380"/>
      <c r="BV131" s="380"/>
      <c r="BW131" s="380"/>
      <c r="BX131" s="380"/>
      <c r="BY131" s="380"/>
      <c r="BZ131" s="380"/>
      <c r="CA131" s="380"/>
      <c r="CB131" s="380"/>
      <c r="CC131" s="380"/>
      <c r="CD131" s="380"/>
      <c r="CE131" s="380"/>
      <c r="CF131" s="380"/>
      <c r="CG131" s="380"/>
      <c r="CH131" s="380"/>
      <c r="CI131" s="380"/>
      <c r="CJ131" s="380"/>
      <c r="CK131" s="380"/>
      <c r="CL131" s="380"/>
      <c r="CM131" s="380"/>
      <c r="CN131" s="380"/>
      <c r="CO131" s="380"/>
      <c r="CP131" s="380"/>
      <c r="CQ131" s="380"/>
      <c r="CR131" s="380"/>
      <c r="CS131" s="380"/>
      <c r="CT131" s="380"/>
      <c r="CU131" s="380"/>
      <c r="CV131" s="380"/>
      <c r="CW131" s="380"/>
      <c r="CX131" s="380"/>
      <c r="CY131" s="380"/>
      <c r="CZ131" s="380"/>
      <c r="DA131" s="380"/>
      <c r="DB131" s="380"/>
      <c r="DC131" s="380"/>
      <c r="DD131" s="380"/>
      <c r="DE131" s="380"/>
      <c r="DF131" s="380"/>
      <c r="DG131" s="380"/>
      <c r="DH131" s="380"/>
      <c r="DI131" s="380"/>
      <c r="DJ131" s="380"/>
      <c r="DK131" s="380"/>
      <c r="DL131" s="380"/>
      <c r="DM131" s="380"/>
      <c r="DN131" s="380"/>
      <c r="DO131" s="380"/>
      <c r="DP131" s="380"/>
      <c r="DQ131" s="380"/>
      <c r="DR131" s="380"/>
      <c r="DS131" s="380"/>
      <c r="DT131" s="380"/>
      <c r="DU131" s="380"/>
      <c r="DV131" s="380"/>
      <c r="DW131" s="380"/>
      <c r="DX131" s="380"/>
      <c r="DY131" s="380"/>
      <c r="DZ131" s="380"/>
      <c r="EA131" s="380"/>
      <c r="EB131" s="380"/>
      <c r="EC131" s="380"/>
      <c r="ED131" s="380"/>
      <c r="EE131" s="380"/>
      <c r="EF131" s="380"/>
      <c r="EG131" s="380"/>
      <c r="EH131" s="380"/>
      <c r="EI131" s="380"/>
      <c r="EJ131" s="380"/>
      <c r="EK131" s="380"/>
      <c r="EL131" s="380"/>
      <c r="EM131" s="380"/>
      <c r="EN131" s="380"/>
      <c r="EO131" s="380"/>
      <c r="EP131" s="380"/>
      <c r="EQ131" s="380"/>
      <c r="ER131" s="380"/>
      <c r="ES131" s="380"/>
      <c r="ET131" s="380"/>
      <c r="EU131" s="380"/>
      <c r="EV131" s="380"/>
      <c r="EW131" s="380"/>
      <c r="EX131" s="380"/>
      <c r="EY131" s="380"/>
      <c r="EZ131" s="380"/>
      <c r="FA131" s="380"/>
      <c r="FB131" s="380"/>
      <c r="FC131" s="380"/>
      <c r="FD131" s="380"/>
      <c r="FE131" s="380"/>
      <c r="FF131" s="380"/>
      <c r="FG131" s="380"/>
      <c r="FH131" s="380"/>
      <c r="FI131" s="380"/>
      <c r="FJ131" s="380"/>
      <c r="FK131" s="380"/>
      <c r="FL131" s="380"/>
      <c r="FM131" s="380"/>
      <c r="FN131" s="380"/>
      <c r="FO131" s="380"/>
      <c r="FP131" s="380"/>
      <c r="FQ131" s="380"/>
      <c r="FR131" s="380"/>
      <c r="FS131" s="380"/>
      <c r="FT131" s="380"/>
      <c r="FU131" s="380"/>
      <c r="FV131" s="380"/>
      <c r="FW131" s="380"/>
      <c r="FX131" s="380"/>
      <c r="FY131" s="380"/>
      <c r="FZ131" s="380"/>
      <c r="GA131" s="380"/>
      <c r="GB131" s="380"/>
    </row>
    <row r="132" spans="1:184" ht="16.5" thickBot="1" x14ac:dyDescent="0.3">
      <c r="A132" s="408"/>
      <c r="B132" s="409"/>
      <c r="C132" s="410"/>
      <c r="D132" s="410" t="s">
        <v>29</v>
      </c>
      <c r="E132" s="411" t="s">
        <v>282</v>
      </c>
      <c r="F132" s="208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10"/>
      <c r="AA132" s="210"/>
      <c r="AB132" s="202">
        <v>0</v>
      </c>
    </row>
    <row r="133" spans="1:184" s="380" customFormat="1" x14ac:dyDescent="0.25">
      <c r="B133" s="413"/>
      <c r="AB133" s="423"/>
    </row>
    <row r="134" spans="1:184" s="380" customFormat="1" x14ac:dyDescent="0.25">
      <c r="B134" s="413"/>
      <c r="AB134" s="423"/>
    </row>
    <row r="135" spans="1:184" s="380" customFormat="1" x14ac:dyDescent="0.25">
      <c r="B135" s="413"/>
      <c r="AB135" s="423"/>
    </row>
    <row r="136" spans="1:184" s="380" customFormat="1" x14ac:dyDescent="0.25">
      <c r="B136" s="413"/>
      <c r="AB136" s="423"/>
    </row>
    <row r="137" spans="1:184" s="380" customFormat="1" x14ac:dyDescent="0.25">
      <c r="B137" s="413"/>
      <c r="AB137" s="423"/>
    </row>
    <row r="138" spans="1:184" s="380" customFormat="1" x14ac:dyDescent="0.25">
      <c r="B138" s="413"/>
      <c r="AB138" s="423"/>
    </row>
    <row r="139" spans="1:184" s="380" customFormat="1" x14ac:dyDescent="0.25">
      <c r="B139" s="413"/>
      <c r="AB139" s="423"/>
    </row>
    <row r="140" spans="1:184" s="380" customFormat="1" x14ac:dyDescent="0.25">
      <c r="B140" s="413"/>
      <c r="AB140" s="423"/>
    </row>
    <row r="141" spans="1:184" s="380" customFormat="1" x14ac:dyDescent="0.25">
      <c r="B141" s="413"/>
      <c r="AB141" s="423"/>
    </row>
    <row r="142" spans="1:184" s="380" customFormat="1" x14ac:dyDescent="0.25">
      <c r="B142" s="413"/>
      <c r="AB142" s="423"/>
    </row>
    <row r="143" spans="1:184" s="380" customFormat="1" x14ac:dyDescent="0.25">
      <c r="B143" s="413"/>
      <c r="AB143" s="423"/>
    </row>
    <row r="144" spans="1:184" s="380" customFormat="1" x14ac:dyDescent="0.25">
      <c r="B144" s="413"/>
      <c r="AB144" s="423"/>
    </row>
    <row r="145" spans="2:28" s="380" customFormat="1" x14ac:dyDescent="0.25">
      <c r="B145" s="413"/>
      <c r="AB145" s="423"/>
    </row>
    <row r="146" spans="2:28" s="380" customFormat="1" x14ac:dyDescent="0.25">
      <c r="B146" s="413"/>
      <c r="AB146" s="423"/>
    </row>
    <row r="147" spans="2:28" s="380" customFormat="1" x14ac:dyDescent="0.25">
      <c r="B147" s="413"/>
      <c r="AB147" s="423"/>
    </row>
    <row r="148" spans="2:28" s="380" customFormat="1" x14ac:dyDescent="0.25">
      <c r="B148" s="413"/>
      <c r="AB148" s="423"/>
    </row>
    <row r="149" spans="2:28" s="380" customFormat="1" x14ac:dyDescent="0.25">
      <c r="B149" s="413"/>
      <c r="AB149" s="423"/>
    </row>
    <row r="150" spans="2:28" s="380" customFormat="1" x14ac:dyDescent="0.25">
      <c r="B150" s="413"/>
      <c r="AB150" s="423"/>
    </row>
    <row r="151" spans="2:28" s="380" customFormat="1" x14ac:dyDescent="0.25">
      <c r="B151" s="413"/>
      <c r="AB151" s="423"/>
    </row>
    <row r="152" spans="2:28" s="380" customFormat="1" x14ac:dyDescent="0.25">
      <c r="B152" s="413"/>
      <c r="AB152" s="423"/>
    </row>
    <row r="153" spans="2:28" s="380" customFormat="1" x14ac:dyDescent="0.25">
      <c r="B153" s="413"/>
      <c r="AB153" s="423"/>
    </row>
    <row r="154" spans="2:28" s="380" customFormat="1" x14ac:dyDescent="0.25">
      <c r="B154" s="413"/>
      <c r="AB154" s="423"/>
    </row>
    <row r="155" spans="2:28" s="380" customFormat="1" x14ac:dyDescent="0.25">
      <c r="B155" s="413"/>
      <c r="AB155" s="423"/>
    </row>
    <row r="156" spans="2:28" s="380" customFormat="1" x14ac:dyDescent="0.25">
      <c r="B156" s="413"/>
      <c r="AB156" s="423"/>
    </row>
    <row r="157" spans="2:28" s="380" customFormat="1" x14ac:dyDescent="0.25">
      <c r="B157" s="413"/>
      <c r="AB157" s="423"/>
    </row>
    <row r="158" spans="2:28" s="380" customFormat="1" x14ac:dyDescent="0.25">
      <c r="B158" s="413"/>
      <c r="AB158" s="423"/>
    </row>
    <row r="159" spans="2:28" s="380" customFormat="1" x14ac:dyDescent="0.25">
      <c r="B159" s="413"/>
      <c r="AB159" s="423"/>
    </row>
    <row r="160" spans="2:28" s="380" customFormat="1" x14ac:dyDescent="0.25">
      <c r="B160" s="413"/>
      <c r="AB160" s="423"/>
    </row>
    <row r="161" spans="2:28" s="380" customFormat="1" x14ac:dyDescent="0.25">
      <c r="B161" s="413"/>
      <c r="AB161" s="423"/>
    </row>
    <row r="162" spans="2:28" s="380" customFormat="1" x14ac:dyDescent="0.25">
      <c r="B162" s="413"/>
      <c r="AB162" s="423"/>
    </row>
    <row r="163" spans="2:28" s="380" customFormat="1" x14ac:dyDescent="0.25">
      <c r="B163" s="413"/>
      <c r="AB163" s="423"/>
    </row>
    <row r="164" spans="2:28" s="380" customFormat="1" x14ac:dyDescent="0.25">
      <c r="B164" s="413"/>
      <c r="AB164" s="423"/>
    </row>
    <row r="165" spans="2:28" s="380" customFormat="1" x14ac:dyDescent="0.25">
      <c r="B165" s="413"/>
      <c r="AB165" s="423"/>
    </row>
    <row r="166" spans="2:28" s="380" customFormat="1" x14ac:dyDescent="0.25">
      <c r="B166" s="413"/>
      <c r="AB166" s="423"/>
    </row>
    <row r="167" spans="2:28" s="380" customFormat="1" x14ac:dyDescent="0.25">
      <c r="B167" s="413"/>
      <c r="AB167" s="423"/>
    </row>
    <row r="168" spans="2:28" s="380" customFormat="1" x14ac:dyDescent="0.25">
      <c r="B168" s="413"/>
      <c r="AB168" s="423"/>
    </row>
    <row r="169" spans="2:28" s="380" customFormat="1" x14ac:dyDescent="0.25">
      <c r="B169" s="413"/>
      <c r="AB169" s="423"/>
    </row>
    <row r="170" spans="2:28" s="380" customFormat="1" x14ac:dyDescent="0.25">
      <c r="B170" s="413"/>
      <c r="AB170" s="423"/>
    </row>
    <row r="171" spans="2:28" s="380" customFormat="1" x14ac:dyDescent="0.25">
      <c r="B171" s="413"/>
      <c r="AB171" s="423"/>
    </row>
    <row r="172" spans="2:28" s="380" customFormat="1" x14ac:dyDescent="0.25">
      <c r="B172" s="413"/>
      <c r="AB172" s="423"/>
    </row>
    <row r="173" spans="2:28" s="380" customFormat="1" x14ac:dyDescent="0.25">
      <c r="B173" s="413"/>
      <c r="AB173" s="423"/>
    </row>
    <row r="174" spans="2:28" s="380" customFormat="1" x14ac:dyDescent="0.25">
      <c r="B174" s="413"/>
      <c r="AB174" s="423"/>
    </row>
    <row r="175" spans="2:28" s="380" customFormat="1" x14ac:dyDescent="0.25">
      <c r="B175" s="413"/>
      <c r="AB175" s="423"/>
    </row>
    <row r="176" spans="2:28" s="380" customFormat="1" x14ac:dyDescent="0.25">
      <c r="B176" s="413"/>
      <c r="AB176" s="423"/>
    </row>
    <row r="177" spans="2:28" s="380" customFormat="1" x14ac:dyDescent="0.25">
      <c r="B177" s="413"/>
      <c r="AB177" s="423"/>
    </row>
    <row r="178" spans="2:28" s="380" customFormat="1" x14ac:dyDescent="0.25">
      <c r="B178" s="413"/>
      <c r="AB178" s="423"/>
    </row>
    <row r="179" spans="2:28" s="380" customFormat="1" x14ac:dyDescent="0.25">
      <c r="B179" s="413"/>
      <c r="AB179" s="423"/>
    </row>
    <row r="180" spans="2:28" s="380" customFormat="1" x14ac:dyDescent="0.25">
      <c r="B180" s="413"/>
      <c r="AB180" s="423"/>
    </row>
    <row r="181" spans="2:28" s="380" customFormat="1" x14ac:dyDescent="0.25">
      <c r="B181" s="413"/>
      <c r="AB181" s="423"/>
    </row>
    <row r="182" spans="2:28" s="380" customFormat="1" x14ac:dyDescent="0.25">
      <c r="B182" s="413"/>
      <c r="AB182" s="423"/>
    </row>
    <row r="183" spans="2:28" s="380" customFormat="1" x14ac:dyDescent="0.25">
      <c r="B183" s="413"/>
      <c r="AB183" s="423"/>
    </row>
    <row r="184" spans="2:28" s="380" customFormat="1" x14ac:dyDescent="0.25">
      <c r="B184" s="413"/>
      <c r="AB184" s="423"/>
    </row>
    <row r="185" spans="2:28" s="380" customFormat="1" x14ac:dyDescent="0.25">
      <c r="B185" s="413"/>
      <c r="AB185" s="423"/>
    </row>
    <row r="186" spans="2:28" s="380" customFormat="1" x14ac:dyDescent="0.25">
      <c r="B186" s="413"/>
      <c r="AB186" s="423"/>
    </row>
    <row r="187" spans="2:28" s="380" customFormat="1" x14ac:dyDescent="0.25">
      <c r="B187" s="413"/>
      <c r="AB187" s="423"/>
    </row>
    <row r="188" spans="2:28" s="380" customFormat="1" x14ac:dyDescent="0.25">
      <c r="B188" s="413"/>
      <c r="AB188" s="423"/>
    </row>
    <row r="189" spans="2:28" s="380" customFormat="1" x14ac:dyDescent="0.25">
      <c r="B189" s="413"/>
      <c r="AB189" s="423"/>
    </row>
    <row r="190" spans="2:28" s="380" customFormat="1" x14ac:dyDescent="0.25">
      <c r="B190" s="413"/>
      <c r="AB190" s="423"/>
    </row>
    <row r="191" spans="2:28" s="380" customFormat="1" x14ac:dyDescent="0.25">
      <c r="B191" s="413"/>
      <c r="AB191" s="423"/>
    </row>
    <row r="192" spans="2:28" s="380" customFormat="1" x14ac:dyDescent="0.25">
      <c r="B192" s="413"/>
      <c r="AB192" s="423"/>
    </row>
    <row r="193" spans="2:28" s="380" customFormat="1" x14ac:dyDescent="0.25">
      <c r="B193" s="413"/>
      <c r="AB193" s="423"/>
    </row>
    <row r="194" spans="2:28" s="380" customFormat="1" x14ac:dyDescent="0.25">
      <c r="B194" s="413"/>
      <c r="AB194" s="423"/>
    </row>
    <row r="195" spans="2:28" s="380" customFormat="1" x14ac:dyDescent="0.25">
      <c r="B195" s="413"/>
      <c r="AB195" s="423"/>
    </row>
    <row r="196" spans="2:28" s="380" customFormat="1" x14ac:dyDescent="0.25">
      <c r="B196" s="413"/>
      <c r="AB196" s="423"/>
    </row>
    <row r="197" spans="2:28" s="380" customFormat="1" x14ac:dyDescent="0.25">
      <c r="B197" s="413"/>
      <c r="AB197" s="423"/>
    </row>
    <row r="198" spans="2:28" s="380" customFormat="1" x14ac:dyDescent="0.25">
      <c r="B198" s="413"/>
      <c r="AB198" s="423"/>
    </row>
    <row r="199" spans="2:28" s="380" customFormat="1" x14ac:dyDescent="0.25">
      <c r="B199" s="413"/>
      <c r="AB199" s="423"/>
    </row>
    <row r="200" spans="2:28" s="380" customFormat="1" x14ac:dyDescent="0.25">
      <c r="B200" s="413"/>
      <c r="AB200" s="423"/>
    </row>
    <row r="201" spans="2:28" s="380" customFormat="1" x14ac:dyDescent="0.25">
      <c r="B201" s="413"/>
      <c r="AB201" s="423"/>
    </row>
    <row r="202" spans="2:28" s="380" customFormat="1" x14ac:dyDescent="0.25">
      <c r="B202" s="413"/>
      <c r="AB202" s="423"/>
    </row>
    <row r="203" spans="2:28" s="380" customFormat="1" x14ac:dyDescent="0.25">
      <c r="B203" s="413"/>
      <c r="AB203" s="423"/>
    </row>
    <row r="204" spans="2:28" s="380" customFormat="1" x14ac:dyDescent="0.25">
      <c r="B204" s="413"/>
      <c r="AB204" s="423"/>
    </row>
    <row r="205" spans="2:28" s="380" customFormat="1" x14ac:dyDescent="0.25">
      <c r="B205" s="413"/>
      <c r="AB205" s="423"/>
    </row>
    <row r="206" spans="2:28" s="380" customFormat="1" x14ac:dyDescent="0.25">
      <c r="B206" s="413"/>
      <c r="AB206" s="423"/>
    </row>
    <row r="207" spans="2:28" s="380" customFormat="1" x14ac:dyDescent="0.25">
      <c r="B207" s="413"/>
      <c r="AB207" s="423"/>
    </row>
    <row r="208" spans="2:28" s="380" customFormat="1" x14ac:dyDescent="0.25">
      <c r="B208" s="413"/>
      <c r="AB208" s="423"/>
    </row>
    <row r="209" spans="2:28" s="380" customFormat="1" x14ac:dyDescent="0.25">
      <c r="B209" s="413"/>
      <c r="AB209" s="423"/>
    </row>
    <row r="210" spans="2:28" s="380" customFormat="1" x14ac:dyDescent="0.25">
      <c r="B210" s="413"/>
      <c r="AB210" s="423"/>
    </row>
    <row r="211" spans="2:28" s="380" customFormat="1" x14ac:dyDescent="0.25">
      <c r="B211" s="413"/>
      <c r="AB211" s="423"/>
    </row>
    <row r="212" spans="2:28" s="380" customFormat="1" x14ac:dyDescent="0.25">
      <c r="B212" s="413"/>
      <c r="AB212" s="423"/>
    </row>
    <row r="213" spans="2:28" s="380" customFormat="1" x14ac:dyDescent="0.25">
      <c r="B213" s="413"/>
      <c r="AB213" s="423"/>
    </row>
    <row r="214" spans="2:28" s="380" customFormat="1" x14ac:dyDescent="0.25">
      <c r="B214" s="413"/>
      <c r="AB214" s="423"/>
    </row>
    <row r="215" spans="2:28" s="380" customFormat="1" x14ac:dyDescent="0.25">
      <c r="B215" s="413"/>
      <c r="AB215" s="423"/>
    </row>
    <row r="216" spans="2:28" s="380" customFormat="1" x14ac:dyDescent="0.25">
      <c r="B216" s="413"/>
      <c r="AB216" s="423"/>
    </row>
    <row r="217" spans="2:28" s="380" customFormat="1" x14ac:dyDescent="0.25">
      <c r="B217" s="413"/>
      <c r="AB217" s="423"/>
    </row>
    <row r="218" spans="2:28" s="380" customFormat="1" x14ac:dyDescent="0.25">
      <c r="B218" s="413"/>
      <c r="AB218" s="423"/>
    </row>
    <row r="219" spans="2:28" s="380" customFormat="1" x14ac:dyDescent="0.25">
      <c r="B219" s="413"/>
      <c r="AB219" s="423"/>
    </row>
    <row r="220" spans="2:28" s="380" customFormat="1" x14ac:dyDescent="0.25">
      <c r="B220" s="413"/>
      <c r="AB220" s="423"/>
    </row>
    <row r="221" spans="2:28" s="380" customFormat="1" x14ac:dyDescent="0.25">
      <c r="B221" s="413"/>
      <c r="AB221" s="423"/>
    </row>
    <row r="222" spans="2:28" s="380" customFormat="1" x14ac:dyDescent="0.25">
      <c r="B222" s="413"/>
      <c r="AB222" s="423"/>
    </row>
    <row r="223" spans="2:28" s="380" customFormat="1" x14ac:dyDescent="0.25">
      <c r="B223" s="413"/>
      <c r="AB223" s="423"/>
    </row>
    <row r="224" spans="2:28" s="380" customFormat="1" x14ac:dyDescent="0.25">
      <c r="B224" s="413"/>
      <c r="AB224" s="423"/>
    </row>
    <row r="225" spans="2:28" s="380" customFormat="1" x14ac:dyDescent="0.25">
      <c r="B225" s="413"/>
      <c r="AB225" s="423"/>
    </row>
    <row r="226" spans="2:28" s="380" customFormat="1" x14ac:dyDescent="0.25">
      <c r="B226" s="413"/>
      <c r="AB226" s="423"/>
    </row>
    <row r="227" spans="2:28" s="380" customFormat="1" x14ac:dyDescent="0.25">
      <c r="B227" s="413"/>
      <c r="AB227" s="423"/>
    </row>
    <row r="228" spans="2:28" s="380" customFormat="1" x14ac:dyDescent="0.25">
      <c r="B228" s="413"/>
      <c r="AB228" s="423"/>
    </row>
    <row r="229" spans="2:28" s="380" customFormat="1" x14ac:dyDescent="0.25">
      <c r="B229" s="413"/>
      <c r="AB229" s="423"/>
    </row>
    <row r="230" spans="2:28" s="380" customFormat="1" x14ac:dyDescent="0.25">
      <c r="B230" s="413"/>
      <c r="AB230" s="423"/>
    </row>
    <row r="231" spans="2:28" s="380" customFormat="1" x14ac:dyDescent="0.25">
      <c r="B231" s="413"/>
      <c r="AB231" s="423"/>
    </row>
    <row r="232" spans="2:28" s="380" customFormat="1" x14ac:dyDescent="0.25">
      <c r="B232" s="413"/>
      <c r="AB232" s="423"/>
    </row>
    <row r="233" spans="2:28" s="380" customFormat="1" x14ac:dyDescent="0.25">
      <c r="B233" s="413"/>
      <c r="AB233" s="423"/>
    </row>
    <row r="234" spans="2:28" s="380" customFormat="1" x14ac:dyDescent="0.25">
      <c r="B234" s="413"/>
      <c r="AB234" s="423"/>
    </row>
    <row r="235" spans="2:28" s="380" customFormat="1" x14ac:dyDescent="0.25">
      <c r="B235" s="413"/>
      <c r="AB235" s="423"/>
    </row>
    <row r="236" spans="2:28" s="380" customFormat="1" x14ac:dyDescent="0.25">
      <c r="B236" s="413"/>
      <c r="AB236" s="423"/>
    </row>
    <row r="237" spans="2:28" s="380" customFormat="1" x14ac:dyDescent="0.25">
      <c r="B237" s="413"/>
      <c r="AB237" s="423"/>
    </row>
    <row r="238" spans="2:28" s="380" customFormat="1" x14ac:dyDescent="0.25">
      <c r="B238" s="413"/>
      <c r="AB238" s="423"/>
    </row>
    <row r="239" spans="2:28" s="380" customFormat="1" x14ac:dyDescent="0.25">
      <c r="B239" s="413"/>
      <c r="AB239" s="423"/>
    </row>
    <row r="240" spans="2:28" s="380" customFormat="1" x14ac:dyDescent="0.25">
      <c r="B240" s="413"/>
      <c r="AB240" s="423"/>
    </row>
    <row r="241" spans="2:28" s="380" customFormat="1" x14ac:dyDescent="0.25">
      <c r="B241" s="413"/>
      <c r="AB241" s="423"/>
    </row>
    <row r="242" spans="2:28" s="380" customFormat="1" x14ac:dyDescent="0.25">
      <c r="B242" s="413"/>
      <c r="AB242" s="423"/>
    </row>
    <row r="243" spans="2:28" s="380" customFormat="1" x14ac:dyDescent="0.25">
      <c r="B243" s="413"/>
      <c r="AB243" s="423"/>
    </row>
    <row r="244" spans="2:28" s="380" customFormat="1" x14ac:dyDescent="0.25">
      <c r="B244" s="413"/>
      <c r="AB244" s="423"/>
    </row>
    <row r="245" spans="2:28" s="380" customFormat="1" x14ac:dyDescent="0.25">
      <c r="B245" s="413"/>
      <c r="AB245" s="423"/>
    </row>
    <row r="246" spans="2:28" s="380" customFormat="1" x14ac:dyDescent="0.25">
      <c r="B246" s="413"/>
      <c r="AB246" s="423"/>
    </row>
    <row r="247" spans="2:28" s="380" customFormat="1" x14ac:dyDescent="0.25">
      <c r="B247" s="413"/>
      <c r="AB247" s="423"/>
    </row>
    <row r="248" spans="2:28" s="380" customFormat="1" x14ac:dyDescent="0.25">
      <c r="B248" s="413"/>
      <c r="AB248" s="423"/>
    </row>
    <row r="249" spans="2:28" s="380" customFormat="1" x14ac:dyDescent="0.25">
      <c r="B249" s="413"/>
      <c r="AB249" s="423"/>
    </row>
    <row r="250" spans="2:28" s="380" customFormat="1" x14ac:dyDescent="0.25">
      <c r="B250" s="413"/>
      <c r="AB250" s="423"/>
    </row>
    <row r="251" spans="2:28" s="380" customFormat="1" x14ac:dyDescent="0.25">
      <c r="B251" s="413"/>
      <c r="AB251" s="423"/>
    </row>
    <row r="252" spans="2:28" s="380" customFormat="1" x14ac:dyDescent="0.25">
      <c r="B252" s="413"/>
      <c r="AB252" s="423"/>
    </row>
    <row r="253" spans="2:28" s="380" customFormat="1" x14ac:dyDescent="0.25">
      <c r="B253" s="413"/>
      <c r="AB253" s="423"/>
    </row>
    <row r="254" spans="2:28" s="380" customFormat="1" x14ac:dyDescent="0.25">
      <c r="B254" s="413"/>
      <c r="AB254" s="423"/>
    </row>
    <row r="255" spans="2:28" s="380" customFormat="1" x14ac:dyDescent="0.25">
      <c r="B255" s="413"/>
      <c r="AB255" s="423"/>
    </row>
    <row r="256" spans="2:28" s="380" customFormat="1" x14ac:dyDescent="0.25">
      <c r="B256" s="413"/>
      <c r="AB256" s="423"/>
    </row>
    <row r="257" spans="2:28" s="380" customFormat="1" x14ac:dyDescent="0.25">
      <c r="B257" s="413"/>
      <c r="AB257" s="423"/>
    </row>
    <row r="258" spans="2:28" s="380" customFormat="1" x14ac:dyDescent="0.25">
      <c r="B258" s="413"/>
      <c r="AB258" s="423"/>
    </row>
    <row r="259" spans="2:28" s="380" customFormat="1" x14ac:dyDescent="0.25">
      <c r="B259" s="413"/>
      <c r="AB259" s="423"/>
    </row>
    <row r="260" spans="2:28" s="380" customFormat="1" x14ac:dyDescent="0.25">
      <c r="B260" s="413"/>
      <c r="AB260" s="423"/>
    </row>
    <row r="261" spans="2:28" s="380" customFormat="1" x14ac:dyDescent="0.25">
      <c r="B261" s="413"/>
      <c r="AB261" s="423"/>
    </row>
    <row r="262" spans="2:28" s="380" customFormat="1" x14ac:dyDescent="0.25">
      <c r="B262" s="413"/>
      <c r="AB262" s="423"/>
    </row>
    <row r="263" spans="2:28" s="380" customFormat="1" x14ac:dyDescent="0.25">
      <c r="B263" s="413"/>
      <c r="AB263" s="423"/>
    </row>
    <row r="264" spans="2:28" s="380" customFormat="1" x14ac:dyDescent="0.25">
      <c r="B264" s="413"/>
      <c r="AB264" s="423"/>
    </row>
    <row r="265" spans="2:28" s="380" customFormat="1" x14ac:dyDescent="0.25">
      <c r="B265" s="413"/>
      <c r="AB265" s="423"/>
    </row>
    <row r="266" spans="2:28" s="380" customFormat="1" x14ac:dyDescent="0.25">
      <c r="B266" s="413"/>
      <c r="AB266" s="423"/>
    </row>
    <row r="267" spans="2:28" s="380" customFormat="1" x14ac:dyDescent="0.25">
      <c r="B267" s="413"/>
      <c r="AB267" s="423"/>
    </row>
    <row r="268" spans="2:28" s="380" customFormat="1" x14ac:dyDescent="0.25">
      <c r="B268" s="413"/>
      <c r="AB268" s="423"/>
    </row>
    <row r="269" spans="2:28" s="380" customFormat="1" x14ac:dyDescent="0.25">
      <c r="B269" s="413"/>
      <c r="AB269" s="423"/>
    </row>
    <row r="270" spans="2:28" s="380" customFormat="1" x14ac:dyDescent="0.25">
      <c r="B270" s="413"/>
      <c r="AB270" s="423"/>
    </row>
    <row r="271" spans="2:28" s="380" customFormat="1" x14ac:dyDescent="0.25">
      <c r="B271" s="413"/>
      <c r="AB271" s="423"/>
    </row>
    <row r="272" spans="2:28" s="380" customFormat="1" x14ac:dyDescent="0.25">
      <c r="B272" s="413"/>
      <c r="AB272" s="423"/>
    </row>
    <row r="273" spans="2:28" s="380" customFormat="1" x14ac:dyDescent="0.25">
      <c r="B273" s="413"/>
      <c r="AB273" s="423"/>
    </row>
    <row r="274" spans="2:28" s="380" customFormat="1" x14ac:dyDescent="0.25">
      <c r="B274" s="413"/>
      <c r="AB274" s="423"/>
    </row>
    <row r="275" spans="2:28" s="380" customFormat="1" x14ac:dyDescent="0.25">
      <c r="B275" s="413"/>
      <c r="AB275" s="423"/>
    </row>
    <row r="276" spans="2:28" s="380" customFormat="1" x14ac:dyDescent="0.25">
      <c r="B276" s="413"/>
      <c r="AB276" s="423"/>
    </row>
    <row r="277" spans="2:28" s="380" customFormat="1" x14ac:dyDescent="0.25">
      <c r="B277" s="413"/>
      <c r="AB277" s="423"/>
    </row>
    <row r="278" spans="2:28" s="380" customFormat="1" x14ac:dyDescent="0.25">
      <c r="B278" s="413"/>
      <c r="AB278" s="423"/>
    </row>
    <row r="279" spans="2:28" s="380" customFormat="1" x14ac:dyDescent="0.25">
      <c r="B279" s="413"/>
      <c r="AB279" s="423"/>
    </row>
    <row r="280" spans="2:28" s="380" customFormat="1" x14ac:dyDescent="0.25">
      <c r="B280" s="413"/>
      <c r="AB280" s="423"/>
    </row>
    <row r="281" spans="2:28" s="380" customFormat="1" x14ac:dyDescent="0.25">
      <c r="B281" s="413"/>
      <c r="AB281" s="423"/>
    </row>
    <row r="282" spans="2:28" s="380" customFormat="1" x14ac:dyDescent="0.25">
      <c r="B282" s="413"/>
      <c r="AB282" s="423"/>
    </row>
    <row r="283" spans="2:28" s="380" customFormat="1" x14ac:dyDescent="0.25">
      <c r="B283" s="413"/>
      <c r="AB283" s="423"/>
    </row>
    <row r="284" spans="2:28" s="380" customFormat="1" x14ac:dyDescent="0.25">
      <c r="B284" s="413"/>
      <c r="AB284" s="423"/>
    </row>
    <row r="285" spans="2:28" s="380" customFormat="1" x14ac:dyDescent="0.25">
      <c r="B285" s="413"/>
      <c r="AB285" s="423"/>
    </row>
    <row r="286" spans="2:28" s="380" customFormat="1" x14ac:dyDescent="0.25">
      <c r="B286" s="413"/>
      <c r="AB286" s="423"/>
    </row>
    <row r="287" spans="2:28" s="380" customFormat="1" x14ac:dyDescent="0.25">
      <c r="B287" s="413"/>
      <c r="AB287" s="423"/>
    </row>
    <row r="288" spans="2:28" s="380" customFormat="1" x14ac:dyDescent="0.25">
      <c r="B288" s="413"/>
      <c r="AB288" s="423"/>
    </row>
    <row r="289" spans="2:28" s="380" customFormat="1" x14ac:dyDescent="0.25">
      <c r="B289" s="413"/>
      <c r="AB289" s="423"/>
    </row>
    <row r="290" spans="2:28" s="380" customFormat="1" x14ac:dyDescent="0.25">
      <c r="B290" s="413"/>
      <c r="AB290" s="423"/>
    </row>
    <row r="291" spans="2:28" s="380" customFormat="1" x14ac:dyDescent="0.25">
      <c r="B291" s="413"/>
      <c r="AB291" s="423"/>
    </row>
    <row r="292" spans="2:28" s="380" customFormat="1" x14ac:dyDescent="0.25">
      <c r="B292" s="413"/>
      <c r="AB292" s="423"/>
    </row>
    <row r="293" spans="2:28" s="380" customFormat="1" x14ac:dyDescent="0.25">
      <c r="B293" s="413"/>
      <c r="AB293" s="423"/>
    </row>
    <row r="294" spans="2:28" s="380" customFormat="1" x14ac:dyDescent="0.25">
      <c r="B294" s="413"/>
      <c r="AB294" s="423"/>
    </row>
    <row r="295" spans="2:28" s="380" customFormat="1" x14ac:dyDescent="0.25">
      <c r="B295" s="413"/>
      <c r="AB295" s="423"/>
    </row>
    <row r="296" spans="2:28" s="380" customFormat="1" x14ac:dyDescent="0.25">
      <c r="B296" s="413"/>
      <c r="AB296" s="423"/>
    </row>
    <row r="297" spans="2:28" s="380" customFormat="1" x14ac:dyDescent="0.25">
      <c r="B297" s="413"/>
      <c r="AB297" s="423"/>
    </row>
    <row r="298" spans="2:28" s="380" customFormat="1" x14ac:dyDescent="0.25">
      <c r="B298" s="413"/>
      <c r="AB298" s="423"/>
    </row>
    <row r="299" spans="2:28" s="380" customFormat="1" x14ac:dyDescent="0.25">
      <c r="B299" s="413"/>
      <c r="AB299" s="423"/>
    </row>
    <row r="300" spans="2:28" s="380" customFormat="1" x14ac:dyDescent="0.25">
      <c r="B300" s="413"/>
      <c r="AB300" s="423"/>
    </row>
    <row r="301" spans="2:28" s="380" customFormat="1" x14ac:dyDescent="0.25">
      <c r="B301" s="413"/>
      <c r="AB301" s="423"/>
    </row>
    <row r="302" spans="2:28" s="380" customFormat="1" x14ac:dyDescent="0.25">
      <c r="B302" s="413"/>
      <c r="AB302" s="423"/>
    </row>
    <row r="303" spans="2:28" s="380" customFormat="1" x14ac:dyDescent="0.25">
      <c r="B303" s="413"/>
      <c r="AB303" s="423"/>
    </row>
    <row r="304" spans="2:28" s="380" customFormat="1" x14ac:dyDescent="0.25">
      <c r="B304" s="413"/>
      <c r="AB304" s="423"/>
    </row>
    <row r="305" spans="2:28" s="380" customFormat="1" x14ac:dyDescent="0.25">
      <c r="B305" s="413"/>
      <c r="AB305" s="423"/>
    </row>
    <row r="306" spans="2:28" s="380" customFormat="1" x14ac:dyDescent="0.25">
      <c r="B306" s="413"/>
      <c r="AB306" s="423"/>
    </row>
    <row r="307" spans="2:28" s="380" customFormat="1" x14ac:dyDescent="0.25">
      <c r="B307" s="413"/>
      <c r="AB307" s="423"/>
    </row>
    <row r="308" spans="2:28" s="380" customFormat="1" x14ac:dyDescent="0.25">
      <c r="B308" s="413"/>
      <c r="AB308" s="423"/>
    </row>
    <row r="309" spans="2:28" s="380" customFormat="1" x14ac:dyDescent="0.25">
      <c r="B309" s="413"/>
      <c r="AB309" s="423"/>
    </row>
    <row r="310" spans="2:28" s="380" customFormat="1" x14ac:dyDescent="0.25">
      <c r="B310" s="413"/>
      <c r="AB310" s="423"/>
    </row>
    <row r="311" spans="2:28" s="380" customFormat="1" x14ac:dyDescent="0.25">
      <c r="B311" s="413"/>
      <c r="AB311" s="423"/>
    </row>
    <row r="312" spans="2:28" s="380" customFormat="1" x14ac:dyDescent="0.25">
      <c r="B312" s="413"/>
      <c r="AB312" s="423"/>
    </row>
    <row r="313" spans="2:28" s="380" customFormat="1" x14ac:dyDescent="0.25">
      <c r="B313" s="413"/>
      <c r="AB313" s="423"/>
    </row>
    <row r="314" spans="2:28" s="380" customFormat="1" x14ac:dyDescent="0.25">
      <c r="B314" s="413"/>
      <c r="AB314" s="423"/>
    </row>
    <row r="315" spans="2:28" s="380" customFormat="1" x14ac:dyDescent="0.25">
      <c r="B315" s="413"/>
      <c r="AB315" s="423"/>
    </row>
    <row r="316" spans="2:28" s="380" customFormat="1" x14ac:dyDescent="0.25">
      <c r="B316" s="413"/>
      <c r="AB316" s="423"/>
    </row>
    <row r="317" spans="2:28" s="380" customFormat="1" x14ac:dyDescent="0.25">
      <c r="B317" s="413"/>
      <c r="AB317" s="423"/>
    </row>
    <row r="318" spans="2:28" s="380" customFormat="1" x14ac:dyDescent="0.25">
      <c r="B318" s="413"/>
      <c r="AB318" s="423"/>
    </row>
    <row r="319" spans="2:28" s="380" customFormat="1" x14ac:dyDescent="0.25">
      <c r="B319" s="413"/>
      <c r="AB319" s="423"/>
    </row>
    <row r="320" spans="2:28" s="380" customFormat="1" x14ac:dyDescent="0.25">
      <c r="B320" s="413"/>
      <c r="AB320" s="423"/>
    </row>
    <row r="321" spans="2:28" s="380" customFormat="1" x14ac:dyDescent="0.25">
      <c r="B321" s="413"/>
      <c r="AB321" s="423"/>
    </row>
    <row r="322" spans="2:28" s="380" customFormat="1" x14ac:dyDescent="0.25">
      <c r="B322" s="413"/>
      <c r="AB322" s="423"/>
    </row>
    <row r="323" spans="2:28" s="380" customFormat="1" x14ac:dyDescent="0.25">
      <c r="B323" s="413"/>
      <c r="AB323" s="423"/>
    </row>
    <row r="324" spans="2:28" s="380" customFormat="1" x14ac:dyDescent="0.25">
      <c r="B324" s="413"/>
      <c r="AB324" s="423"/>
    </row>
    <row r="325" spans="2:28" s="380" customFormat="1" x14ac:dyDescent="0.25">
      <c r="B325" s="413"/>
      <c r="AB325" s="423"/>
    </row>
    <row r="326" spans="2:28" s="380" customFormat="1" x14ac:dyDescent="0.25">
      <c r="B326" s="413"/>
      <c r="AB326" s="423"/>
    </row>
    <row r="327" spans="2:28" s="380" customFormat="1" x14ac:dyDescent="0.25">
      <c r="B327" s="413"/>
      <c r="AB327" s="423"/>
    </row>
    <row r="328" spans="2:28" s="380" customFormat="1" x14ac:dyDescent="0.25">
      <c r="B328" s="413"/>
      <c r="AB328" s="423"/>
    </row>
    <row r="329" spans="2:28" s="380" customFormat="1" x14ac:dyDescent="0.25">
      <c r="B329" s="413"/>
      <c r="AB329" s="423"/>
    </row>
    <row r="330" spans="2:28" s="380" customFormat="1" x14ac:dyDescent="0.25">
      <c r="B330" s="413"/>
      <c r="AB330" s="423"/>
    </row>
    <row r="331" spans="2:28" s="380" customFormat="1" x14ac:dyDescent="0.25">
      <c r="B331" s="413"/>
      <c r="AB331" s="423"/>
    </row>
    <row r="332" spans="2:28" s="380" customFormat="1" x14ac:dyDescent="0.25">
      <c r="B332" s="413"/>
      <c r="AB332" s="423"/>
    </row>
    <row r="333" spans="2:28" s="380" customFormat="1" x14ac:dyDescent="0.25">
      <c r="B333" s="413"/>
      <c r="AB333" s="423"/>
    </row>
    <row r="334" spans="2:28" s="380" customFormat="1" x14ac:dyDescent="0.25">
      <c r="B334" s="413"/>
      <c r="AB334" s="423"/>
    </row>
    <row r="335" spans="2:28" s="380" customFormat="1" x14ac:dyDescent="0.25">
      <c r="B335" s="413"/>
      <c r="AB335" s="423"/>
    </row>
    <row r="336" spans="2:28" s="380" customFormat="1" x14ac:dyDescent="0.25">
      <c r="B336" s="413"/>
      <c r="AB336" s="423"/>
    </row>
    <row r="337" spans="2:28" s="380" customFormat="1" x14ac:dyDescent="0.25">
      <c r="B337" s="413"/>
      <c r="AB337" s="423"/>
    </row>
    <row r="338" spans="2:28" s="380" customFormat="1" x14ac:dyDescent="0.25">
      <c r="B338" s="413"/>
      <c r="AB338" s="423"/>
    </row>
    <row r="339" spans="2:28" s="380" customFormat="1" x14ac:dyDescent="0.25">
      <c r="B339" s="413"/>
      <c r="AB339" s="423"/>
    </row>
    <row r="340" spans="2:28" s="380" customFormat="1" x14ac:dyDescent="0.25">
      <c r="B340" s="413"/>
      <c r="AB340" s="423"/>
    </row>
    <row r="341" spans="2:28" s="380" customFormat="1" x14ac:dyDescent="0.25">
      <c r="B341" s="413"/>
      <c r="AB341" s="423"/>
    </row>
    <row r="342" spans="2:28" s="380" customFormat="1" x14ac:dyDescent="0.25">
      <c r="B342" s="413"/>
      <c r="AB342" s="423"/>
    </row>
    <row r="343" spans="2:28" s="380" customFormat="1" x14ac:dyDescent="0.25">
      <c r="B343" s="413"/>
      <c r="AB343" s="423"/>
    </row>
    <row r="344" spans="2:28" s="380" customFormat="1" x14ac:dyDescent="0.25">
      <c r="B344" s="413"/>
      <c r="AB344" s="423"/>
    </row>
    <row r="345" spans="2:28" s="380" customFormat="1" x14ac:dyDescent="0.25">
      <c r="B345" s="413"/>
      <c r="AB345" s="423"/>
    </row>
    <row r="346" spans="2:28" s="380" customFormat="1" x14ac:dyDescent="0.25">
      <c r="B346" s="413"/>
      <c r="AB346" s="423"/>
    </row>
    <row r="347" spans="2:28" s="380" customFormat="1" x14ac:dyDescent="0.25">
      <c r="B347" s="413"/>
      <c r="AB347" s="423"/>
    </row>
    <row r="348" spans="2:28" s="380" customFormat="1" x14ac:dyDescent="0.25">
      <c r="B348" s="413"/>
      <c r="AB348" s="423"/>
    </row>
    <row r="349" spans="2:28" s="380" customFormat="1" x14ac:dyDescent="0.25">
      <c r="B349" s="413"/>
      <c r="AB349" s="423"/>
    </row>
    <row r="350" spans="2:28" s="380" customFormat="1" x14ac:dyDescent="0.25">
      <c r="B350" s="413"/>
      <c r="AB350" s="423"/>
    </row>
    <row r="351" spans="2:28" s="380" customFormat="1" x14ac:dyDescent="0.25">
      <c r="B351" s="413"/>
      <c r="AB351" s="423"/>
    </row>
    <row r="352" spans="2:28" s="380" customFormat="1" x14ac:dyDescent="0.25">
      <c r="B352" s="413"/>
      <c r="AB352" s="423"/>
    </row>
    <row r="353" spans="2:28" s="380" customFormat="1" x14ac:dyDescent="0.25">
      <c r="B353" s="413"/>
      <c r="AB353" s="423"/>
    </row>
    <row r="354" spans="2:28" s="380" customFormat="1" x14ac:dyDescent="0.25">
      <c r="B354" s="413"/>
      <c r="AB354" s="423"/>
    </row>
    <row r="355" spans="2:28" s="380" customFormat="1" x14ac:dyDescent="0.25">
      <c r="B355" s="413"/>
      <c r="AB355" s="423"/>
    </row>
    <row r="356" spans="2:28" s="380" customFormat="1" x14ac:dyDescent="0.25">
      <c r="B356" s="413"/>
      <c r="AB356" s="423"/>
    </row>
    <row r="357" spans="2:28" s="380" customFormat="1" x14ac:dyDescent="0.25">
      <c r="B357" s="413"/>
      <c r="AB357" s="423"/>
    </row>
    <row r="358" spans="2:28" s="380" customFormat="1" x14ac:dyDescent="0.25">
      <c r="B358" s="413"/>
      <c r="AB358" s="423"/>
    </row>
    <row r="359" spans="2:28" s="380" customFormat="1" x14ac:dyDescent="0.25">
      <c r="B359" s="413"/>
      <c r="AB359" s="423"/>
    </row>
    <row r="360" spans="2:28" s="380" customFormat="1" x14ac:dyDescent="0.25">
      <c r="B360" s="413"/>
      <c r="AB360" s="423"/>
    </row>
    <row r="361" spans="2:28" s="380" customFormat="1" x14ac:dyDescent="0.25">
      <c r="B361" s="413"/>
      <c r="AB361" s="423"/>
    </row>
    <row r="362" spans="2:28" s="380" customFormat="1" x14ac:dyDescent="0.25">
      <c r="B362" s="413"/>
      <c r="AB362" s="423"/>
    </row>
    <row r="363" spans="2:28" s="380" customFormat="1" x14ac:dyDescent="0.25">
      <c r="B363" s="413"/>
      <c r="AB363" s="423"/>
    </row>
    <row r="364" spans="2:28" s="380" customFormat="1" x14ac:dyDescent="0.25">
      <c r="B364" s="413"/>
      <c r="AB364" s="423"/>
    </row>
    <row r="365" spans="2:28" s="380" customFormat="1" x14ac:dyDescent="0.25">
      <c r="B365" s="413"/>
      <c r="AB365" s="423"/>
    </row>
    <row r="366" spans="2:28" s="380" customFormat="1" x14ac:dyDescent="0.25">
      <c r="B366" s="413"/>
      <c r="AB366" s="423"/>
    </row>
    <row r="367" spans="2:28" s="380" customFormat="1" x14ac:dyDescent="0.25">
      <c r="B367" s="413"/>
      <c r="AB367" s="423"/>
    </row>
    <row r="368" spans="2:28" s="380" customFormat="1" x14ac:dyDescent="0.25">
      <c r="B368" s="413"/>
      <c r="AB368" s="423"/>
    </row>
    <row r="369" spans="2:28" s="380" customFormat="1" x14ac:dyDescent="0.25">
      <c r="B369" s="413"/>
      <c r="AB369" s="423"/>
    </row>
    <row r="370" spans="2:28" s="380" customFormat="1" x14ac:dyDescent="0.25">
      <c r="B370" s="413"/>
      <c r="AB370" s="423"/>
    </row>
    <row r="371" spans="2:28" s="380" customFormat="1" x14ac:dyDescent="0.25">
      <c r="B371" s="413"/>
      <c r="AB371" s="423"/>
    </row>
    <row r="372" spans="2:28" s="380" customFormat="1" x14ac:dyDescent="0.25">
      <c r="B372" s="413"/>
      <c r="AB372" s="423"/>
    </row>
    <row r="373" spans="2:28" s="380" customFormat="1" x14ac:dyDescent="0.25">
      <c r="B373" s="413"/>
      <c r="AB373" s="423"/>
    </row>
    <row r="374" spans="2:28" s="380" customFormat="1" x14ac:dyDescent="0.25">
      <c r="B374" s="413"/>
      <c r="AB374" s="423"/>
    </row>
    <row r="375" spans="2:28" s="380" customFormat="1" x14ac:dyDescent="0.25">
      <c r="B375" s="413"/>
      <c r="AB375" s="423"/>
    </row>
    <row r="376" spans="2:28" s="380" customFormat="1" x14ac:dyDescent="0.25">
      <c r="B376" s="413"/>
      <c r="AB376" s="423"/>
    </row>
    <row r="377" spans="2:28" s="380" customFormat="1" x14ac:dyDescent="0.25">
      <c r="B377" s="413"/>
      <c r="AB377" s="423"/>
    </row>
    <row r="378" spans="2:28" s="380" customFormat="1" x14ac:dyDescent="0.25">
      <c r="B378" s="413"/>
      <c r="AB378" s="423"/>
    </row>
    <row r="379" spans="2:28" s="380" customFormat="1" x14ac:dyDescent="0.25">
      <c r="B379" s="413"/>
      <c r="AB379" s="423"/>
    </row>
    <row r="380" spans="2:28" s="380" customFormat="1" x14ac:dyDescent="0.25">
      <c r="B380" s="413"/>
      <c r="AB380" s="423"/>
    </row>
    <row r="381" spans="2:28" s="380" customFormat="1" x14ac:dyDescent="0.25">
      <c r="B381" s="413"/>
      <c r="AB381" s="423"/>
    </row>
    <row r="382" spans="2:28" s="380" customFormat="1" x14ac:dyDescent="0.25">
      <c r="B382" s="413"/>
      <c r="AB382" s="423"/>
    </row>
    <row r="383" spans="2:28" s="380" customFormat="1" x14ac:dyDescent="0.25">
      <c r="B383" s="413"/>
      <c r="AB383" s="423"/>
    </row>
    <row r="384" spans="2:28" s="380" customFormat="1" x14ac:dyDescent="0.25">
      <c r="B384" s="413"/>
      <c r="AB384" s="423"/>
    </row>
    <row r="385" spans="2:28" s="380" customFormat="1" x14ac:dyDescent="0.25">
      <c r="B385" s="413"/>
      <c r="AB385" s="423"/>
    </row>
    <row r="386" spans="2:28" s="380" customFormat="1" x14ac:dyDescent="0.25">
      <c r="B386" s="413"/>
      <c r="AB386" s="423"/>
    </row>
    <row r="387" spans="2:28" s="380" customFormat="1" x14ac:dyDescent="0.25">
      <c r="B387" s="413"/>
      <c r="AB387" s="423"/>
    </row>
    <row r="388" spans="2:28" s="380" customFormat="1" x14ac:dyDescent="0.25">
      <c r="B388" s="413"/>
      <c r="AB388" s="423"/>
    </row>
    <row r="389" spans="2:28" s="380" customFormat="1" x14ac:dyDescent="0.25">
      <c r="B389" s="413"/>
      <c r="AB389" s="423"/>
    </row>
    <row r="390" spans="2:28" s="380" customFormat="1" x14ac:dyDescent="0.25">
      <c r="B390" s="413"/>
      <c r="AB390" s="423"/>
    </row>
    <row r="391" spans="2:28" s="380" customFormat="1" x14ac:dyDescent="0.25">
      <c r="B391" s="413"/>
      <c r="AB391" s="423"/>
    </row>
    <row r="392" spans="2:28" s="380" customFormat="1" x14ac:dyDescent="0.25">
      <c r="B392" s="413"/>
      <c r="AB392" s="423"/>
    </row>
    <row r="393" spans="2:28" s="380" customFormat="1" x14ac:dyDescent="0.25">
      <c r="B393" s="413"/>
      <c r="AB393" s="423"/>
    </row>
    <row r="394" spans="2:28" s="380" customFormat="1" x14ac:dyDescent="0.25">
      <c r="B394" s="413"/>
      <c r="AB394" s="423"/>
    </row>
    <row r="395" spans="2:28" s="380" customFormat="1" x14ac:dyDescent="0.25">
      <c r="B395" s="413"/>
      <c r="AB395" s="423"/>
    </row>
    <row r="396" spans="2:28" s="380" customFormat="1" x14ac:dyDescent="0.25">
      <c r="B396" s="413"/>
      <c r="AB396" s="423"/>
    </row>
    <row r="397" spans="2:28" s="380" customFormat="1" x14ac:dyDescent="0.25">
      <c r="B397" s="413"/>
      <c r="AB397" s="423"/>
    </row>
    <row r="398" spans="2:28" s="380" customFormat="1" x14ac:dyDescent="0.25">
      <c r="B398" s="413"/>
      <c r="AB398" s="423"/>
    </row>
    <row r="399" spans="2:28" s="380" customFormat="1" x14ac:dyDescent="0.25">
      <c r="B399" s="413"/>
      <c r="AB399" s="423"/>
    </row>
    <row r="400" spans="2:28" s="380" customFormat="1" x14ac:dyDescent="0.25">
      <c r="B400" s="413"/>
      <c r="AB400" s="423"/>
    </row>
    <row r="401" spans="2:28" s="380" customFormat="1" x14ac:dyDescent="0.25">
      <c r="B401" s="413"/>
      <c r="AB401" s="423"/>
    </row>
    <row r="402" spans="2:28" s="380" customFormat="1" x14ac:dyDescent="0.25">
      <c r="B402" s="413"/>
      <c r="AB402" s="423"/>
    </row>
    <row r="403" spans="2:28" s="380" customFormat="1" x14ac:dyDescent="0.25">
      <c r="B403" s="413"/>
      <c r="AB403" s="423"/>
    </row>
    <row r="404" spans="2:28" s="380" customFormat="1" x14ac:dyDescent="0.25">
      <c r="B404" s="413"/>
      <c r="AB404" s="423"/>
    </row>
    <row r="405" spans="2:28" s="380" customFormat="1" x14ac:dyDescent="0.25">
      <c r="B405" s="413"/>
      <c r="AB405" s="423"/>
    </row>
    <row r="406" spans="2:28" s="380" customFormat="1" x14ac:dyDescent="0.25">
      <c r="B406" s="413"/>
      <c r="AB406" s="423"/>
    </row>
    <row r="407" spans="2:28" s="380" customFormat="1" x14ac:dyDescent="0.25">
      <c r="B407" s="413"/>
      <c r="AB407" s="423"/>
    </row>
    <row r="408" spans="2:28" s="380" customFormat="1" x14ac:dyDescent="0.25">
      <c r="B408" s="413"/>
      <c r="AB408" s="423"/>
    </row>
    <row r="409" spans="2:28" s="380" customFormat="1" x14ac:dyDescent="0.25">
      <c r="B409" s="413"/>
      <c r="AB409" s="423"/>
    </row>
    <row r="410" spans="2:28" s="380" customFormat="1" x14ac:dyDescent="0.25">
      <c r="B410" s="413"/>
      <c r="AB410" s="423"/>
    </row>
    <row r="411" spans="2:28" s="380" customFormat="1" x14ac:dyDescent="0.25">
      <c r="B411" s="413"/>
      <c r="AB411" s="423"/>
    </row>
    <row r="412" spans="2:28" s="380" customFormat="1" x14ac:dyDescent="0.25">
      <c r="B412" s="413"/>
      <c r="AB412" s="423"/>
    </row>
    <row r="413" spans="2:28" s="380" customFormat="1" x14ac:dyDescent="0.25">
      <c r="B413" s="413"/>
      <c r="AB413" s="423"/>
    </row>
    <row r="414" spans="2:28" s="380" customFormat="1" x14ac:dyDescent="0.25">
      <c r="B414" s="413"/>
      <c r="AB414" s="423"/>
    </row>
    <row r="415" spans="2:28" s="380" customFormat="1" x14ac:dyDescent="0.25">
      <c r="B415" s="413"/>
      <c r="AB415" s="423"/>
    </row>
    <row r="416" spans="2:28" s="380" customFormat="1" x14ac:dyDescent="0.25">
      <c r="B416" s="413"/>
      <c r="AB416" s="423"/>
    </row>
    <row r="417" spans="2:28" s="380" customFormat="1" x14ac:dyDescent="0.25">
      <c r="B417" s="413"/>
      <c r="AB417" s="423"/>
    </row>
    <row r="418" spans="2:28" s="380" customFormat="1" x14ac:dyDescent="0.25">
      <c r="B418" s="413"/>
      <c r="AB418" s="423"/>
    </row>
    <row r="419" spans="2:28" s="380" customFormat="1" x14ac:dyDescent="0.25">
      <c r="B419" s="413"/>
      <c r="AB419" s="423"/>
    </row>
    <row r="420" spans="2:28" s="380" customFormat="1" x14ac:dyDescent="0.25">
      <c r="B420" s="413"/>
      <c r="AB420" s="423"/>
    </row>
    <row r="421" spans="2:28" s="380" customFormat="1" x14ac:dyDescent="0.25">
      <c r="B421" s="413"/>
      <c r="AB421" s="423"/>
    </row>
    <row r="422" spans="2:28" s="380" customFormat="1" x14ac:dyDescent="0.25">
      <c r="B422" s="413"/>
      <c r="AB422" s="423"/>
    </row>
    <row r="423" spans="2:28" s="380" customFormat="1" x14ac:dyDescent="0.25">
      <c r="B423" s="413"/>
      <c r="AB423" s="423"/>
    </row>
    <row r="424" spans="2:28" s="380" customFormat="1" x14ac:dyDescent="0.25">
      <c r="B424" s="413"/>
      <c r="AB424" s="423"/>
    </row>
    <row r="425" spans="2:28" s="380" customFormat="1" x14ac:dyDescent="0.25">
      <c r="B425" s="413"/>
      <c r="AB425" s="423"/>
    </row>
    <row r="426" spans="2:28" s="380" customFormat="1" x14ac:dyDescent="0.25">
      <c r="B426" s="413"/>
      <c r="AB426" s="423"/>
    </row>
    <row r="427" spans="2:28" s="380" customFormat="1" x14ac:dyDescent="0.25">
      <c r="B427" s="413"/>
      <c r="AB427" s="423"/>
    </row>
    <row r="428" spans="2:28" s="380" customFormat="1" x14ac:dyDescent="0.25">
      <c r="B428" s="413"/>
      <c r="AB428" s="423"/>
    </row>
    <row r="429" spans="2:28" s="380" customFormat="1" x14ac:dyDescent="0.25">
      <c r="B429" s="413"/>
      <c r="AB429" s="423"/>
    </row>
    <row r="430" spans="2:28" s="380" customFormat="1" x14ac:dyDescent="0.25">
      <c r="B430" s="413"/>
      <c r="AB430" s="423"/>
    </row>
    <row r="431" spans="2:28" s="380" customFormat="1" x14ac:dyDescent="0.25">
      <c r="B431" s="413"/>
      <c r="AB431" s="423"/>
    </row>
    <row r="432" spans="2:28" s="380" customFormat="1" x14ac:dyDescent="0.25">
      <c r="B432" s="413"/>
      <c r="AB432" s="423"/>
    </row>
    <row r="433" spans="2:28" s="380" customFormat="1" x14ac:dyDescent="0.25">
      <c r="B433" s="413"/>
      <c r="AB433" s="423"/>
    </row>
    <row r="434" spans="2:28" s="380" customFormat="1" x14ac:dyDescent="0.25">
      <c r="B434" s="413"/>
      <c r="AB434" s="423"/>
    </row>
    <row r="435" spans="2:28" s="380" customFormat="1" x14ac:dyDescent="0.25">
      <c r="B435" s="413"/>
      <c r="AB435" s="423"/>
    </row>
    <row r="436" spans="2:28" s="380" customFormat="1" x14ac:dyDescent="0.25">
      <c r="B436" s="413"/>
      <c r="AB436" s="423"/>
    </row>
    <row r="437" spans="2:28" s="380" customFormat="1" x14ac:dyDescent="0.25">
      <c r="B437" s="413"/>
      <c r="AB437" s="423"/>
    </row>
    <row r="438" spans="2:28" s="380" customFormat="1" x14ac:dyDescent="0.25">
      <c r="B438" s="413"/>
      <c r="AB438" s="423"/>
    </row>
    <row r="439" spans="2:28" s="380" customFormat="1" x14ac:dyDescent="0.25">
      <c r="B439" s="413"/>
      <c r="AB439" s="423"/>
    </row>
    <row r="440" spans="2:28" s="380" customFormat="1" x14ac:dyDescent="0.25">
      <c r="B440" s="413"/>
      <c r="AB440" s="423"/>
    </row>
    <row r="441" spans="2:28" s="380" customFormat="1" x14ac:dyDescent="0.25">
      <c r="B441" s="413"/>
      <c r="AB441" s="423"/>
    </row>
    <row r="442" spans="2:28" s="380" customFormat="1" x14ac:dyDescent="0.25">
      <c r="B442" s="413"/>
      <c r="AB442" s="423"/>
    </row>
    <row r="443" spans="2:28" s="380" customFormat="1" x14ac:dyDescent="0.25">
      <c r="B443" s="413"/>
      <c r="AB443" s="423"/>
    </row>
    <row r="444" spans="2:28" s="380" customFormat="1" x14ac:dyDescent="0.25">
      <c r="B444" s="413"/>
      <c r="AB444" s="423"/>
    </row>
    <row r="445" spans="2:28" s="380" customFormat="1" x14ac:dyDescent="0.25">
      <c r="B445" s="413"/>
      <c r="AB445" s="423"/>
    </row>
    <row r="446" spans="2:28" s="380" customFormat="1" x14ac:dyDescent="0.25">
      <c r="B446" s="413"/>
      <c r="AB446" s="423"/>
    </row>
    <row r="447" spans="2:28" s="380" customFormat="1" x14ac:dyDescent="0.25">
      <c r="B447" s="413"/>
      <c r="AB447" s="423"/>
    </row>
    <row r="448" spans="2:28" s="380" customFormat="1" x14ac:dyDescent="0.25">
      <c r="B448" s="413"/>
      <c r="AB448" s="423"/>
    </row>
    <row r="449" spans="2:28" s="380" customFormat="1" x14ac:dyDescent="0.25">
      <c r="B449" s="413"/>
      <c r="AB449" s="423"/>
    </row>
    <row r="450" spans="2:28" s="380" customFormat="1" x14ac:dyDescent="0.25">
      <c r="B450" s="413"/>
      <c r="AB450" s="423"/>
    </row>
    <row r="451" spans="2:28" s="380" customFormat="1" x14ac:dyDescent="0.25">
      <c r="B451" s="413"/>
      <c r="AB451" s="423"/>
    </row>
    <row r="452" spans="2:28" s="380" customFormat="1" x14ac:dyDescent="0.25">
      <c r="B452" s="413"/>
      <c r="AB452" s="423"/>
    </row>
    <row r="453" spans="2:28" s="380" customFormat="1" x14ac:dyDescent="0.25">
      <c r="B453" s="413"/>
      <c r="AB453" s="423"/>
    </row>
    <row r="454" spans="2:28" s="380" customFormat="1" x14ac:dyDescent="0.25">
      <c r="B454" s="413"/>
      <c r="AB454" s="423"/>
    </row>
    <row r="455" spans="2:28" s="380" customFormat="1" x14ac:dyDescent="0.25">
      <c r="B455" s="413"/>
      <c r="AB455" s="423"/>
    </row>
    <row r="456" spans="2:28" s="380" customFormat="1" x14ac:dyDescent="0.25">
      <c r="B456" s="413"/>
      <c r="AB456" s="423"/>
    </row>
    <row r="457" spans="2:28" s="380" customFormat="1" x14ac:dyDescent="0.25">
      <c r="B457" s="413"/>
      <c r="AB457" s="423"/>
    </row>
    <row r="458" spans="2:28" s="380" customFormat="1" x14ac:dyDescent="0.25">
      <c r="B458" s="413"/>
      <c r="AB458" s="423"/>
    </row>
    <row r="459" spans="2:28" s="380" customFormat="1" x14ac:dyDescent="0.25">
      <c r="B459" s="413"/>
      <c r="AB459" s="423"/>
    </row>
    <row r="460" spans="2:28" s="380" customFormat="1" x14ac:dyDescent="0.25">
      <c r="B460" s="413"/>
      <c r="AB460" s="423"/>
    </row>
    <row r="461" spans="2:28" s="380" customFormat="1" x14ac:dyDescent="0.25">
      <c r="B461" s="413"/>
      <c r="AB461" s="423"/>
    </row>
    <row r="462" spans="2:28" s="380" customFormat="1" x14ac:dyDescent="0.25">
      <c r="B462" s="413"/>
      <c r="AB462" s="423"/>
    </row>
    <row r="463" spans="2:28" s="380" customFormat="1" x14ac:dyDescent="0.25">
      <c r="B463" s="413"/>
      <c r="AB463" s="423"/>
    </row>
    <row r="464" spans="2:28" s="380" customFormat="1" x14ac:dyDescent="0.25">
      <c r="B464" s="413"/>
      <c r="AB464" s="423"/>
    </row>
    <row r="465" spans="2:28" s="380" customFormat="1" x14ac:dyDescent="0.25">
      <c r="B465" s="413"/>
      <c r="AB465" s="423"/>
    </row>
    <row r="466" spans="2:28" s="380" customFormat="1" x14ac:dyDescent="0.25">
      <c r="B466" s="413"/>
      <c r="AB466" s="423"/>
    </row>
    <row r="467" spans="2:28" s="380" customFormat="1" x14ac:dyDescent="0.25">
      <c r="B467" s="413"/>
      <c r="AB467" s="423"/>
    </row>
    <row r="468" spans="2:28" s="380" customFormat="1" x14ac:dyDescent="0.25">
      <c r="B468" s="413"/>
      <c r="AB468" s="423"/>
    </row>
    <row r="469" spans="2:28" s="380" customFormat="1" x14ac:dyDescent="0.25">
      <c r="B469" s="413"/>
      <c r="AB469" s="423"/>
    </row>
    <row r="470" spans="2:28" s="380" customFormat="1" x14ac:dyDescent="0.25">
      <c r="B470" s="413"/>
      <c r="AB470" s="423"/>
    </row>
    <row r="471" spans="2:28" s="380" customFormat="1" x14ac:dyDescent="0.25">
      <c r="B471" s="413"/>
      <c r="AB471" s="423"/>
    </row>
    <row r="472" spans="2:28" s="380" customFormat="1" x14ac:dyDescent="0.25">
      <c r="B472" s="413"/>
      <c r="AB472" s="423"/>
    </row>
    <row r="473" spans="2:28" s="380" customFormat="1" x14ac:dyDescent="0.25">
      <c r="B473" s="413"/>
      <c r="AB473" s="423"/>
    </row>
    <row r="474" spans="2:28" s="380" customFormat="1" x14ac:dyDescent="0.25">
      <c r="B474" s="413"/>
      <c r="AB474" s="423"/>
    </row>
    <row r="475" spans="2:28" s="380" customFormat="1" x14ac:dyDescent="0.25">
      <c r="B475" s="413"/>
      <c r="AB475" s="423"/>
    </row>
    <row r="476" spans="2:28" s="380" customFormat="1" x14ac:dyDescent="0.25">
      <c r="B476" s="413"/>
      <c r="AB476" s="423"/>
    </row>
    <row r="477" spans="2:28" s="380" customFormat="1" x14ac:dyDescent="0.25">
      <c r="B477" s="413"/>
      <c r="AB477" s="423"/>
    </row>
    <row r="478" spans="2:28" s="380" customFormat="1" x14ac:dyDescent="0.25">
      <c r="B478" s="413"/>
      <c r="AB478" s="423"/>
    </row>
    <row r="479" spans="2:28" s="380" customFormat="1" x14ac:dyDescent="0.25">
      <c r="B479" s="413"/>
      <c r="AB479" s="423"/>
    </row>
    <row r="480" spans="2:28" s="380" customFormat="1" x14ac:dyDescent="0.25">
      <c r="B480" s="413"/>
      <c r="AB480" s="423"/>
    </row>
    <row r="481" spans="2:28" s="380" customFormat="1" x14ac:dyDescent="0.25">
      <c r="B481" s="413"/>
      <c r="AB481" s="423"/>
    </row>
    <row r="482" spans="2:28" s="380" customFormat="1" x14ac:dyDescent="0.25">
      <c r="B482" s="413"/>
      <c r="AB482" s="423"/>
    </row>
    <row r="483" spans="2:28" s="380" customFormat="1" x14ac:dyDescent="0.25">
      <c r="B483" s="413"/>
      <c r="AB483" s="423"/>
    </row>
    <row r="484" spans="2:28" s="380" customFormat="1" x14ac:dyDescent="0.25">
      <c r="B484" s="413"/>
      <c r="AB484" s="423"/>
    </row>
    <row r="485" spans="2:28" s="380" customFormat="1" x14ac:dyDescent="0.25">
      <c r="B485" s="413"/>
      <c r="AB485" s="423"/>
    </row>
    <row r="486" spans="2:28" s="380" customFormat="1" x14ac:dyDescent="0.25">
      <c r="B486" s="413"/>
      <c r="AB486" s="423"/>
    </row>
    <row r="487" spans="2:28" s="380" customFormat="1" x14ac:dyDescent="0.25">
      <c r="B487" s="413"/>
      <c r="AB487" s="423"/>
    </row>
    <row r="488" spans="2:28" s="380" customFormat="1" x14ac:dyDescent="0.25">
      <c r="B488" s="413"/>
      <c r="AB488" s="423"/>
    </row>
    <row r="489" spans="2:28" s="380" customFormat="1" x14ac:dyDescent="0.25">
      <c r="B489" s="413"/>
      <c r="AB489" s="423"/>
    </row>
    <row r="490" spans="2:28" s="380" customFormat="1" x14ac:dyDescent="0.25">
      <c r="B490" s="413"/>
      <c r="AB490" s="423"/>
    </row>
    <row r="491" spans="2:28" s="380" customFormat="1" x14ac:dyDescent="0.25">
      <c r="B491" s="413"/>
      <c r="AB491" s="423"/>
    </row>
    <row r="492" spans="2:28" s="380" customFormat="1" x14ac:dyDescent="0.25">
      <c r="B492" s="413"/>
      <c r="AB492" s="423"/>
    </row>
    <row r="493" spans="2:28" s="380" customFormat="1" x14ac:dyDescent="0.25">
      <c r="B493" s="413"/>
      <c r="AB493" s="423"/>
    </row>
    <row r="494" spans="2:28" s="380" customFormat="1" x14ac:dyDescent="0.25">
      <c r="B494" s="413"/>
      <c r="AB494" s="423"/>
    </row>
    <row r="495" spans="2:28" s="380" customFormat="1" x14ac:dyDescent="0.25">
      <c r="B495" s="413"/>
      <c r="AB495" s="423"/>
    </row>
    <row r="496" spans="2:28" s="380" customFormat="1" x14ac:dyDescent="0.25">
      <c r="B496" s="413"/>
      <c r="AB496" s="423"/>
    </row>
    <row r="497" spans="2:28" s="380" customFormat="1" x14ac:dyDescent="0.25">
      <c r="B497" s="413"/>
      <c r="AB497" s="423"/>
    </row>
    <row r="498" spans="2:28" s="380" customFormat="1" x14ac:dyDescent="0.25">
      <c r="B498" s="413"/>
      <c r="AB498" s="423"/>
    </row>
    <row r="499" spans="2:28" s="380" customFormat="1" x14ac:dyDescent="0.25">
      <c r="B499" s="413"/>
      <c r="AB499" s="423"/>
    </row>
    <row r="500" spans="2:28" s="380" customFormat="1" x14ac:dyDescent="0.25">
      <c r="B500" s="413"/>
      <c r="AB500" s="423"/>
    </row>
    <row r="501" spans="2:28" s="380" customFormat="1" x14ac:dyDescent="0.25">
      <c r="B501" s="413"/>
      <c r="AB501" s="423"/>
    </row>
    <row r="502" spans="2:28" s="380" customFormat="1" x14ac:dyDescent="0.25">
      <c r="B502" s="413"/>
      <c r="AB502" s="423"/>
    </row>
    <row r="503" spans="2:28" s="380" customFormat="1" x14ac:dyDescent="0.25">
      <c r="B503" s="413"/>
      <c r="AB503" s="423"/>
    </row>
    <row r="504" spans="2:28" s="380" customFormat="1" x14ac:dyDescent="0.25">
      <c r="B504" s="413"/>
      <c r="AB504" s="423"/>
    </row>
    <row r="505" spans="2:28" s="380" customFormat="1" x14ac:dyDescent="0.25">
      <c r="B505" s="413"/>
      <c r="AB505" s="423"/>
    </row>
    <row r="506" spans="2:28" s="380" customFormat="1" x14ac:dyDescent="0.25">
      <c r="B506" s="413"/>
      <c r="AB506" s="423"/>
    </row>
    <row r="507" spans="2:28" s="380" customFormat="1" x14ac:dyDescent="0.25">
      <c r="B507" s="413"/>
      <c r="AB507" s="423"/>
    </row>
    <row r="508" spans="2:28" s="380" customFormat="1" x14ac:dyDescent="0.25">
      <c r="B508" s="413"/>
      <c r="AB508" s="423"/>
    </row>
    <row r="509" spans="2:28" s="380" customFormat="1" x14ac:dyDescent="0.25">
      <c r="B509" s="413"/>
      <c r="AB509" s="423"/>
    </row>
    <row r="510" spans="2:28" s="380" customFormat="1" x14ac:dyDescent="0.25">
      <c r="B510" s="413"/>
      <c r="AB510" s="423"/>
    </row>
    <row r="511" spans="2:28" s="380" customFormat="1" x14ac:dyDescent="0.25">
      <c r="B511" s="413"/>
      <c r="AB511" s="423"/>
    </row>
    <row r="512" spans="2:28" s="380" customFormat="1" x14ac:dyDescent="0.25">
      <c r="B512" s="413"/>
      <c r="AB512" s="423"/>
    </row>
    <row r="513" spans="2:28" s="380" customFormat="1" x14ac:dyDescent="0.25">
      <c r="B513" s="413"/>
      <c r="AB513" s="423"/>
    </row>
    <row r="514" spans="2:28" s="380" customFormat="1" x14ac:dyDescent="0.25">
      <c r="B514" s="413"/>
      <c r="AB514" s="423"/>
    </row>
    <row r="515" spans="2:28" s="380" customFormat="1" x14ac:dyDescent="0.25">
      <c r="B515" s="413"/>
      <c r="AB515" s="423"/>
    </row>
    <row r="516" spans="2:28" s="380" customFormat="1" x14ac:dyDescent="0.25">
      <c r="B516" s="413"/>
      <c r="AB516" s="423"/>
    </row>
    <row r="517" spans="2:28" s="380" customFormat="1" x14ac:dyDescent="0.25">
      <c r="B517" s="413"/>
      <c r="AB517" s="423"/>
    </row>
    <row r="518" spans="2:28" s="380" customFormat="1" x14ac:dyDescent="0.25">
      <c r="B518" s="413"/>
      <c r="AB518" s="423"/>
    </row>
    <row r="519" spans="2:28" s="380" customFormat="1" x14ac:dyDescent="0.25">
      <c r="B519" s="413"/>
      <c r="AB519" s="423"/>
    </row>
    <row r="520" spans="2:28" s="380" customFormat="1" x14ac:dyDescent="0.25">
      <c r="B520" s="413"/>
      <c r="AB520" s="423"/>
    </row>
    <row r="521" spans="2:28" s="380" customFormat="1" x14ac:dyDescent="0.25">
      <c r="B521" s="413"/>
      <c r="AB521" s="423"/>
    </row>
    <row r="522" spans="2:28" s="380" customFormat="1" x14ac:dyDescent="0.25">
      <c r="B522" s="413"/>
      <c r="AB522" s="423"/>
    </row>
    <row r="523" spans="2:28" s="380" customFormat="1" x14ac:dyDescent="0.25">
      <c r="B523" s="413"/>
      <c r="AB523" s="423"/>
    </row>
    <row r="524" spans="2:28" s="380" customFormat="1" x14ac:dyDescent="0.25">
      <c r="B524" s="413"/>
      <c r="AB524" s="423"/>
    </row>
    <row r="525" spans="2:28" s="380" customFormat="1" x14ac:dyDescent="0.25">
      <c r="B525" s="413"/>
      <c r="AB525" s="423"/>
    </row>
    <row r="526" spans="2:28" s="380" customFormat="1" x14ac:dyDescent="0.25">
      <c r="B526" s="413"/>
      <c r="AB526" s="423"/>
    </row>
    <row r="527" spans="2:28" s="380" customFormat="1" x14ac:dyDescent="0.25">
      <c r="B527" s="413"/>
      <c r="AB527" s="423"/>
    </row>
    <row r="528" spans="2:28" s="380" customFormat="1" x14ac:dyDescent="0.25">
      <c r="B528" s="413"/>
      <c r="AB528" s="423"/>
    </row>
    <row r="529" spans="2:28" s="380" customFormat="1" x14ac:dyDescent="0.25">
      <c r="B529" s="413"/>
      <c r="AB529" s="423"/>
    </row>
    <row r="530" spans="2:28" s="380" customFormat="1" x14ac:dyDescent="0.25">
      <c r="B530" s="413"/>
      <c r="AB530" s="423"/>
    </row>
    <row r="531" spans="2:28" s="380" customFormat="1" x14ac:dyDescent="0.25">
      <c r="B531" s="413"/>
      <c r="AB531" s="423"/>
    </row>
    <row r="532" spans="2:28" s="380" customFormat="1" x14ac:dyDescent="0.25">
      <c r="B532" s="413"/>
      <c r="AB532" s="423"/>
    </row>
    <row r="533" spans="2:28" s="380" customFormat="1" x14ac:dyDescent="0.25">
      <c r="B533" s="413"/>
      <c r="AB533" s="423"/>
    </row>
    <row r="534" spans="2:28" s="380" customFormat="1" x14ac:dyDescent="0.25">
      <c r="B534" s="413"/>
      <c r="AB534" s="423"/>
    </row>
    <row r="535" spans="2:28" s="380" customFormat="1" x14ac:dyDescent="0.25">
      <c r="B535" s="413"/>
      <c r="AB535" s="423"/>
    </row>
    <row r="536" spans="2:28" s="380" customFormat="1" x14ac:dyDescent="0.25">
      <c r="B536" s="413"/>
      <c r="AB536" s="423"/>
    </row>
    <row r="537" spans="2:28" s="380" customFormat="1" x14ac:dyDescent="0.25">
      <c r="B537" s="413"/>
      <c r="AB537" s="423"/>
    </row>
    <row r="538" spans="2:28" s="380" customFormat="1" x14ac:dyDescent="0.25">
      <c r="B538" s="413"/>
      <c r="AB538" s="423"/>
    </row>
    <row r="539" spans="2:28" s="380" customFormat="1" x14ac:dyDescent="0.25">
      <c r="B539" s="413"/>
      <c r="AB539" s="423"/>
    </row>
    <row r="540" spans="2:28" s="380" customFormat="1" x14ac:dyDescent="0.25">
      <c r="B540" s="413"/>
      <c r="AB540" s="423"/>
    </row>
    <row r="541" spans="2:28" s="380" customFormat="1" x14ac:dyDescent="0.25">
      <c r="B541" s="413"/>
      <c r="AB541" s="423"/>
    </row>
    <row r="542" spans="2:28" s="380" customFormat="1" x14ac:dyDescent="0.25">
      <c r="B542" s="413"/>
      <c r="AB542" s="423"/>
    </row>
    <row r="543" spans="2:28" s="380" customFormat="1" x14ac:dyDescent="0.25">
      <c r="B543" s="413"/>
      <c r="AB543" s="423"/>
    </row>
    <row r="544" spans="2:28" s="380" customFormat="1" x14ac:dyDescent="0.25">
      <c r="B544" s="413"/>
      <c r="AB544" s="423"/>
    </row>
    <row r="545" spans="2:28" s="380" customFormat="1" x14ac:dyDescent="0.25">
      <c r="B545" s="413"/>
      <c r="AB545" s="423"/>
    </row>
    <row r="546" spans="2:28" s="380" customFormat="1" x14ac:dyDescent="0.25">
      <c r="B546" s="413"/>
      <c r="AB546" s="423"/>
    </row>
    <row r="547" spans="2:28" s="380" customFormat="1" x14ac:dyDescent="0.25">
      <c r="B547" s="413"/>
      <c r="AB547" s="423"/>
    </row>
    <row r="548" spans="2:28" s="380" customFormat="1" x14ac:dyDescent="0.25">
      <c r="B548" s="413"/>
      <c r="AB548" s="423"/>
    </row>
    <row r="549" spans="2:28" s="380" customFormat="1" x14ac:dyDescent="0.25">
      <c r="B549" s="413"/>
      <c r="AB549" s="423"/>
    </row>
    <row r="550" spans="2:28" s="380" customFormat="1" x14ac:dyDescent="0.25">
      <c r="B550" s="413"/>
      <c r="AB550" s="423"/>
    </row>
    <row r="551" spans="2:28" s="380" customFormat="1" x14ac:dyDescent="0.25">
      <c r="B551" s="413"/>
      <c r="AB551" s="423"/>
    </row>
    <row r="552" spans="2:28" s="380" customFormat="1" x14ac:dyDescent="0.25">
      <c r="B552" s="413"/>
      <c r="AB552" s="423"/>
    </row>
    <row r="553" spans="2:28" s="380" customFormat="1" x14ac:dyDescent="0.25">
      <c r="B553" s="413"/>
      <c r="AB553" s="423"/>
    </row>
    <row r="554" spans="2:28" s="380" customFormat="1" x14ac:dyDescent="0.25">
      <c r="B554" s="413"/>
      <c r="AB554" s="423"/>
    </row>
    <row r="555" spans="2:28" s="380" customFormat="1" x14ac:dyDescent="0.25">
      <c r="B555" s="413"/>
      <c r="AB555" s="423"/>
    </row>
    <row r="556" spans="2:28" s="380" customFormat="1" x14ac:dyDescent="0.25">
      <c r="B556" s="413"/>
      <c r="AB556" s="423"/>
    </row>
    <row r="557" spans="2:28" s="380" customFormat="1" x14ac:dyDescent="0.25">
      <c r="B557" s="413"/>
      <c r="AB557" s="423"/>
    </row>
    <row r="558" spans="2:28" s="380" customFormat="1" x14ac:dyDescent="0.25">
      <c r="B558" s="413"/>
      <c r="AB558" s="423"/>
    </row>
    <row r="559" spans="2:28" s="380" customFormat="1" x14ac:dyDescent="0.25">
      <c r="B559" s="413"/>
      <c r="AB559" s="423"/>
    </row>
    <row r="560" spans="2:28" s="380" customFormat="1" x14ac:dyDescent="0.25">
      <c r="B560" s="413"/>
      <c r="AB560" s="423"/>
    </row>
    <row r="561" spans="2:28" s="380" customFormat="1" x14ac:dyDescent="0.25">
      <c r="B561" s="413"/>
      <c r="AB561" s="423"/>
    </row>
    <row r="562" spans="2:28" s="380" customFormat="1" x14ac:dyDescent="0.25">
      <c r="B562" s="413"/>
      <c r="AB562" s="423"/>
    </row>
    <row r="563" spans="2:28" s="380" customFormat="1" x14ac:dyDescent="0.25">
      <c r="B563" s="413"/>
      <c r="AB563" s="423"/>
    </row>
    <row r="564" spans="2:28" s="380" customFormat="1" x14ac:dyDescent="0.25">
      <c r="B564" s="413"/>
      <c r="AB564" s="423"/>
    </row>
    <row r="565" spans="2:28" s="380" customFormat="1" x14ac:dyDescent="0.25">
      <c r="B565" s="413"/>
      <c r="AB565" s="423"/>
    </row>
    <row r="566" spans="2:28" s="380" customFormat="1" x14ac:dyDescent="0.25">
      <c r="B566" s="413"/>
      <c r="AB566" s="423"/>
    </row>
    <row r="567" spans="2:28" s="380" customFormat="1" x14ac:dyDescent="0.25">
      <c r="B567" s="413"/>
      <c r="AB567" s="423"/>
    </row>
    <row r="568" spans="2:28" s="380" customFormat="1" x14ac:dyDescent="0.25">
      <c r="B568" s="413"/>
      <c r="AB568" s="423"/>
    </row>
    <row r="569" spans="2:28" s="380" customFormat="1" x14ac:dyDescent="0.25">
      <c r="B569" s="413"/>
      <c r="AB569" s="423"/>
    </row>
    <row r="570" spans="2:28" s="380" customFormat="1" x14ac:dyDescent="0.25">
      <c r="B570" s="413"/>
      <c r="AB570" s="423"/>
    </row>
    <row r="571" spans="2:28" s="380" customFormat="1" x14ac:dyDescent="0.25">
      <c r="B571" s="413"/>
      <c r="AB571" s="423"/>
    </row>
    <row r="572" spans="2:28" s="380" customFormat="1" x14ac:dyDescent="0.25">
      <c r="B572" s="413"/>
      <c r="AB572" s="423"/>
    </row>
    <row r="573" spans="2:28" s="380" customFormat="1" x14ac:dyDescent="0.25">
      <c r="B573" s="413"/>
      <c r="AB573" s="423"/>
    </row>
    <row r="574" spans="2:28" s="380" customFormat="1" x14ac:dyDescent="0.25">
      <c r="B574" s="413"/>
      <c r="AB574" s="423"/>
    </row>
    <row r="575" spans="2:28" s="380" customFormat="1" x14ac:dyDescent="0.25">
      <c r="B575" s="413"/>
      <c r="AB575" s="423"/>
    </row>
    <row r="576" spans="2:28" s="380" customFormat="1" x14ac:dyDescent="0.25">
      <c r="B576" s="413"/>
      <c r="AB576" s="423"/>
    </row>
    <row r="577" spans="2:28" s="380" customFormat="1" x14ac:dyDescent="0.25">
      <c r="B577" s="413"/>
      <c r="AB577" s="423"/>
    </row>
    <row r="578" spans="2:28" s="380" customFormat="1" x14ac:dyDescent="0.25">
      <c r="B578" s="413"/>
      <c r="AB578" s="423"/>
    </row>
    <row r="579" spans="2:28" s="380" customFormat="1" x14ac:dyDescent="0.25">
      <c r="B579" s="413"/>
      <c r="AB579" s="423"/>
    </row>
    <row r="580" spans="2:28" s="380" customFormat="1" x14ac:dyDescent="0.25">
      <c r="B580" s="413"/>
      <c r="AB580" s="423"/>
    </row>
    <row r="581" spans="2:28" s="380" customFormat="1" x14ac:dyDescent="0.25">
      <c r="B581" s="413"/>
      <c r="AB581" s="423"/>
    </row>
    <row r="582" spans="2:28" s="380" customFormat="1" x14ac:dyDescent="0.25">
      <c r="B582" s="413"/>
      <c r="AB582" s="423"/>
    </row>
    <row r="583" spans="2:28" s="380" customFormat="1" x14ac:dyDescent="0.25">
      <c r="B583" s="413"/>
      <c r="AB583" s="423"/>
    </row>
    <row r="584" spans="2:28" s="380" customFormat="1" x14ac:dyDescent="0.25">
      <c r="B584" s="413"/>
      <c r="AB584" s="423"/>
    </row>
    <row r="585" spans="2:28" s="380" customFormat="1" x14ac:dyDescent="0.25">
      <c r="B585" s="413"/>
      <c r="AB585" s="423"/>
    </row>
    <row r="586" spans="2:28" s="380" customFormat="1" x14ac:dyDescent="0.25">
      <c r="B586" s="413"/>
      <c r="AB586" s="423"/>
    </row>
    <row r="587" spans="2:28" s="380" customFormat="1" x14ac:dyDescent="0.25">
      <c r="B587" s="413"/>
      <c r="AB587" s="423"/>
    </row>
    <row r="588" spans="2:28" s="380" customFormat="1" x14ac:dyDescent="0.25">
      <c r="B588" s="413"/>
      <c r="AB588" s="423"/>
    </row>
    <row r="589" spans="2:28" s="380" customFormat="1" x14ac:dyDescent="0.25">
      <c r="B589" s="413"/>
      <c r="AB589" s="423"/>
    </row>
    <row r="590" spans="2:28" s="380" customFormat="1" x14ac:dyDescent="0.25">
      <c r="B590" s="413"/>
      <c r="AB590" s="423"/>
    </row>
    <row r="591" spans="2:28" s="380" customFormat="1" x14ac:dyDescent="0.25">
      <c r="B591" s="413"/>
      <c r="AB591" s="423"/>
    </row>
    <row r="592" spans="2:28" s="380" customFormat="1" x14ac:dyDescent="0.25">
      <c r="B592" s="413"/>
      <c r="AB592" s="423"/>
    </row>
    <row r="593" spans="2:28" s="380" customFormat="1" x14ac:dyDescent="0.25">
      <c r="B593" s="413"/>
      <c r="AB593" s="423"/>
    </row>
    <row r="594" spans="2:28" s="380" customFormat="1" x14ac:dyDescent="0.25">
      <c r="B594" s="413"/>
      <c r="AB594" s="423"/>
    </row>
    <row r="595" spans="2:28" s="380" customFormat="1" x14ac:dyDescent="0.25">
      <c r="B595" s="413"/>
      <c r="AB595" s="423"/>
    </row>
    <row r="596" spans="2:28" s="380" customFormat="1" x14ac:dyDescent="0.25">
      <c r="B596" s="413"/>
      <c r="AB596" s="423"/>
    </row>
    <row r="597" spans="2:28" s="380" customFormat="1" x14ac:dyDescent="0.25">
      <c r="B597" s="413"/>
      <c r="AB597" s="423"/>
    </row>
    <row r="598" spans="2:28" s="380" customFormat="1" x14ac:dyDescent="0.25">
      <c r="B598" s="413"/>
      <c r="AB598" s="423"/>
    </row>
    <row r="599" spans="2:28" s="380" customFormat="1" x14ac:dyDescent="0.25">
      <c r="B599" s="413"/>
      <c r="AB599" s="423"/>
    </row>
    <row r="600" spans="2:28" s="380" customFormat="1" x14ac:dyDescent="0.25">
      <c r="B600" s="413"/>
      <c r="AB600" s="423"/>
    </row>
    <row r="601" spans="2:28" s="380" customFormat="1" x14ac:dyDescent="0.25">
      <c r="B601" s="413"/>
      <c r="AB601" s="423"/>
    </row>
    <row r="602" spans="2:28" s="380" customFormat="1" x14ac:dyDescent="0.25">
      <c r="B602" s="413"/>
      <c r="AB602" s="423"/>
    </row>
    <row r="603" spans="2:28" s="380" customFormat="1" x14ac:dyDescent="0.25">
      <c r="B603" s="413"/>
      <c r="AB603" s="423"/>
    </row>
    <row r="604" spans="2:28" s="380" customFormat="1" x14ac:dyDescent="0.25">
      <c r="B604" s="413"/>
      <c r="AB604" s="423"/>
    </row>
    <row r="605" spans="2:28" s="380" customFormat="1" x14ac:dyDescent="0.25">
      <c r="B605" s="413"/>
      <c r="AB605" s="423"/>
    </row>
    <row r="606" spans="2:28" s="380" customFormat="1" x14ac:dyDescent="0.25">
      <c r="B606" s="413"/>
      <c r="AB606" s="423"/>
    </row>
    <row r="607" spans="2:28" s="380" customFormat="1" x14ac:dyDescent="0.25">
      <c r="B607" s="413"/>
      <c r="AB607" s="423"/>
    </row>
    <row r="608" spans="2:28" s="380" customFormat="1" x14ac:dyDescent="0.25">
      <c r="B608" s="413"/>
      <c r="AB608" s="423"/>
    </row>
    <row r="609" spans="2:28" s="380" customFormat="1" x14ac:dyDescent="0.25">
      <c r="B609" s="413"/>
      <c r="AB609" s="423"/>
    </row>
    <row r="610" spans="2:28" s="380" customFormat="1" x14ac:dyDescent="0.25">
      <c r="B610" s="413"/>
      <c r="AB610" s="423"/>
    </row>
    <row r="611" spans="2:28" s="380" customFormat="1" x14ac:dyDescent="0.25">
      <c r="B611" s="413"/>
      <c r="AB611" s="423"/>
    </row>
    <row r="612" spans="2:28" s="380" customFormat="1" x14ac:dyDescent="0.25">
      <c r="B612" s="413"/>
      <c r="AB612" s="423"/>
    </row>
    <row r="613" spans="2:28" s="380" customFormat="1" x14ac:dyDescent="0.25">
      <c r="B613" s="413"/>
      <c r="AB613" s="423"/>
    </row>
    <row r="614" spans="2:28" s="380" customFormat="1" x14ac:dyDescent="0.25">
      <c r="B614" s="413"/>
      <c r="AB614" s="423"/>
    </row>
    <row r="615" spans="2:28" s="380" customFormat="1" x14ac:dyDescent="0.25">
      <c r="B615" s="413"/>
      <c r="AB615" s="423"/>
    </row>
    <row r="616" spans="2:28" s="380" customFormat="1" x14ac:dyDescent="0.25">
      <c r="B616" s="413"/>
      <c r="AB616" s="423"/>
    </row>
    <row r="617" spans="2:28" s="380" customFormat="1" x14ac:dyDescent="0.25">
      <c r="B617" s="413"/>
      <c r="AB617" s="423"/>
    </row>
    <row r="618" spans="2:28" s="380" customFormat="1" x14ac:dyDescent="0.25">
      <c r="B618" s="413"/>
      <c r="AB618" s="423"/>
    </row>
    <row r="619" spans="2:28" s="380" customFormat="1" x14ac:dyDescent="0.25">
      <c r="B619" s="413"/>
      <c r="AB619" s="423"/>
    </row>
    <row r="620" spans="2:28" s="380" customFormat="1" x14ac:dyDescent="0.25">
      <c r="B620" s="413"/>
      <c r="AB620" s="423"/>
    </row>
    <row r="621" spans="2:28" s="380" customFormat="1" x14ac:dyDescent="0.25">
      <c r="B621" s="413"/>
      <c r="AB621" s="423"/>
    </row>
    <row r="622" spans="2:28" s="380" customFormat="1" x14ac:dyDescent="0.25">
      <c r="B622" s="413"/>
      <c r="AB622" s="423"/>
    </row>
    <row r="623" spans="2:28" s="380" customFormat="1" x14ac:dyDescent="0.25">
      <c r="B623" s="413"/>
      <c r="AB623" s="423"/>
    </row>
    <row r="624" spans="2:28" s="380" customFormat="1" x14ac:dyDescent="0.25">
      <c r="B624" s="413"/>
      <c r="AB624" s="423"/>
    </row>
    <row r="625" spans="2:28" s="380" customFormat="1" x14ac:dyDescent="0.25">
      <c r="B625" s="413"/>
      <c r="AB625" s="423"/>
    </row>
    <row r="626" spans="2:28" s="380" customFormat="1" x14ac:dyDescent="0.25">
      <c r="B626" s="413"/>
      <c r="AB626" s="423"/>
    </row>
    <row r="627" spans="2:28" s="380" customFormat="1" x14ac:dyDescent="0.25">
      <c r="B627" s="413"/>
      <c r="AB627" s="423"/>
    </row>
    <row r="628" spans="2:28" s="380" customFormat="1" x14ac:dyDescent="0.25">
      <c r="B628" s="413"/>
      <c r="AB628" s="423"/>
    </row>
    <row r="629" spans="2:28" s="380" customFormat="1" x14ac:dyDescent="0.25">
      <c r="B629" s="413"/>
      <c r="AB629" s="423"/>
    </row>
    <row r="630" spans="2:28" s="380" customFormat="1" x14ac:dyDescent="0.25">
      <c r="B630" s="413"/>
      <c r="AB630" s="423"/>
    </row>
    <row r="631" spans="2:28" s="380" customFormat="1" x14ac:dyDescent="0.25">
      <c r="B631" s="413"/>
      <c r="AB631" s="423"/>
    </row>
    <row r="632" spans="2:28" s="380" customFormat="1" x14ac:dyDescent="0.25">
      <c r="B632" s="413"/>
      <c r="AB632" s="423"/>
    </row>
    <row r="633" spans="2:28" s="380" customFormat="1" x14ac:dyDescent="0.25">
      <c r="B633" s="413"/>
      <c r="AB633" s="423"/>
    </row>
    <row r="634" spans="2:28" s="380" customFormat="1" x14ac:dyDescent="0.25">
      <c r="B634" s="413"/>
      <c r="AB634" s="423"/>
    </row>
    <row r="635" spans="2:28" s="380" customFormat="1" x14ac:dyDescent="0.25">
      <c r="B635" s="413"/>
      <c r="AB635" s="423"/>
    </row>
    <row r="636" spans="2:28" s="380" customFormat="1" x14ac:dyDescent="0.25">
      <c r="B636" s="413"/>
      <c r="AB636" s="423"/>
    </row>
    <row r="637" spans="2:28" s="380" customFormat="1" x14ac:dyDescent="0.25">
      <c r="B637" s="413"/>
      <c r="AB637" s="423"/>
    </row>
    <row r="638" spans="2:28" s="380" customFormat="1" x14ac:dyDescent="0.25">
      <c r="B638" s="413"/>
      <c r="AB638" s="423"/>
    </row>
    <row r="639" spans="2:28" s="380" customFormat="1" x14ac:dyDescent="0.25">
      <c r="B639" s="413"/>
      <c r="AB639" s="423"/>
    </row>
    <row r="640" spans="2:28" s="380" customFormat="1" x14ac:dyDescent="0.25">
      <c r="B640" s="413"/>
      <c r="AB640" s="423"/>
    </row>
    <row r="641" spans="2:28" s="380" customFormat="1" x14ac:dyDescent="0.25">
      <c r="B641" s="413"/>
      <c r="AB641" s="423"/>
    </row>
    <row r="642" spans="2:28" s="380" customFormat="1" x14ac:dyDescent="0.25">
      <c r="B642" s="413"/>
      <c r="AB642" s="423"/>
    </row>
    <row r="643" spans="2:28" s="380" customFormat="1" x14ac:dyDescent="0.25">
      <c r="B643" s="413"/>
      <c r="AB643" s="423"/>
    </row>
    <row r="644" spans="2:28" s="380" customFormat="1" x14ac:dyDescent="0.25">
      <c r="B644" s="413"/>
      <c r="AB644" s="423"/>
    </row>
    <row r="645" spans="2:28" s="380" customFormat="1" x14ac:dyDescent="0.25">
      <c r="B645" s="413"/>
      <c r="AB645" s="423"/>
    </row>
    <row r="646" spans="2:28" s="380" customFormat="1" x14ac:dyDescent="0.25">
      <c r="B646" s="413"/>
      <c r="AB646" s="423"/>
    </row>
    <row r="647" spans="2:28" s="380" customFormat="1" x14ac:dyDescent="0.25">
      <c r="B647" s="413"/>
      <c r="AB647" s="423"/>
    </row>
    <row r="648" spans="2:28" s="380" customFormat="1" x14ac:dyDescent="0.25">
      <c r="B648" s="413"/>
      <c r="AB648" s="423"/>
    </row>
    <row r="649" spans="2:28" s="380" customFormat="1" x14ac:dyDescent="0.25">
      <c r="B649" s="413"/>
      <c r="AB649" s="423"/>
    </row>
    <row r="650" spans="2:28" s="380" customFormat="1" x14ac:dyDescent="0.25">
      <c r="B650" s="413"/>
      <c r="AB650" s="423"/>
    </row>
    <row r="651" spans="2:28" s="380" customFormat="1" x14ac:dyDescent="0.25">
      <c r="B651" s="413"/>
      <c r="AB651" s="423"/>
    </row>
    <row r="652" spans="2:28" s="380" customFormat="1" x14ac:dyDescent="0.25">
      <c r="B652" s="413"/>
      <c r="AB652" s="423"/>
    </row>
    <row r="653" spans="2:28" s="380" customFormat="1" x14ac:dyDescent="0.25">
      <c r="B653" s="413"/>
      <c r="AB653" s="423"/>
    </row>
    <row r="654" spans="2:28" s="380" customFormat="1" x14ac:dyDescent="0.25">
      <c r="B654" s="413"/>
      <c r="AB654" s="423"/>
    </row>
    <row r="655" spans="2:28" s="380" customFormat="1" x14ac:dyDescent="0.25">
      <c r="B655" s="413"/>
      <c r="AB655" s="423"/>
    </row>
    <row r="656" spans="2:28" s="380" customFormat="1" x14ac:dyDescent="0.25">
      <c r="B656" s="413"/>
      <c r="AB656" s="423"/>
    </row>
    <row r="657" spans="2:28" s="380" customFormat="1" x14ac:dyDescent="0.25">
      <c r="B657" s="413"/>
      <c r="AB657" s="423"/>
    </row>
    <row r="658" spans="2:28" s="380" customFormat="1" x14ac:dyDescent="0.25">
      <c r="B658" s="413"/>
      <c r="AB658" s="423"/>
    </row>
    <row r="659" spans="2:28" s="380" customFormat="1" x14ac:dyDescent="0.25">
      <c r="B659" s="413"/>
      <c r="AB659" s="423"/>
    </row>
    <row r="660" spans="2:28" s="380" customFormat="1" x14ac:dyDescent="0.25">
      <c r="B660" s="413"/>
      <c r="AB660" s="423"/>
    </row>
    <row r="661" spans="2:28" s="380" customFormat="1" x14ac:dyDescent="0.25">
      <c r="B661" s="413"/>
      <c r="AB661" s="423"/>
    </row>
    <row r="662" spans="2:28" s="380" customFormat="1" x14ac:dyDescent="0.25">
      <c r="B662" s="413"/>
      <c r="AB662" s="423"/>
    </row>
    <row r="663" spans="2:28" s="380" customFormat="1" x14ac:dyDescent="0.25">
      <c r="B663" s="413"/>
      <c r="AB663" s="423"/>
    </row>
    <row r="664" spans="2:28" s="380" customFormat="1" x14ac:dyDescent="0.25">
      <c r="B664" s="413"/>
      <c r="AB664" s="423"/>
    </row>
    <row r="665" spans="2:28" s="380" customFormat="1" x14ac:dyDescent="0.25">
      <c r="B665" s="413"/>
      <c r="AB665" s="423"/>
    </row>
    <row r="666" spans="2:28" s="380" customFormat="1" x14ac:dyDescent="0.25">
      <c r="B666" s="413"/>
      <c r="AB666" s="423"/>
    </row>
    <row r="667" spans="2:28" s="380" customFormat="1" x14ac:dyDescent="0.25">
      <c r="B667" s="413"/>
      <c r="AB667" s="423"/>
    </row>
    <row r="668" spans="2:28" s="380" customFormat="1" x14ac:dyDescent="0.25">
      <c r="B668" s="413"/>
      <c r="AB668" s="423"/>
    </row>
    <row r="669" spans="2:28" s="380" customFormat="1" x14ac:dyDescent="0.25">
      <c r="B669" s="413"/>
      <c r="AB669" s="423"/>
    </row>
    <row r="670" spans="2:28" s="380" customFormat="1" x14ac:dyDescent="0.25">
      <c r="B670" s="413"/>
      <c r="AB670" s="423"/>
    </row>
    <row r="671" spans="2:28" s="380" customFormat="1" x14ac:dyDescent="0.25">
      <c r="B671" s="413"/>
      <c r="AB671" s="423"/>
    </row>
    <row r="672" spans="2:28" s="380" customFormat="1" x14ac:dyDescent="0.25">
      <c r="B672" s="413"/>
      <c r="AB672" s="423"/>
    </row>
    <row r="673" spans="2:28" s="380" customFormat="1" x14ac:dyDescent="0.25">
      <c r="B673" s="413"/>
      <c r="AB673" s="423"/>
    </row>
    <row r="674" spans="2:28" s="380" customFormat="1" x14ac:dyDescent="0.25">
      <c r="B674" s="413"/>
      <c r="AB674" s="423"/>
    </row>
    <row r="675" spans="2:28" s="380" customFormat="1" x14ac:dyDescent="0.25">
      <c r="B675" s="413"/>
      <c r="AB675" s="423"/>
    </row>
    <row r="676" spans="2:28" s="380" customFormat="1" x14ac:dyDescent="0.25">
      <c r="B676" s="413"/>
      <c r="AB676" s="423"/>
    </row>
    <row r="677" spans="2:28" s="380" customFormat="1" x14ac:dyDescent="0.25">
      <c r="B677" s="413"/>
      <c r="AB677" s="423"/>
    </row>
    <row r="678" spans="2:28" s="380" customFormat="1" x14ac:dyDescent="0.25">
      <c r="B678" s="413"/>
      <c r="AB678" s="423"/>
    </row>
    <row r="679" spans="2:28" s="380" customFormat="1" x14ac:dyDescent="0.25">
      <c r="B679" s="413"/>
      <c r="AB679" s="423"/>
    </row>
    <row r="680" spans="2:28" s="380" customFormat="1" x14ac:dyDescent="0.25">
      <c r="B680" s="413"/>
      <c r="AB680" s="423"/>
    </row>
    <row r="681" spans="2:28" s="380" customFormat="1" x14ac:dyDescent="0.25">
      <c r="B681" s="413"/>
      <c r="AB681" s="423"/>
    </row>
    <row r="682" spans="2:28" s="380" customFormat="1" x14ac:dyDescent="0.25">
      <c r="B682" s="413"/>
      <c r="AB682" s="423"/>
    </row>
    <row r="683" spans="2:28" s="380" customFormat="1" x14ac:dyDescent="0.25">
      <c r="B683" s="413"/>
      <c r="AB683" s="423"/>
    </row>
    <row r="684" spans="2:28" s="380" customFormat="1" x14ac:dyDescent="0.25">
      <c r="B684" s="413"/>
      <c r="AB684" s="423"/>
    </row>
    <row r="685" spans="2:28" s="380" customFormat="1" x14ac:dyDescent="0.25">
      <c r="B685" s="413"/>
      <c r="AB685" s="423"/>
    </row>
    <row r="686" spans="2:28" s="380" customFormat="1" x14ac:dyDescent="0.25">
      <c r="B686" s="413"/>
      <c r="AB686" s="423"/>
    </row>
    <row r="687" spans="2:28" s="380" customFormat="1" x14ac:dyDescent="0.25">
      <c r="B687" s="413"/>
      <c r="AB687" s="423"/>
    </row>
    <row r="688" spans="2:28" s="380" customFormat="1" x14ac:dyDescent="0.25">
      <c r="B688" s="413"/>
      <c r="AB688" s="423"/>
    </row>
    <row r="689" spans="2:28" s="380" customFormat="1" x14ac:dyDescent="0.25">
      <c r="B689" s="413"/>
      <c r="AB689" s="423"/>
    </row>
    <row r="690" spans="2:28" s="380" customFormat="1" x14ac:dyDescent="0.25">
      <c r="B690" s="413"/>
      <c r="AB690" s="423"/>
    </row>
    <row r="691" spans="2:28" s="380" customFormat="1" x14ac:dyDescent="0.25">
      <c r="B691" s="413"/>
      <c r="AB691" s="423"/>
    </row>
    <row r="692" spans="2:28" s="380" customFormat="1" x14ac:dyDescent="0.25">
      <c r="B692" s="413"/>
      <c r="AB692" s="423"/>
    </row>
    <row r="693" spans="2:28" s="380" customFormat="1" x14ac:dyDescent="0.25">
      <c r="B693" s="413"/>
      <c r="AB693" s="423"/>
    </row>
    <row r="694" spans="2:28" s="380" customFormat="1" x14ac:dyDescent="0.25">
      <c r="B694" s="413"/>
      <c r="AB694" s="423"/>
    </row>
    <row r="695" spans="2:28" s="380" customFormat="1" x14ac:dyDescent="0.25">
      <c r="B695" s="413"/>
      <c r="AB695" s="423"/>
    </row>
    <row r="696" spans="2:28" s="380" customFormat="1" x14ac:dyDescent="0.25">
      <c r="B696" s="413"/>
      <c r="AB696" s="423"/>
    </row>
    <row r="697" spans="2:28" s="380" customFormat="1" x14ac:dyDescent="0.25">
      <c r="B697" s="413"/>
      <c r="AB697" s="423"/>
    </row>
    <row r="698" spans="2:28" s="380" customFormat="1" x14ac:dyDescent="0.25">
      <c r="B698" s="413"/>
      <c r="AB698" s="423"/>
    </row>
    <row r="699" spans="2:28" s="380" customFormat="1" x14ac:dyDescent="0.25">
      <c r="B699" s="413"/>
      <c r="AB699" s="423"/>
    </row>
    <row r="700" spans="2:28" s="380" customFormat="1" x14ac:dyDescent="0.25">
      <c r="B700" s="413"/>
      <c r="AB700" s="423"/>
    </row>
    <row r="701" spans="2:28" s="380" customFormat="1" x14ac:dyDescent="0.25">
      <c r="B701" s="413"/>
      <c r="AB701" s="423"/>
    </row>
    <row r="702" spans="2:28" s="380" customFormat="1" x14ac:dyDescent="0.25">
      <c r="B702" s="413"/>
      <c r="AB702" s="423"/>
    </row>
    <row r="703" spans="2:28" s="380" customFormat="1" x14ac:dyDescent="0.25">
      <c r="B703" s="413"/>
      <c r="AB703" s="423"/>
    </row>
    <row r="704" spans="2:28" s="380" customFormat="1" x14ac:dyDescent="0.25">
      <c r="B704" s="413"/>
      <c r="AB704" s="423"/>
    </row>
    <row r="705" spans="2:28" s="380" customFormat="1" x14ac:dyDescent="0.25">
      <c r="B705" s="413"/>
      <c r="AB705" s="423"/>
    </row>
    <row r="706" spans="2:28" s="380" customFormat="1" x14ac:dyDescent="0.25">
      <c r="B706" s="413"/>
      <c r="AB706" s="423"/>
    </row>
    <row r="707" spans="2:28" s="380" customFormat="1" x14ac:dyDescent="0.25">
      <c r="B707" s="413"/>
      <c r="AB707" s="423"/>
    </row>
    <row r="708" spans="2:28" s="380" customFormat="1" x14ac:dyDescent="0.25">
      <c r="B708" s="413"/>
      <c r="AB708" s="423"/>
    </row>
    <row r="709" spans="2:28" s="380" customFormat="1" x14ac:dyDescent="0.25">
      <c r="B709" s="413"/>
      <c r="AB709" s="423"/>
    </row>
    <row r="710" spans="2:28" s="380" customFormat="1" x14ac:dyDescent="0.25">
      <c r="B710" s="413"/>
      <c r="AB710" s="423"/>
    </row>
    <row r="711" spans="2:28" s="380" customFormat="1" x14ac:dyDescent="0.25">
      <c r="B711" s="413"/>
      <c r="AB711" s="423"/>
    </row>
    <row r="712" spans="2:28" s="380" customFormat="1" x14ac:dyDescent="0.25">
      <c r="B712" s="413"/>
      <c r="AB712" s="423"/>
    </row>
    <row r="713" spans="2:28" s="380" customFormat="1" x14ac:dyDescent="0.25">
      <c r="B713" s="413"/>
      <c r="AB713" s="423"/>
    </row>
    <row r="714" spans="2:28" s="380" customFormat="1" x14ac:dyDescent="0.25">
      <c r="B714" s="413"/>
      <c r="AB714" s="423"/>
    </row>
    <row r="715" spans="2:28" s="380" customFormat="1" x14ac:dyDescent="0.25">
      <c r="B715" s="413"/>
      <c r="AB715" s="423"/>
    </row>
    <row r="716" spans="2:28" s="380" customFormat="1" x14ac:dyDescent="0.25">
      <c r="B716" s="413"/>
      <c r="AB716" s="423"/>
    </row>
    <row r="717" spans="2:28" s="380" customFormat="1" x14ac:dyDescent="0.25">
      <c r="B717" s="413"/>
      <c r="AB717" s="423"/>
    </row>
    <row r="718" spans="2:28" s="380" customFormat="1" x14ac:dyDescent="0.25">
      <c r="B718" s="413"/>
      <c r="AB718" s="423"/>
    </row>
    <row r="719" spans="2:28" s="380" customFormat="1" x14ac:dyDescent="0.25">
      <c r="B719" s="413"/>
      <c r="AB719" s="423"/>
    </row>
    <row r="720" spans="2:28" s="380" customFormat="1" x14ac:dyDescent="0.25">
      <c r="B720" s="413"/>
      <c r="AB720" s="423"/>
    </row>
    <row r="721" spans="2:28" s="380" customFormat="1" x14ac:dyDescent="0.25">
      <c r="B721" s="413"/>
      <c r="AB721" s="423"/>
    </row>
    <row r="722" spans="2:28" s="380" customFormat="1" x14ac:dyDescent="0.25">
      <c r="B722" s="413"/>
      <c r="AB722" s="423"/>
    </row>
    <row r="723" spans="2:28" s="380" customFormat="1" x14ac:dyDescent="0.25">
      <c r="B723" s="413"/>
      <c r="AB723" s="423"/>
    </row>
    <row r="724" spans="2:28" s="380" customFormat="1" x14ac:dyDescent="0.25">
      <c r="B724" s="413"/>
      <c r="AB724" s="423"/>
    </row>
    <row r="725" spans="2:28" s="380" customFormat="1" x14ac:dyDescent="0.25">
      <c r="B725" s="413"/>
      <c r="AB725" s="423"/>
    </row>
    <row r="726" spans="2:28" s="380" customFormat="1" x14ac:dyDescent="0.25">
      <c r="B726" s="413"/>
      <c r="AB726" s="423"/>
    </row>
    <row r="727" spans="2:28" s="380" customFormat="1" x14ac:dyDescent="0.25">
      <c r="B727" s="413"/>
      <c r="AB727" s="423"/>
    </row>
    <row r="728" spans="2:28" s="380" customFormat="1" x14ac:dyDescent="0.25">
      <c r="B728" s="413"/>
      <c r="AB728" s="423"/>
    </row>
    <row r="729" spans="2:28" s="380" customFormat="1" x14ac:dyDescent="0.25">
      <c r="B729" s="413"/>
      <c r="AB729" s="423"/>
    </row>
    <row r="730" spans="2:28" s="380" customFormat="1" x14ac:dyDescent="0.25">
      <c r="B730" s="413"/>
      <c r="AB730" s="423"/>
    </row>
    <row r="731" spans="2:28" s="380" customFormat="1" x14ac:dyDescent="0.25">
      <c r="B731" s="413"/>
      <c r="AB731" s="423"/>
    </row>
    <row r="732" spans="2:28" s="380" customFormat="1" x14ac:dyDescent="0.25">
      <c r="B732" s="413"/>
      <c r="AB732" s="423"/>
    </row>
    <row r="733" spans="2:28" s="380" customFormat="1" x14ac:dyDescent="0.25">
      <c r="B733" s="413"/>
      <c r="AB733" s="423"/>
    </row>
    <row r="734" spans="2:28" s="380" customFormat="1" x14ac:dyDescent="0.25">
      <c r="B734" s="413"/>
      <c r="AB734" s="423"/>
    </row>
    <row r="735" spans="2:28" s="380" customFormat="1" x14ac:dyDescent="0.25">
      <c r="B735" s="413"/>
      <c r="AB735" s="423"/>
    </row>
    <row r="736" spans="2:28" s="380" customFormat="1" x14ac:dyDescent="0.25">
      <c r="B736" s="413"/>
      <c r="AB736" s="423"/>
    </row>
    <row r="737" spans="2:28" s="380" customFormat="1" x14ac:dyDescent="0.25">
      <c r="B737" s="413"/>
      <c r="AB737" s="423"/>
    </row>
    <row r="738" spans="2:28" s="380" customFormat="1" x14ac:dyDescent="0.25">
      <c r="B738" s="413"/>
      <c r="AB738" s="423"/>
    </row>
    <row r="739" spans="2:28" s="380" customFormat="1" x14ac:dyDescent="0.25">
      <c r="B739" s="413"/>
      <c r="AB739" s="423"/>
    </row>
    <row r="740" spans="2:28" s="380" customFormat="1" x14ac:dyDescent="0.25">
      <c r="B740" s="413"/>
      <c r="AB740" s="423"/>
    </row>
    <row r="741" spans="2:28" s="380" customFormat="1" x14ac:dyDescent="0.25">
      <c r="B741" s="413"/>
      <c r="AB741" s="423"/>
    </row>
    <row r="742" spans="2:28" s="380" customFormat="1" x14ac:dyDescent="0.25">
      <c r="B742" s="413"/>
      <c r="AB742" s="423"/>
    </row>
    <row r="743" spans="2:28" s="380" customFormat="1" x14ac:dyDescent="0.25">
      <c r="B743" s="413"/>
      <c r="AB743" s="423"/>
    </row>
    <row r="744" spans="2:28" s="380" customFormat="1" x14ac:dyDescent="0.25">
      <c r="B744" s="413"/>
      <c r="AB744" s="423"/>
    </row>
    <row r="745" spans="2:28" s="380" customFormat="1" x14ac:dyDescent="0.25">
      <c r="B745" s="413"/>
      <c r="AB745" s="423"/>
    </row>
    <row r="746" spans="2:28" s="380" customFormat="1" x14ac:dyDescent="0.25">
      <c r="B746" s="413"/>
      <c r="AB746" s="423"/>
    </row>
    <row r="747" spans="2:28" s="380" customFormat="1" x14ac:dyDescent="0.25">
      <c r="B747" s="413"/>
      <c r="AB747" s="423"/>
    </row>
    <row r="748" spans="2:28" s="380" customFormat="1" x14ac:dyDescent="0.25">
      <c r="B748" s="413"/>
      <c r="AB748" s="423"/>
    </row>
    <row r="749" spans="2:28" s="380" customFormat="1" x14ac:dyDescent="0.25">
      <c r="B749" s="413"/>
      <c r="AB749" s="423"/>
    </row>
    <row r="750" spans="2:28" s="380" customFormat="1" x14ac:dyDescent="0.25">
      <c r="B750" s="413"/>
      <c r="AB750" s="423"/>
    </row>
    <row r="751" spans="2:28" s="380" customFormat="1" x14ac:dyDescent="0.25">
      <c r="B751" s="413"/>
      <c r="AB751" s="423"/>
    </row>
    <row r="752" spans="2:28" s="380" customFormat="1" x14ac:dyDescent="0.25">
      <c r="B752" s="413"/>
      <c r="AB752" s="423"/>
    </row>
    <row r="753" spans="2:28" s="380" customFormat="1" x14ac:dyDescent="0.25">
      <c r="B753" s="413"/>
      <c r="AB753" s="423"/>
    </row>
    <row r="754" spans="2:28" s="380" customFormat="1" x14ac:dyDescent="0.25">
      <c r="B754" s="413"/>
      <c r="AB754" s="423"/>
    </row>
    <row r="755" spans="2:28" s="380" customFormat="1" x14ac:dyDescent="0.25">
      <c r="B755" s="413"/>
      <c r="AB755" s="423"/>
    </row>
    <row r="756" spans="2:28" s="380" customFormat="1" x14ac:dyDescent="0.25">
      <c r="B756" s="413"/>
      <c r="AB756" s="423"/>
    </row>
    <row r="757" spans="2:28" s="380" customFormat="1" x14ac:dyDescent="0.25">
      <c r="B757" s="413"/>
      <c r="AB757" s="423"/>
    </row>
    <row r="758" spans="2:28" s="380" customFormat="1" x14ac:dyDescent="0.25">
      <c r="B758" s="413"/>
      <c r="AB758" s="423"/>
    </row>
    <row r="759" spans="2:28" s="380" customFormat="1" x14ac:dyDescent="0.25">
      <c r="B759" s="413"/>
      <c r="AB759" s="423"/>
    </row>
    <row r="760" spans="2:28" s="380" customFormat="1" x14ac:dyDescent="0.25">
      <c r="B760" s="413"/>
      <c r="AB760" s="423"/>
    </row>
    <row r="761" spans="2:28" s="380" customFormat="1" x14ac:dyDescent="0.25">
      <c r="B761" s="413"/>
      <c r="AB761" s="423"/>
    </row>
    <row r="762" spans="2:28" s="380" customFormat="1" x14ac:dyDescent="0.25">
      <c r="B762" s="413"/>
      <c r="AB762" s="423"/>
    </row>
    <row r="763" spans="2:28" s="380" customFormat="1" x14ac:dyDescent="0.25">
      <c r="B763" s="413"/>
      <c r="AB763" s="423"/>
    </row>
    <row r="764" spans="2:28" s="380" customFormat="1" x14ac:dyDescent="0.25">
      <c r="B764" s="413"/>
      <c r="AB764" s="423"/>
    </row>
    <row r="765" spans="2:28" s="380" customFormat="1" x14ac:dyDescent="0.25">
      <c r="B765" s="413"/>
      <c r="AB765" s="423"/>
    </row>
    <row r="766" spans="2:28" s="380" customFormat="1" x14ac:dyDescent="0.25">
      <c r="B766" s="413"/>
      <c r="AB766" s="423"/>
    </row>
    <row r="767" spans="2:28" s="380" customFormat="1" x14ac:dyDescent="0.25">
      <c r="B767" s="413"/>
      <c r="AB767" s="423"/>
    </row>
    <row r="768" spans="2:28" s="380" customFormat="1" x14ac:dyDescent="0.25">
      <c r="B768" s="413"/>
      <c r="AB768" s="423"/>
    </row>
    <row r="769" spans="2:28" s="380" customFormat="1" x14ac:dyDescent="0.25">
      <c r="B769" s="413"/>
      <c r="AB769" s="423"/>
    </row>
    <row r="770" spans="2:28" s="380" customFormat="1" x14ac:dyDescent="0.25">
      <c r="B770" s="413"/>
      <c r="AB770" s="423"/>
    </row>
    <row r="771" spans="2:28" s="380" customFormat="1" x14ac:dyDescent="0.25">
      <c r="B771" s="413"/>
      <c r="AB771" s="423"/>
    </row>
    <row r="772" spans="2:28" s="380" customFormat="1" x14ac:dyDescent="0.25">
      <c r="B772" s="413"/>
      <c r="AB772" s="423"/>
    </row>
    <row r="773" spans="2:28" s="380" customFormat="1" x14ac:dyDescent="0.25">
      <c r="B773" s="413"/>
      <c r="AB773" s="423"/>
    </row>
    <row r="774" spans="2:28" s="380" customFormat="1" x14ac:dyDescent="0.25">
      <c r="B774" s="413"/>
      <c r="AB774" s="423"/>
    </row>
    <row r="775" spans="2:28" s="380" customFormat="1" x14ac:dyDescent="0.25">
      <c r="B775" s="413"/>
      <c r="AB775" s="423"/>
    </row>
    <row r="776" spans="2:28" s="380" customFormat="1" x14ac:dyDescent="0.25">
      <c r="B776" s="413"/>
      <c r="AB776" s="423"/>
    </row>
    <row r="777" spans="2:28" s="380" customFormat="1" x14ac:dyDescent="0.25">
      <c r="B777" s="413"/>
      <c r="AB777" s="423"/>
    </row>
    <row r="778" spans="2:28" s="380" customFormat="1" x14ac:dyDescent="0.25">
      <c r="B778" s="413"/>
      <c r="AB778" s="423"/>
    </row>
    <row r="779" spans="2:28" s="380" customFormat="1" x14ac:dyDescent="0.25">
      <c r="B779" s="413"/>
      <c r="AB779" s="423"/>
    </row>
    <row r="780" spans="2:28" s="380" customFormat="1" x14ac:dyDescent="0.25">
      <c r="B780" s="413"/>
      <c r="AB780" s="423"/>
    </row>
    <row r="781" spans="2:28" s="380" customFormat="1" x14ac:dyDescent="0.25">
      <c r="B781" s="413"/>
      <c r="AB781" s="423"/>
    </row>
    <row r="782" spans="2:28" s="380" customFormat="1" x14ac:dyDescent="0.25">
      <c r="B782" s="413"/>
      <c r="AB782" s="423"/>
    </row>
    <row r="783" spans="2:28" s="380" customFormat="1" x14ac:dyDescent="0.25">
      <c r="B783" s="413"/>
      <c r="AB783" s="423"/>
    </row>
    <row r="784" spans="2:28" s="380" customFormat="1" x14ac:dyDescent="0.25">
      <c r="B784" s="413"/>
      <c r="AB784" s="423"/>
    </row>
    <row r="785" spans="2:28" s="380" customFormat="1" x14ac:dyDescent="0.25">
      <c r="B785" s="413"/>
      <c r="AB785" s="423"/>
    </row>
    <row r="786" spans="2:28" s="380" customFormat="1" x14ac:dyDescent="0.25">
      <c r="B786" s="413"/>
      <c r="AB786" s="423"/>
    </row>
    <row r="787" spans="2:28" s="380" customFormat="1" x14ac:dyDescent="0.25">
      <c r="B787" s="413"/>
      <c r="AB787" s="423"/>
    </row>
    <row r="788" spans="2:28" s="380" customFormat="1" x14ac:dyDescent="0.25">
      <c r="B788" s="413"/>
      <c r="AB788" s="423"/>
    </row>
    <row r="789" spans="2:28" s="380" customFormat="1" x14ac:dyDescent="0.25">
      <c r="B789" s="413"/>
      <c r="AB789" s="423"/>
    </row>
    <row r="790" spans="2:28" s="380" customFormat="1" x14ac:dyDescent="0.25">
      <c r="B790" s="413"/>
      <c r="AB790" s="423"/>
    </row>
    <row r="791" spans="2:28" s="380" customFormat="1" x14ac:dyDescent="0.25">
      <c r="B791" s="413"/>
      <c r="AB791" s="423"/>
    </row>
    <row r="792" spans="2:28" s="380" customFormat="1" x14ac:dyDescent="0.25">
      <c r="B792" s="413"/>
      <c r="AB792" s="423"/>
    </row>
    <row r="793" spans="2:28" s="380" customFormat="1" x14ac:dyDescent="0.25">
      <c r="B793" s="413"/>
      <c r="AB793" s="423"/>
    </row>
    <row r="794" spans="2:28" s="380" customFormat="1" x14ac:dyDescent="0.25">
      <c r="B794" s="413"/>
      <c r="AB794" s="423"/>
    </row>
    <row r="795" spans="2:28" s="380" customFormat="1" x14ac:dyDescent="0.25">
      <c r="B795" s="413"/>
      <c r="AB795" s="423"/>
    </row>
    <row r="796" spans="2:28" s="380" customFormat="1" x14ac:dyDescent="0.25">
      <c r="B796" s="413"/>
      <c r="AB796" s="423"/>
    </row>
    <row r="797" spans="2:28" s="380" customFormat="1" x14ac:dyDescent="0.25">
      <c r="B797" s="413"/>
      <c r="AB797" s="423"/>
    </row>
    <row r="798" spans="2:28" s="380" customFormat="1" x14ac:dyDescent="0.25">
      <c r="B798" s="413"/>
      <c r="AB798" s="423"/>
    </row>
    <row r="799" spans="2:28" s="380" customFormat="1" x14ac:dyDescent="0.25">
      <c r="B799" s="413"/>
      <c r="AB799" s="423"/>
    </row>
    <row r="800" spans="2:28" s="380" customFormat="1" x14ac:dyDescent="0.25">
      <c r="B800" s="413"/>
      <c r="AB800" s="423"/>
    </row>
    <row r="801" spans="2:28" s="380" customFormat="1" x14ac:dyDescent="0.25">
      <c r="B801" s="413"/>
      <c r="AB801" s="423"/>
    </row>
    <row r="802" spans="2:28" s="380" customFormat="1" x14ac:dyDescent="0.25">
      <c r="B802" s="413"/>
      <c r="AB802" s="423"/>
    </row>
    <row r="803" spans="2:28" s="380" customFormat="1" x14ac:dyDescent="0.25">
      <c r="B803" s="413"/>
      <c r="AB803" s="423"/>
    </row>
    <row r="804" spans="2:28" s="380" customFormat="1" x14ac:dyDescent="0.25">
      <c r="B804" s="413"/>
      <c r="AB804" s="423"/>
    </row>
    <row r="805" spans="2:28" s="380" customFormat="1" x14ac:dyDescent="0.25">
      <c r="B805" s="413"/>
      <c r="AB805" s="423"/>
    </row>
    <row r="806" spans="2:28" s="380" customFormat="1" x14ac:dyDescent="0.25">
      <c r="B806" s="413"/>
      <c r="AB806" s="423"/>
    </row>
    <row r="807" spans="2:28" s="380" customFormat="1" x14ac:dyDescent="0.25">
      <c r="B807" s="413"/>
      <c r="AB807" s="423"/>
    </row>
    <row r="808" spans="2:28" s="380" customFormat="1" x14ac:dyDescent="0.25">
      <c r="B808" s="413"/>
      <c r="AB808" s="423"/>
    </row>
    <row r="809" spans="2:28" s="380" customFormat="1" x14ac:dyDescent="0.25">
      <c r="B809" s="413"/>
      <c r="AB809" s="423"/>
    </row>
    <row r="810" spans="2:28" s="380" customFormat="1" x14ac:dyDescent="0.25">
      <c r="B810" s="413"/>
      <c r="AB810" s="423"/>
    </row>
    <row r="811" spans="2:28" s="380" customFormat="1" x14ac:dyDescent="0.25">
      <c r="B811" s="413"/>
      <c r="AB811" s="423"/>
    </row>
    <row r="812" spans="2:28" s="380" customFormat="1" x14ac:dyDescent="0.25">
      <c r="B812" s="413"/>
      <c r="AB812" s="423"/>
    </row>
    <row r="813" spans="2:28" s="380" customFormat="1" x14ac:dyDescent="0.25">
      <c r="B813" s="413"/>
      <c r="AB813" s="423"/>
    </row>
    <row r="814" spans="2:28" s="380" customFormat="1" x14ac:dyDescent="0.25">
      <c r="B814" s="413"/>
      <c r="AB814" s="423"/>
    </row>
    <row r="815" spans="2:28" s="380" customFormat="1" x14ac:dyDescent="0.25">
      <c r="B815" s="413"/>
      <c r="AB815" s="423"/>
    </row>
    <row r="816" spans="2:28" s="380" customFormat="1" x14ac:dyDescent="0.25">
      <c r="B816" s="413"/>
      <c r="AB816" s="423"/>
    </row>
    <row r="817" spans="2:28" s="380" customFormat="1" x14ac:dyDescent="0.25">
      <c r="B817" s="413"/>
      <c r="AB817" s="423"/>
    </row>
    <row r="818" spans="2:28" s="380" customFormat="1" x14ac:dyDescent="0.25">
      <c r="B818" s="413"/>
      <c r="AB818" s="423"/>
    </row>
    <row r="819" spans="2:28" s="380" customFormat="1" x14ac:dyDescent="0.25">
      <c r="B819" s="413"/>
      <c r="AB819" s="423"/>
    </row>
    <row r="820" spans="2:28" s="380" customFormat="1" x14ac:dyDescent="0.25">
      <c r="B820" s="413"/>
      <c r="AB820" s="423"/>
    </row>
    <row r="821" spans="2:28" s="380" customFormat="1" x14ac:dyDescent="0.25">
      <c r="B821" s="413"/>
      <c r="AB821" s="423"/>
    </row>
    <row r="822" spans="2:28" s="380" customFormat="1" x14ac:dyDescent="0.25">
      <c r="B822" s="413"/>
      <c r="AB822" s="423"/>
    </row>
    <row r="823" spans="2:28" s="380" customFormat="1" x14ac:dyDescent="0.25">
      <c r="B823" s="413"/>
      <c r="AB823" s="423"/>
    </row>
    <row r="824" spans="2:28" s="380" customFormat="1" x14ac:dyDescent="0.25">
      <c r="B824" s="413"/>
      <c r="AB824" s="423"/>
    </row>
    <row r="825" spans="2:28" s="380" customFormat="1" x14ac:dyDescent="0.25">
      <c r="B825" s="413"/>
      <c r="AB825" s="423"/>
    </row>
    <row r="826" spans="2:28" s="380" customFormat="1" x14ac:dyDescent="0.25">
      <c r="B826" s="413"/>
      <c r="AB826" s="423"/>
    </row>
    <row r="827" spans="2:28" s="380" customFormat="1" x14ac:dyDescent="0.25">
      <c r="B827" s="413"/>
      <c r="AB827" s="423"/>
    </row>
    <row r="828" spans="2:28" s="380" customFormat="1" x14ac:dyDescent="0.25">
      <c r="B828" s="413"/>
      <c r="AB828" s="423"/>
    </row>
    <row r="829" spans="2:28" s="380" customFormat="1" x14ac:dyDescent="0.25">
      <c r="B829" s="413"/>
      <c r="AB829" s="423"/>
    </row>
    <row r="830" spans="2:28" s="380" customFormat="1" x14ac:dyDescent="0.25">
      <c r="B830" s="413"/>
      <c r="AB830" s="423"/>
    </row>
    <row r="831" spans="2:28" s="380" customFormat="1" x14ac:dyDescent="0.25">
      <c r="B831" s="413"/>
      <c r="AB831" s="423"/>
    </row>
    <row r="832" spans="2:28" s="380" customFormat="1" x14ac:dyDescent="0.25">
      <c r="B832" s="413"/>
      <c r="AB832" s="423"/>
    </row>
    <row r="833" spans="2:28" s="380" customFormat="1" x14ac:dyDescent="0.25">
      <c r="B833" s="413"/>
      <c r="AB833" s="423"/>
    </row>
    <row r="834" spans="2:28" s="380" customFormat="1" x14ac:dyDescent="0.25">
      <c r="B834" s="413"/>
      <c r="AB834" s="423"/>
    </row>
    <row r="835" spans="2:28" s="380" customFormat="1" x14ac:dyDescent="0.25">
      <c r="B835" s="413"/>
      <c r="AB835" s="423"/>
    </row>
    <row r="836" spans="2:28" s="380" customFormat="1" x14ac:dyDescent="0.25">
      <c r="B836" s="413"/>
      <c r="AB836" s="423"/>
    </row>
    <row r="837" spans="2:28" s="380" customFormat="1" x14ac:dyDescent="0.25">
      <c r="B837" s="413"/>
      <c r="AB837" s="423"/>
    </row>
    <row r="838" spans="2:28" s="380" customFormat="1" x14ac:dyDescent="0.25">
      <c r="B838" s="413"/>
      <c r="AB838" s="423"/>
    </row>
    <row r="839" spans="2:28" s="380" customFormat="1" x14ac:dyDescent="0.25">
      <c r="B839" s="413"/>
      <c r="AB839" s="423"/>
    </row>
    <row r="840" spans="2:28" s="380" customFormat="1" x14ac:dyDescent="0.25">
      <c r="B840" s="413"/>
      <c r="AB840" s="423"/>
    </row>
    <row r="841" spans="2:28" s="380" customFormat="1" x14ac:dyDescent="0.25">
      <c r="B841" s="413"/>
      <c r="AB841" s="423"/>
    </row>
    <row r="842" spans="2:28" s="380" customFormat="1" x14ac:dyDescent="0.25">
      <c r="B842" s="413"/>
      <c r="AB842" s="423"/>
    </row>
    <row r="843" spans="2:28" s="380" customFormat="1" x14ac:dyDescent="0.25">
      <c r="B843" s="413"/>
      <c r="AB843" s="423"/>
    </row>
    <row r="844" spans="2:28" s="380" customFormat="1" x14ac:dyDescent="0.25">
      <c r="B844" s="413"/>
      <c r="AB844" s="423"/>
    </row>
    <row r="845" spans="2:28" s="380" customFormat="1" x14ac:dyDescent="0.25">
      <c r="B845" s="413"/>
      <c r="AB845" s="423"/>
    </row>
    <row r="846" spans="2:28" s="380" customFormat="1" x14ac:dyDescent="0.25">
      <c r="B846" s="413"/>
      <c r="AB846" s="423"/>
    </row>
    <row r="847" spans="2:28" s="380" customFormat="1" x14ac:dyDescent="0.25">
      <c r="B847" s="413"/>
      <c r="AB847" s="423"/>
    </row>
    <row r="848" spans="2:28" s="380" customFormat="1" x14ac:dyDescent="0.25">
      <c r="B848" s="413"/>
      <c r="AB848" s="423"/>
    </row>
    <row r="849" spans="2:28" s="380" customFormat="1" x14ac:dyDescent="0.25">
      <c r="B849" s="413"/>
      <c r="AB849" s="423"/>
    </row>
    <row r="850" spans="2:28" s="380" customFormat="1" x14ac:dyDescent="0.25">
      <c r="B850" s="413"/>
      <c r="AB850" s="423"/>
    </row>
    <row r="851" spans="2:28" s="380" customFormat="1" x14ac:dyDescent="0.25">
      <c r="B851" s="413"/>
      <c r="AB851" s="423"/>
    </row>
    <row r="852" spans="2:28" s="380" customFormat="1" x14ac:dyDescent="0.25">
      <c r="B852" s="413"/>
      <c r="AB852" s="423"/>
    </row>
    <row r="853" spans="2:28" s="380" customFormat="1" x14ac:dyDescent="0.25">
      <c r="B853" s="413"/>
      <c r="AB853" s="423"/>
    </row>
    <row r="854" spans="2:28" s="380" customFormat="1" x14ac:dyDescent="0.25">
      <c r="B854" s="413"/>
      <c r="AB854" s="423"/>
    </row>
    <row r="855" spans="2:28" s="380" customFormat="1" x14ac:dyDescent="0.25">
      <c r="B855" s="413"/>
      <c r="AB855" s="423"/>
    </row>
    <row r="856" spans="2:28" s="380" customFormat="1" x14ac:dyDescent="0.25">
      <c r="B856" s="413"/>
      <c r="AB856" s="423"/>
    </row>
    <row r="857" spans="2:28" s="380" customFormat="1" x14ac:dyDescent="0.25">
      <c r="B857" s="413"/>
      <c r="AB857" s="423"/>
    </row>
    <row r="858" spans="2:28" s="380" customFormat="1" x14ac:dyDescent="0.25">
      <c r="B858" s="413"/>
      <c r="AB858" s="423"/>
    </row>
    <row r="859" spans="2:28" s="380" customFormat="1" x14ac:dyDescent="0.25">
      <c r="B859" s="413"/>
      <c r="AB859" s="423"/>
    </row>
    <row r="860" spans="2:28" s="380" customFormat="1" x14ac:dyDescent="0.25">
      <c r="B860" s="413"/>
      <c r="AB860" s="423"/>
    </row>
    <row r="861" spans="2:28" s="380" customFormat="1" x14ac:dyDescent="0.25">
      <c r="B861" s="413"/>
      <c r="AB861" s="423"/>
    </row>
    <row r="862" spans="2:28" s="380" customFormat="1" x14ac:dyDescent="0.25">
      <c r="B862" s="413"/>
      <c r="AB862" s="423"/>
    </row>
    <row r="863" spans="2:28" s="380" customFormat="1" x14ac:dyDescent="0.25">
      <c r="B863" s="413"/>
      <c r="AB863" s="423"/>
    </row>
    <row r="864" spans="2:28" s="380" customFormat="1" x14ac:dyDescent="0.25">
      <c r="B864" s="413"/>
      <c r="AB864" s="423"/>
    </row>
    <row r="865" spans="2:28" s="380" customFormat="1" x14ac:dyDescent="0.25">
      <c r="B865" s="413"/>
      <c r="AB865" s="423"/>
    </row>
    <row r="866" spans="2:28" s="380" customFormat="1" x14ac:dyDescent="0.25">
      <c r="B866" s="413"/>
      <c r="AB866" s="423"/>
    </row>
    <row r="867" spans="2:28" s="380" customFormat="1" x14ac:dyDescent="0.25">
      <c r="B867" s="413"/>
      <c r="AB867" s="423"/>
    </row>
    <row r="868" spans="2:28" s="380" customFormat="1" x14ac:dyDescent="0.25">
      <c r="B868" s="413"/>
      <c r="AB868" s="423"/>
    </row>
    <row r="869" spans="2:28" s="380" customFormat="1" x14ac:dyDescent="0.25">
      <c r="B869" s="413"/>
      <c r="AB869" s="423"/>
    </row>
    <row r="870" spans="2:28" s="380" customFormat="1" x14ac:dyDescent="0.25">
      <c r="B870" s="413"/>
      <c r="AB870" s="423"/>
    </row>
    <row r="871" spans="2:28" s="380" customFormat="1" x14ac:dyDescent="0.25">
      <c r="B871" s="413"/>
      <c r="AB871" s="423"/>
    </row>
    <row r="872" spans="2:28" s="380" customFormat="1" x14ac:dyDescent="0.25">
      <c r="B872" s="413"/>
      <c r="AB872" s="423"/>
    </row>
    <row r="873" spans="2:28" s="380" customFormat="1" x14ac:dyDescent="0.25">
      <c r="B873" s="413"/>
      <c r="AB873" s="423"/>
    </row>
    <row r="874" spans="2:28" s="380" customFormat="1" x14ac:dyDescent="0.25">
      <c r="B874" s="413"/>
      <c r="AB874" s="423"/>
    </row>
    <row r="875" spans="2:28" s="380" customFormat="1" x14ac:dyDescent="0.25">
      <c r="B875" s="413"/>
      <c r="AB875" s="423"/>
    </row>
    <row r="876" spans="2:28" s="380" customFormat="1" x14ac:dyDescent="0.25">
      <c r="B876" s="413"/>
      <c r="AB876" s="423"/>
    </row>
    <row r="877" spans="2:28" s="380" customFormat="1" x14ac:dyDescent="0.25">
      <c r="B877" s="413"/>
      <c r="AB877" s="423"/>
    </row>
    <row r="878" spans="2:28" s="380" customFormat="1" x14ac:dyDescent="0.25">
      <c r="B878" s="413"/>
      <c r="AB878" s="423"/>
    </row>
    <row r="879" spans="2:28" s="380" customFormat="1" x14ac:dyDescent="0.25">
      <c r="B879" s="413"/>
      <c r="AB879" s="423"/>
    </row>
    <row r="880" spans="2:28" s="380" customFormat="1" x14ac:dyDescent="0.25">
      <c r="B880" s="413"/>
      <c r="AB880" s="423"/>
    </row>
    <row r="881" spans="2:28" s="380" customFormat="1" x14ac:dyDescent="0.25">
      <c r="B881" s="413"/>
      <c r="AB881" s="423"/>
    </row>
    <row r="882" spans="2:28" s="380" customFormat="1" x14ac:dyDescent="0.25">
      <c r="B882" s="413"/>
      <c r="AB882" s="423"/>
    </row>
    <row r="883" spans="2:28" s="380" customFormat="1" x14ac:dyDescent="0.25">
      <c r="B883" s="413"/>
      <c r="AB883" s="423"/>
    </row>
    <row r="884" spans="2:28" s="380" customFormat="1" x14ac:dyDescent="0.25">
      <c r="B884" s="413"/>
      <c r="AB884" s="423"/>
    </row>
    <row r="885" spans="2:28" s="380" customFormat="1" x14ac:dyDescent="0.25">
      <c r="B885" s="413"/>
      <c r="AB885" s="423"/>
    </row>
    <row r="886" spans="2:28" s="380" customFormat="1" x14ac:dyDescent="0.25">
      <c r="B886" s="413"/>
      <c r="AB886" s="423"/>
    </row>
    <row r="887" spans="2:28" s="380" customFormat="1" x14ac:dyDescent="0.25">
      <c r="B887" s="413"/>
      <c r="AB887" s="423"/>
    </row>
    <row r="888" spans="2:28" s="380" customFormat="1" x14ac:dyDescent="0.25">
      <c r="B888" s="413"/>
      <c r="AB888" s="423"/>
    </row>
    <row r="889" spans="2:28" s="380" customFormat="1" x14ac:dyDescent="0.25">
      <c r="B889" s="413"/>
      <c r="AB889" s="423"/>
    </row>
    <row r="890" spans="2:28" s="380" customFormat="1" x14ac:dyDescent="0.25">
      <c r="B890" s="413"/>
      <c r="AB890" s="423"/>
    </row>
    <row r="891" spans="2:28" s="380" customFormat="1" x14ac:dyDescent="0.25">
      <c r="B891" s="413"/>
      <c r="AB891" s="423"/>
    </row>
    <row r="892" spans="2:28" s="380" customFormat="1" x14ac:dyDescent="0.25">
      <c r="B892" s="413"/>
      <c r="AB892" s="423"/>
    </row>
    <row r="893" spans="2:28" s="380" customFormat="1" x14ac:dyDescent="0.25">
      <c r="B893" s="413"/>
      <c r="AB893" s="423"/>
    </row>
    <row r="894" spans="2:28" s="380" customFormat="1" x14ac:dyDescent="0.25">
      <c r="B894" s="413"/>
      <c r="AB894" s="423"/>
    </row>
    <row r="895" spans="2:28" s="380" customFormat="1" x14ac:dyDescent="0.25">
      <c r="B895" s="413"/>
      <c r="AB895" s="423"/>
    </row>
    <row r="896" spans="2:28" s="380" customFormat="1" x14ac:dyDescent="0.25">
      <c r="B896" s="413"/>
      <c r="AB896" s="423"/>
    </row>
    <row r="897" spans="2:28" s="380" customFormat="1" x14ac:dyDescent="0.25">
      <c r="B897" s="413"/>
      <c r="AB897" s="423"/>
    </row>
    <row r="898" spans="2:28" s="380" customFormat="1" x14ac:dyDescent="0.25">
      <c r="B898" s="413"/>
      <c r="AB898" s="423"/>
    </row>
    <row r="899" spans="2:28" s="380" customFormat="1" x14ac:dyDescent="0.25">
      <c r="B899" s="413"/>
      <c r="AB899" s="423"/>
    </row>
    <row r="900" spans="2:28" s="380" customFormat="1" x14ac:dyDescent="0.25">
      <c r="B900" s="413"/>
      <c r="AB900" s="423"/>
    </row>
    <row r="901" spans="2:28" s="380" customFormat="1" x14ac:dyDescent="0.25">
      <c r="B901" s="413"/>
      <c r="AB901" s="423"/>
    </row>
    <row r="902" spans="2:28" s="380" customFormat="1" x14ac:dyDescent="0.25">
      <c r="B902" s="413"/>
      <c r="AB902" s="423"/>
    </row>
    <row r="903" spans="2:28" s="380" customFormat="1" x14ac:dyDescent="0.25">
      <c r="B903" s="413"/>
      <c r="AB903" s="423"/>
    </row>
    <row r="904" spans="2:28" s="380" customFormat="1" x14ac:dyDescent="0.25">
      <c r="B904" s="413"/>
      <c r="AB904" s="423"/>
    </row>
    <row r="905" spans="2:28" s="380" customFormat="1" x14ac:dyDescent="0.25">
      <c r="B905" s="413"/>
      <c r="AB905" s="423"/>
    </row>
    <row r="906" spans="2:28" s="380" customFormat="1" x14ac:dyDescent="0.25">
      <c r="B906" s="413"/>
      <c r="AB906" s="423"/>
    </row>
    <row r="907" spans="2:28" s="380" customFormat="1" x14ac:dyDescent="0.25">
      <c r="B907" s="413"/>
      <c r="AB907" s="423"/>
    </row>
    <row r="908" spans="2:28" s="380" customFormat="1" x14ac:dyDescent="0.25">
      <c r="B908" s="413"/>
      <c r="AB908" s="423"/>
    </row>
    <row r="909" spans="2:28" s="380" customFormat="1" x14ac:dyDescent="0.25">
      <c r="B909" s="413"/>
      <c r="AB909" s="423"/>
    </row>
    <row r="910" spans="2:28" s="380" customFormat="1" x14ac:dyDescent="0.25">
      <c r="B910" s="413"/>
      <c r="AB910" s="423"/>
    </row>
    <row r="911" spans="2:28" s="380" customFormat="1" x14ac:dyDescent="0.25">
      <c r="B911" s="413"/>
      <c r="AB911" s="423"/>
    </row>
    <row r="912" spans="2:28" s="380" customFormat="1" x14ac:dyDescent="0.25">
      <c r="B912" s="413"/>
      <c r="AB912" s="423"/>
    </row>
    <row r="913" spans="2:28" s="380" customFormat="1" x14ac:dyDescent="0.25">
      <c r="B913" s="413"/>
      <c r="AB913" s="423"/>
    </row>
    <row r="914" spans="2:28" s="380" customFormat="1" x14ac:dyDescent="0.25">
      <c r="B914" s="413"/>
      <c r="AB914" s="423"/>
    </row>
    <row r="915" spans="2:28" s="380" customFormat="1" x14ac:dyDescent="0.25">
      <c r="B915" s="413"/>
      <c r="AB915" s="423"/>
    </row>
    <row r="916" spans="2:28" s="380" customFormat="1" x14ac:dyDescent="0.25">
      <c r="B916" s="413"/>
      <c r="AB916" s="423"/>
    </row>
    <row r="917" spans="2:28" s="380" customFormat="1" x14ac:dyDescent="0.25">
      <c r="B917" s="413"/>
      <c r="AB917" s="423"/>
    </row>
    <row r="918" spans="2:28" s="380" customFormat="1" x14ac:dyDescent="0.25">
      <c r="B918" s="413"/>
      <c r="AB918" s="423"/>
    </row>
    <row r="919" spans="2:28" s="380" customFormat="1" x14ac:dyDescent="0.25">
      <c r="B919" s="413"/>
      <c r="AB919" s="423"/>
    </row>
    <row r="920" spans="2:28" s="380" customFormat="1" x14ac:dyDescent="0.25">
      <c r="B920" s="413"/>
      <c r="AB920" s="423"/>
    </row>
    <row r="921" spans="2:28" s="380" customFormat="1" x14ac:dyDescent="0.25">
      <c r="B921" s="413"/>
      <c r="AB921" s="423"/>
    </row>
    <row r="922" spans="2:28" s="380" customFormat="1" x14ac:dyDescent="0.25">
      <c r="B922" s="413"/>
      <c r="AB922" s="423"/>
    </row>
    <row r="923" spans="2:28" s="380" customFormat="1" x14ac:dyDescent="0.25">
      <c r="B923" s="413"/>
      <c r="AB923" s="423"/>
    </row>
    <row r="924" spans="2:28" s="380" customFormat="1" x14ac:dyDescent="0.25">
      <c r="B924" s="413"/>
      <c r="AB924" s="423"/>
    </row>
    <row r="925" spans="2:28" s="380" customFormat="1" x14ac:dyDescent="0.25">
      <c r="B925" s="413"/>
      <c r="AB925" s="423"/>
    </row>
    <row r="926" spans="2:28" s="380" customFormat="1" x14ac:dyDescent="0.25">
      <c r="B926" s="413"/>
      <c r="AB926" s="423"/>
    </row>
    <row r="927" spans="2:28" s="380" customFormat="1" x14ac:dyDescent="0.25">
      <c r="B927" s="413"/>
      <c r="AB927" s="423"/>
    </row>
    <row r="928" spans="2:28" s="380" customFormat="1" x14ac:dyDescent="0.25">
      <c r="B928" s="413"/>
      <c r="AB928" s="423"/>
    </row>
    <row r="929" spans="2:28" s="380" customFormat="1" x14ac:dyDescent="0.25">
      <c r="B929" s="413"/>
      <c r="AB929" s="423"/>
    </row>
    <row r="930" spans="2:28" s="380" customFormat="1" x14ac:dyDescent="0.25">
      <c r="B930" s="413"/>
      <c r="AB930" s="423"/>
    </row>
    <row r="931" spans="2:28" s="380" customFormat="1" x14ac:dyDescent="0.25">
      <c r="B931" s="413"/>
      <c r="AB931" s="423"/>
    </row>
    <row r="932" spans="2:28" s="380" customFormat="1" x14ac:dyDescent="0.25">
      <c r="B932" s="413"/>
      <c r="AB932" s="423"/>
    </row>
    <row r="933" spans="2:28" s="380" customFormat="1" x14ac:dyDescent="0.25">
      <c r="B933" s="413"/>
      <c r="AB933" s="423"/>
    </row>
    <row r="934" spans="2:28" s="380" customFormat="1" x14ac:dyDescent="0.25">
      <c r="B934" s="413"/>
      <c r="AB934" s="423"/>
    </row>
    <row r="935" spans="2:28" s="380" customFormat="1" x14ac:dyDescent="0.25">
      <c r="B935" s="413"/>
      <c r="AB935" s="423"/>
    </row>
    <row r="936" spans="2:28" s="380" customFormat="1" x14ac:dyDescent="0.25">
      <c r="B936" s="413"/>
      <c r="AB936" s="423"/>
    </row>
    <row r="937" spans="2:28" s="380" customFormat="1" x14ac:dyDescent="0.25">
      <c r="B937" s="413"/>
      <c r="AB937" s="423"/>
    </row>
    <row r="938" spans="2:28" s="380" customFormat="1" x14ac:dyDescent="0.25">
      <c r="B938" s="413"/>
      <c r="AB938" s="423"/>
    </row>
    <row r="939" spans="2:28" s="380" customFormat="1" x14ac:dyDescent="0.25">
      <c r="B939" s="413"/>
      <c r="AB939" s="423"/>
    </row>
    <row r="940" spans="2:28" s="380" customFormat="1" x14ac:dyDescent="0.25">
      <c r="B940" s="413"/>
      <c r="AB940" s="423"/>
    </row>
    <row r="941" spans="2:28" s="380" customFormat="1" x14ac:dyDescent="0.25">
      <c r="B941" s="413"/>
      <c r="AB941" s="423"/>
    </row>
    <row r="942" spans="2:28" s="380" customFormat="1" x14ac:dyDescent="0.25">
      <c r="B942" s="413"/>
      <c r="AB942" s="423"/>
    </row>
    <row r="943" spans="2:28" s="380" customFormat="1" x14ac:dyDescent="0.25">
      <c r="B943" s="413"/>
      <c r="AB943" s="423"/>
    </row>
    <row r="944" spans="2:28" s="380" customFormat="1" x14ac:dyDescent="0.25">
      <c r="B944" s="413"/>
      <c r="AB944" s="423"/>
    </row>
    <row r="945" spans="2:28" s="380" customFormat="1" x14ac:dyDescent="0.25">
      <c r="B945" s="413"/>
      <c r="AB945" s="423"/>
    </row>
    <row r="946" spans="2:28" s="380" customFormat="1" x14ac:dyDescent="0.25">
      <c r="B946" s="413"/>
      <c r="AB946" s="423"/>
    </row>
    <row r="947" spans="2:28" s="380" customFormat="1" x14ac:dyDescent="0.25">
      <c r="B947" s="413"/>
      <c r="AB947" s="423"/>
    </row>
    <row r="948" spans="2:28" s="380" customFormat="1" x14ac:dyDescent="0.25">
      <c r="B948" s="413"/>
      <c r="AB948" s="423"/>
    </row>
    <row r="949" spans="2:28" s="380" customFormat="1" x14ac:dyDescent="0.25">
      <c r="B949" s="413"/>
      <c r="AB949" s="423"/>
    </row>
    <row r="950" spans="2:28" s="380" customFormat="1" x14ac:dyDescent="0.25">
      <c r="B950" s="413"/>
      <c r="AB950" s="423"/>
    </row>
    <row r="951" spans="2:28" s="380" customFormat="1" x14ac:dyDescent="0.25">
      <c r="B951" s="413"/>
      <c r="AB951" s="423"/>
    </row>
    <row r="952" spans="2:28" s="380" customFormat="1" x14ac:dyDescent="0.25">
      <c r="B952" s="413"/>
      <c r="AB952" s="423"/>
    </row>
    <row r="953" spans="2:28" s="380" customFormat="1" x14ac:dyDescent="0.25">
      <c r="B953" s="413"/>
      <c r="AB953" s="423"/>
    </row>
    <row r="954" spans="2:28" s="380" customFormat="1" x14ac:dyDescent="0.25">
      <c r="B954" s="413"/>
      <c r="AB954" s="423"/>
    </row>
    <row r="955" spans="2:28" s="380" customFormat="1" x14ac:dyDescent="0.25">
      <c r="B955" s="413"/>
      <c r="AB955" s="423"/>
    </row>
    <row r="956" spans="2:28" s="380" customFormat="1" x14ac:dyDescent="0.25">
      <c r="B956" s="413"/>
      <c r="AB956" s="423"/>
    </row>
    <row r="957" spans="2:28" s="380" customFormat="1" x14ac:dyDescent="0.25">
      <c r="B957" s="413"/>
      <c r="AB957" s="423"/>
    </row>
    <row r="958" spans="2:28" s="380" customFormat="1" x14ac:dyDescent="0.25">
      <c r="B958" s="413"/>
      <c r="AB958" s="423"/>
    </row>
    <row r="959" spans="2:28" s="380" customFormat="1" x14ac:dyDescent="0.25">
      <c r="B959" s="413"/>
      <c r="AB959" s="423"/>
    </row>
    <row r="960" spans="2:28" s="380" customFormat="1" x14ac:dyDescent="0.25">
      <c r="B960" s="413"/>
      <c r="AB960" s="423"/>
    </row>
    <row r="961" spans="2:28" s="380" customFormat="1" x14ac:dyDescent="0.25">
      <c r="B961" s="413"/>
      <c r="AB961" s="423"/>
    </row>
    <row r="962" spans="2:28" s="380" customFormat="1" x14ac:dyDescent="0.25">
      <c r="B962" s="413"/>
      <c r="AB962" s="423"/>
    </row>
    <row r="963" spans="2:28" s="380" customFormat="1" x14ac:dyDescent="0.25">
      <c r="B963" s="413"/>
      <c r="AB963" s="423"/>
    </row>
    <row r="964" spans="2:28" s="380" customFormat="1" x14ac:dyDescent="0.25">
      <c r="B964" s="413"/>
      <c r="AB964" s="423"/>
    </row>
    <row r="965" spans="2:28" s="380" customFormat="1" x14ac:dyDescent="0.25">
      <c r="B965" s="413"/>
      <c r="AB965" s="423"/>
    </row>
    <row r="966" spans="2:28" s="380" customFormat="1" x14ac:dyDescent="0.25">
      <c r="B966" s="413"/>
      <c r="AB966" s="423"/>
    </row>
    <row r="967" spans="2:28" s="380" customFormat="1" x14ac:dyDescent="0.25">
      <c r="B967" s="413"/>
      <c r="AB967" s="423"/>
    </row>
    <row r="968" spans="2:28" s="380" customFormat="1" x14ac:dyDescent="0.25">
      <c r="B968" s="413"/>
      <c r="AB968" s="423"/>
    </row>
    <row r="969" spans="2:28" s="380" customFormat="1" x14ac:dyDescent="0.25">
      <c r="B969" s="413"/>
      <c r="AB969" s="423"/>
    </row>
    <row r="970" spans="2:28" s="380" customFormat="1" x14ac:dyDescent="0.25">
      <c r="B970" s="413"/>
      <c r="AB970" s="423"/>
    </row>
    <row r="971" spans="2:28" s="380" customFormat="1" x14ac:dyDescent="0.25">
      <c r="B971" s="413"/>
      <c r="AB971" s="423"/>
    </row>
    <row r="972" spans="2:28" s="380" customFormat="1" x14ac:dyDescent="0.25">
      <c r="B972" s="413"/>
      <c r="AB972" s="423"/>
    </row>
    <row r="973" spans="2:28" s="380" customFormat="1" x14ac:dyDescent="0.25">
      <c r="B973" s="413"/>
      <c r="AB973" s="423"/>
    </row>
    <row r="974" spans="2:28" s="380" customFormat="1" x14ac:dyDescent="0.25">
      <c r="B974" s="413"/>
      <c r="AB974" s="423"/>
    </row>
    <row r="975" spans="2:28" s="380" customFormat="1" x14ac:dyDescent="0.25">
      <c r="B975" s="413"/>
      <c r="AB975" s="423"/>
    </row>
    <row r="976" spans="2:28" s="380" customFormat="1" x14ac:dyDescent="0.25">
      <c r="B976" s="413"/>
      <c r="AB976" s="423"/>
    </row>
    <row r="977" spans="2:28" s="380" customFormat="1" x14ac:dyDescent="0.25">
      <c r="B977" s="413"/>
      <c r="AB977" s="423"/>
    </row>
    <row r="978" spans="2:28" s="380" customFormat="1" x14ac:dyDescent="0.25">
      <c r="B978" s="413"/>
      <c r="AB978" s="423"/>
    </row>
    <row r="979" spans="2:28" s="380" customFormat="1" x14ac:dyDescent="0.25">
      <c r="B979" s="413"/>
      <c r="AB979" s="423"/>
    </row>
    <row r="980" spans="2:28" s="380" customFormat="1" x14ac:dyDescent="0.25">
      <c r="B980" s="413"/>
      <c r="AB980" s="423"/>
    </row>
    <row r="981" spans="2:28" s="380" customFormat="1" x14ac:dyDescent="0.25">
      <c r="B981" s="413"/>
      <c r="AB981" s="423"/>
    </row>
    <row r="982" spans="2:28" s="380" customFormat="1" x14ac:dyDescent="0.25">
      <c r="B982" s="413"/>
      <c r="AB982" s="423"/>
    </row>
    <row r="983" spans="2:28" s="380" customFormat="1" x14ac:dyDescent="0.25">
      <c r="B983" s="413"/>
      <c r="AB983" s="423"/>
    </row>
    <row r="984" spans="2:28" s="380" customFormat="1" x14ac:dyDescent="0.25">
      <c r="B984" s="413"/>
      <c r="AB984" s="423"/>
    </row>
    <row r="985" spans="2:28" s="380" customFormat="1" x14ac:dyDescent="0.25">
      <c r="B985" s="413"/>
      <c r="AB985" s="423"/>
    </row>
    <row r="986" spans="2:28" s="380" customFormat="1" x14ac:dyDescent="0.25">
      <c r="B986" s="413"/>
      <c r="AB986" s="423"/>
    </row>
    <row r="987" spans="2:28" s="380" customFormat="1" x14ac:dyDescent="0.25">
      <c r="B987" s="413"/>
      <c r="AB987" s="423"/>
    </row>
    <row r="988" spans="2:28" s="380" customFormat="1" x14ac:dyDescent="0.25">
      <c r="B988" s="413"/>
      <c r="AB988" s="423"/>
    </row>
    <row r="989" spans="2:28" s="380" customFormat="1" x14ac:dyDescent="0.25">
      <c r="B989" s="413"/>
      <c r="AB989" s="423"/>
    </row>
    <row r="990" spans="2:28" s="380" customFormat="1" x14ac:dyDescent="0.25">
      <c r="B990" s="413"/>
      <c r="AB990" s="423"/>
    </row>
    <row r="991" spans="2:28" s="380" customFormat="1" x14ac:dyDescent="0.25">
      <c r="B991" s="413"/>
      <c r="AB991" s="423"/>
    </row>
    <row r="992" spans="2:28" s="380" customFormat="1" x14ac:dyDescent="0.25">
      <c r="B992" s="413"/>
      <c r="AB992" s="423"/>
    </row>
    <row r="993" spans="2:28" s="380" customFormat="1" x14ac:dyDescent="0.25">
      <c r="B993" s="413"/>
      <c r="AB993" s="423"/>
    </row>
    <row r="994" spans="2:28" s="380" customFormat="1" x14ac:dyDescent="0.25">
      <c r="B994" s="413"/>
      <c r="AB994" s="423"/>
    </row>
    <row r="995" spans="2:28" s="380" customFormat="1" x14ac:dyDescent="0.25">
      <c r="B995" s="413"/>
      <c r="AB995" s="423"/>
    </row>
    <row r="996" spans="2:28" s="380" customFormat="1" x14ac:dyDescent="0.25">
      <c r="B996" s="413"/>
      <c r="AB996" s="423"/>
    </row>
    <row r="997" spans="2:28" s="380" customFormat="1" x14ac:dyDescent="0.25">
      <c r="B997" s="413"/>
      <c r="AB997" s="423"/>
    </row>
    <row r="998" spans="2:28" s="380" customFormat="1" x14ac:dyDescent="0.25">
      <c r="B998" s="413"/>
      <c r="AB998" s="423"/>
    </row>
    <row r="999" spans="2:28" s="380" customFormat="1" x14ac:dyDescent="0.25">
      <c r="B999" s="413"/>
      <c r="AB999" s="423"/>
    </row>
    <row r="1000" spans="2:28" s="380" customFormat="1" x14ac:dyDescent="0.25">
      <c r="B1000" s="413"/>
      <c r="AB1000" s="423"/>
    </row>
    <row r="1001" spans="2:28" s="380" customFormat="1" x14ac:dyDescent="0.25">
      <c r="B1001" s="413"/>
      <c r="AB1001" s="423"/>
    </row>
    <row r="1002" spans="2:28" s="380" customFormat="1" x14ac:dyDescent="0.25">
      <c r="B1002" s="413"/>
      <c r="AB1002" s="423"/>
    </row>
    <row r="1003" spans="2:28" s="380" customFormat="1" x14ac:dyDescent="0.25">
      <c r="B1003" s="413"/>
      <c r="AB1003" s="423"/>
    </row>
    <row r="1004" spans="2:28" s="380" customFormat="1" x14ac:dyDescent="0.25">
      <c r="B1004" s="413"/>
      <c r="AB1004" s="423"/>
    </row>
    <row r="1005" spans="2:28" s="380" customFormat="1" x14ac:dyDescent="0.25">
      <c r="B1005" s="413"/>
      <c r="AB1005" s="423"/>
    </row>
    <row r="1006" spans="2:28" s="380" customFormat="1" x14ac:dyDescent="0.25">
      <c r="B1006" s="413"/>
      <c r="AB1006" s="423"/>
    </row>
    <row r="1007" spans="2:28" s="380" customFormat="1" x14ac:dyDescent="0.25">
      <c r="B1007" s="413"/>
      <c r="AB1007" s="423"/>
    </row>
    <row r="1008" spans="2:28" s="380" customFormat="1" x14ac:dyDescent="0.25">
      <c r="B1008" s="413"/>
      <c r="AB1008" s="423"/>
    </row>
    <row r="1009" spans="2:28" s="380" customFormat="1" x14ac:dyDescent="0.25">
      <c r="B1009" s="413"/>
      <c r="AB1009" s="423"/>
    </row>
    <row r="1010" spans="2:28" s="380" customFormat="1" x14ac:dyDescent="0.25">
      <c r="B1010" s="413"/>
      <c r="AB1010" s="423"/>
    </row>
    <row r="1011" spans="2:28" s="380" customFormat="1" x14ac:dyDescent="0.25">
      <c r="B1011" s="413"/>
      <c r="AB1011" s="423"/>
    </row>
    <row r="1012" spans="2:28" s="380" customFormat="1" x14ac:dyDescent="0.25">
      <c r="B1012" s="413"/>
      <c r="AB1012" s="423"/>
    </row>
    <row r="1013" spans="2:28" s="380" customFormat="1" x14ac:dyDescent="0.25">
      <c r="B1013" s="413"/>
      <c r="AB1013" s="423"/>
    </row>
    <row r="1014" spans="2:28" s="380" customFormat="1" x14ac:dyDescent="0.25">
      <c r="B1014" s="413"/>
      <c r="AB1014" s="423"/>
    </row>
    <row r="1015" spans="2:28" s="380" customFormat="1" x14ac:dyDescent="0.25">
      <c r="B1015" s="413"/>
      <c r="AB1015" s="423"/>
    </row>
    <row r="1016" spans="2:28" s="380" customFormat="1" x14ac:dyDescent="0.25">
      <c r="B1016" s="413"/>
      <c r="AB1016" s="423"/>
    </row>
    <row r="1017" spans="2:28" s="380" customFormat="1" x14ac:dyDescent="0.25">
      <c r="B1017" s="413"/>
      <c r="AB1017" s="423"/>
    </row>
    <row r="1018" spans="2:28" s="380" customFormat="1" x14ac:dyDescent="0.25">
      <c r="B1018" s="413"/>
      <c r="AB1018" s="423"/>
    </row>
    <row r="1019" spans="2:28" s="380" customFormat="1" x14ac:dyDescent="0.25">
      <c r="B1019" s="413"/>
      <c r="AB1019" s="423"/>
    </row>
    <row r="1020" spans="2:28" s="380" customFormat="1" x14ac:dyDescent="0.25">
      <c r="B1020" s="413"/>
      <c r="AB1020" s="423"/>
    </row>
    <row r="1021" spans="2:28" s="380" customFormat="1" x14ac:dyDescent="0.25">
      <c r="B1021" s="413"/>
      <c r="AB1021" s="423"/>
    </row>
    <row r="1022" spans="2:28" s="380" customFormat="1" x14ac:dyDescent="0.25">
      <c r="B1022" s="413"/>
      <c r="AB1022" s="423"/>
    </row>
    <row r="1023" spans="2:28" s="380" customFormat="1" x14ac:dyDescent="0.25">
      <c r="B1023" s="413"/>
      <c r="AB1023" s="423"/>
    </row>
    <row r="1024" spans="2:28" s="380" customFormat="1" x14ac:dyDescent="0.25">
      <c r="B1024" s="413"/>
      <c r="AB1024" s="423"/>
    </row>
    <row r="1025" spans="2:28" s="380" customFormat="1" x14ac:dyDescent="0.25">
      <c r="B1025" s="413"/>
      <c r="AB1025" s="423"/>
    </row>
    <row r="1026" spans="2:28" s="380" customFormat="1" x14ac:dyDescent="0.25">
      <c r="B1026" s="413"/>
      <c r="AB1026" s="423"/>
    </row>
    <row r="1027" spans="2:28" s="380" customFormat="1" x14ac:dyDescent="0.25">
      <c r="B1027" s="413"/>
      <c r="AB1027" s="423"/>
    </row>
    <row r="1028" spans="2:28" s="380" customFormat="1" x14ac:dyDescent="0.25">
      <c r="B1028" s="413"/>
      <c r="AB1028" s="423"/>
    </row>
    <row r="1029" spans="2:28" s="380" customFormat="1" x14ac:dyDescent="0.25">
      <c r="B1029" s="413"/>
      <c r="AB1029" s="423"/>
    </row>
    <row r="1030" spans="2:28" s="380" customFormat="1" x14ac:dyDescent="0.25">
      <c r="B1030" s="413"/>
      <c r="AB1030" s="423"/>
    </row>
    <row r="1031" spans="2:28" s="380" customFormat="1" x14ac:dyDescent="0.25">
      <c r="B1031" s="413"/>
      <c r="AB1031" s="423"/>
    </row>
    <row r="1032" spans="2:28" s="380" customFormat="1" x14ac:dyDescent="0.25">
      <c r="B1032" s="413"/>
      <c r="AB1032" s="423"/>
    </row>
    <row r="1033" spans="2:28" s="380" customFormat="1" x14ac:dyDescent="0.25">
      <c r="B1033" s="413"/>
      <c r="AB1033" s="423"/>
    </row>
    <row r="1034" spans="2:28" s="380" customFormat="1" x14ac:dyDescent="0.25">
      <c r="B1034" s="413"/>
      <c r="AB1034" s="423"/>
    </row>
    <row r="1035" spans="2:28" s="380" customFormat="1" x14ac:dyDescent="0.25">
      <c r="B1035" s="413"/>
      <c r="AB1035" s="423"/>
    </row>
    <row r="1036" spans="2:28" s="380" customFormat="1" x14ac:dyDescent="0.25">
      <c r="B1036" s="413"/>
      <c r="AB1036" s="423"/>
    </row>
    <row r="1037" spans="2:28" s="380" customFormat="1" x14ac:dyDescent="0.25">
      <c r="B1037" s="413"/>
      <c r="AB1037" s="423"/>
    </row>
    <row r="1038" spans="2:28" s="380" customFormat="1" x14ac:dyDescent="0.25">
      <c r="B1038" s="413"/>
      <c r="AB1038" s="423"/>
    </row>
    <row r="1039" spans="2:28" s="380" customFormat="1" x14ac:dyDescent="0.25">
      <c r="B1039" s="413"/>
      <c r="AB1039" s="423"/>
    </row>
    <row r="1040" spans="2:28" s="380" customFormat="1" x14ac:dyDescent="0.25">
      <c r="B1040" s="413"/>
      <c r="AB1040" s="423"/>
    </row>
    <row r="1041" spans="2:28" s="380" customFormat="1" x14ac:dyDescent="0.25">
      <c r="B1041" s="413"/>
      <c r="AB1041" s="423"/>
    </row>
    <row r="1042" spans="2:28" s="380" customFormat="1" x14ac:dyDescent="0.25">
      <c r="B1042" s="413"/>
      <c r="AB1042" s="423"/>
    </row>
    <row r="1043" spans="2:28" s="380" customFormat="1" x14ac:dyDescent="0.25">
      <c r="B1043" s="413"/>
      <c r="AB1043" s="423"/>
    </row>
    <row r="1044" spans="2:28" s="380" customFormat="1" x14ac:dyDescent="0.25">
      <c r="B1044" s="413"/>
      <c r="AB1044" s="423"/>
    </row>
    <row r="1045" spans="2:28" s="380" customFormat="1" x14ac:dyDescent="0.25">
      <c r="B1045" s="413"/>
      <c r="AB1045" s="423"/>
    </row>
    <row r="1046" spans="2:28" s="380" customFormat="1" x14ac:dyDescent="0.25">
      <c r="B1046" s="413"/>
      <c r="AB1046" s="423"/>
    </row>
    <row r="1047" spans="2:28" s="380" customFormat="1" x14ac:dyDescent="0.25">
      <c r="B1047" s="413"/>
      <c r="AB1047" s="423"/>
    </row>
    <row r="1048" spans="2:28" s="380" customFormat="1" x14ac:dyDescent="0.25">
      <c r="B1048" s="413"/>
      <c r="AB1048" s="423"/>
    </row>
    <row r="1049" spans="2:28" s="380" customFormat="1" x14ac:dyDescent="0.25">
      <c r="B1049" s="413"/>
      <c r="AB1049" s="423"/>
    </row>
    <row r="1050" spans="2:28" s="380" customFormat="1" x14ac:dyDescent="0.25">
      <c r="B1050" s="413"/>
      <c r="AB1050" s="423"/>
    </row>
    <row r="1051" spans="2:28" s="380" customFormat="1" x14ac:dyDescent="0.25">
      <c r="B1051" s="413"/>
      <c r="AB1051" s="423"/>
    </row>
    <row r="1052" spans="2:28" s="380" customFormat="1" x14ac:dyDescent="0.25">
      <c r="B1052" s="413"/>
      <c r="AB1052" s="423"/>
    </row>
    <row r="1053" spans="2:28" s="380" customFormat="1" x14ac:dyDescent="0.25">
      <c r="B1053" s="413"/>
      <c r="AB1053" s="423"/>
    </row>
    <row r="1054" spans="2:28" s="380" customFormat="1" x14ac:dyDescent="0.25">
      <c r="B1054" s="413"/>
      <c r="AB1054" s="423"/>
    </row>
    <row r="1055" spans="2:28" s="380" customFormat="1" x14ac:dyDescent="0.25">
      <c r="B1055" s="413"/>
      <c r="AB1055" s="423"/>
    </row>
    <row r="1056" spans="2:28" s="380" customFormat="1" x14ac:dyDescent="0.25">
      <c r="B1056" s="413"/>
      <c r="AB1056" s="423"/>
    </row>
    <row r="1057" spans="2:28" s="380" customFormat="1" x14ac:dyDescent="0.25">
      <c r="B1057" s="413"/>
      <c r="AB1057" s="423"/>
    </row>
    <row r="1058" spans="2:28" s="380" customFormat="1" x14ac:dyDescent="0.25">
      <c r="B1058" s="413"/>
      <c r="AB1058" s="423"/>
    </row>
    <row r="1059" spans="2:28" s="380" customFormat="1" x14ac:dyDescent="0.25">
      <c r="B1059" s="413"/>
      <c r="AB1059" s="423"/>
    </row>
    <row r="1060" spans="2:28" s="380" customFormat="1" x14ac:dyDescent="0.25">
      <c r="B1060" s="413"/>
      <c r="AB1060" s="423"/>
    </row>
    <row r="1061" spans="2:28" s="380" customFormat="1" x14ac:dyDescent="0.25">
      <c r="B1061" s="413"/>
      <c r="AB1061" s="423"/>
    </row>
    <row r="1062" spans="2:28" s="380" customFormat="1" x14ac:dyDescent="0.25">
      <c r="B1062" s="413"/>
      <c r="AB1062" s="423"/>
    </row>
    <row r="1063" spans="2:28" s="380" customFormat="1" x14ac:dyDescent="0.25">
      <c r="B1063" s="413"/>
      <c r="AB1063" s="423"/>
    </row>
    <row r="1064" spans="2:28" s="380" customFormat="1" x14ac:dyDescent="0.25">
      <c r="B1064" s="413"/>
      <c r="AB1064" s="423"/>
    </row>
    <row r="1065" spans="2:28" s="380" customFormat="1" x14ac:dyDescent="0.25">
      <c r="B1065" s="413"/>
      <c r="AB1065" s="423"/>
    </row>
    <row r="1066" spans="2:28" s="380" customFormat="1" x14ac:dyDescent="0.25">
      <c r="B1066" s="413"/>
      <c r="AB1066" s="423"/>
    </row>
    <row r="1067" spans="2:28" s="380" customFormat="1" x14ac:dyDescent="0.25">
      <c r="B1067" s="413"/>
      <c r="AB1067" s="423"/>
    </row>
    <row r="1068" spans="2:28" s="380" customFormat="1" x14ac:dyDescent="0.25">
      <c r="B1068" s="413"/>
      <c r="AB1068" s="423"/>
    </row>
    <row r="1069" spans="2:28" s="380" customFormat="1" x14ac:dyDescent="0.25">
      <c r="B1069" s="413"/>
      <c r="AB1069" s="423"/>
    </row>
    <row r="1070" spans="2:28" s="380" customFormat="1" x14ac:dyDescent="0.25">
      <c r="B1070" s="413"/>
      <c r="AB1070" s="423"/>
    </row>
    <row r="1071" spans="2:28" s="380" customFormat="1" x14ac:dyDescent="0.25">
      <c r="B1071" s="413"/>
      <c r="AB1071" s="423"/>
    </row>
    <row r="1072" spans="2:28" s="380" customFormat="1" x14ac:dyDescent="0.25">
      <c r="B1072" s="413"/>
      <c r="AB1072" s="423"/>
    </row>
    <row r="1073" spans="2:28" s="380" customFormat="1" x14ac:dyDescent="0.25">
      <c r="B1073" s="413"/>
      <c r="AB1073" s="423"/>
    </row>
    <row r="1074" spans="2:28" s="380" customFormat="1" x14ac:dyDescent="0.25">
      <c r="B1074" s="413"/>
      <c r="AB1074" s="423"/>
    </row>
    <row r="1075" spans="2:28" s="380" customFormat="1" x14ac:dyDescent="0.25">
      <c r="B1075" s="413"/>
      <c r="AB1075" s="423"/>
    </row>
    <row r="1076" spans="2:28" s="380" customFormat="1" x14ac:dyDescent="0.25">
      <c r="B1076" s="413"/>
      <c r="AB1076" s="423"/>
    </row>
    <row r="1077" spans="2:28" s="380" customFormat="1" x14ac:dyDescent="0.25">
      <c r="B1077" s="413"/>
      <c r="AB1077" s="423"/>
    </row>
    <row r="1078" spans="2:28" s="380" customFormat="1" x14ac:dyDescent="0.25">
      <c r="B1078" s="413"/>
      <c r="AB1078" s="423"/>
    </row>
    <row r="1079" spans="2:28" s="380" customFormat="1" x14ac:dyDescent="0.25">
      <c r="B1079" s="413"/>
      <c r="AB1079" s="423"/>
    </row>
    <row r="1080" spans="2:28" s="380" customFormat="1" x14ac:dyDescent="0.25">
      <c r="B1080" s="413"/>
      <c r="AB1080" s="423"/>
    </row>
    <row r="1081" spans="2:28" s="380" customFormat="1" x14ac:dyDescent="0.25">
      <c r="B1081" s="413"/>
      <c r="AB1081" s="423"/>
    </row>
    <row r="1082" spans="2:28" s="380" customFormat="1" x14ac:dyDescent="0.25">
      <c r="B1082" s="413"/>
      <c r="AB1082" s="423"/>
    </row>
    <row r="1083" spans="2:28" s="380" customFormat="1" x14ac:dyDescent="0.25">
      <c r="B1083" s="413"/>
      <c r="AB1083" s="423"/>
    </row>
    <row r="1084" spans="2:28" s="380" customFormat="1" x14ac:dyDescent="0.25">
      <c r="B1084" s="413"/>
      <c r="AB1084" s="423"/>
    </row>
    <row r="1085" spans="2:28" s="380" customFormat="1" x14ac:dyDescent="0.25">
      <c r="B1085" s="413"/>
      <c r="AB1085" s="423"/>
    </row>
    <row r="1086" spans="2:28" s="380" customFormat="1" x14ac:dyDescent="0.25">
      <c r="B1086" s="413"/>
      <c r="AB1086" s="423"/>
    </row>
    <row r="1087" spans="2:28" s="380" customFormat="1" x14ac:dyDescent="0.25">
      <c r="B1087" s="413"/>
      <c r="AB1087" s="423"/>
    </row>
    <row r="1088" spans="2:28" s="380" customFormat="1" x14ac:dyDescent="0.25">
      <c r="B1088" s="413"/>
      <c r="AB1088" s="423"/>
    </row>
    <row r="1089" spans="2:28" s="380" customFormat="1" x14ac:dyDescent="0.25">
      <c r="B1089" s="413"/>
      <c r="AB1089" s="423"/>
    </row>
    <row r="1090" spans="2:28" s="380" customFormat="1" x14ac:dyDescent="0.25">
      <c r="B1090" s="413"/>
      <c r="AB1090" s="423"/>
    </row>
    <row r="1091" spans="2:28" s="380" customFormat="1" x14ac:dyDescent="0.25">
      <c r="B1091" s="413"/>
      <c r="AB1091" s="423"/>
    </row>
    <row r="1092" spans="2:28" s="380" customFormat="1" x14ac:dyDescent="0.25">
      <c r="B1092" s="413"/>
      <c r="AB1092" s="423"/>
    </row>
    <row r="1093" spans="2:28" s="380" customFormat="1" x14ac:dyDescent="0.25">
      <c r="B1093" s="413"/>
      <c r="AB1093" s="423"/>
    </row>
    <row r="1094" spans="2:28" s="380" customFormat="1" x14ac:dyDescent="0.25">
      <c r="B1094" s="413"/>
      <c r="AB1094" s="423"/>
    </row>
    <row r="1095" spans="2:28" s="380" customFormat="1" x14ac:dyDescent="0.25">
      <c r="B1095" s="413"/>
      <c r="AB1095" s="423"/>
    </row>
    <row r="1096" spans="2:28" s="380" customFormat="1" x14ac:dyDescent="0.25">
      <c r="B1096" s="413"/>
      <c r="AB1096" s="423"/>
    </row>
    <row r="1097" spans="2:28" s="380" customFormat="1" x14ac:dyDescent="0.25">
      <c r="B1097" s="413"/>
      <c r="AB1097" s="423"/>
    </row>
    <row r="1098" spans="2:28" s="380" customFormat="1" x14ac:dyDescent="0.25">
      <c r="B1098" s="413"/>
      <c r="AB1098" s="423"/>
    </row>
    <row r="1099" spans="2:28" s="380" customFormat="1" x14ac:dyDescent="0.25">
      <c r="B1099" s="413"/>
      <c r="AB1099" s="423"/>
    </row>
    <row r="1100" spans="2:28" s="380" customFormat="1" x14ac:dyDescent="0.25">
      <c r="B1100" s="413"/>
      <c r="AB1100" s="423"/>
    </row>
    <row r="1101" spans="2:28" s="380" customFormat="1" x14ac:dyDescent="0.25">
      <c r="B1101" s="413"/>
      <c r="AB1101" s="423"/>
    </row>
    <row r="1102" spans="2:28" s="380" customFormat="1" x14ac:dyDescent="0.25">
      <c r="B1102" s="413"/>
      <c r="AB1102" s="423"/>
    </row>
    <row r="1103" spans="2:28" s="380" customFormat="1" x14ac:dyDescent="0.25">
      <c r="B1103" s="413"/>
      <c r="AB1103" s="423"/>
    </row>
    <row r="1104" spans="2:28" s="380" customFormat="1" x14ac:dyDescent="0.25">
      <c r="B1104" s="413"/>
      <c r="AB1104" s="423"/>
    </row>
    <row r="1105" spans="2:28" s="380" customFormat="1" x14ac:dyDescent="0.25">
      <c r="B1105" s="413"/>
      <c r="AB1105" s="423"/>
    </row>
    <row r="1106" spans="2:28" s="380" customFormat="1" x14ac:dyDescent="0.25">
      <c r="B1106" s="413"/>
      <c r="AB1106" s="423"/>
    </row>
    <row r="1107" spans="2:28" s="380" customFormat="1" x14ac:dyDescent="0.25">
      <c r="B1107" s="413"/>
      <c r="AB1107" s="423"/>
    </row>
    <row r="1108" spans="2:28" s="380" customFormat="1" x14ac:dyDescent="0.25">
      <c r="B1108" s="413"/>
      <c r="AB1108" s="423"/>
    </row>
    <row r="1109" spans="2:28" s="380" customFormat="1" x14ac:dyDescent="0.25">
      <c r="B1109" s="413"/>
      <c r="AB1109" s="423"/>
    </row>
    <row r="1110" spans="2:28" s="380" customFormat="1" x14ac:dyDescent="0.25">
      <c r="B1110" s="413"/>
      <c r="AB1110" s="423"/>
    </row>
    <row r="1111" spans="2:28" s="380" customFormat="1" x14ac:dyDescent="0.25">
      <c r="B1111" s="413"/>
      <c r="AB1111" s="423"/>
    </row>
    <row r="1112" spans="2:28" s="380" customFormat="1" x14ac:dyDescent="0.25">
      <c r="B1112" s="413"/>
      <c r="AB1112" s="423"/>
    </row>
    <row r="1113" spans="2:28" s="380" customFormat="1" x14ac:dyDescent="0.25">
      <c r="B1113" s="413"/>
      <c r="AB1113" s="423"/>
    </row>
    <row r="1114" spans="2:28" s="380" customFormat="1" x14ac:dyDescent="0.25">
      <c r="B1114" s="413"/>
      <c r="AB1114" s="423"/>
    </row>
    <row r="1115" spans="2:28" s="380" customFormat="1" x14ac:dyDescent="0.25">
      <c r="B1115" s="413"/>
      <c r="AB1115" s="423"/>
    </row>
    <row r="1116" spans="2:28" s="380" customFormat="1" x14ac:dyDescent="0.25">
      <c r="B1116" s="413"/>
      <c r="AB1116" s="423"/>
    </row>
    <row r="1117" spans="2:28" s="380" customFormat="1" x14ac:dyDescent="0.25">
      <c r="B1117" s="413"/>
      <c r="AB1117" s="423"/>
    </row>
    <row r="1118" spans="2:28" s="380" customFormat="1" x14ac:dyDescent="0.25">
      <c r="B1118" s="413"/>
      <c r="AB1118" s="423"/>
    </row>
    <row r="1119" spans="2:28" s="380" customFormat="1" x14ac:dyDescent="0.25">
      <c r="B1119" s="413"/>
      <c r="AB1119" s="423"/>
    </row>
    <row r="1120" spans="2:28" s="380" customFormat="1" x14ac:dyDescent="0.25">
      <c r="B1120" s="413"/>
      <c r="AB1120" s="423"/>
    </row>
    <row r="1121" spans="2:28" s="380" customFormat="1" x14ac:dyDescent="0.25">
      <c r="B1121" s="413"/>
      <c r="AB1121" s="423"/>
    </row>
    <row r="1122" spans="2:28" s="380" customFormat="1" x14ac:dyDescent="0.25">
      <c r="B1122" s="413"/>
      <c r="AB1122" s="423"/>
    </row>
    <row r="1123" spans="2:28" s="380" customFormat="1" x14ac:dyDescent="0.25">
      <c r="B1123" s="413"/>
      <c r="AB1123" s="423"/>
    </row>
    <row r="1124" spans="2:28" s="380" customFormat="1" x14ac:dyDescent="0.25">
      <c r="B1124" s="413"/>
      <c r="AB1124" s="423"/>
    </row>
    <row r="1125" spans="2:28" s="380" customFormat="1" x14ac:dyDescent="0.25">
      <c r="B1125" s="413"/>
      <c r="AB1125" s="423"/>
    </row>
    <row r="1126" spans="2:28" s="380" customFormat="1" x14ac:dyDescent="0.25">
      <c r="B1126" s="413"/>
      <c r="AB1126" s="423"/>
    </row>
    <row r="1127" spans="2:28" s="380" customFormat="1" x14ac:dyDescent="0.25">
      <c r="B1127" s="413"/>
      <c r="AB1127" s="423"/>
    </row>
    <row r="1128" spans="2:28" s="380" customFormat="1" x14ac:dyDescent="0.25">
      <c r="B1128" s="413"/>
      <c r="AB1128" s="423"/>
    </row>
    <row r="1129" spans="2:28" s="380" customFormat="1" x14ac:dyDescent="0.25">
      <c r="B1129" s="413"/>
      <c r="AB1129" s="423"/>
    </row>
    <row r="1130" spans="2:28" s="380" customFormat="1" x14ac:dyDescent="0.25">
      <c r="B1130" s="413"/>
      <c r="AB1130" s="423"/>
    </row>
    <row r="1131" spans="2:28" s="380" customFormat="1" x14ac:dyDescent="0.25">
      <c r="B1131" s="413"/>
      <c r="AB1131" s="423"/>
    </row>
    <row r="1132" spans="2:28" s="380" customFormat="1" x14ac:dyDescent="0.25">
      <c r="B1132" s="413"/>
      <c r="AB1132" s="423"/>
    </row>
    <row r="1133" spans="2:28" s="380" customFormat="1" x14ac:dyDescent="0.25">
      <c r="B1133" s="413"/>
      <c r="AB1133" s="423"/>
    </row>
    <row r="1134" spans="2:28" s="380" customFormat="1" x14ac:dyDescent="0.25">
      <c r="B1134" s="413"/>
      <c r="AB1134" s="423"/>
    </row>
    <row r="1135" spans="2:28" s="380" customFormat="1" x14ac:dyDescent="0.25">
      <c r="B1135" s="413"/>
      <c r="AB1135" s="423"/>
    </row>
    <row r="1136" spans="2:28" s="380" customFormat="1" x14ac:dyDescent="0.25">
      <c r="B1136" s="413"/>
      <c r="AB1136" s="423"/>
    </row>
    <row r="1137" spans="2:28" s="380" customFormat="1" x14ac:dyDescent="0.25">
      <c r="B1137" s="413"/>
      <c r="AB1137" s="423"/>
    </row>
    <row r="1138" spans="2:28" s="380" customFormat="1" x14ac:dyDescent="0.25">
      <c r="B1138" s="413"/>
      <c r="AB1138" s="423"/>
    </row>
    <row r="1139" spans="2:28" s="380" customFormat="1" x14ac:dyDescent="0.25">
      <c r="B1139" s="413"/>
      <c r="AB1139" s="423"/>
    </row>
    <row r="1140" spans="2:28" s="380" customFormat="1" x14ac:dyDescent="0.25">
      <c r="B1140" s="413"/>
      <c r="AB1140" s="423"/>
    </row>
    <row r="1141" spans="2:28" s="380" customFormat="1" x14ac:dyDescent="0.25">
      <c r="B1141" s="413"/>
      <c r="AB1141" s="423"/>
    </row>
    <row r="1142" spans="2:28" s="380" customFormat="1" x14ac:dyDescent="0.25">
      <c r="B1142" s="413"/>
      <c r="AB1142" s="423"/>
    </row>
    <row r="1143" spans="2:28" s="380" customFormat="1" x14ac:dyDescent="0.25">
      <c r="B1143" s="413"/>
      <c r="AB1143" s="423"/>
    </row>
    <row r="1144" spans="2:28" s="380" customFormat="1" x14ac:dyDescent="0.25">
      <c r="B1144" s="413"/>
      <c r="AB1144" s="423"/>
    </row>
    <row r="1145" spans="2:28" s="380" customFormat="1" x14ac:dyDescent="0.25">
      <c r="B1145" s="413"/>
      <c r="AB1145" s="423"/>
    </row>
    <row r="1146" spans="2:28" s="380" customFormat="1" x14ac:dyDescent="0.25">
      <c r="B1146" s="413"/>
      <c r="AB1146" s="423"/>
    </row>
    <row r="1147" spans="2:28" s="380" customFormat="1" x14ac:dyDescent="0.25">
      <c r="B1147" s="413"/>
      <c r="AB1147" s="423"/>
    </row>
    <row r="1148" spans="2:28" s="380" customFormat="1" x14ac:dyDescent="0.25">
      <c r="B1148" s="413"/>
      <c r="AB1148" s="423"/>
    </row>
    <row r="1149" spans="2:28" s="380" customFormat="1" x14ac:dyDescent="0.25">
      <c r="B1149" s="413"/>
      <c r="AB1149" s="423"/>
    </row>
    <row r="1150" spans="2:28" s="380" customFormat="1" x14ac:dyDescent="0.25">
      <c r="B1150" s="413"/>
      <c r="AB1150" s="423"/>
    </row>
    <row r="1151" spans="2:28" s="380" customFormat="1" x14ac:dyDescent="0.25">
      <c r="B1151" s="413"/>
      <c r="AB1151" s="423"/>
    </row>
    <row r="1152" spans="2:28" s="380" customFormat="1" x14ac:dyDescent="0.25">
      <c r="B1152" s="413"/>
      <c r="AB1152" s="423"/>
    </row>
    <row r="1153" spans="2:28" s="380" customFormat="1" x14ac:dyDescent="0.25">
      <c r="B1153" s="413"/>
      <c r="AB1153" s="423"/>
    </row>
    <row r="1154" spans="2:28" s="380" customFormat="1" x14ac:dyDescent="0.25">
      <c r="B1154" s="413"/>
      <c r="AB1154" s="423"/>
    </row>
    <row r="1155" spans="2:28" s="380" customFormat="1" x14ac:dyDescent="0.25">
      <c r="B1155" s="413"/>
      <c r="AB1155" s="423"/>
    </row>
    <row r="1156" spans="2:28" s="380" customFormat="1" x14ac:dyDescent="0.25">
      <c r="B1156" s="413"/>
      <c r="AB1156" s="423"/>
    </row>
    <row r="1157" spans="2:28" s="380" customFormat="1" x14ac:dyDescent="0.25">
      <c r="B1157" s="413"/>
      <c r="AB1157" s="423"/>
    </row>
    <row r="1158" spans="2:28" s="380" customFormat="1" x14ac:dyDescent="0.25">
      <c r="B1158" s="413"/>
      <c r="AB1158" s="423"/>
    </row>
    <row r="1159" spans="2:28" s="380" customFormat="1" x14ac:dyDescent="0.25">
      <c r="B1159" s="413"/>
      <c r="AB1159" s="423"/>
    </row>
    <row r="1160" spans="2:28" s="380" customFormat="1" x14ac:dyDescent="0.25">
      <c r="B1160" s="413"/>
      <c r="AB1160" s="423"/>
    </row>
    <row r="1161" spans="2:28" s="380" customFormat="1" x14ac:dyDescent="0.25">
      <c r="B1161" s="413"/>
      <c r="AB1161" s="423"/>
    </row>
    <row r="1162" spans="2:28" s="380" customFormat="1" x14ac:dyDescent="0.25">
      <c r="B1162" s="413"/>
      <c r="AB1162" s="423"/>
    </row>
    <row r="1163" spans="2:28" s="380" customFormat="1" x14ac:dyDescent="0.25">
      <c r="B1163" s="413"/>
      <c r="AB1163" s="423"/>
    </row>
    <row r="1164" spans="2:28" s="380" customFormat="1" x14ac:dyDescent="0.25">
      <c r="B1164" s="413"/>
      <c r="AB1164" s="423"/>
    </row>
    <row r="1165" spans="2:28" s="380" customFormat="1" x14ac:dyDescent="0.25">
      <c r="B1165" s="413"/>
      <c r="AB1165" s="423"/>
    </row>
    <row r="1166" spans="2:28" s="380" customFormat="1" x14ac:dyDescent="0.25">
      <c r="B1166" s="413"/>
      <c r="AB1166" s="423"/>
    </row>
    <row r="1167" spans="2:28" s="380" customFormat="1" x14ac:dyDescent="0.25">
      <c r="B1167" s="413"/>
      <c r="AB1167" s="423"/>
    </row>
    <row r="1168" spans="2:28" s="380" customFormat="1" x14ac:dyDescent="0.25">
      <c r="B1168" s="413"/>
      <c r="AB1168" s="423"/>
    </row>
    <row r="1169" spans="2:28" s="380" customFormat="1" x14ac:dyDescent="0.25">
      <c r="B1169" s="413"/>
      <c r="AB1169" s="423"/>
    </row>
    <row r="1170" spans="2:28" s="380" customFormat="1" x14ac:dyDescent="0.25">
      <c r="B1170" s="413"/>
      <c r="AB1170" s="423"/>
    </row>
    <row r="1171" spans="2:28" s="380" customFormat="1" x14ac:dyDescent="0.25">
      <c r="B1171" s="413"/>
      <c r="AB1171" s="423"/>
    </row>
    <row r="1172" spans="2:28" s="380" customFormat="1" x14ac:dyDescent="0.25">
      <c r="B1172" s="413"/>
      <c r="AB1172" s="423"/>
    </row>
    <row r="1173" spans="2:28" s="380" customFormat="1" x14ac:dyDescent="0.25">
      <c r="B1173" s="413"/>
      <c r="AB1173" s="423"/>
    </row>
    <row r="1174" spans="2:28" s="380" customFormat="1" x14ac:dyDescent="0.25">
      <c r="B1174" s="413"/>
      <c r="AB1174" s="423"/>
    </row>
    <row r="1175" spans="2:28" s="380" customFormat="1" x14ac:dyDescent="0.25">
      <c r="B1175" s="413"/>
      <c r="AB1175" s="423"/>
    </row>
    <row r="1176" spans="2:28" s="380" customFormat="1" x14ac:dyDescent="0.25">
      <c r="B1176" s="413"/>
      <c r="AB1176" s="423"/>
    </row>
    <row r="1177" spans="2:28" s="380" customFormat="1" x14ac:dyDescent="0.25">
      <c r="B1177" s="413"/>
      <c r="AB1177" s="423"/>
    </row>
    <row r="1178" spans="2:28" s="380" customFormat="1" x14ac:dyDescent="0.25">
      <c r="B1178" s="413"/>
      <c r="AB1178" s="423"/>
    </row>
    <row r="1179" spans="2:28" s="380" customFormat="1" x14ac:dyDescent="0.25">
      <c r="B1179" s="413"/>
      <c r="AB1179" s="423"/>
    </row>
    <row r="1180" spans="2:28" s="380" customFormat="1" x14ac:dyDescent="0.25">
      <c r="B1180" s="413"/>
      <c r="AB1180" s="423"/>
    </row>
    <row r="1181" spans="2:28" s="380" customFormat="1" x14ac:dyDescent="0.25">
      <c r="B1181" s="413"/>
      <c r="AB1181" s="423"/>
    </row>
    <row r="1182" spans="2:28" s="380" customFormat="1" x14ac:dyDescent="0.25">
      <c r="B1182" s="413"/>
      <c r="AB1182" s="423"/>
    </row>
    <row r="1183" spans="2:28" s="380" customFormat="1" x14ac:dyDescent="0.25">
      <c r="B1183" s="413"/>
      <c r="AB1183" s="423"/>
    </row>
    <row r="1184" spans="2:28" s="380" customFormat="1" x14ac:dyDescent="0.25">
      <c r="B1184" s="413"/>
      <c r="AB1184" s="423"/>
    </row>
    <row r="1185" spans="2:28" s="380" customFormat="1" x14ac:dyDescent="0.25">
      <c r="B1185" s="413"/>
      <c r="AB1185" s="423"/>
    </row>
    <row r="1186" spans="2:28" s="380" customFormat="1" x14ac:dyDescent="0.25">
      <c r="B1186" s="413"/>
      <c r="AB1186" s="423"/>
    </row>
    <row r="1187" spans="2:28" s="380" customFormat="1" x14ac:dyDescent="0.25">
      <c r="B1187" s="413"/>
      <c r="AB1187" s="423"/>
    </row>
    <row r="1188" spans="2:28" s="380" customFormat="1" x14ac:dyDescent="0.25">
      <c r="B1188" s="413"/>
      <c r="AB1188" s="423"/>
    </row>
    <row r="1189" spans="2:28" s="380" customFormat="1" x14ac:dyDescent="0.25">
      <c r="B1189" s="413"/>
      <c r="AB1189" s="423"/>
    </row>
    <row r="1190" spans="2:28" s="380" customFormat="1" x14ac:dyDescent="0.25">
      <c r="B1190" s="413"/>
      <c r="AB1190" s="423"/>
    </row>
    <row r="1191" spans="2:28" s="380" customFormat="1" x14ac:dyDescent="0.25">
      <c r="B1191" s="413"/>
      <c r="AB1191" s="423"/>
    </row>
    <row r="1192" spans="2:28" s="380" customFormat="1" x14ac:dyDescent="0.25">
      <c r="B1192" s="413"/>
      <c r="AB1192" s="423"/>
    </row>
    <row r="1193" spans="2:28" s="380" customFormat="1" x14ac:dyDescent="0.25">
      <c r="B1193" s="413"/>
      <c r="AB1193" s="423"/>
    </row>
    <row r="1194" spans="2:28" s="380" customFormat="1" x14ac:dyDescent="0.25">
      <c r="B1194" s="413"/>
      <c r="AB1194" s="423"/>
    </row>
    <row r="1195" spans="2:28" s="380" customFormat="1" x14ac:dyDescent="0.25">
      <c r="B1195" s="413"/>
      <c r="AB1195" s="423"/>
    </row>
    <row r="1196" spans="2:28" s="380" customFormat="1" x14ac:dyDescent="0.25">
      <c r="B1196" s="413"/>
      <c r="AB1196" s="423"/>
    </row>
    <row r="1197" spans="2:28" s="380" customFormat="1" x14ac:dyDescent="0.25">
      <c r="B1197" s="413"/>
      <c r="AB1197" s="423"/>
    </row>
    <row r="1198" spans="2:28" s="380" customFormat="1" x14ac:dyDescent="0.25">
      <c r="B1198" s="413"/>
      <c r="AB1198" s="423"/>
    </row>
    <row r="1199" spans="2:28" s="380" customFormat="1" x14ac:dyDescent="0.25">
      <c r="B1199" s="413"/>
      <c r="AB1199" s="423"/>
    </row>
    <row r="1200" spans="2:28" s="380" customFormat="1" x14ac:dyDescent="0.25">
      <c r="B1200" s="413"/>
      <c r="AB1200" s="423"/>
    </row>
    <row r="1201" spans="2:28" s="380" customFormat="1" x14ac:dyDescent="0.25">
      <c r="B1201" s="413"/>
      <c r="AB1201" s="423"/>
    </row>
    <row r="1202" spans="2:28" s="380" customFormat="1" x14ac:dyDescent="0.25">
      <c r="B1202" s="413"/>
      <c r="AB1202" s="423"/>
    </row>
    <row r="1203" spans="2:28" s="380" customFormat="1" x14ac:dyDescent="0.25">
      <c r="B1203" s="413"/>
      <c r="AB1203" s="423"/>
    </row>
    <row r="1204" spans="2:28" s="380" customFormat="1" x14ac:dyDescent="0.25">
      <c r="B1204" s="413"/>
      <c r="AB1204" s="423"/>
    </row>
    <row r="1205" spans="2:28" s="380" customFormat="1" x14ac:dyDescent="0.25">
      <c r="B1205" s="413"/>
      <c r="AB1205" s="423"/>
    </row>
    <row r="1206" spans="2:28" s="380" customFormat="1" x14ac:dyDescent="0.25">
      <c r="B1206" s="413"/>
      <c r="AB1206" s="423"/>
    </row>
    <row r="1207" spans="2:28" s="380" customFormat="1" x14ac:dyDescent="0.25">
      <c r="B1207" s="413"/>
      <c r="AB1207" s="423"/>
    </row>
    <row r="1208" spans="2:28" s="380" customFormat="1" x14ac:dyDescent="0.25">
      <c r="B1208" s="413"/>
      <c r="AB1208" s="423"/>
    </row>
    <row r="1209" spans="2:28" s="380" customFormat="1" x14ac:dyDescent="0.25">
      <c r="B1209" s="413"/>
      <c r="AB1209" s="423"/>
    </row>
  </sheetData>
  <sheetProtection selectLockedCells="1"/>
  <mergeCells count="25">
    <mergeCell ref="B119:B121"/>
    <mergeCell ref="B122:B126"/>
    <mergeCell ref="B113:B114"/>
    <mergeCell ref="B115:B118"/>
    <mergeCell ref="B99:B100"/>
    <mergeCell ref="B101:B111"/>
    <mergeCell ref="B90:B91"/>
    <mergeCell ref="B93:B97"/>
    <mergeCell ref="B61:B65"/>
    <mergeCell ref="B66:B89"/>
    <mergeCell ref="B51:B54"/>
    <mergeCell ref="B57:B58"/>
    <mergeCell ref="B43:B46"/>
    <mergeCell ref="B47:B50"/>
    <mergeCell ref="B15:B24"/>
    <mergeCell ref="B25:B42"/>
    <mergeCell ref="B9:B11"/>
    <mergeCell ref="B12:B13"/>
    <mergeCell ref="B1:AB1"/>
    <mergeCell ref="B4:AB4"/>
    <mergeCell ref="B6:B8"/>
    <mergeCell ref="C6:C8"/>
    <mergeCell ref="D6:D8"/>
    <mergeCell ref="E6:E8"/>
    <mergeCell ref="F6:AB6"/>
  </mergeCells>
  <conditionalFormatting sqref="F12:AA66 F76:AA131">
    <cfRule type="expression" dxfId="9" priority="39" stopIfTrue="1">
      <formula>ISNUMBER($B12)</formula>
    </cfRule>
  </conditionalFormatting>
  <conditionalFormatting sqref="C10:E17 C20:E115">
    <cfRule type="expression" dxfId="8" priority="37" stopIfTrue="1">
      <formula>ISNUMBER($B10)</formula>
    </cfRule>
  </conditionalFormatting>
  <conditionalFormatting sqref="C18:E19">
    <cfRule type="expression" dxfId="7" priority="36" stopIfTrue="1">
      <formula>ISNUMBER($B18)</formula>
    </cfRule>
  </conditionalFormatting>
  <conditionalFormatting sqref="F67:AA75">
    <cfRule type="expression" dxfId="6" priority="38" stopIfTrue="1">
      <formula>ISNUMBER($B67)</formula>
    </cfRule>
  </conditionalFormatting>
  <conditionalFormatting sqref="AB12:AB66 AB76:AB131">
    <cfRule type="expression" dxfId="5" priority="30" stopIfTrue="1">
      <formula>ISNUMBER($B12)</formula>
    </cfRule>
  </conditionalFormatting>
  <conditionalFormatting sqref="AB132">
    <cfRule type="expression" dxfId="4" priority="28" stopIfTrue="1">
      <formula>ISNUMBER($B132)</formula>
    </cfRule>
  </conditionalFormatting>
  <conditionalFormatting sqref="B12 B25 B14:B15 B43 B47 B51 B55:B57 B59:B61 B66 B90 B92:B93 B98:B99 B101 B112:B113">
    <cfRule type="expression" dxfId="3" priority="34" stopIfTrue="1">
      <formula>ISNUMBER($B13)</formula>
    </cfRule>
  </conditionalFormatting>
  <conditionalFormatting sqref="B9">
    <cfRule type="expression" dxfId="2" priority="35" stopIfTrue="1">
      <formula>ISNUMBER(#REF!)</formula>
    </cfRule>
  </conditionalFormatting>
  <conditionalFormatting sqref="F132:AA132">
    <cfRule type="expression" dxfId="1" priority="31" stopIfTrue="1">
      <formula>ISNUMBER($B132)</formula>
    </cfRule>
  </conditionalFormatting>
  <conditionalFormatting sqref="AB67:AB75">
    <cfRule type="expression" dxfId="0" priority="29" stopIfTrue="1">
      <formula>ISNUMBER($B67)</formula>
    </cfRule>
  </conditionalFormatting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T1 бакалавър</vt:lpstr>
      <vt:lpstr>Т2 бакалавър</vt:lpstr>
      <vt:lpstr>PT_бакалавър</vt:lpstr>
      <vt:lpstr>PT2_бакалавър</vt:lpstr>
      <vt:lpstr>бакалавър</vt:lpstr>
      <vt:lpstr>T1 магистър</vt:lpstr>
      <vt:lpstr>Т2 магистър</vt:lpstr>
      <vt:lpstr>Т1 доктор</vt:lpstr>
      <vt:lpstr>Т2 доктор</vt:lpstr>
      <vt:lpstr>PT_магистри</vt:lpstr>
      <vt:lpstr>магистър</vt:lpstr>
      <vt:lpstr>ПофНаправление</vt:lpstr>
      <vt:lpstr>Sheet2</vt:lpstr>
      <vt:lpstr>'T1 бакалавър'!Print_Area</vt:lpstr>
      <vt:lpstr>'T1 магистър'!Print_Area</vt:lpstr>
      <vt:lpstr>'Т1 доктор'!Print_Area</vt:lpstr>
      <vt:lpstr>'Т2 бакалавър'!Print_Area</vt:lpstr>
      <vt:lpstr>'Т2 магистър'!Print_Area</vt:lpstr>
      <vt:lpstr>'T1 бакалавър'!Print_Titles</vt:lpstr>
      <vt:lpstr>'T1 магистър'!Print_Titles</vt:lpstr>
      <vt:lpstr>'Т1 доктор'!Print_Titles</vt:lpstr>
      <vt:lpstr>'Т2 бакалавър'!Print_Titles</vt:lpstr>
      <vt:lpstr>'Т2 магистър'!Print_Titles</vt:lpstr>
      <vt:lpstr>TableМаг</vt:lpstr>
      <vt:lpstr>Фатулет</vt:lpstr>
      <vt:lpstr>ь64</vt:lpstr>
      <vt:lpstr>ьa4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2018-07-04T19:08:24Z</dcterms:modified>
</cp:coreProperties>
</file>