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7496" windowHeight="11016" firstSheet="3" activeTab="3"/>
  </bookViews>
  <sheets>
    <sheet name="out SM" sheetId="1" r:id="rId1"/>
    <sheet name="in SM" sheetId="2" r:id="rId2"/>
    <sheet name="in TM" sheetId="3" r:id="rId3"/>
    <sheet name="sredno" sheetId="4" r:id="rId4"/>
  </sheets>
  <calcPr calcId="171026"/>
</workbook>
</file>

<file path=xl/calcChain.xml><?xml version="1.0" encoding="utf-8"?>
<calcChain xmlns="http://schemas.openxmlformats.org/spreadsheetml/2006/main">
  <c r="G18" i="4" l="1"/>
  <c r="F18" i="3"/>
  <c r="D18" i="2"/>
  <c r="E17" i="2"/>
  <c r="B18" i="2"/>
  <c r="C17" i="2"/>
  <c r="F18" i="2"/>
  <c r="G17" i="2"/>
  <c r="I17" i="2"/>
  <c r="E16" i="2"/>
  <c r="C16" i="2"/>
  <c r="G16" i="2"/>
  <c r="I16" i="2"/>
  <c r="C15" i="2"/>
  <c r="E15" i="2"/>
  <c r="G15" i="2"/>
  <c r="I15" i="2"/>
  <c r="C14" i="2"/>
  <c r="E14" i="2"/>
  <c r="G14" i="2"/>
  <c r="I14" i="2"/>
  <c r="C13" i="2"/>
  <c r="E13" i="2"/>
  <c r="G13" i="2"/>
  <c r="I13" i="2"/>
  <c r="C12" i="2"/>
  <c r="E12" i="2"/>
  <c r="G12" i="2"/>
  <c r="I12" i="2"/>
  <c r="C11" i="2"/>
  <c r="E11" i="2"/>
  <c r="G11" i="2"/>
  <c r="I11" i="2"/>
  <c r="C10" i="2"/>
  <c r="E10" i="2"/>
  <c r="G10" i="2"/>
  <c r="I10" i="2"/>
  <c r="C9" i="2"/>
  <c r="E9" i="2"/>
  <c r="G9" i="2"/>
  <c r="I9" i="2"/>
  <c r="C8" i="2"/>
  <c r="E8" i="2"/>
  <c r="G8" i="2"/>
  <c r="I8" i="2"/>
  <c r="C7" i="2"/>
  <c r="E7" i="2"/>
  <c r="G7" i="2"/>
  <c r="I7" i="2"/>
  <c r="C6" i="2"/>
  <c r="E6" i="2"/>
  <c r="G6" i="2"/>
  <c r="I6" i="2"/>
  <c r="C5" i="2"/>
  <c r="E5" i="2"/>
  <c r="G5" i="2"/>
  <c r="I5" i="2"/>
  <c r="C4" i="2"/>
  <c r="E4" i="2"/>
  <c r="G4" i="2"/>
  <c r="I4" i="2"/>
  <c r="C3" i="2"/>
  <c r="E3" i="2"/>
  <c r="G3" i="2"/>
  <c r="I3" i="2"/>
  <c r="D18" i="1"/>
  <c r="E15" i="1"/>
  <c r="B18" i="1"/>
  <c r="C15" i="1"/>
  <c r="F18" i="1"/>
  <c r="G15" i="1"/>
  <c r="I15" i="1"/>
  <c r="C11" i="1"/>
  <c r="C17" i="1"/>
  <c r="E17" i="1"/>
  <c r="G17" i="1"/>
  <c r="I17" i="1"/>
  <c r="C16" i="1"/>
  <c r="E16" i="1"/>
  <c r="G16" i="1"/>
  <c r="I16" i="1"/>
  <c r="C14" i="1"/>
  <c r="E14" i="1"/>
  <c r="G14" i="1"/>
  <c r="I14" i="1"/>
  <c r="C13" i="1"/>
  <c r="E13" i="1"/>
  <c r="G13" i="1"/>
  <c r="I13" i="1"/>
  <c r="C12" i="1"/>
  <c r="E12" i="1"/>
  <c r="G12" i="1"/>
  <c r="I12" i="1"/>
  <c r="E11" i="1"/>
  <c r="G11" i="1"/>
  <c r="I11" i="1"/>
  <c r="C10" i="1"/>
  <c r="E10" i="1"/>
  <c r="G10" i="1"/>
  <c r="I10" i="1"/>
  <c r="C9" i="1"/>
  <c r="E9" i="1"/>
  <c r="G9" i="1"/>
  <c r="I9" i="1"/>
  <c r="C8" i="1"/>
  <c r="E8" i="1"/>
  <c r="G8" i="1"/>
  <c r="I8" i="1"/>
  <c r="C7" i="1"/>
  <c r="E7" i="1"/>
  <c r="G7" i="1"/>
  <c r="I7" i="1"/>
  <c r="C6" i="1"/>
  <c r="E6" i="1"/>
  <c r="G6" i="1"/>
  <c r="I6" i="1"/>
  <c r="C5" i="1"/>
  <c r="E5" i="1"/>
  <c r="G5" i="1"/>
  <c r="I5" i="1"/>
  <c r="C4" i="1"/>
  <c r="E4" i="1"/>
  <c r="G4" i="1"/>
  <c r="I4" i="1"/>
  <c r="C3" i="1"/>
  <c r="E3" i="1"/>
  <c r="G3" i="1"/>
  <c r="I3" i="1"/>
  <c r="E17" i="4"/>
  <c r="F17" i="4"/>
  <c r="E16" i="4"/>
  <c r="F16" i="4"/>
  <c r="E15" i="4"/>
  <c r="F15" i="4"/>
  <c r="E14" i="4"/>
  <c r="F14" i="4"/>
  <c r="E13" i="4"/>
  <c r="F13" i="4"/>
  <c r="E12" i="4"/>
  <c r="F12" i="4"/>
  <c r="E11" i="4"/>
  <c r="F11" i="4"/>
  <c r="E10" i="4"/>
  <c r="F10" i="4"/>
  <c r="E9" i="4"/>
  <c r="F9" i="4"/>
  <c r="E8" i="4"/>
  <c r="F8" i="4"/>
  <c r="E7" i="4"/>
  <c r="F7" i="4"/>
  <c r="E6" i="4"/>
  <c r="F6" i="4"/>
  <c r="E5" i="4"/>
  <c r="F5" i="4"/>
  <c r="E4" i="4"/>
  <c r="F4" i="4"/>
  <c r="E3" i="4"/>
  <c r="F3" i="4"/>
  <c r="H18" i="3"/>
  <c r="H18" i="2"/>
  <c r="G16" i="3"/>
  <c r="B18" i="3"/>
  <c r="C16" i="3"/>
  <c r="D18" i="3"/>
  <c r="E16" i="3"/>
  <c r="I16" i="3"/>
  <c r="G12" i="3"/>
  <c r="C12" i="3"/>
  <c r="E12" i="3"/>
  <c r="I12" i="3"/>
  <c r="G8" i="3"/>
  <c r="C8" i="3"/>
  <c r="E8" i="3"/>
  <c r="I8" i="3"/>
  <c r="G4" i="3"/>
  <c r="C4" i="3"/>
  <c r="E4" i="3"/>
  <c r="I4" i="3"/>
  <c r="G3" i="3"/>
  <c r="C3" i="3"/>
  <c r="E3" i="3"/>
  <c r="I3" i="3"/>
  <c r="G14" i="3"/>
  <c r="C14" i="3"/>
  <c r="E14" i="3"/>
  <c r="I14" i="3"/>
  <c r="G10" i="3"/>
  <c r="C10" i="3"/>
  <c r="E10" i="3"/>
  <c r="I10" i="3"/>
  <c r="G13" i="3"/>
  <c r="C13" i="3"/>
  <c r="E13" i="3"/>
  <c r="I13" i="3"/>
  <c r="G5" i="3"/>
  <c r="C5" i="3"/>
  <c r="E5" i="3"/>
  <c r="I5" i="3"/>
  <c r="G15" i="3"/>
  <c r="C15" i="3"/>
  <c r="E15" i="3"/>
  <c r="I15" i="3"/>
  <c r="G11" i="3"/>
  <c r="C11" i="3"/>
  <c r="E11" i="3"/>
  <c r="I11" i="3"/>
  <c r="G7" i="3"/>
  <c r="C7" i="3"/>
  <c r="E7" i="3"/>
  <c r="I7" i="3"/>
  <c r="G6" i="3"/>
  <c r="C6" i="3"/>
  <c r="E6" i="3"/>
  <c r="I6" i="3"/>
  <c r="G17" i="3"/>
  <c r="C17" i="3"/>
  <c r="E17" i="3"/>
  <c r="I17" i="3"/>
  <c r="G9" i="3"/>
  <c r="C9" i="3"/>
  <c r="E9" i="3"/>
  <c r="I9" i="3"/>
  <c r="H15" i="1"/>
  <c r="H14" i="1"/>
  <c r="H4" i="1"/>
  <c r="H18" i="1"/>
</calcChain>
</file>

<file path=xl/sharedStrings.xml><?xml version="1.0" encoding="utf-8"?>
<sst xmlns="http://schemas.openxmlformats.org/spreadsheetml/2006/main" count="103" uniqueCount="29">
  <si>
    <t>2013 - 2014</t>
  </si>
  <si>
    <t>2014 - 2015</t>
  </si>
  <si>
    <t>2015 - 2016</t>
  </si>
  <si>
    <t>ТОТАЛ</t>
  </si>
  <si>
    <t>брой</t>
  </si>
  <si>
    <t>%</t>
  </si>
  <si>
    <t>среден брой</t>
  </si>
  <si>
    <t>среден %</t>
  </si>
  <si>
    <t>ИФ</t>
  </si>
  <si>
    <t>ФФ</t>
  </si>
  <si>
    <t>ФКНФ</t>
  </si>
  <si>
    <t>ФСлФ</t>
  </si>
  <si>
    <t>ЮФ</t>
  </si>
  <si>
    <t>ФП</t>
  </si>
  <si>
    <t>ФНПП</t>
  </si>
  <si>
    <t>ФЖМК</t>
  </si>
  <si>
    <t>БгФ</t>
  </si>
  <si>
    <t>СтФ</t>
  </si>
  <si>
    <t>ФМИ</t>
  </si>
  <si>
    <t>ФзФ</t>
  </si>
  <si>
    <t>ФХФ</t>
  </si>
  <si>
    <t>БФ</t>
  </si>
  <si>
    <t>ГГФ</t>
  </si>
  <si>
    <t>факултет</t>
  </si>
  <si>
    <t>out SM</t>
  </si>
  <si>
    <t>in SM</t>
  </si>
  <si>
    <t>in TM</t>
  </si>
  <si>
    <t>брой PM</t>
  </si>
  <si>
    <t>квоти /брой мобилности/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</si>
</sst>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9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3" sqref="I3"/>
    </sheetView>
  </sheetViews>
  <sheetFormatPr defaultRowHeight="14.4" x14ac:dyDescent="0.3"/>
  <cols>
    <col min="3" max="3" width="14.109375" customWidth="1"/>
    <col min="5" max="5" width="14.33203125" customWidth="1"/>
    <col min="7" max="7" width="14.109375" customWidth="1"/>
    <col min="8" max="8" width="15.44140625" customWidth="1"/>
    <col min="9" max="9" width="15.5546875" customWidth="1"/>
    <col min="10" max="10" width="18.44140625" customWidth="1"/>
  </cols>
  <sheetData>
    <row r="1" spans="1:11" x14ac:dyDescent="0.3">
      <c r="A1" s="1"/>
      <c r="B1" s="21" t="s">
        <v>0</v>
      </c>
      <c r="C1" s="21"/>
      <c r="D1" s="21" t="s">
        <v>1</v>
      </c>
      <c r="E1" s="21"/>
      <c r="F1" s="23" t="s">
        <v>2</v>
      </c>
      <c r="G1" s="24"/>
      <c r="H1" s="22" t="s">
        <v>3</v>
      </c>
      <c r="I1" s="22"/>
      <c r="J1" s="3"/>
      <c r="K1" s="3"/>
    </row>
    <row r="2" spans="1:11" x14ac:dyDescent="0.3">
      <c r="A2" s="1"/>
      <c r="B2" s="17" t="s">
        <v>4</v>
      </c>
      <c r="C2" s="17" t="s">
        <v>5</v>
      </c>
      <c r="D2" s="17" t="s">
        <v>4</v>
      </c>
      <c r="E2" s="17" t="s">
        <v>5</v>
      </c>
      <c r="F2" s="17" t="s">
        <v>4</v>
      </c>
      <c r="G2" s="17" t="s">
        <v>5</v>
      </c>
      <c r="H2" s="18" t="s">
        <v>6</v>
      </c>
      <c r="I2" s="18" t="s">
        <v>7</v>
      </c>
      <c r="J2" s="3"/>
      <c r="K2" s="3"/>
    </row>
    <row r="3" spans="1:11" x14ac:dyDescent="0.3">
      <c r="A3" s="1" t="s">
        <v>8</v>
      </c>
      <c r="B3" s="5">
        <v>8</v>
      </c>
      <c r="C3" s="17">
        <f>(B3/B18)*100</f>
        <v>2.9197080291970803</v>
      </c>
      <c r="D3" s="5">
        <v>24</v>
      </c>
      <c r="E3" s="17">
        <f>(D3/D18)*100</f>
        <v>8.1355932203389827</v>
      </c>
      <c r="F3" s="5">
        <v>18</v>
      </c>
      <c r="G3" s="17">
        <f>(F3/F18)*100</f>
        <v>6.593406593406594</v>
      </c>
      <c r="H3" s="18">
        <v>16.670000000000002</v>
      </c>
      <c r="I3" s="18">
        <f>(C3+E3+G3)/3</f>
        <v>5.8829026143142187</v>
      </c>
      <c r="J3" s="3"/>
      <c r="K3" s="3"/>
    </row>
    <row r="4" spans="1:11" x14ac:dyDescent="0.3">
      <c r="A4" s="1" t="s">
        <v>9</v>
      </c>
      <c r="B4" s="5">
        <v>50</v>
      </c>
      <c r="C4" s="17">
        <f>(B4/B18)*100</f>
        <v>18.248175182481752</v>
      </c>
      <c r="D4" s="5">
        <v>45</v>
      </c>
      <c r="E4" s="17">
        <f>(D4/D18)*100</f>
        <v>15.254237288135593</v>
      </c>
      <c r="F4" s="5">
        <v>43</v>
      </c>
      <c r="G4" s="17">
        <f>(F4/F18)*100</f>
        <v>15.75091575091575</v>
      </c>
      <c r="H4" s="18">
        <f t="shared" ref="H4:H15" si="0">(B4+D4+F4)/3</f>
        <v>46</v>
      </c>
      <c r="I4" s="18">
        <f t="shared" ref="I4:I17" si="1">(C4+E4+G4)/3</f>
        <v>16.417776073844365</v>
      </c>
      <c r="J4" s="3"/>
      <c r="K4" s="3"/>
    </row>
    <row r="5" spans="1:11" x14ac:dyDescent="0.3">
      <c r="A5" s="1" t="s">
        <v>10</v>
      </c>
      <c r="B5" s="5">
        <v>56</v>
      </c>
      <c r="C5" s="17">
        <f>(B5/B18)*100</f>
        <v>20.437956204379564</v>
      </c>
      <c r="D5" s="5">
        <v>58</v>
      </c>
      <c r="E5" s="17">
        <f>(D5/D18)*100</f>
        <v>19.661016949152543</v>
      </c>
      <c r="F5" s="5">
        <v>56</v>
      </c>
      <c r="G5" s="17">
        <f>((F5/F18)*100)</f>
        <v>20.512820512820511</v>
      </c>
      <c r="H5" s="18">
        <v>56.66</v>
      </c>
      <c r="I5" s="18">
        <f t="shared" si="1"/>
        <v>20.203931222117539</v>
      </c>
      <c r="J5" s="3"/>
      <c r="K5" s="3"/>
    </row>
    <row r="6" spans="1:11" x14ac:dyDescent="0.3">
      <c r="A6" s="1" t="s">
        <v>11</v>
      </c>
      <c r="B6" s="5">
        <v>26</v>
      </c>
      <c r="C6" s="17">
        <f>(B6/B18)*100</f>
        <v>9.4890510948905096</v>
      </c>
      <c r="D6" s="5">
        <v>38</v>
      </c>
      <c r="E6" s="17">
        <f>(D6/D18)*100</f>
        <v>12.881355932203389</v>
      </c>
      <c r="F6" s="5">
        <v>22</v>
      </c>
      <c r="G6" s="17">
        <f>(F6/F18)*100</f>
        <v>8.0586080586080584</v>
      </c>
      <c r="H6" s="18">
        <v>28.67</v>
      </c>
      <c r="I6" s="18">
        <f t="shared" si="1"/>
        <v>10.143005028567318</v>
      </c>
      <c r="J6" s="3"/>
      <c r="K6" s="3"/>
    </row>
    <row r="7" spans="1:11" x14ac:dyDescent="0.3">
      <c r="A7" s="1" t="s">
        <v>12</v>
      </c>
      <c r="B7" s="5">
        <v>52</v>
      </c>
      <c r="C7" s="17">
        <f>(B7/B18)*100</f>
        <v>18.978102189781019</v>
      </c>
      <c r="D7" s="5">
        <v>41</v>
      </c>
      <c r="E7" s="17">
        <f>(D7/D18)*100</f>
        <v>13.898305084745763</v>
      </c>
      <c r="F7" s="5">
        <v>38</v>
      </c>
      <c r="G7" s="17">
        <f>(F7/F18)*100</f>
        <v>13.91941391941392</v>
      </c>
      <c r="H7" s="18">
        <v>43.67</v>
      </c>
      <c r="I7" s="18">
        <f t="shared" si="1"/>
        <v>15.598607064646901</v>
      </c>
      <c r="J7" s="3"/>
      <c r="K7" s="3"/>
    </row>
    <row r="8" spans="1:11" x14ac:dyDescent="0.3">
      <c r="A8" s="1" t="s">
        <v>13</v>
      </c>
      <c r="B8" s="5">
        <v>2</v>
      </c>
      <c r="C8" s="17">
        <f>(B8/B18)*100</f>
        <v>0.72992700729927007</v>
      </c>
      <c r="D8" s="5">
        <v>4</v>
      </c>
      <c r="E8" s="17">
        <f>(D8/D18)*100</f>
        <v>1.3559322033898304</v>
      </c>
      <c r="F8" s="5">
        <v>1</v>
      </c>
      <c r="G8" s="17">
        <f>(F8/F18)*100</f>
        <v>0.36630036630036628</v>
      </c>
      <c r="H8" s="18">
        <v>2.33</v>
      </c>
      <c r="I8" s="18">
        <f t="shared" si="1"/>
        <v>0.81738652566315562</v>
      </c>
      <c r="J8" s="3"/>
      <c r="K8" s="3"/>
    </row>
    <row r="9" spans="1:11" x14ac:dyDescent="0.3">
      <c r="A9" s="1" t="s">
        <v>14</v>
      </c>
      <c r="B9" s="5">
        <v>4</v>
      </c>
      <c r="C9" s="17">
        <f>(B9/B18)*100</f>
        <v>1.4598540145985401</v>
      </c>
      <c r="D9" s="5">
        <v>4</v>
      </c>
      <c r="E9" s="17">
        <f>(D9/D18)*100</f>
        <v>1.3559322033898304</v>
      </c>
      <c r="F9" s="5">
        <v>2</v>
      </c>
      <c r="G9" s="17">
        <f>(F9/F18)*100</f>
        <v>0.73260073260073255</v>
      </c>
      <c r="H9" s="18">
        <v>3.33</v>
      </c>
      <c r="I9" s="18">
        <f t="shared" si="1"/>
        <v>1.1827956501963677</v>
      </c>
      <c r="J9" s="3"/>
      <c r="K9" s="3"/>
    </row>
    <row r="10" spans="1:11" x14ac:dyDescent="0.3">
      <c r="A10" s="1" t="s">
        <v>15</v>
      </c>
      <c r="B10" s="5">
        <v>12</v>
      </c>
      <c r="C10" s="17">
        <f>(B10/B18)*100</f>
        <v>4.3795620437956204</v>
      </c>
      <c r="D10" s="5">
        <v>23</v>
      </c>
      <c r="E10" s="17">
        <f>(D10/D18)*100</f>
        <v>7.796610169491526</v>
      </c>
      <c r="F10" s="5">
        <v>17</v>
      </c>
      <c r="G10" s="17">
        <f>(F10/F18)*100</f>
        <v>6.2271062271062272</v>
      </c>
      <c r="H10" s="18">
        <v>17.329999999999998</v>
      </c>
      <c r="I10" s="18">
        <f t="shared" si="1"/>
        <v>6.1344261467977903</v>
      </c>
      <c r="J10" s="3"/>
      <c r="K10" s="3"/>
    </row>
    <row r="11" spans="1:11" x14ac:dyDescent="0.3">
      <c r="A11" s="1" t="s">
        <v>16</v>
      </c>
      <c r="B11" s="5">
        <v>0</v>
      </c>
      <c r="C11" s="17">
        <f>(B11/B18)*100</f>
        <v>0</v>
      </c>
      <c r="D11" s="5">
        <v>2</v>
      </c>
      <c r="E11" s="17">
        <f>(D11/D18)*100</f>
        <v>0.67796610169491522</v>
      </c>
      <c r="F11" s="5">
        <v>5</v>
      </c>
      <c r="G11" s="17">
        <f>(F11/F18)*100</f>
        <v>1.8315018315018317</v>
      </c>
      <c r="H11" s="18">
        <v>2.33</v>
      </c>
      <c r="I11" s="18">
        <f t="shared" si="1"/>
        <v>0.83648931106558233</v>
      </c>
      <c r="J11" s="3"/>
      <c r="K11" s="3"/>
    </row>
    <row r="12" spans="1:11" x14ac:dyDescent="0.3">
      <c r="A12" s="1" t="s">
        <v>17</v>
      </c>
      <c r="B12" s="5">
        <v>25</v>
      </c>
      <c r="C12" s="17">
        <f>(B12/B18)*100</f>
        <v>9.1240875912408761</v>
      </c>
      <c r="D12" s="5">
        <v>23</v>
      </c>
      <c r="E12" s="17">
        <f>(D12/D18)*100</f>
        <v>7.796610169491526</v>
      </c>
      <c r="F12" s="5">
        <v>26</v>
      </c>
      <c r="G12" s="17">
        <f>(F12/F18)*100</f>
        <v>9.5238095238095237</v>
      </c>
      <c r="H12" s="18">
        <v>24.67</v>
      </c>
      <c r="I12" s="18">
        <f t="shared" si="1"/>
        <v>8.8148357615139759</v>
      </c>
      <c r="J12" s="3"/>
      <c r="K12" s="3"/>
    </row>
    <row r="13" spans="1:11" x14ac:dyDescent="0.3">
      <c r="A13" s="1" t="s">
        <v>18</v>
      </c>
      <c r="B13" s="5">
        <v>18</v>
      </c>
      <c r="C13" s="17">
        <f>(B13/B18)*100</f>
        <v>6.5693430656934311</v>
      </c>
      <c r="D13" s="5">
        <v>19</v>
      </c>
      <c r="E13" s="17">
        <f>(D13/D18)*100</f>
        <v>6.4406779661016946</v>
      </c>
      <c r="F13" s="5">
        <v>19</v>
      </c>
      <c r="G13" s="17">
        <f>(F13/F18)*100</f>
        <v>6.9597069597069599</v>
      </c>
      <c r="H13" s="18">
        <v>18.670000000000002</v>
      </c>
      <c r="I13" s="18">
        <f t="shared" si="1"/>
        <v>6.6565759971673621</v>
      </c>
      <c r="J13" s="3"/>
      <c r="K13" s="3"/>
    </row>
    <row r="14" spans="1:11" x14ac:dyDescent="0.3">
      <c r="A14" s="1" t="s">
        <v>19</v>
      </c>
      <c r="B14" s="5">
        <v>2</v>
      </c>
      <c r="C14" s="17">
        <f>(B14/B18)*100</f>
        <v>0.72992700729927007</v>
      </c>
      <c r="D14" s="5">
        <v>4</v>
      </c>
      <c r="E14" s="17">
        <f>(D14/D18)*100</f>
        <v>1.3559322033898304</v>
      </c>
      <c r="F14" s="5">
        <v>3</v>
      </c>
      <c r="G14" s="17">
        <f>(F14/F18)*100</f>
        <v>1.098901098901099</v>
      </c>
      <c r="H14" s="18">
        <f t="shared" si="0"/>
        <v>3</v>
      </c>
      <c r="I14" s="18">
        <f t="shared" si="1"/>
        <v>1.0615867698633998</v>
      </c>
      <c r="J14" s="3"/>
      <c r="K14" s="3"/>
    </row>
    <row r="15" spans="1:11" x14ac:dyDescent="0.3">
      <c r="A15" s="1" t="s">
        <v>20</v>
      </c>
      <c r="B15" s="5">
        <v>1</v>
      </c>
      <c r="C15" s="17">
        <f>(B15/B18)*100</f>
        <v>0.36496350364963503</v>
      </c>
      <c r="D15" s="5">
        <v>0</v>
      </c>
      <c r="E15" s="17">
        <f>(D15/D18)*100</f>
        <v>0</v>
      </c>
      <c r="F15" s="5">
        <v>2</v>
      </c>
      <c r="G15" s="17">
        <f>(F15/F18)*100</f>
        <v>0.73260073260073255</v>
      </c>
      <c r="H15" s="18">
        <f t="shared" si="0"/>
        <v>1</v>
      </c>
      <c r="I15" s="18">
        <f t="shared" si="1"/>
        <v>0.36585474541678914</v>
      </c>
      <c r="J15" s="3"/>
      <c r="K15" s="3"/>
    </row>
    <row r="16" spans="1:11" x14ac:dyDescent="0.3">
      <c r="A16" s="1" t="s">
        <v>21</v>
      </c>
      <c r="B16" s="5">
        <v>13</v>
      </c>
      <c r="C16" s="17">
        <f>(B16/B18)*100</f>
        <v>4.7445255474452548</v>
      </c>
      <c r="D16" s="5">
        <v>7</v>
      </c>
      <c r="E16" s="17">
        <f>(D16/D18)*100</f>
        <v>2.3728813559322033</v>
      </c>
      <c r="F16" s="5">
        <v>12</v>
      </c>
      <c r="G16" s="17">
        <f>(F16/F18)*100</f>
        <v>4.395604395604396</v>
      </c>
      <c r="H16" s="18">
        <v>10.67</v>
      </c>
      <c r="I16" s="18">
        <f t="shared" si="1"/>
        <v>3.8376704329939515</v>
      </c>
      <c r="J16" s="3"/>
      <c r="K16" s="3"/>
    </row>
    <row r="17" spans="1:13" x14ac:dyDescent="0.3">
      <c r="A17" s="1" t="s">
        <v>22</v>
      </c>
      <c r="B17" s="5">
        <v>5</v>
      </c>
      <c r="C17" s="17">
        <f>(B17/B18)*100</f>
        <v>1.824817518248175</v>
      </c>
      <c r="D17" s="5">
        <v>3</v>
      </c>
      <c r="E17" s="17">
        <f>(D17/D18)*100</f>
        <v>1.0169491525423728</v>
      </c>
      <c r="F17" s="5">
        <v>9</v>
      </c>
      <c r="G17" s="17">
        <f>(F17/F18)*100</f>
        <v>3.296703296703297</v>
      </c>
      <c r="H17" s="18">
        <v>5.67</v>
      </c>
      <c r="I17" s="18">
        <f t="shared" si="1"/>
        <v>2.0461566558312816</v>
      </c>
      <c r="J17" s="3"/>
      <c r="K17" s="3"/>
    </row>
    <row r="18" spans="1:13" x14ac:dyDescent="0.3">
      <c r="B18" s="6">
        <f>SUM(B3:B17)</f>
        <v>274</v>
      </c>
      <c r="C18" s="4"/>
      <c r="D18" s="5">
        <f>SUM(D3:D17)</f>
        <v>295</v>
      </c>
      <c r="F18" s="5">
        <f>SUM(F3:F17)</f>
        <v>273</v>
      </c>
      <c r="H18" s="10">
        <f>SUM(H3:H17)</f>
        <v>280.67000000000007</v>
      </c>
      <c r="I18" s="14"/>
      <c r="J18" s="3"/>
      <c r="K18" s="3"/>
    </row>
    <row r="19" spans="1:13" x14ac:dyDescent="0.3">
      <c r="M19" s="9"/>
    </row>
    <row r="21" spans="1:13" x14ac:dyDescent="0.3">
      <c r="K21" s="2"/>
      <c r="L21" s="2"/>
    </row>
    <row r="22" spans="1:13" x14ac:dyDescent="0.3">
      <c r="K22" s="2"/>
      <c r="L22" s="2"/>
    </row>
    <row r="23" spans="1:13" x14ac:dyDescent="0.3">
      <c r="K23" s="2"/>
      <c r="L23" s="2"/>
    </row>
    <row r="24" spans="1:13" x14ac:dyDescent="0.3">
      <c r="K24" s="2"/>
      <c r="L24" s="2"/>
    </row>
  </sheetData>
  <mergeCells count="4">
    <mergeCell ref="B1:C1"/>
    <mergeCell ref="D1:E1"/>
    <mergeCell ref="H1:I1"/>
    <mergeCell ref="F1:G1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I3" sqref="I3:I17"/>
    </sheetView>
  </sheetViews>
  <sheetFormatPr defaultRowHeight="14.4" x14ac:dyDescent="0.3"/>
  <cols>
    <col min="3" max="3" width="14.44140625" customWidth="1"/>
    <col min="5" max="5" width="14.88671875" customWidth="1"/>
    <col min="7" max="7" width="14.44140625" customWidth="1"/>
    <col min="8" max="8" width="13.109375" customWidth="1"/>
    <col min="9" max="9" width="13.88671875" customWidth="1"/>
  </cols>
  <sheetData>
    <row r="1" spans="1:10" x14ac:dyDescent="0.3">
      <c r="A1" s="1"/>
      <c r="B1" s="21" t="s">
        <v>0</v>
      </c>
      <c r="C1" s="21"/>
      <c r="D1" s="21" t="s">
        <v>1</v>
      </c>
      <c r="E1" s="21"/>
      <c r="F1" s="23" t="s">
        <v>2</v>
      </c>
      <c r="G1" s="24"/>
      <c r="H1" s="22" t="s">
        <v>3</v>
      </c>
      <c r="I1" s="22"/>
      <c r="J1" s="3"/>
    </row>
    <row r="2" spans="1:10" x14ac:dyDescent="0.3">
      <c r="A2" s="1"/>
      <c r="B2" s="17" t="s">
        <v>4</v>
      </c>
      <c r="C2" s="17" t="s">
        <v>5</v>
      </c>
      <c r="D2" s="17" t="s">
        <v>4</v>
      </c>
      <c r="E2" s="17" t="s">
        <v>5</v>
      </c>
      <c r="F2" s="17" t="s">
        <v>4</v>
      </c>
      <c r="G2" s="17" t="s">
        <v>5</v>
      </c>
      <c r="H2" s="7" t="s">
        <v>6</v>
      </c>
      <c r="I2" s="18" t="s">
        <v>7</v>
      </c>
      <c r="J2" s="3"/>
    </row>
    <row r="3" spans="1:10" x14ac:dyDescent="0.3">
      <c r="A3" s="1" t="s">
        <v>8</v>
      </c>
      <c r="B3" s="5">
        <v>3</v>
      </c>
      <c r="C3" s="17">
        <f>(B3/B18)*100</f>
        <v>2.3622047244094486</v>
      </c>
      <c r="D3" s="5">
        <v>5</v>
      </c>
      <c r="E3" s="17">
        <f>(D3/D18)*100</f>
        <v>3.4246575342465753</v>
      </c>
      <c r="F3" s="5">
        <v>5</v>
      </c>
      <c r="G3" s="17">
        <f>(F3/F18)*100</f>
        <v>3.0864197530864197</v>
      </c>
      <c r="H3" s="18">
        <v>4.33</v>
      </c>
      <c r="I3" s="18">
        <f>(C3+E3+G3)/3</f>
        <v>2.9577606705808144</v>
      </c>
      <c r="J3" s="3"/>
    </row>
    <row r="4" spans="1:10" x14ac:dyDescent="0.3">
      <c r="A4" s="1" t="s">
        <v>9</v>
      </c>
      <c r="B4" s="5">
        <v>30</v>
      </c>
      <c r="C4" s="17">
        <f>(B4/B18)*100</f>
        <v>23.622047244094489</v>
      </c>
      <c r="D4" s="5">
        <v>27</v>
      </c>
      <c r="E4" s="17">
        <f>(D4/D18)*100</f>
        <v>18.493150684931507</v>
      </c>
      <c r="F4" s="5">
        <v>26</v>
      </c>
      <c r="G4" s="17">
        <f>(F4/F18)*100</f>
        <v>16.049382716049383</v>
      </c>
      <c r="H4" s="18">
        <v>27.67</v>
      </c>
      <c r="I4" s="18">
        <f t="shared" ref="I4:I17" si="0">(C4+E4+G4)/3</f>
        <v>19.388193548358458</v>
      </c>
      <c r="J4" s="3"/>
    </row>
    <row r="5" spans="1:10" x14ac:dyDescent="0.3">
      <c r="A5" s="1" t="s">
        <v>10</v>
      </c>
      <c r="B5" s="5">
        <v>4</v>
      </c>
      <c r="C5" s="17">
        <f>(B5/B18)*100</f>
        <v>3.1496062992125982</v>
      </c>
      <c r="D5" s="5">
        <v>9</v>
      </c>
      <c r="E5" s="17">
        <f>(D5/D18)*100</f>
        <v>6.1643835616438354</v>
      </c>
      <c r="F5" s="5">
        <v>17</v>
      </c>
      <c r="G5" s="17">
        <f>(F5/F18)*100</f>
        <v>10.493827160493826</v>
      </c>
      <c r="H5" s="18">
        <v>10</v>
      </c>
      <c r="I5" s="18">
        <f t="shared" si="0"/>
        <v>6.6026056737834198</v>
      </c>
      <c r="J5" s="3"/>
    </row>
    <row r="6" spans="1:10" x14ac:dyDescent="0.3">
      <c r="A6" s="1" t="s">
        <v>11</v>
      </c>
      <c r="B6" s="5">
        <v>38</v>
      </c>
      <c r="C6" s="17">
        <f>(B6/B18)*100</f>
        <v>29.921259842519689</v>
      </c>
      <c r="D6" s="5">
        <v>44</v>
      </c>
      <c r="E6" s="17">
        <f>(D6/D18)*100</f>
        <v>30.136986301369863</v>
      </c>
      <c r="F6" s="5">
        <v>46</v>
      </c>
      <c r="G6" s="17">
        <f>(F6/F18)*100</f>
        <v>28.39506172839506</v>
      </c>
      <c r="H6" s="18">
        <v>42.66</v>
      </c>
      <c r="I6" s="18">
        <f t="shared" si="0"/>
        <v>29.484435957428204</v>
      </c>
      <c r="J6" s="3"/>
    </row>
    <row r="7" spans="1:10" x14ac:dyDescent="0.3">
      <c r="A7" s="1" t="s">
        <v>12</v>
      </c>
      <c r="B7" s="5">
        <v>11</v>
      </c>
      <c r="C7" s="17">
        <f>(B7/B18)*100</f>
        <v>8.6614173228346463</v>
      </c>
      <c r="D7" s="5">
        <v>14</v>
      </c>
      <c r="E7" s="17">
        <f>(D7/D18)*100</f>
        <v>9.5890410958904102</v>
      </c>
      <c r="F7" s="5">
        <v>21</v>
      </c>
      <c r="G7" s="17">
        <f>(F7/F18)*100</f>
        <v>12.962962962962962</v>
      </c>
      <c r="H7" s="18">
        <v>15.33</v>
      </c>
      <c r="I7" s="18">
        <f t="shared" si="0"/>
        <v>10.404473793896006</v>
      </c>
      <c r="J7" s="3"/>
    </row>
    <row r="8" spans="1:10" x14ac:dyDescent="0.3">
      <c r="A8" s="1" t="s">
        <v>13</v>
      </c>
      <c r="B8" s="5">
        <v>6</v>
      </c>
      <c r="C8" s="17">
        <f>(B8/B18)*100</f>
        <v>4.7244094488188972</v>
      </c>
      <c r="D8" s="5">
        <v>2</v>
      </c>
      <c r="E8" s="17">
        <f>(D8/D18)*100</f>
        <v>1.3698630136986301</v>
      </c>
      <c r="F8" s="5">
        <v>3</v>
      </c>
      <c r="G8" s="17">
        <f>(F8/F18)*100</f>
        <v>1.8518518518518516</v>
      </c>
      <c r="H8" s="18">
        <v>3.67</v>
      </c>
      <c r="I8" s="18">
        <f t="shared" si="0"/>
        <v>2.6487081047897933</v>
      </c>
      <c r="J8" s="3"/>
    </row>
    <row r="9" spans="1:10" x14ac:dyDescent="0.3">
      <c r="A9" s="1" t="s">
        <v>14</v>
      </c>
      <c r="B9" s="5">
        <v>1</v>
      </c>
      <c r="C9" s="17">
        <f>(B9/B18)*100</f>
        <v>0.78740157480314954</v>
      </c>
      <c r="D9" s="5">
        <v>4</v>
      </c>
      <c r="E9" s="17">
        <f>(D9/D18)*100</f>
        <v>2.7397260273972601</v>
      </c>
      <c r="F9" s="5">
        <v>2</v>
      </c>
      <c r="G9" s="17">
        <f>(F9/F18)*100</f>
        <v>1.2345679012345678</v>
      </c>
      <c r="H9" s="18">
        <v>2.33</v>
      </c>
      <c r="I9" s="18">
        <f t="shared" si="0"/>
        <v>1.5872318344783258</v>
      </c>
      <c r="J9" s="3"/>
    </row>
    <row r="10" spans="1:10" x14ac:dyDescent="0.3">
      <c r="A10" s="1" t="s">
        <v>15</v>
      </c>
      <c r="B10" s="5">
        <v>3</v>
      </c>
      <c r="C10" s="17">
        <f>(B10/B18)*100</f>
        <v>2.3622047244094486</v>
      </c>
      <c r="D10" s="5">
        <v>5</v>
      </c>
      <c r="E10" s="17">
        <f>(D10/D18)*100</f>
        <v>3.4246575342465753</v>
      </c>
      <c r="F10" s="5">
        <v>6</v>
      </c>
      <c r="G10" s="17">
        <f>(F10/F18)*100</f>
        <v>3.7037037037037033</v>
      </c>
      <c r="H10" s="18">
        <v>4.67</v>
      </c>
      <c r="I10" s="18">
        <f t="shared" si="0"/>
        <v>3.1635219874532425</v>
      </c>
      <c r="J10" s="3"/>
    </row>
    <row r="11" spans="1:10" x14ac:dyDescent="0.3">
      <c r="A11" s="1" t="s">
        <v>16</v>
      </c>
      <c r="B11" s="5">
        <v>3</v>
      </c>
      <c r="C11" s="17">
        <f>(B11/B18)*100</f>
        <v>2.3622047244094486</v>
      </c>
      <c r="D11" s="5">
        <v>3</v>
      </c>
      <c r="E11" s="17">
        <f>(D11/D18)*100</f>
        <v>2.054794520547945</v>
      </c>
      <c r="F11" s="5">
        <v>2</v>
      </c>
      <c r="G11" s="17">
        <f>(F11/F18)*100</f>
        <v>1.2345679012345678</v>
      </c>
      <c r="H11" s="18">
        <v>2.67</v>
      </c>
      <c r="I11" s="18">
        <f t="shared" si="0"/>
        <v>1.8838557153973206</v>
      </c>
      <c r="J11" s="3"/>
    </row>
    <row r="12" spans="1:10" x14ac:dyDescent="0.3">
      <c r="A12" s="1" t="s">
        <v>17</v>
      </c>
      <c r="B12" s="5">
        <v>19</v>
      </c>
      <c r="C12" s="17">
        <f>(B12/B18)*100</f>
        <v>14.960629921259844</v>
      </c>
      <c r="D12" s="5">
        <v>25</v>
      </c>
      <c r="E12" s="17">
        <f>(D12/D18)*100</f>
        <v>17.123287671232877</v>
      </c>
      <c r="F12" s="5">
        <v>20</v>
      </c>
      <c r="G12" s="17">
        <f>(F12/F18)*100</f>
        <v>12.345679012345679</v>
      </c>
      <c r="H12" s="18">
        <v>21.33</v>
      </c>
      <c r="I12" s="18">
        <f t="shared" si="0"/>
        <v>14.809865534946134</v>
      </c>
      <c r="J12" s="3"/>
    </row>
    <row r="13" spans="1:10" x14ac:dyDescent="0.3">
      <c r="A13" s="1" t="s">
        <v>18</v>
      </c>
      <c r="B13" s="5">
        <v>2</v>
      </c>
      <c r="C13" s="17">
        <f>(B13/B18)*100</f>
        <v>1.5748031496062991</v>
      </c>
      <c r="D13" s="5">
        <v>0</v>
      </c>
      <c r="E13" s="17">
        <f>(D13/D18)*100</f>
        <v>0</v>
      </c>
      <c r="F13" s="5">
        <v>1</v>
      </c>
      <c r="G13" s="17">
        <f>(F13/F18)*100</f>
        <v>0.61728395061728392</v>
      </c>
      <c r="H13" s="18">
        <v>1</v>
      </c>
      <c r="I13" s="18">
        <f t="shared" si="0"/>
        <v>0.73069570007452767</v>
      </c>
      <c r="J13" s="3"/>
    </row>
    <row r="14" spans="1:10" x14ac:dyDescent="0.3">
      <c r="A14" s="1" t="s">
        <v>19</v>
      </c>
      <c r="B14" s="5">
        <v>0</v>
      </c>
      <c r="C14" s="17">
        <f>(B14/B18)*100</f>
        <v>0</v>
      </c>
      <c r="D14" s="5">
        <v>0</v>
      </c>
      <c r="E14" s="17">
        <f>(D14/D18)*100</f>
        <v>0</v>
      </c>
      <c r="F14" s="5">
        <v>2</v>
      </c>
      <c r="G14" s="17">
        <f>(F14/F18)*100</f>
        <v>1.2345679012345678</v>
      </c>
      <c r="H14" s="18">
        <v>0.67</v>
      </c>
      <c r="I14" s="18">
        <f t="shared" si="0"/>
        <v>0.41152263374485593</v>
      </c>
      <c r="J14" s="3"/>
    </row>
    <row r="15" spans="1:10" x14ac:dyDescent="0.3">
      <c r="A15" s="1" t="s">
        <v>20</v>
      </c>
      <c r="B15" s="5">
        <v>0</v>
      </c>
      <c r="C15" s="17">
        <f>(B15/B18)*100</f>
        <v>0</v>
      </c>
      <c r="D15" s="5">
        <v>0</v>
      </c>
      <c r="E15" s="17">
        <f>(D15/D18)*100</f>
        <v>0</v>
      </c>
      <c r="F15" s="5">
        <v>4</v>
      </c>
      <c r="G15" s="17">
        <f>(F15/F18)*100</f>
        <v>2.4691358024691357</v>
      </c>
      <c r="H15" s="18">
        <v>1.33</v>
      </c>
      <c r="I15" s="18">
        <f t="shared" si="0"/>
        <v>0.82304526748971185</v>
      </c>
      <c r="J15" s="3"/>
    </row>
    <row r="16" spans="1:10" x14ac:dyDescent="0.3">
      <c r="A16" s="1" t="s">
        <v>21</v>
      </c>
      <c r="B16" s="5">
        <v>5</v>
      </c>
      <c r="C16" s="17">
        <f>(B16/B18)*100</f>
        <v>3.9370078740157481</v>
      </c>
      <c r="D16" s="5">
        <v>4</v>
      </c>
      <c r="E16" s="17">
        <f>(D16/D18)*100</f>
        <v>2.7397260273972601</v>
      </c>
      <c r="F16" s="5">
        <v>2</v>
      </c>
      <c r="G16" s="17">
        <f>(F16/F18)*100</f>
        <v>1.2345679012345678</v>
      </c>
      <c r="H16" s="18">
        <v>3.67</v>
      </c>
      <c r="I16" s="18">
        <f t="shared" si="0"/>
        <v>2.6371006008825257</v>
      </c>
      <c r="J16" s="3"/>
    </row>
    <row r="17" spans="1:14" x14ac:dyDescent="0.3">
      <c r="A17" s="1" t="s">
        <v>22</v>
      </c>
      <c r="B17" s="5">
        <v>2</v>
      </c>
      <c r="C17" s="17">
        <f>(B17/B18)*100</f>
        <v>1.5748031496062991</v>
      </c>
      <c r="D17" s="5">
        <v>4</v>
      </c>
      <c r="E17" s="17">
        <f>(D17/D18)*100</f>
        <v>2.7397260273972601</v>
      </c>
      <c r="F17" s="5">
        <v>5</v>
      </c>
      <c r="G17" s="17">
        <f>(F17/F18)*100</f>
        <v>3.0864197530864197</v>
      </c>
      <c r="H17" s="18">
        <v>3.67</v>
      </c>
      <c r="I17" s="18">
        <f t="shared" si="0"/>
        <v>2.4669829766966593</v>
      </c>
      <c r="J17" s="3"/>
    </row>
    <row r="18" spans="1:14" x14ac:dyDescent="0.3">
      <c r="B18" s="5">
        <f>SUM(B3:B17)</f>
        <v>127</v>
      </c>
      <c r="C18" s="12"/>
      <c r="D18" s="5">
        <f>SUM(D3:D17)</f>
        <v>146</v>
      </c>
      <c r="E18" s="11"/>
      <c r="F18" s="5">
        <f>SUM(F3:F17)</f>
        <v>162</v>
      </c>
      <c r="G18" s="11"/>
      <c r="H18" s="17">
        <f>SUM(H3:H17)</f>
        <v>144.99999999999997</v>
      </c>
      <c r="I18" s="14"/>
    </row>
    <row r="21" spans="1:14" x14ac:dyDescent="0.3">
      <c r="M21" s="2"/>
      <c r="N21" s="2"/>
    </row>
    <row r="22" spans="1:14" x14ac:dyDescent="0.3">
      <c r="M22" s="2"/>
      <c r="N22" s="2"/>
    </row>
  </sheetData>
  <mergeCells count="4">
    <mergeCell ref="B1:C1"/>
    <mergeCell ref="D1:E1"/>
    <mergeCell ref="H1:I1"/>
    <mergeCell ref="F1:G1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3" sqref="I3:I17"/>
    </sheetView>
  </sheetViews>
  <sheetFormatPr defaultRowHeight="14.4" x14ac:dyDescent="0.3"/>
  <cols>
    <col min="3" max="3" width="13.5546875" customWidth="1"/>
    <col min="5" max="5" width="13.5546875" customWidth="1"/>
    <col min="6" max="6" width="9.109375" style="8"/>
    <col min="7" max="7" width="14.44140625" customWidth="1"/>
    <col min="8" max="8" width="12.88671875" customWidth="1"/>
    <col min="9" max="9" width="14.109375" customWidth="1"/>
  </cols>
  <sheetData>
    <row r="1" spans="1:9" x14ac:dyDescent="0.3">
      <c r="A1" s="1"/>
      <c r="B1" s="21" t="s">
        <v>0</v>
      </c>
      <c r="C1" s="21"/>
      <c r="D1" s="21" t="s">
        <v>1</v>
      </c>
      <c r="E1" s="21"/>
      <c r="F1" s="27" t="s">
        <v>2</v>
      </c>
      <c r="G1" s="28"/>
      <c r="H1" s="25" t="s">
        <v>3</v>
      </c>
      <c r="I1" s="26"/>
    </row>
    <row r="2" spans="1:9" x14ac:dyDescent="0.3">
      <c r="A2" s="1"/>
      <c r="B2" s="17" t="s">
        <v>4</v>
      </c>
      <c r="C2" s="17" t="s">
        <v>5</v>
      </c>
      <c r="D2" s="17" t="s">
        <v>4</v>
      </c>
      <c r="E2" s="17" t="s">
        <v>5</v>
      </c>
      <c r="F2" s="10" t="s">
        <v>4</v>
      </c>
      <c r="G2" s="17" t="s">
        <v>5</v>
      </c>
      <c r="H2" s="7" t="s">
        <v>6</v>
      </c>
      <c r="I2" s="18" t="s">
        <v>7</v>
      </c>
    </row>
    <row r="3" spans="1:9" x14ac:dyDescent="0.3">
      <c r="A3" s="1" t="s">
        <v>8</v>
      </c>
      <c r="B3" s="5">
        <v>0</v>
      </c>
      <c r="C3" s="17">
        <f>(B3/B18)*100</f>
        <v>0</v>
      </c>
      <c r="D3" s="5">
        <v>0</v>
      </c>
      <c r="E3" s="17">
        <f>(D3/D18)*100</f>
        <v>0</v>
      </c>
      <c r="F3" s="15">
        <v>4</v>
      </c>
      <c r="G3" s="17">
        <f>(F3/F18)*100</f>
        <v>8.5106382978723403</v>
      </c>
      <c r="H3" s="18">
        <v>1.33</v>
      </c>
      <c r="I3" s="18">
        <f>(C3+E3+G3)/3</f>
        <v>2.8368794326241136</v>
      </c>
    </row>
    <row r="4" spans="1:9" x14ac:dyDescent="0.3">
      <c r="A4" s="1" t="s">
        <v>9</v>
      </c>
      <c r="B4" s="5">
        <v>4</v>
      </c>
      <c r="C4" s="17">
        <f>(B4/B18)*100</f>
        <v>10.810810810810811</v>
      </c>
      <c r="D4" s="5">
        <v>2</v>
      </c>
      <c r="E4" s="17">
        <f>(D4/D18)*100</f>
        <v>5.5555555555555554</v>
      </c>
      <c r="F4" s="15">
        <v>4</v>
      </c>
      <c r="G4" s="17">
        <f>(F4/F18)*100</f>
        <v>8.5106382978723403</v>
      </c>
      <c r="H4" s="18">
        <v>3.34</v>
      </c>
      <c r="I4" s="18">
        <f t="shared" ref="I4:I17" si="0">(C4+E4+G4)/3</f>
        <v>8.2923348880795675</v>
      </c>
    </row>
    <row r="5" spans="1:9" x14ac:dyDescent="0.3">
      <c r="A5" s="1" t="s">
        <v>10</v>
      </c>
      <c r="B5" s="5">
        <v>7</v>
      </c>
      <c r="C5" s="17">
        <f>(B5/B18)*100</f>
        <v>18.918918918918919</v>
      </c>
      <c r="D5" s="5">
        <v>3</v>
      </c>
      <c r="E5" s="17">
        <f>(D5/D18)*100</f>
        <v>8.3333333333333321</v>
      </c>
      <c r="F5" s="15">
        <v>6</v>
      </c>
      <c r="G5" s="17">
        <f>(F5/F18)*100</f>
        <v>12.76595744680851</v>
      </c>
      <c r="H5" s="18">
        <v>6.67</v>
      </c>
      <c r="I5" s="18">
        <f t="shared" si="0"/>
        <v>13.339403233020255</v>
      </c>
    </row>
    <row r="6" spans="1:9" x14ac:dyDescent="0.3">
      <c r="A6" s="1" t="s">
        <v>11</v>
      </c>
      <c r="B6" s="5">
        <v>15</v>
      </c>
      <c r="C6" s="17">
        <f>(B6/B18)*100</f>
        <v>40.54054054054054</v>
      </c>
      <c r="D6" s="5">
        <v>12</v>
      </c>
      <c r="E6" s="17">
        <f>(D6/D18)*100</f>
        <v>33.333333333333329</v>
      </c>
      <c r="F6" s="15">
        <v>10</v>
      </c>
      <c r="G6" s="17">
        <f>(F6/F18)*100</f>
        <v>21.276595744680851</v>
      </c>
      <c r="H6" s="18">
        <v>12.33</v>
      </c>
      <c r="I6" s="18">
        <f t="shared" si="0"/>
        <v>31.716823206184902</v>
      </c>
    </row>
    <row r="7" spans="1:9" x14ac:dyDescent="0.3">
      <c r="A7" s="1" t="s">
        <v>12</v>
      </c>
      <c r="B7" s="5">
        <v>5</v>
      </c>
      <c r="C7" s="17">
        <f>(B7/B18)*100</f>
        <v>13.513513513513514</v>
      </c>
      <c r="D7" s="5">
        <v>9</v>
      </c>
      <c r="E7" s="17">
        <f>(D7/D18)*100</f>
        <v>25</v>
      </c>
      <c r="F7" s="15">
        <v>8</v>
      </c>
      <c r="G7" s="17">
        <f>(F7/F18)*100</f>
        <v>17.021276595744681</v>
      </c>
      <c r="H7" s="18">
        <v>5.67</v>
      </c>
      <c r="I7" s="18">
        <f t="shared" si="0"/>
        <v>18.511596703086067</v>
      </c>
    </row>
    <row r="8" spans="1:9" x14ac:dyDescent="0.3">
      <c r="A8" s="1" t="s">
        <v>13</v>
      </c>
      <c r="B8" s="5">
        <v>3</v>
      </c>
      <c r="C8" s="17">
        <f>(B8/B18)*100</f>
        <v>8.1081081081081088</v>
      </c>
      <c r="D8" s="5">
        <v>5</v>
      </c>
      <c r="E8" s="17">
        <f>(D8/D18)*100</f>
        <v>13.888888888888889</v>
      </c>
      <c r="F8" s="15">
        <v>2</v>
      </c>
      <c r="G8" s="17">
        <f>(F8/F18)*100</f>
        <v>4.2553191489361701</v>
      </c>
      <c r="H8" s="18">
        <v>3.34</v>
      </c>
      <c r="I8" s="18">
        <f t="shared" si="0"/>
        <v>8.7507720486443894</v>
      </c>
    </row>
    <row r="9" spans="1:9" x14ac:dyDescent="0.3">
      <c r="A9" s="1" t="s">
        <v>14</v>
      </c>
      <c r="B9" s="5">
        <v>0</v>
      </c>
      <c r="C9" s="17">
        <f>(B9/B18)*100</f>
        <v>0</v>
      </c>
      <c r="D9" s="5">
        <v>0</v>
      </c>
      <c r="E9" s="17">
        <f>(D9/D18)*100</f>
        <v>0</v>
      </c>
      <c r="F9" s="15">
        <v>1</v>
      </c>
      <c r="G9" s="17">
        <f>(F9/F18)*100</f>
        <v>2.1276595744680851</v>
      </c>
      <c r="H9" s="18">
        <v>0.33</v>
      </c>
      <c r="I9" s="18">
        <f t="shared" si="0"/>
        <v>0.70921985815602839</v>
      </c>
    </row>
    <row r="10" spans="1:9" x14ac:dyDescent="0.3">
      <c r="A10" s="1" t="s">
        <v>15</v>
      </c>
      <c r="B10" s="5">
        <v>0</v>
      </c>
      <c r="C10" s="17">
        <f>(B10/B18)*100</f>
        <v>0</v>
      </c>
      <c r="D10" s="5">
        <v>1</v>
      </c>
      <c r="E10" s="17">
        <f>(D10/D18)*100</f>
        <v>2.7777777777777777</v>
      </c>
      <c r="F10" s="15">
        <v>0</v>
      </c>
      <c r="G10" s="17">
        <f>(F10/F18)*100</f>
        <v>0</v>
      </c>
      <c r="H10" s="18">
        <v>0.33</v>
      </c>
      <c r="I10" s="18">
        <f t="shared" si="0"/>
        <v>0.92592592592592593</v>
      </c>
    </row>
    <row r="11" spans="1:9" x14ac:dyDescent="0.3">
      <c r="A11" s="1" t="s">
        <v>16</v>
      </c>
      <c r="B11" s="5">
        <v>0</v>
      </c>
      <c r="C11" s="17">
        <f>(B11/B18)*100</f>
        <v>0</v>
      </c>
      <c r="D11" s="5">
        <v>0</v>
      </c>
      <c r="E11" s="17">
        <f>(D11/D18)*100</f>
        <v>0</v>
      </c>
      <c r="F11" s="15">
        <v>3</v>
      </c>
      <c r="G11" s="17">
        <f>(F11/F18)*100</f>
        <v>6.3829787234042552</v>
      </c>
      <c r="H11" s="18">
        <v>1</v>
      </c>
      <c r="I11" s="18">
        <f t="shared" si="0"/>
        <v>2.1276595744680851</v>
      </c>
    </row>
    <row r="12" spans="1:9" x14ac:dyDescent="0.3">
      <c r="A12" s="1" t="s">
        <v>17</v>
      </c>
      <c r="B12" s="5">
        <v>1</v>
      </c>
      <c r="C12" s="17">
        <f>(B12/B18)*100</f>
        <v>2.7027027027027026</v>
      </c>
      <c r="D12" s="5">
        <v>1</v>
      </c>
      <c r="E12" s="17">
        <f>(D12/D18)*100</f>
        <v>2.7777777777777777</v>
      </c>
      <c r="F12" s="15">
        <v>6</v>
      </c>
      <c r="G12" s="17">
        <f>(F12/F18)*100</f>
        <v>12.76595744680851</v>
      </c>
      <c r="H12" s="18">
        <v>0.67</v>
      </c>
      <c r="I12" s="18">
        <f t="shared" si="0"/>
        <v>6.0821459757629972</v>
      </c>
    </row>
    <row r="13" spans="1:9" x14ac:dyDescent="0.3">
      <c r="A13" s="1" t="s">
        <v>18</v>
      </c>
      <c r="B13" s="5">
        <v>1</v>
      </c>
      <c r="C13" s="17">
        <f>(B13/B18)*100</f>
        <v>2.7027027027027026</v>
      </c>
      <c r="D13" s="5">
        <v>1</v>
      </c>
      <c r="E13" s="17">
        <f>(D13/D18)*100</f>
        <v>2.7777777777777777</v>
      </c>
      <c r="F13" s="15">
        <v>1</v>
      </c>
      <c r="G13" s="17">
        <f>(F13/F18)*100</f>
        <v>2.1276595744680851</v>
      </c>
      <c r="H13" s="18">
        <v>1</v>
      </c>
      <c r="I13" s="18">
        <f t="shared" si="0"/>
        <v>2.5360466849828551</v>
      </c>
    </row>
    <row r="14" spans="1:9" x14ac:dyDescent="0.3">
      <c r="A14" s="1" t="s">
        <v>19</v>
      </c>
      <c r="B14" s="5">
        <v>0</v>
      </c>
      <c r="C14" s="17">
        <f>(B14/B18)*100</f>
        <v>0</v>
      </c>
      <c r="D14" s="5">
        <v>0</v>
      </c>
      <c r="E14" s="17">
        <f>(D14/D18)*100</f>
        <v>0</v>
      </c>
      <c r="F14" s="15">
        <v>0</v>
      </c>
      <c r="G14" s="17">
        <f>(F14/F18)*100</f>
        <v>0</v>
      </c>
      <c r="H14" s="18"/>
      <c r="I14" s="18">
        <f t="shared" si="0"/>
        <v>0</v>
      </c>
    </row>
    <row r="15" spans="1:9" x14ac:dyDescent="0.3">
      <c r="A15" s="1" t="s">
        <v>20</v>
      </c>
      <c r="B15" s="5">
        <v>0</v>
      </c>
      <c r="C15" s="17">
        <f>(B15/B18)*100</f>
        <v>0</v>
      </c>
      <c r="D15" s="5">
        <v>0</v>
      </c>
      <c r="E15" s="17">
        <f>(D15/D18)*100</f>
        <v>0</v>
      </c>
      <c r="F15" s="15">
        <v>1</v>
      </c>
      <c r="G15" s="17">
        <f>(F15/F18)*100</f>
        <v>2.1276595744680851</v>
      </c>
      <c r="H15" s="18">
        <v>0.33</v>
      </c>
      <c r="I15" s="18">
        <f t="shared" si="0"/>
        <v>0.70921985815602839</v>
      </c>
    </row>
    <row r="16" spans="1:9" x14ac:dyDescent="0.3">
      <c r="A16" s="1" t="s">
        <v>21</v>
      </c>
      <c r="B16" s="5">
        <v>0</v>
      </c>
      <c r="C16" s="17">
        <f>(B16/B18)*100</f>
        <v>0</v>
      </c>
      <c r="D16" s="5">
        <v>1</v>
      </c>
      <c r="E16" s="17">
        <f>(D16/D18)*100</f>
        <v>2.7777777777777777</v>
      </c>
      <c r="F16" s="15">
        <v>0</v>
      </c>
      <c r="G16" s="17">
        <f>(F16/F18)*100</f>
        <v>0</v>
      </c>
      <c r="H16" s="18">
        <v>0.33</v>
      </c>
      <c r="I16" s="18">
        <f t="shared" si="0"/>
        <v>0.92592592592592593</v>
      </c>
    </row>
    <row r="17" spans="1:9" x14ac:dyDescent="0.3">
      <c r="A17" s="1" t="s">
        <v>22</v>
      </c>
      <c r="B17" s="5">
        <v>1</v>
      </c>
      <c r="C17" s="17">
        <f>(B17/B18)*100</f>
        <v>2.7027027027027026</v>
      </c>
      <c r="D17" s="5">
        <v>1</v>
      </c>
      <c r="E17" s="17">
        <f>(D17/D18)*100</f>
        <v>2.7777777777777777</v>
      </c>
      <c r="F17" s="15">
        <v>1</v>
      </c>
      <c r="G17" s="17">
        <f>(F17/F18)*100</f>
        <v>2.1276595744680851</v>
      </c>
      <c r="H17" s="18">
        <v>1</v>
      </c>
      <c r="I17" s="18">
        <f t="shared" si="0"/>
        <v>2.5360466849828551</v>
      </c>
    </row>
    <row r="18" spans="1:9" x14ac:dyDescent="0.3">
      <c r="B18" s="5">
        <f>SUM(B3:B17)</f>
        <v>37</v>
      </c>
      <c r="C18" s="2"/>
      <c r="D18" s="5">
        <f>SUM(D4:D17)</f>
        <v>36</v>
      </c>
      <c r="E18" s="2"/>
      <c r="F18" s="15">
        <f>SUM(F3:F17)</f>
        <v>47</v>
      </c>
      <c r="G18" s="2"/>
      <c r="H18" s="17">
        <f>SUM(H3:H17)</f>
        <v>37.67</v>
      </c>
      <c r="I18" s="12"/>
    </row>
  </sheetData>
  <mergeCells count="4">
    <mergeCell ref="B1:C1"/>
    <mergeCell ref="D1:E1"/>
    <mergeCell ref="H1:I1"/>
    <mergeCell ref="F1:G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3" sqref="G3"/>
    </sheetView>
  </sheetViews>
  <sheetFormatPr defaultRowHeight="14.4" x14ac:dyDescent="0.3"/>
  <cols>
    <col min="1" max="1" width="11.33203125" customWidth="1"/>
    <col min="2" max="2" width="16.33203125" customWidth="1"/>
    <col min="3" max="3" width="16.109375" customWidth="1"/>
    <col min="4" max="4" width="15.88671875" customWidth="1"/>
    <col min="5" max="5" width="15.5546875" style="8" customWidth="1"/>
    <col min="6" max="6" width="14.33203125" customWidth="1"/>
    <col min="7" max="7" width="15.109375" style="8" customWidth="1"/>
    <col min="8" max="8" width="15.5546875" customWidth="1"/>
  </cols>
  <sheetData>
    <row r="1" spans="1:7" x14ac:dyDescent="0.3">
      <c r="A1" s="29" t="s">
        <v>23</v>
      </c>
      <c r="B1" s="33" t="s">
        <v>24</v>
      </c>
      <c r="C1" s="33" t="s">
        <v>25</v>
      </c>
      <c r="D1" s="35" t="s">
        <v>26</v>
      </c>
      <c r="E1" s="37" t="s">
        <v>7</v>
      </c>
      <c r="F1" s="37" t="s">
        <v>27</v>
      </c>
      <c r="G1" s="31" t="s">
        <v>28</v>
      </c>
    </row>
    <row r="2" spans="1:7" x14ac:dyDescent="0.3">
      <c r="A2" s="30"/>
      <c r="B2" s="34"/>
      <c r="C2" s="34"/>
      <c r="D2" s="36"/>
      <c r="E2" s="38"/>
      <c r="F2" s="38"/>
      <c r="G2" s="32"/>
    </row>
    <row r="3" spans="1:7" x14ac:dyDescent="0.3">
      <c r="A3" s="19" t="s">
        <v>8</v>
      </c>
      <c r="B3" s="17">
        <v>5.8829026143142187</v>
      </c>
      <c r="C3" s="17">
        <v>2.9577606705808144</v>
      </c>
      <c r="D3" s="17">
        <v>2.8368794326241136</v>
      </c>
      <c r="E3" s="10">
        <f>((B3*0.5)+(C3*0.3)+(D3*0.2))</f>
        <v>4.3961553948561765</v>
      </c>
      <c r="F3" s="10">
        <f>(E3*0.63)</f>
        <v>2.7695778987593913</v>
      </c>
      <c r="G3" s="20">
        <v>3</v>
      </c>
    </row>
    <row r="4" spans="1:7" x14ac:dyDescent="0.3">
      <c r="A4" s="19" t="s">
        <v>9</v>
      </c>
      <c r="B4" s="17">
        <v>16.417776073844365</v>
      </c>
      <c r="C4" s="17">
        <v>19.388193548358458</v>
      </c>
      <c r="D4" s="17">
        <v>8.2923348880795675</v>
      </c>
      <c r="E4" s="10">
        <f>((B4*0.5)+(C4*0.3)+(D4*0.2))</f>
        <v>15.683813079045633</v>
      </c>
      <c r="F4" s="10">
        <f t="shared" ref="F4:F17" si="0">(E4*0.63)</f>
        <v>9.8808022397987489</v>
      </c>
      <c r="G4" s="20">
        <v>10</v>
      </c>
    </row>
    <row r="5" spans="1:7" x14ac:dyDescent="0.3">
      <c r="A5" s="19" t="s">
        <v>10</v>
      </c>
      <c r="B5" s="17">
        <v>20.203931222117539</v>
      </c>
      <c r="C5" s="17">
        <v>6.6026056737834198</v>
      </c>
      <c r="D5" s="17">
        <v>13.339403233020255</v>
      </c>
      <c r="E5" s="10">
        <f>((B5*0.5)+(C5*0.3)+(D5*0.2))</f>
        <v>14.750627959797846</v>
      </c>
      <c r="F5" s="10">
        <f t="shared" si="0"/>
        <v>9.2928956146726431</v>
      </c>
      <c r="G5" s="20">
        <v>9</v>
      </c>
    </row>
    <row r="6" spans="1:7" x14ac:dyDescent="0.3">
      <c r="A6" s="19" t="s">
        <v>11</v>
      </c>
      <c r="B6" s="17">
        <v>10.143005028567318</v>
      </c>
      <c r="C6" s="17">
        <v>29.484435957428204</v>
      </c>
      <c r="D6" s="17">
        <v>31.716823206184902</v>
      </c>
      <c r="E6" s="10">
        <f t="shared" ref="E6:E17" si="1">((B6*0.5)+(C6*0.3)+(D6*0.2))</f>
        <v>20.260197942749102</v>
      </c>
      <c r="F6" s="10">
        <f t="shared" si="0"/>
        <v>12.763924703931934</v>
      </c>
      <c r="G6" s="20">
        <v>13</v>
      </c>
    </row>
    <row r="7" spans="1:7" x14ac:dyDescent="0.3">
      <c r="A7" s="19" t="s">
        <v>12</v>
      </c>
      <c r="B7" s="17">
        <v>15.598607064646901</v>
      </c>
      <c r="C7" s="17">
        <v>10.404473793896006</v>
      </c>
      <c r="D7" s="17">
        <v>18.511596703086067</v>
      </c>
      <c r="E7" s="10">
        <f t="shared" si="1"/>
        <v>14.622965011109466</v>
      </c>
      <c r="F7" s="10">
        <f t="shared" si="0"/>
        <v>9.2124679569989638</v>
      </c>
      <c r="G7" s="20">
        <v>9</v>
      </c>
    </row>
    <row r="8" spans="1:7" x14ac:dyDescent="0.3">
      <c r="A8" s="19" t="s">
        <v>13</v>
      </c>
      <c r="B8" s="17">
        <v>0.81738652566315562</v>
      </c>
      <c r="C8" s="17">
        <v>2.6487081047897933</v>
      </c>
      <c r="D8" s="17">
        <v>8.7507720486443894</v>
      </c>
      <c r="E8" s="10">
        <f t="shared" si="1"/>
        <v>2.9534601039973936</v>
      </c>
      <c r="F8" s="10">
        <f t="shared" si="0"/>
        <v>1.8606798655183578</v>
      </c>
      <c r="G8" s="20">
        <v>2</v>
      </c>
    </row>
    <row r="9" spans="1:7" x14ac:dyDescent="0.3">
      <c r="A9" s="19" t="s">
        <v>14</v>
      </c>
      <c r="B9" s="17">
        <v>1.1827956501963677</v>
      </c>
      <c r="C9" s="17">
        <v>1.5872318344783258</v>
      </c>
      <c r="D9" s="17">
        <v>0.70921985815602839</v>
      </c>
      <c r="E9" s="10">
        <f t="shared" si="1"/>
        <v>1.2094113470728873</v>
      </c>
      <c r="F9" s="10">
        <f t="shared" si="0"/>
        <v>0.76192914865591899</v>
      </c>
      <c r="G9" s="20">
        <v>1</v>
      </c>
    </row>
    <row r="10" spans="1:7" x14ac:dyDescent="0.3">
      <c r="A10" s="19" t="s">
        <v>15</v>
      </c>
      <c r="B10" s="17">
        <v>6.1344261467977903</v>
      </c>
      <c r="C10" s="17">
        <v>3.1635219874532425</v>
      </c>
      <c r="D10" s="17">
        <v>0.92592592592592593</v>
      </c>
      <c r="E10" s="10">
        <f t="shared" si="1"/>
        <v>4.201454854820053</v>
      </c>
      <c r="F10" s="10">
        <f t="shared" si="0"/>
        <v>2.6469165585366334</v>
      </c>
      <c r="G10" s="20">
        <v>3</v>
      </c>
    </row>
    <row r="11" spans="1:7" x14ac:dyDescent="0.3">
      <c r="A11" s="19" t="s">
        <v>16</v>
      </c>
      <c r="B11" s="17">
        <v>0.83648931106558233</v>
      </c>
      <c r="C11" s="17">
        <v>1.8838557153973206</v>
      </c>
      <c r="D11" s="17">
        <v>2.1276595744680851</v>
      </c>
      <c r="E11" s="10">
        <f t="shared" si="1"/>
        <v>1.4089332850456042</v>
      </c>
      <c r="F11" s="10">
        <f t="shared" si="0"/>
        <v>0.88762796957873069</v>
      </c>
      <c r="G11" s="20">
        <v>1</v>
      </c>
    </row>
    <row r="12" spans="1:7" x14ac:dyDescent="0.3">
      <c r="A12" s="19" t="s">
        <v>17</v>
      </c>
      <c r="B12" s="17">
        <v>8.8148357615139759</v>
      </c>
      <c r="C12" s="17">
        <v>14.809865534946134</v>
      </c>
      <c r="D12" s="17">
        <v>6.0821459757629972</v>
      </c>
      <c r="E12" s="10">
        <f t="shared" si="1"/>
        <v>10.066806736393428</v>
      </c>
      <c r="F12" s="10">
        <f t="shared" si="0"/>
        <v>6.3420882439278596</v>
      </c>
      <c r="G12" s="20">
        <v>6</v>
      </c>
    </row>
    <row r="13" spans="1:7" x14ac:dyDescent="0.3">
      <c r="A13" s="19" t="s">
        <v>18</v>
      </c>
      <c r="B13" s="17">
        <v>6.6565759971673621</v>
      </c>
      <c r="C13" s="17">
        <v>0.73069570007452767</v>
      </c>
      <c r="D13" s="17">
        <v>2.5360466849828551</v>
      </c>
      <c r="E13" s="10">
        <f t="shared" si="1"/>
        <v>4.0547060456026101</v>
      </c>
      <c r="F13" s="10">
        <f t="shared" si="0"/>
        <v>2.5544648087296444</v>
      </c>
      <c r="G13" s="20">
        <v>3</v>
      </c>
    </row>
    <row r="14" spans="1:7" x14ac:dyDescent="0.3">
      <c r="A14" s="19" t="s">
        <v>19</v>
      </c>
      <c r="B14" s="17">
        <v>1.0615867698633998</v>
      </c>
      <c r="C14" s="17">
        <v>0.41152263374485593</v>
      </c>
      <c r="D14" s="17">
        <v>0</v>
      </c>
      <c r="E14" s="10">
        <f t="shared" si="1"/>
        <v>0.6542501750551567</v>
      </c>
      <c r="F14" s="10">
        <f t="shared" si="0"/>
        <v>0.41217761028474875</v>
      </c>
      <c r="G14" s="20">
        <v>1</v>
      </c>
    </row>
    <row r="15" spans="1:7" x14ac:dyDescent="0.3">
      <c r="A15" s="19" t="s">
        <v>20</v>
      </c>
      <c r="B15" s="17">
        <v>0.36585474541678914</v>
      </c>
      <c r="C15" s="17">
        <v>0.82304526748971185</v>
      </c>
      <c r="D15" s="17">
        <v>0.70921985815602839</v>
      </c>
      <c r="E15" s="10">
        <f t="shared" si="1"/>
        <v>0.57168492458651377</v>
      </c>
      <c r="F15" s="10">
        <f t="shared" si="0"/>
        <v>0.36016150248950368</v>
      </c>
      <c r="G15" s="20">
        <v>1</v>
      </c>
    </row>
    <row r="16" spans="1:7" x14ac:dyDescent="0.3">
      <c r="A16" s="19" t="s">
        <v>21</v>
      </c>
      <c r="B16" s="17">
        <v>3.8376704329939515</v>
      </c>
      <c r="C16" s="17">
        <v>2.6371006008825257</v>
      </c>
      <c r="D16" s="17">
        <v>0.92592592592592593</v>
      </c>
      <c r="E16" s="10">
        <f t="shared" si="1"/>
        <v>2.8951505819469183</v>
      </c>
      <c r="F16" s="10">
        <f t="shared" si="0"/>
        <v>1.8239448666265585</v>
      </c>
      <c r="G16" s="20">
        <v>2</v>
      </c>
    </row>
    <row r="17" spans="1:8" x14ac:dyDescent="0.3">
      <c r="A17" s="19" t="s">
        <v>22</v>
      </c>
      <c r="B17" s="17">
        <v>2.0461566558312816</v>
      </c>
      <c r="C17" s="17">
        <v>2.4669829766966593</v>
      </c>
      <c r="D17" s="17">
        <v>2.5360466849828551</v>
      </c>
      <c r="E17" s="10">
        <f t="shared" si="1"/>
        <v>2.2703825579212098</v>
      </c>
      <c r="F17" s="10">
        <f t="shared" si="0"/>
        <v>1.4303410114903621</v>
      </c>
      <c r="G17" s="20">
        <v>1</v>
      </c>
    </row>
    <row r="18" spans="1:8" x14ac:dyDescent="0.3">
      <c r="F18" s="16"/>
      <c r="G18" s="15">
        <f>SUM(G3:G17)</f>
        <v>65</v>
      </c>
    </row>
    <row r="19" spans="1:8" x14ac:dyDescent="0.3">
      <c r="A19" s="3"/>
      <c r="B19" s="3"/>
      <c r="C19" s="3"/>
      <c r="D19" s="3"/>
      <c r="E19" s="13"/>
      <c r="F19" s="3"/>
      <c r="G19" s="13"/>
      <c r="H19" s="3"/>
    </row>
    <row r="20" spans="1:8" x14ac:dyDescent="0.3">
      <c r="A20" s="3"/>
      <c r="B20" s="3"/>
      <c r="C20" s="3"/>
      <c r="D20" s="3"/>
      <c r="E20" s="13"/>
      <c r="F20" s="3"/>
      <c r="G20" s="13"/>
      <c r="H20" s="3"/>
    </row>
    <row r="21" spans="1:8" x14ac:dyDescent="0.3">
      <c r="A21" s="3"/>
      <c r="B21" s="3"/>
      <c r="C21" s="3"/>
      <c r="D21" s="3"/>
      <c r="E21" s="13"/>
      <c r="F21" s="3"/>
      <c r="G21" s="13"/>
      <c r="H21" s="3"/>
    </row>
    <row r="22" spans="1:8" x14ac:dyDescent="0.3">
      <c r="A22" s="3"/>
      <c r="B22" s="3"/>
      <c r="C22" s="3"/>
      <c r="D22" s="3"/>
      <c r="E22" s="13"/>
      <c r="F22" s="3"/>
      <c r="G22" s="13"/>
      <c r="H22" s="3"/>
    </row>
  </sheetData>
  <mergeCells count="7">
    <mergeCell ref="A1:A2"/>
    <mergeCell ref="G1:G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 SM</vt:lpstr>
      <vt:lpstr>in SM</vt:lpstr>
      <vt:lpstr>in TM</vt:lpstr>
      <vt:lpstr>sredno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student</cp:lastModifiedBy>
  <cp:revision/>
  <dcterms:created xsi:type="dcterms:W3CDTF">2015-07-29T13:25:01Z</dcterms:created>
  <dcterms:modified xsi:type="dcterms:W3CDTF">2016-09-13T03:53:14Z</dcterms:modified>
</cp:coreProperties>
</file>