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<sst xmlns="http://schemas.openxmlformats.org/spreadsheetml/2006/main" count="278" uniqueCount="99">
  <si>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</si>
  <si>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</si>
  <si>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</si>
  <si>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</si>
  <si>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</si>
  <si>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</si>
  <si>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</si>
  <si>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</si>
  <si>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</si>
  <si>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</si>
  <si>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</si>
  <si>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</si>
  <si>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</si>
  <si>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</si>
  <si>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</si>
  <si>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</si>
  <si>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</si>
  <si>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</si>
  <si>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</si>
  <si>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</si>
  <si>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</si>
  <si>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</si>
  <si>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</si>
  <si>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</si>
  <si>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</si>
  <si>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</si>
  <si>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</si>
  <si>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натоваре-ност (ч.)</t>
  </si>
  <si>
    <t>мин. избираеми дисциплини</t>
  </si>
  <si>
    <t>бр.оценки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</si>
  <si>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</si>
  <si>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</si>
  <si>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</si>
  <si>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</si>
  <si>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</si>
  <si>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</si>
  <si>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Библеистика – Стар Завет</t>
  </si>
  <si>
    <t>Библеистика – Нов Завет</t>
  </si>
  <si>
    <t>История на Църквата</t>
  </si>
  <si>
    <t>Църковно-слав. език и старобълг. книжнина</t>
  </si>
  <si>
    <t>Систематическо богословие</t>
  </si>
  <si>
    <t>Практическо богословие</t>
  </si>
  <si>
    <t>З</t>
  </si>
  <si>
    <t>И</t>
  </si>
  <si>
    <t>І</t>
  </si>
  <si>
    <t>ІІ</t>
  </si>
  <si>
    <t>ІІІ</t>
  </si>
  <si>
    <t>ІV</t>
  </si>
  <si>
    <t>ТО</t>
  </si>
  <si>
    <t>септември</t>
  </si>
  <si>
    <t>януари</t>
  </si>
  <si>
    <t>Ж</t>
  </si>
  <si>
    <t>Т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</si>
  <si>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</si>
  <si>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>45/0/0</t>
  </si>
  <si>
    <t>60/0/0</t>
  </si>
  <si>
    <t>30/0/0</t>
  </si>
  <si>
    <t>15/0/0</t>
  </si>
  <si>
    <t>форма на обучение, задочно срок на обучение  4 семестъра</t>
  </si>
  <si>
    <t>Въведение в православното богословие</t>
  </si>
  <si>
    <t>Увод в патрологията</t>
  </si>
  <si>
    <t>Православно църковно право</t>
  </si>
  <si>
    <t>Специалност "Теология" /  магистърска програма  "Извори и традиция на богословието" (неспециалисти)</t>
  </si>
  <si>
    <t>Библейска новозаветна критика и светоотеческо екзегетическо предание</t>
  </si>
  <si>
    <t>Йеротопия на Палестина</t>
  </si>
  <si>
    <t>История на православното богословие през XX в.</t>
  </si>
  <si>
    <t>Проблеми на византийската и славянската химнография</t>
  </si>
  <si>
    <t>О</t>
  </si>
  <si>
    <t>Старобългарска агиография</t>
  </si>
  <si>
    <t xml:space="preserve">Средновековни тълкувания на богослужебни текстове </t>
  </si>
  <si>
    <t>Практическа работа с библейски еврейски текстове</t>
  </si>
  <si>
    <t>Християнската празничност и освещаване на времето</t>
  </si>
  <si>
    <t>Библейският Йона</t>
  </si>
  <si>
    <t>Аспекти на новозаветната хронология</t>
  </si>
  <si>
    <t>Тълковни жанрове в средновековната славянска литература</t>
  </si>
  <si>
    <t>Езикът на Стария Завет</t>
  </si>
  <si>
    <t>Книгата Апостол в ръкописното наследство</t>
  </si>
  <si>
    <t>Новомъчениците като свидетели на православната духовност</t>
  </si>
  <si>
    <t>Октоихът в средновековната славянска книжнина</t>
  </si>
  <si>
    <t>Търновска книжовна школа</t>
  </si>
  <si>
    <t>Йерусалимският типик в южнославянската ръкописна традиция</t>
  </si>
  <si>
    <t>Практическа работа с библейски гръцки текстове</t>
  </si>
  <si>
    <t>Езикът на Новия Завет</t>
  </si>
  <si>
    <t>Съжителство и противопоставяне на християни и мюсюлмани по българските земи</t>
  </si>
  <si>
    <t>П</t>
  </si>
  <si>
    <t>Специалност "Теология" /  магистърска програма "Извори и традиция на богословието " (неспециалисти)</t>
  </si>
  <si>
    <t>Придобита професионална квалификация:  Магистър по Теология - Извори и традиция на богословието</t>
  </si>
  <si>
    <t>Българска средновековна църковна риторика</t>
  </si>
  <si>
    <t>Женска християнска просопография</t>
  </si>
  <si>
    <t>Иисус Христос в книга Откровение</t>
  </si>
  <si>
    <t>Старобългарската литература като извор за духовния живот на българите през Средновековието</t>
  </si>
  <si>
    <t>Религиозни общности и взаимоотношения в българските земи през Възраждането</t>
  </si>
  <si>
    <t>Манастирската култура и книжнина на Балканите</t>
  </si>
  <si>
    <t>за випуска, започнал през   2016  уч.година</t>
  </si>
  <si>
    <t>№ на решението на ФС: № 5 от 21.01.2016</t>
  </si>
  <si>
    <t>Учебният план е приет на заседание на Факултетен съвет с протокол № 5 от 21.01.2016</t>
  </si>
  <si>
    <t>15/0/1</t>
  </si>
  <si>
    <t>Д</t>
  </si>
  <si>
    <t>Методи и методология на научното изследване (дипломна работа)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</si>
</sst>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/>
      <top style="medium"/>
      <bottom style="medium">
        <color theme="0" tint="-0.24993999302387238"/>
      </bottom>
    </border>
    <border>
      <left style="medium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medium"/>
      <top style="medium"/>
      <bottom style="medium">
        <color theme="0" tint="-0.24997000396251678"/>
      </bottom>
    </border>
    <border>
      <left>
        <color indexed="63"/>
      </left>
      <right style="medium"/>
      <top style="medium"/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theme="0" tint="-0.24997000396251678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 style="medium"/>
      <bottom style="medium">
        <color theme="0" tint="-0.24997000396251678"/>
      </bottom>
    </border>
    <border>
      <left style="medium"/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indexed="55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/>
      <top>
        <color indexed="63"/>
      </top>
      <bottom style="medium">
        <color theme="0" tint="-0.24997000396251678"/>
      </bottom>
    </border>
    <border>
      <left style="medium">
        <color indexed="55"/>
      </left>
      <right style="medium"/>
      <top style="medium"/>
      <bottom style="medium">
        <color theme="0" tint="-0.24997000396251678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>
        <color indexed="55"/>
      </right>
      <top style="medium">
        <color theme="0" tint="-0.24997000396251678"/>
      </top>
      <bottom>
        <color indexed="63"/>
      </bottom>
    </border>
    <border>
      <left style="medium"/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 style="medium"/>
      <bottom style="medium">
        <color theme="0" tint="-0.24997000396251678"/>
      </bottom>
    </border>
    <border>
      <left style="medium">
        <color indexed="22"/>
      </left>
      <right style="medium"/>
      <top style="medium"/>
      <bottom style="medium">
        <color theme="0" tint="-0.2499700039625167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24993999302387238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theme="0" tint="-0.24997000396251678"/>
      </bottom>
    </border>
    <border>
      <left style="medium">
        <color indexed="22"/>
      </left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24997000396251678"/>
      </top>
      <bottom style="medium"/>
    </border>
    <border>
      <left>
        <color indexed="63"/>
      </left>
      <right style="medium">
        <color indexed="55"/>
      </right>
      <top style="medium">
        <color theme="0" tint="-0.2499700039625167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/>
    </border>
    <border>
      <left style="medium">
        <color indexed="55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1" fillId="33" borderId="19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right" vertical="center" wrapText="1"/>
    </xf>
    <xf numFmtId="0" fontId="5" fillId="0" borderId="20" xfId="0" applyFont="1" applyBorder="1" applyAlignment="1" applyProtection="1">
      <alignment horizontal="center" textRotation="90" wrapText="1"/>
      <protection/>
    </xf>
    <xf numFmtId="0" fontId="5" fillId="0" borderId="21" xfId="0" applyFont="1" applyBorder="1" applyAlignment="1" applyProtection="1">
      <alignment horizontal="center" textRotation="90" wrapText="1"/>
      <protection/>
    </xf>
    <xf numFmtId="0" fontId="0" fillId="0" borderId="22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43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1" fillId="33" borderId="19" xfId="0" applyFont="1" applyFill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59" xfId="0" applyFont="1" applyFill="1" applyBorder="1" applyAlignment="1">
      <alignment vertical="top" wrapText="1"/>
    </xf>
    <xf numFmtId="0" fontId="1" fillId="33" borderId="60" xfId="0" applyFont="1" applyFill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0" fontId="2" fillId="0" borderId="64" xfId="0" applyFont="1" applyBorder="1" applyAlignment="1">
      <alignment/>
    </xf>
    <xf numFmtId="14" fontId="1" fillId="0" borderId="32" xfId="0" applyNumberFormat="1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0" fillId="0" borderId="72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3" fillId="33" borderId="7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8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1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81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2" fillId="33" borderId="81" xfId="0" applyFont="1" applyFill="1" applyBorder="1" applyAlignment="1" applyProtection="1">
      <alignment horizontal="center" vertical="center" textRotation="90" wrapText="1"/>
      <protection locked="0"/>
    </xf>
    <xf numFmtId="0" fontId="0" fillId="33" borderId="12" xfId="0" applyFont="1" applyFill="1" applyBorder="1" applyAlignment="1">
      <alignment horizontal="center" vertical="center"/>
    </xf>
    <xf numFmtId="0" fontId="1" fillId="0" borderId="77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78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33" borderId="82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7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78" xfId="0" applyBorder="1" applyAlignment="1" applyProtection="1">
      <alignment horizontal="center" vertical="top" wrapText="1"/>
      <protection/>
    </xf>
    <xf numFmtId="0" fontId="1" fillId="33" borderId="7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78" xfId="0" applyFont="1" applyFill="1" applyBorder="1" applyAlignment="1">
      <alignment horizontal="center" vertical="top" wrapText="1"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25" zoomScaleNormal="125" workbookViewId="0" topLeftCell="A29">
      <selection activeCell="O44" sqref="O44"/>
    </sheetView>
  </sheetViews>
  <sheetFormatPr defaultColWidth="9.140625" defaultRowHeight="12.75"/>
  <cols>
    <col min="1" max="1" width="4.8515625" style="0" customWidth="1"/>
    <col min="2" max="2" width="2.7109375" style="0" customWidth="1"/>
    <col min="3" max="5" width="2.28125" style="0" customWidth="1"/>
    <col min="6" max="6" width="50.28125" style="0" customWidth="1"/>
    <col min="7" max="7" width="7.57421875" style="9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8" t="s">
        <v>52</v>
      </c>
      <c r="B1" s="22">
        <v>3</v>
      </c>
      <c r="C1" s="22">
        <v>2</v>
      </c>
      <c r="D1" s="22">
        <v>3</v>
      </c>
      <c r="E1" s="22">
        <v>2</v>
      </c>
      <c r="F1" s="145" t="s">
        <v>62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15" ht="21.75" customHeight="1" thickBot="1">
      <c r="A2" s="147" t="s">
        <v>18</v>
      </c>
      <c r="B2" s="147"/>
      <c r="C2" s="147"/>
      <c r="D2" s="147"/>
      <c r="E2" s="147"/>
      <c r="F2" s="148" t="s">
        <v>93</v>
      </c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3.5" thickBot="1">
      <c r="A3" s="124" t="s">
        <v>0</v>
      </c>
      <c r="B3" s="131" t="s">
        <v>34</v>
      </c>
      <c r="C3" s="132"/>
      <c r="D3" s="132"/>
      <c r="E3" s="133"/>
      <c r="F3" s="124" t="s">
        <v>35</v>
      </c>
      <c r="G3" s="152" t="s">
        <v>10</v>
      </c>
      <c r="H3" s="152" t="s">
        <v>5</v>
      </c>
      <c r="I3" s="154" t="s">
        <v>32</v>
      </c>
      <c r="J3" s="156" t="s">
        <v>7</v>
      </c>
      <c r="K3" s="157"/>
      <c r="L3" s="157"/>
      <c r="M3" s="158"/>
      <c r="N3" s="159" t="s">
        <v>9</v>
      </c>
      <c r="O3" s="150" t="s">
        <v>16</v>
      </c>
    </row>
    <row r="4" spans="1:15" ht="67.5" customHeight="1" thickBot="1">
      <c r="A4" s="125"/>
      <c r="B4" s="134"/>
      <c r="C4" s="135"/>
      <c r="D4" s="135"/>
      <c r="E4" s="136"/>
      <c r="F4" s="125"/>
      <c r="G4" s="153"/>
      <c r="H4" s="153"/>
      <c r="I4" s="155"/>
      <c r="J4" s="33" t="s">
        <v>2</v>
      </c>
      <c r="K4" s="33" t="s">
        <v>3</v>
      </c>
      <c r="L4" s="33" t="s">
        <v>8</v>
      </c>
      <c r="M4" s="35" t="s">
        <v>6</v>
      </c>
      <c r="N4" s="151"/>
      <c r="O4" s="151"/>
    </row>
    <row r="5" spans="1:15" s="9" customFormat="1" ht="13.5" thickBot="1">
      <c r="A5" s="36">
        <v>1</v>
      </c>
      <c r="B5" s="139">
        <v>2</v>
      </c>
      <c r="C5" s="140"/>
      <c r="D5" s="140"/>
      <c r="E5" s="141"/>
      <c r="F5" s="36">
        <v>3</v>
      </c>
      <c r="G5" s="36">
        <v>4</v>
      </c>
      <c r="H5" s="36">
        <v>5</v>
      </c>
      <c r="I5" s="36">
        <v>6</v>
      </c>
      <c r="J5" s="36">
        <v>7</v>
      </c>
      <c r="K5" s="36">
        <v>8</v>
      </c>
      <c r="L5" s="36">
        <v>9</v>
      </c>
      <c r="M5" s="36">
        <v>10</v>
      </c>
      <c r="N5" s="36">
        <v>11</v>
      </c>
      <c r="O5" s="36">
        <v>12</v>
      </c>
    </row>
    <row r="6" spans="1:14" ht="18.75" customHeight="1" thickBot="1">
      <c r="A6" s="11" t="s">
        <v>4</v>
      </c>
      <c r="B6" s="10"/>
      <c r="C6" s="10"/>
      <c r="D6" s="10"/>
      <c r="E6" s="4"/>
      <c r="F6" s="4"/>
      <c r="G6" s="7"/>
      <c r="H6" s="5"/>
      <c r="I6" s="5"/>
      <c r="J6" s="5"/>
      <c r="K6" s="5"/>
      <c r="L6" s="4"/>
      <c r="M6" s="4"/>
      <c r="N6" s="4"/>
    </row>
    <row r="7" spans="1:15" ht="15.75" thickBot="1">
      <c r="A7" s="110">
        <v>1</v>
      </c>
      <c r="B7" s="77" t="s">
        <v>51</v>
      </c>
      <c r="C7" s="76">
        <v>1</v>
      </c>
      <c r="D7" s="76">
        <v>0</v>
      </c>
      <c r="E7" s="84">
        <v>1</v>
      </c>
      <c r="F7" s="17" t="s">
        <v>36</v>
      </c>
      <c r="G7" s="53" t="s">
        <v>42</v>
      </c>
      <c r="H7" s="54" t="s">
        <v>44</v>
      </c>
      <c r="I7" s="45">
        <f>J7/30</f>
        <v>7.5</v>
      </c>
      <c r="J7" s="72">
        <v>225</v>
      </c>
      <c r="K7" s="48">
        <v>45</v>
      </c>
      <c r="L7" s="48">
        <v>0</v>
      </c>
      <c r="M7" s="48">
        <v>0</v>
      </c>
      <c r="N7" s="99" t="s">
        <v>54</v>
      </c>
      <c r="O7" s="48" t="s">
        <v>43</v>
      </c>
    </row>
    <row r="8" spans="1:15" ht="15.75" thickBot="1">
      <c r="A8" s="111">
        <f>A7+1</f>
        <v>2</v>
      </c>
      <c r="B8" s="81" t="s">
        <v>51</v>
      </c>
      <c r="C8" s="82">
        <v>1</v>
      </c>
      <c r="D8" s="82">
        <v>0</v>
      </c>
      <c r="E8" s="38">
        <v>2</v>
      </c>
      <c r="F8" s="98" t="s">
        <v>37</v>
      </c>
      <c r="G8" s="71" t="s">
        <v>42</v>
      </c>
      <c r="H8" s="70" t="s">
        <v>44</v>
      </c>
      <c r="I8" s="46">
        <f aca="true" t="shared" si="0" ref="I8:I21">J8/30</f>
        <v>7.5</v>
      </c>
      <c r="J8" s="40">
        <v>225</v>
      </c>
      <c r="K8" s="40">
        <v>45</v>
      </c>
      <c r="L8" s="40">
        <v>0</v>
      </c>
      <c r="M8" s="40">
        <v>0</v>
      </c>
      <c r="N8" s="40" t="s">
        <v>54</v>
      </c>
      <c r="O8" s="57" t="s">
        <v>43</v>
      </c>
    </row>
    <row r="9" spans="1:15" ht="15.75" thickBot="1">
      <c r="A9" s="106">
        <f aca="true" t="shared" si="1" ref="A9:A21">A8+1</f>
        <v>3</v>
      </c>
      <c r="B9" s="81" t="s">
        <v>51</v>
      </c>
      <c r="C9" s="82">
        <v>1</v>
      </c>
      <c r="D9" s="82">
        <v>0</v>
      </c>
      <c r="E9" s="38">
        <v>3</v>
      </c>
      <c r="F9" s="39" t="s">
        <v>38</v>
      </c>
      <c r="G9" s="71" t="s">
        <v>42</v>
      </c>
      <c r="H9" s="70" t="s">
        <v>44</v>
      </c>
      <c r="I9" s="46">
        <f t="shared" si="0"/>
        <v>10</v>
      </c>
      <c r="J9" s="40">
        <v>300</v>
      </c>
      <c r="K9" s="40">
        <v>60</v>
      </c>
      <c r="L9" s="40">
        <v>0</v>
      </c>
      <c r="M9" s="40">
        <v>0</v>
      </c>
      <c r="N9" s="40" t="s">
        <v>55</v>
      </c>
      <c r="O9" s="73" t="s">
        <v>43</v>
      </c>
    </row>
    <row r="10" spans="1:15" ht="15.75" thickBot="1">
      <c r="A10" s="109">
        <f t="shared" si="1"/>
        <v>4</v>
      </c>
      <c r="B10" s="85" t="s">
        <v>51</v>
      </c>
      <c r="C10" s="79">
        <v>1</v>
      </c>
      <c r="D10" s="79">
        <v>0</v>
      </c>
      <c r="E10" s="80">
        <v>4</v>
      </c>
      <c r="F10" s="20" t="s">
        <v>59</v>
      </c>
      <c r="G10" s="75" t="s">
        <v>42</v>
      </c>
      <c r="H10" s="69" t="s">
        <v>44</v>
      </c>
      <c r="I10" s="46">
        <f t="shared" si="0"/>
        <v>5</v>
      </c>
      <c r="J10" s="21">
        <v>150</v>
      </c>
      <c r="K10" s="21">
        <v>30</v>
      </c>
      <c r="L10" s="21">
        <v>0</v>
      </c>
      <c r="M10" s="21">
        <v>0</v>
      </c>
      <c r="N10" s="21" t="s">
        <v>56</v>
      </c>
      <c r="O10" s="73" t="s">
        <v>43</v>
      </c>
    </row>
    <row r="11" spans="1:15" ht="15.75" thickBot="1">
      <c r="A11" s="108">
        <f t="shared" si="1"/>
        <v>5</v>
      </c>
      <c r="B11" s="112" t="s">
        <v>51</v>
      </c>
      <c r="C11" s="79">
        <v>1</v>
      </c>
      <c r="D11" s="79">
        <v>0</v>
      </c>
      <c r="E11" s="38">
        <v>5</v>
      </c>
      <c r="F11" s="20" t="s">
        <v>61</v>
      </c>
      <c r="G11" s="75" t="s">
        <v>42</v>
      </c>
      <c r="H11" s="21" t="s">
        <v>45</v>
      </c>
      <c r="I11" s="46">
        <f t="shared" si="0"/>
        <v>2.5</v>
      </c>
      <c r="J11" s="21">
        <v>75</v>
      </c>
      <c r="K11" s="21">
        <v>15</v>
      </c>
      <c r="L11" s="21">
        <v>0</v>
      </c>
      <c r="M11" s="21">
        <v>0</v>
      </c>
      <c r="N11" s="21" t="s">
        <v>57</v>
      </c>
      <c r="O11" s="70" t="s">
        <v>43</v>
      </c>
    </row>
    <row r="12" spans="1:15" ht="18" customHeight="1" thickBot="1">
      <c r="A12" s="109">
        <f t="shared" si="1"/>
        <v>6</v>
      </c>
      <c r="B12" s="112" t="s">
        <v>51</v>
      </c>
      <c r="C12" s="79">
        <v>1</v>
      </c>
      <c r="D12" s="79">
        <v>0</v>
      </c>
      <c r="E12" s="80">
        <v>6</v>
      </c>
      <c r="F12" s="20" t="s">
        <v>39</v>
      </c>
      <c r="G12" s="75" t="s">
        <v>42</v>
      </c>
      <c r="H12" s="21" t="s">
        <v>45</v>
      </c>
      <c r="I12" s="46">
        <f t="shared" si="0"/>
        <v>2.5</v>
      </c>
      <c r="J12" s="21">
        <v>75</v>
      </c>
      <c r="K12" s="21">
        <v>15</v>
      </c>
      <c r="L12" s="21">
        <v>0</v>
      </c>
      <c r="M12" s="21">
        <v>0</v>
      </c>
      <c r="N12" s="21" t="s">
        <v>57</v>
      </c>
      <c r="O12" s="70" t="s">
        <v>43</v>
      </c>
    </row>
    <row r="13" spans="1:15" ht="18" customHeight="1" thickBot="1">
      <c r="A13" s="109">
        <f t="shared" si="1"/>
        <v>7</v>
      </c>
      <c r="B13" s="86" t="s">
        <v>51</v>
      </c>
      <c r="C13" s="79">
        <v>1</v>
      </c>
      <c r="D13" s="79">
        <v>0</v>
      </c>
      <c r="E13" s="83">
        <v>7</v>
      </c>
      <c r="F13" s="20" t="s">
        <v>60</v>
      </c>
      <c r="G13" s="75" t="s">
        <v>42</v>
      </c>
      <c r="H13" s="21" t="s">
        <v>45</v>
      </c>
      <c r="I13" s="46">
        <f t="shared" si="0"/>
        <v>5</v>
      </c>
      <c r="J13" s="21">
        <v>150</v>
      </c>
      <c r="K13" s="21">
        <v>30</v>
      </c>
      <c r="L13" s="21">
        <v>0</v>
      </c>
      <c r="M13" s="21">
        <v>0</v>
      </c>
      <c r="N13" s="21" t="s">
        <v>56</v>
      </c>
      <c r="O13" s="57" t="s">
        <v>43</v>
      </c>
    </row>
    <row r="14" spans="1:15" ht="15.75" thickBot="1">
      <c r="A14" s="109">
        <f t="shared" si="1"/>
        <v>8</v>
      </c>
      <c r="B14" s="86" t="s">
        <v>51</v>
      </c>
      <c r="C14" s="82">
        <v>1</v>
      </c>
      <c r="D14" s="82">
        <v>0</v>
      </c>
      <c r="E14" s="38">
        <v>8</v>
      </c>
      <c r="F14" s="20" t="s">
        <v>40</v>
      </c>
      <c r="G14" s="71" t="s">
        <v>42</v>
      </c>
      <c r="H14" s="21" t="s">
        <v>45</v>
      </c>
      <c r="I14" s="46">
        <f t="shared" si="0"/>
        <v>10</v>
      </c>
      <c r="J14" s="21">
        <v>300</v>
      </c>
      <c r="K14" s="21">
        <v>60</v>
      </c>
      <c r="L14" s="21">
        <v>0</v>
      </c>
      <c r="M14" s="21">
        <v>0</v>
      </c>
      <c r="N14" s="21" t="s">
        <v>55</v>
      </c>
      <c r="O14" s="70" t="s">
        <v>43</v>
      </c>
    </row>
    <row r="15" spans="1:15" ht="15.75" thickBot="1">
      <c r="A15" s="109">
        <f t="shared" si="1"/>
        <v>9</v>
      </c>
      <c r="B15" s="86" t="s">
        <v>51</v>
      </c>
      <c r="C15" s="37">
        <v>1</v>
      </c>
      <c r="D15" s="37">
        <v>0</v>
      </c>
      <c r="E15" s="19">
        <v>9</v>
      </c>
      <c r="F15" s="20" t="s">
        <v>41</v>
      </c>
      <c r="G15" s="56" t="s">
        <v>42</v>
      </c>
      <c r="H15" s="21" t="s">
        <v>45</v>
      </c>
      <c r="I15" s="46">
        <f t="shared" si="0"/>
        <v>10</v>
      </c>
      <c r="J15" s="21">
        <v>300</v>
      </c>
      <c r="K15" s="21">
        <v>60</v>
      </c>
      <c r="L15" s="21">
        <v>0</v>
      </c>
      <c r="M15" s="21">
        <v>0</v>
      </c>
      <c r="N15" s="21" t="s">
        <v>55</v>
      </c>
      <c r="O15" s="57" t="s">
        <v>43</v>
      </c>
    </row>
    <row r="16" spans="1:15" ht="15.75" thickBot="1">
      <c r="A16" s="109">
        <f t="shared" si="1"/>
        <v>10</v>
      </c>
      <c r="B16" s="86" t="s">
        <v>67</v>
      </c>
      <c r="C16" s="18">
        <v>2</v>
      </c>
      <c r="D16" s="18">
        <v>0</v>
      </c>
      <c r="E16" s="19">
        <v>1</v>
      </c>
      <c r="F16" s="20" t="s">
        <v>87</v>
      </c>
      <c r="G16" s="71" t="s">
        <v>42</v>
      </c>
      <c r="H16" s="21" t="s">
        <v>46</v>
      </c>
      <c r="I16" s="46">
        <f t="shared" si="0"/>
        <v>5</v>
      </c>
      <c r="J16" s="21">
        <v>150</v>
      </c>
      <c r="K16" s="21">
        <v>30</v>
      </c>
      <c r="L16" s="21">
        <v>0</v>
      </c>
      <c r="M16" s="21">
        <v>0</v>
      </c>
      <c r="N16" s="21" t="s">
        <v>56</v>
      </c>
      <c r="O16" s="70" t="s">
        <v>43</v>
      </c>
    </row>
    <row r="17" spans="1:15" ht="29.25" customHeight="1" thickBot="1">
      <c r="A17" s="106">
        <f t="shared" si="1"/>
        <v>11</v>
      </c>
      <c r="B17" s="86" t="s">
        <v>67</v>
      </c>
      <c r="C17" s="18">
        <v>2</v>
      </c>
      <c r="D17" s="18">
        <v>0</v>
      </c>
      <c r="E17" s="19">
        <v>2</v>
      </c>
      <c r="F17" s="20" t="s">
        <v>63</v>
      </c>
      <c r="G17" s="71" t="s">
        <v>42</v>
      </c>
      <c r="H17" s="21" t="s">
        <v>46</v>
      </c>
      <c r="I17" s="46">
        <f t="shared" si="0"/>
        <v>5</v>
      </c>
      <c r="J17" s="21">
        <v>150</v>
      </c>
      <c r="K17" s="21">
        <v>30</v>
      </c>
      <c r="L17" s="21">
        <v>0</v>
      </c>
      <c r="M17" s="21">
        <v>0</v>
      </c>
      <c r="N17" s="21" t="s">
        <v>56</v>
      </c>
      <c r="O17" s="57" t="s">
        <v>43</v>
      </c>
    </row>
    <row r="18" spans="1:15" ht="18.75" customHeight="1" thickBot="1">
      <c r="A18" s="109">
        <f t="shared" si="1"/>
        <v>12</v>
      </c>
      <c r="B18" s="86" t="s">
        <v>51</v>
      </c>
      <c r="C18" s="18">
        <v>2</v>
      </c>
      <c r="D18" s="18">
        <v>1</v>
      </c>
      <c r="E18" s="19">
        <v>3</v>
      </c>
      <c r="F18" s="20" t="s">
        <v>65</v>
      </c>
      <c r="G18" s="71" t="s">
        <v>42</v>
      </c>
      <c r="H18" s="21" t="s">
        <v>46</v>
      </c>
      <c r="I18" s="46">
        <f t="shared" si="0"/>
        <v>5</v>
      </c>
      <c r="J18" s="21">
        <v>150</v>
      </c>
      <c r="K18" s="21">
        <v>30</v>
      </c>
      <c r="L18" s="21">
        <v>0</v>
      </c>
      <c r="M18" s="21">
        <v>0</v>
      </c>
      <c r="N18" s="21" t="s">
        <v>56</v>
      </c>
      <c r="O18" s="70" t="s">
        <v>43</v>
      </c>
    </row>
    <row r="19" spans="1:15" ht="15.75" thickBot="1">
      <c r="A19" s="111">
        <f t="shared" si="1"/>
        <v>13</v>
      </c>
      <c r="B19" s="86" t="s">
        <v>67</v>
      </c>
      <c r="C19" s="18">
        <v>2</v>
      </c>
      <c r="D19" s="18">
        <v>0</v>
      </c>
      <c r="E19" s="41">
        <v>3</v>
      </c>
      <c r="F19" s="42" t="s">
        <v>64</v>
      </c>
      <c r="G19" s="71" t="s">
        <v>42</v>
      </c>
      <c r="H19" s="21" t="s">
        <v>46</v>
      </c>
      <c r="I19" s="46">
        <f t="shared" si="0"/>
        <v>5</v>
      </c>
      <c r="J19" s="21">
        <v>150</v>
      </c>
      <c r="K19" s="21">
        <v>30</v>
      </c>
      <c r="L19" s="21">
        <v>0</v>
      </c>
      <c r="M19" s="21">
        <v>0</v>
      </c>
      <c r="N19" s="21" t="s">
        <v>56</v>
      </c>
      <c r="O19" s="70" t="s">
        <v>43</v>
      </c>
    </row>
    <row r="20" spans="1:15" ht="17.25" customHeight="1" thickBot="1">
      <c r="A20" s="106">
        <f t="shared" si="1"/>
        <v>14</v>
      </c>
      <c r="B20" s="86" t="s">
        <v>67</v>
      </c>
      <c r="C20" s="18">
        <v>2</v>
      </c>
      <c r="D20" s="18">
        <v>0</v>
      </c>
      <c r="E20" s="41">
        <v>4</v>
      </c>
      <c r="F20" s="42" t="s">
        <v>88</v>
      </c>
      <c r="G20" s="71" t="s">
        <v>42</v>
      </c>
      <c r="H20" s="43" t="s">
        <v>47</v>
      </c>
      <c r="I20" s="46">
        <f t="shared" si="0"/>
        <v>5</v>
      </c>
      <c r="J20" s="21">
        <v>150</v>
      </c>
      <c r="K20" s="21">
        <v>30</v>
      </c>
      <c r="L20" s="21">
        <v>0</v>
      </c>
      <c r="M20" s="21">
        <v>0</v>
      </c>
      <c r="N20" s="21" t="s">
        <v>56</v>
      </c>
      <c r="O20" s="70" t="s">
        <v>43</v>
      </c>
    </row>
    <row r="21" spans="1:15" ht="29.25" customHeight="1" thickBot="1">
      <c r="A21" s="107">
        <f t="shared" si="1"/>
        <v>15</v>
      </c>
      <c r="B21" s="86" t="s">
        <v>67</v>
      </c>
      <c r="C21" s="18">
        <v>2</v>
      </c>
      <c r="D21" s="18">
        <v>0</v>
      </c>
      <c r="E21" s="41">
        <v>5</v>
      </c>
      <c r="F21" s="42" t="s">
        <v>66</v>
      </c>
      <c r="G21" s="56" t="s">
        <v>42</v>
      </c>
      <c r="H21" s="43" t="s">
        <v>47</v>
      </c>
      <c r="I21" s="46">
        <f t="shared" si="0"/>
        <v>5</v>
      </c>
      <c r="J21" s="21">
        <v>150</v>
      </c>
      <c r="K21" s="21">
        <v>30</v>
      </c>
      <c r="L21" s="21">
        <v>0</v>
      </c>
      <c r="M21" s="21">
        <v>0</v>
      </c>
      <c r="N21" s="21" t="s">
        <v>56</v>
      </c>
      <c r="O21" s="74" t="s">
        <v>43</v>
      </c>
    </row>
    <row r="22" spans="1:15" s="13" customFormat="1" ht="15.75" thickBot="1">
      <c r="A22" s="11" t="s">
        <v>53</v>
      </c>
      <c r="B22" s="11"/>
      <c r="C22" s="11"/>
      <c r="D22" s="11"/>
      <c r="E22" s="1"/>
      <c r="F22" s="1"/>
      <c r="G22" s="8"/>
      <c r="H22" s="2"/>
      <c r="I22" s="2"/>
      <c r="J22" s="2"/>
      <c r="K22" s="2"/>
      <c r="L22" s="1"/>
      <c r="M22" s="1"/>
      <c r="N22" s="1"/>
      <c r="O22" s="12"/>
    </row>
    <row r="23" spans="1:15" ht="15.75" thickBot="1">
      <c r="A23" s="110">
        <v>1</v>
      </c>
      <c r="B23" s="77" t="s">
        <v>84</v>
      </c>
      <c r="C23" s="76">
        <v>2</v>
      </c>
      <c r="D23" s="76">
        <v>0</v>
      </c>
      <c r="E23" s="16">
        <v>1</v>
      </c>
      <c r="F23" s="17" t="s">
        <v>75</v>
      </c>
      <c r="G23" s="47" t="s">
        <v>43</v>
      </c>
      <c r="H23" s="72" t="s">
        <v>46</v>
      </c>
      <c r="I23" s="48">
        <f>J23/30</f>
        <v>2.5</v>
      </c>
      <c r="J23" s="48">
        <v>75</v>
      </c>
      <c r="K23" s="54">
        <v>15</v>
      </c>
      <c r="L23" s="48">
        <v>0</v>
      </c>
      <c r="M23" s="48">
        <v>0</v>
      </c>
      <c r="N23" s="48" t="s">
        <v>57</v>
      </c>
      <c r="O23" s="49" t="s">
        <v>48</v>
      </c>
    </row>
    <row r="24" spans="1:15" ht="15.75" thickBot="1">
      <c r="A24" s="106">
        <f>A23+1</f>
        <v>2</v>
      </c>
      <c r="B24" s="78" t="s">
        <v>84</v>
      </c>
      <c r="C24" s="79">
        <v>2</v>
      </c>
      <c r="D24" s="79">
        <v>0</v>
      </c>
      <c r="E24" s="38">
        <v>2</v>
      </c>
      <c r="F24" s="61" t="s">
        <v>68</v>
      </c>
      <c r="G24" s="56" t="s">
        <v>43</v>
      </c>
      <c r="H24" s="57" t="s">
        <v>46</v>
      </c>
      <c r="I24" s="57">
        <f aca="true" t="shared" si="2" ref="I24:I42">J24/30</f>
        <v>2.5</v>
      </c>
      <c r="J24" s="57">
        <v>75</v>
      </c>
      <c r="K24" s="70">
        <v>15</v>
      </c>
      <c r="L24" s="57">
        <v>0</v>
      </c>
      <c r="M24" s="57">
        <v>0</v>
      </c>
      <c r="N24" s="57" t="s">
        <v>57</v>
      </c>
      <c r="O24" s="58" t="s">
        <v>48</v>
      </c>
    </row>
    <row r="25" spans="1:15" ht="30" thickBot="1">
      <c r="A25" s="108">
        <f aca="true" t="shared" si="3" ref="A25:A43">A24+1</f>
        <v>3</v>
      </c>
      <c r="B25" s="78" t="s">
        <v>84</v>
      </c>
      <c r="C25" s="79">
        <v>2</v>
      </c>
      <c r="D25" s="79">
        <v>0</v>
      </c>
      <c r="E25" s="83">
        <v>3</v>
      </c>
      <c r="F25" s="62" t="s">
        <v>69</v>
      </c>
      <c r="G25" s="60" t="s">
        <v>43</v>
      </c>
      <c r="H25" s="70" t="s">
        <v>46</v>
      </c>
      <c r="I25" s="55">
        <f t="shared" si="2"/>
        <v>2.5</v>
      </c>
      <c r="J25" s="55">
        <v>75</v>
      </c>
      <c r="K25" s="70">
        <v>15</v>
      </c>
      <c r="L25" s="55">
        <v>0</v>
      </c>
      <c r="M25" s="55">
        <v>0</v>
      </c>
      <c r="N25" s="55" t="s">
        <v>57</v>
      </c>
      <c r="O25" s="59" t="s">
        <v>48</v>
      </c>
    </row>
    <row r="26" spans="1:15" ht="15.75" thickBot="1">
      <c r="A26" s="109">
        <f t="shared" si="3"/>
        <v>4</v>
      </c>
      <c r="B26" s="78" t="s">
        <v>84</v>
      </c>
      <c r="C26" s="79">
        <v>2</v>
      </c>
      <c r="D26" s="79">
        <v>0</v>
      </c>
      <c r="E26" s="38">
        <v>4</v>
      </c>
      <c r="F26" s="61" t="s">
        <v>89</v>
      </c>
      <c r="G26" s="60" t="s">
        <v>43</v>
      </c>
      <c r="H26" s="74" t="s">
        <v>46</v>
      </c>
      <c r="I26" s="55">
        <f>J26/30</f>
        <v>2.5</v>
      </c>
      <c r="J26" s="55">
        <v>75</v>
      </c>
      <c r="K26" s="70">
        <v>15</v>
      </c>
      <c r="L26" s="55">
        <v>0</v>
      </c>
      <c r="M26" s="55">
        <v>0</v>
      </c>
      <c r="N26" s="55" t="s">
        <v>57</v>
      </c>
      <c r="O26" s="59" t="s">
        <v>48</v>
      </c>
    </row>
    <row r="27" spans="1:15" ht="30" thickBot="1">
      <c r="A27" s="106">
        <f t="shared" si="3"/>
        <v>5</v>
      </c>
      <c r="B27" s="78" t="s">
        <v>84</v>
      </c>
      <c r="C27" s="79">
        <v>2</v>
      </c>
      <c r="D27" s="79">
        <v>0</v>
      </c>
      <c r="E27" s="80">
        <v>5</v>
      </c>
      <c r="F27" s="20" t="s">
        <v>70</v>
      </c>
      <c r="G27" s="50" t="s">
        <v>43</v>
      </c>
      <c r="H27" s="70" t="s">
        <v>46</v>
      </c>
      <c r="I27" s="51">
        <f t="shared" si="2"/>
        <v>2.5</v>
      </c>
      <c r="J27" s="51">
        <v>75</v>
      </c>
      <c r="K27" s="70">
        <v>15</v>
      </c>
      <c r="L27" s="51">
        <v>0</v>
      </c>
      <c r="M27" s="51">
        <v>0</v>
      </c>
      <c r="N27" s="51" t="s">
        <v>57</v>
      </c>
      <c r="O27" s="52" t="s">
        <v>48</v>
      </c>
    </row>
    <row r="28" spans="1:15" ht="30" thickBot="1">
      <c r="A28" s="109">
        <f t="shared" si="3"/>
        <v>6</v>
      </c>
      <c r="B28" s="78" t="s">
        <v>84</v>
      </c>
      <c r="C28" s="79">
        <v>2</v>
      </c>
      <c r="D28" s="79">
        <v>0</v>
      </c>
      <c r="E28" s="83">
        <v>6</v>
      </c>
      <c r="F28" s="20" t="s">
        <v>71</v>
      </c>
      <c r="G28" s="50" t="s">
        <v>43</v>
      </c>
      <c r="H28" s="113" t="s">
        <v>46</v>
      </c>
      <c r="I28" s="51">
        <f t="shared" si="2"/>
        <v>2.5</v>
      </c>
      <c r="J28" s="51">
        <v>75</v>
      </c>
      <c r="K28" s="57">
        <v>15</v>
      </c>
      <c r="L28" s="51">
        <v>0</v>
      </c>
      <c r="M28" s="51">
        <v>0</v>
      </c>
      <c r="N28" s="51" t="s">
        <v>57</v>
      </c>
      <c r="O28" s="52" t="s">
        <v>48</v>
      </c>
    </row>
    <row r="29" spans="1:15" ht="15.75" thickBot="1">
      <c r="A29" s="109">
        <f t="shared" si="3"/>
        <v>7</v>
      </c>
      <c r="B29" s="78" t="s">
        <v>84</v>
      </c>
      <c r="C29" s="79">
        <v>2</v>
      </c>
      <c r="D29" s="79">
        <v>0</v>
      </c>
      <c r="E29" s="83">
        <v>7</v>
      </c>
      <c r="F29" s="20" t="s">
        <v>72</v>
      </c>
      <c r="G29" s="50" t="s">
        <v>43</v>
      </c>
      <c r="H29" s="73" t="s">
        <v>46</v>
      </c>
      <c r="I29" s="51">
        <f t="shared" si="2"/>
        <v>2.5</v>
      </c>
      <c r="J29" s="51">
        <v>75</v>
      </c>
      <c r="K29" s="70">
        <v>15</v>
      </c>
      <c r="L29" s="51">
        <v>0</v>
      </c>
      <c r="M29" s="51">
        <v>0</v>
      </c>
      <c r="N29" s="51" t="s">
        <v>57</v>
      </c>
      <c r="O29" s="52" t="s">
        <v>48</v>
      </c>
    </row>
    <row r="30" spans="1:15" ht="15.75" thickBot="1">
      <c r="A30" s="109">
        <f t="shared" si="3"/>
        <v>8</v>
      </c>
      <c r="B30" s="78" t="s">
        <v>84</v>
      </c>
      <c r="C30" s="79">
        <v>2</v>
      </c>
      <c r="D30" s="79">
        <v>0</v>
      </c>
      <c r="E30" s="38">
        <v>8</v>
      </c>
      <c r="F30" s="20" t="s">
        <v>73</v>
      </c>
      <c r="G30" s="50" t="s">
        <v>43</v>
      </c>
      <c r="H30" s="73" t="s">
        <v>46</v>
      </c>
      <c r="I30" s="51">
        <f t="shared" si="2"/>
        <v>2.5</v>
      </c>
      <c r="J30" s="51">
        <v>75</v>
      </c>
      <c r="K30" s="70">
        <v>15</v>
      </c>
      <c r="L30" s="51">
        <v>0</v>
      </c>
      <c r="M30" s="51">
        <v>0</v>
      </c>
      <c r="N30" s="51" t="s">
        <v>57</v>
      </c>
      <c r="O30" s="52" t="s">
        <v>48</v>
      </c>
    </row>
    <row r="31" spans="1:15" ht="30" thickBot="1">
      <c r="A31" s="106">
        <f t="shared" si="3"/>
        <v>9</v>
      </c>
      <c r="B31" s="78" t="s">
        <v>84</v>
      </c>
      <c r="C31" s="79">
        <v>2</v>
      </c>
      <c r="D31" s="79">
        <v>0</v>
      </c>
      <c r="E31" s="19">
        <v>9</v>
      </c>
      <c r="F31" s="20" t="s">
        <v>74</v>
      </c>
      <c r="G31" s="50" t="s">
        <v>43</v>
      </c>
      <c r="H31" s="73" t="s">
        <v>46</v>
      </c>
      <c r="I31" s="51">
        <f t="shared" si="2"/>
        <v>2.5</v>
      </c>
      <c r="J31" s="51">
        <v>75</v>
      </c>
      <c r="K31" s="51">
        <v>15</v>
      </c>
      <c r="L31" s="51">
        <v>0</v>
      </c>
      <c r="M31" s="51">
        <v>0</v>
      </c>
      <c r="N31" s="51" t="s">
        <v>57</v>
      </c>
      <c r="O31" s="52" t="s">
        <v>48</v>
      </c>
    </row>
    <row r="32" spans="1:15" ht="44.25" customHeight="1" thickBot="1">
      <c r="A32" s="109">
        <f t="shared" si="3"/>
        <v>10</v>
      </c>
      <c r="B32" s="81" t="s">
        <v>84</v>
      </c>
      <c r="C32" s="82">
        <v>2</v>
      </c>
      <c r="D32" s="82">
        <v>1</v>
      </c>
      <c r="E32" s="41">
        <v>0</v>
      </c>
      <c r="F32" s="105" t="s">
        <v>90</v>
      </c>
      <c r="G32" s="50" t="s">
        <v>43</v>
      </c>
      <c r="H32" s="73" t="s">
        <v>46</v>
      </c>
      <c r="I32" s="51">
        <f t="shared" si="2"/>
        <v>2.5</v>
      </c>
      <c r="J32" s="57">
        <v>75</v>
      </c>
      <c r="K32" s="57">
        <v>15</v>
      </c>
      <c r="L32" s="57">
        <v>0</v>
      </c>
      <c r="M32" s="57">
        <v>0</v>
      </c>
      <c r="N32" s="57" t="s">
        <v>57</v>
      </c>
      <c r="O32" s="52" t="s">
        <v>48</v>
      </c>
    </row>
    <row r="33" spans="1:15" ht="19.5" customHeight="1" thickBot="1">
      <c r="A33" s="108">
        <f t="shared" si="3"/>
        <v>11</v>
      </c>
      <c r="B33" s="78" t="s">
        <v>84</v>
      </c>
      <c r="C33" s="79">
        <v>2</v>
      </c>
      <c r="D33" s="79">
        <v>1</v>
      </c>
      <c r="E33" s="80">
        <v>1</v>
      </c>
      <c r="F33" s="105" t="s">
        <v>76</v>
      </c>
      <c r="G33" s="50" t="s">
        <v>43</v>
      </c>
      <c r="H33" s="73" t="s">
        <v>46</v>
      </c>
      <c r="I33" s="51">
        <f t="shared" si="2"/>
        <v>2.5</v>
      </c>
      <c r="J33" s="103">
        <v>75</v>
      </c>
      <c r="K33" s="103">
        <v>15</v>
      </c>
      <c r="L33" s="103">
        <v>0</v>
      </c>
      <c r="M33" s="103">
        <v>0</v>
      </c>
      <c r="N33" s="103" t="s">
        <v>57</v>
      </c>
      <c r="O33" s="52" t="s">
        <v>48</v>
      </c>
    </row>
    <row r="34" spans="1:15" ht="30" customHeight="1" thickBot="1">
      <c r="A34" s="108">
        <f t="shared" si="3"/>
        <v>12</v>
      </c>
      <c r="B34" s="78" t="s">
        <v>84</v>
      </c>
      <c r="C34" s="79">
        <v>2</v>
      </c>
      <c r="D34" s="79">
        <v>1</v>
      </c>
      <c r="E34" s="101">
        <v>2</v>
      </c>
      <c r="F34" s="105" t="s">
        <v>91</v>
      </c>
      <c r="G34" s="50" t="s">
        <v>43</v>
      </c>
      <c r="H34" s="70" t="s">
        <v>46</v>
      </c>
      <c r="I34" s="51">
        <f t="shared" si="2"/>
        <v>2.5</v>
      </c>
      <c r="J34" s="55">
        <v>75</v>
      </c>
      <c r="K34" s="55">
        <v>15</v>
      </c>
      <c r="L34" s="55">
        <v>0</v>
      </c>
      <c r="M34" s="55">
        <v>0</v>
      </c>
      <c r="N34" s="55" t="s">
        <v>57</v>
      </c>
      <c r="O34" s="52" t="s">
        <v>48</v>
      </c>
    </row>
    <row r="35" spans="1:15" ht="30" thickBot="1">
      <c r="A35" s="109">
        <f t="shared" si="3"/>
        <v>13</v>
      </c>
      <c r="B35" s="78" t="s">
        <v>84</v>
      </c>
      <c r="C35" s="79">
        <v>2</v>
      </c>
      <c r="D35" s="79">
        <v>1</v>
      </c>
      <c r="E35" s="80">
        <v>3</v>
      </c>
      <c r="F35" s="105" t="s">
        <v>83</v>
      </c>
      <c r="G35" s="50" t="s">
        <v>43</v>
      </c>
      <c r="H35" s="51" t="s">
        <v>47</v>
      </c>
      <c r="I35" s="51">
        <f t="shared" si="2"/>
        <v>2.5</v>
      </c>
      <c r="J35" s="51">
        <v>75</v>
      </c>
      <c r="K35" s="51">
        <v>15</v>
      </c>
      <c r="L35" s="51">
        <v>0</v>
      </c>
      <c r="M35" s="51">
        <v>0</v>
      </c>
      <c r="N35" s="51" t="s">
        <v>57</v>
      </c>
      <c r="O35" s="52" t="s">
        <v>48</v>
      </c>
    </row>
    <row r="36" spans="1:15" ht="30" customHeight="1" thickBot="1">
      <c r="A36" s="106">
        <f t="shared" si="3"/>
        <v>14</v>
      </c>
      <c r="B36" s="81" t="s">
        <v>84</v>
      </c>
      <c r="C36" s="82">
        <v>2</v>
      </c>
      <c r="D36" s="82">
        <v>1</v>
      </c>
      <c r="E36" s="102">
        <v>4</v>
      </c>
      <c r="F36" s="105" t="s">
        <v>77</v>
      </c>
      <c r="G36" s="50" t="s">
        <v>43</v>
      </c>
      <c r="H36" s="51" t="s">
        <v>47</v>
      </c>
      <c r="I36" s="51">
        <f t="shared" si="2"/>
        <v>2.5</v>
      </c>
      <c r="J36" s="57">
        <v>75</v>
      </c>
      <c r="K36" s="57">
        <v>15</v>
      </c>
      <c r="L36" s="57">
        <v>0</v>
      </c>
      <c r="M36" s="57">
        <v>0</v>
      </c>
      <c r="N36" s="57" t="s">
        <v>57</v>
      </c>
      <c r="O36" s="52" t="s">
        <v>48</v>
      </c>
    </row>
    <row r="37" spans="1:15" ht="21.75" customHeight="1" thickBot="1">
      <c r="A37" s="108">
        <f t="shared" si="3"/>
        <v>15</v>
      </c>
      <c r="B37" s="78" t="s">
        <v>84</v>
      </c>
      <c r="C37" s="79">
        <v>2</v>
      </c>
      <c r="D37" s="79">
        <v>1</v>
      </c>
      <c r="E37" s="102">
        <v>5</v>
      </c>
      <c r="F37" s="61" t="s">
        <v>78</v>
      </c>
      <c r="G37" s="50" t="s">
        <v>43</v>
      </c>
      <c r="H37" s="51" t="s">
        <v>47</v>
      </c>
      <c r="I37" s="51">
        <f t="shared" si="2"/>
        <v>2.5</v>
      </c>
      <c r="J37" s="55">
        <v>75</v>
      </c>
      <c r="K37" s="55">
        <v>15</v>
      </c>
      <c r="L37" s="55">
        <v>0</v>
      </c>
      <c r="M37" s="55">
        <v>0</v>
      </c>
      <c r="N37" s="55" t="s">
        <v>57</v>
      </c>
      <c r="O37" s="52" t="s">
        <v>48</v>
      </c>
    </row>
    <row r="38" spans="1:15" ht="15.75" thickBot="1">
      <c r="A38" s="108">
        <f t="shared" si="3"/>
        <v>16</v>
      </c>
      <c r="B38" s="78" t="s">
        <v>84</v>
      </c>
      <c r="C38" s="79">
        <v>2</v>
      </c>
      <c r="D38" s="79">
        <v>1</v>
      </c>
      <c r="E38" s="101">
        <v>6</v>
      </c>
      <c r="F38" s="42" t="s">
        <v>79</v>
      </c>
      <c r="G38" s="50" t="s">
        <v>43</v>
      </c>
      <c r="H38" s="51" t="s">
        <v>47</v>
      </c>
      <c r="I38" s="51">
        <f t="shared" si="2"/>
        <v>2.5</v>
      </c>
      <c r="J38" s="55">
        <v>75</v>
      </c>
      <c r="K38" s="55">
        <v>15</v>
      </c>
      <c r="L38" s="55">
        <v>0</v>
      </c>
      <c r="M38" s="55">
        <v>0</v>
      </c>
      <c r="N38" s="55" t="s">
        <v>57</v>
      </c>
      <c r="O38" s="52" t="s">
        <v>48</v>
      </c>
    </row>
    <row r="39" spans="1:15" ht="15.75" thickBot="1">
      <c r="A39" s="108">
        <f t="shared" si="3"/>
        <v>17</v>
      </c>
      <c r="B39" s="78" t="s">
        <v>84</v>
      </c>
      <c r="C39" s="79">
        <v>2</v>
      </c>
      <c r="D39" s="79">
        <v>1</v>
      </c>
      <c r="E39" s="80">
        <v>7</v>
      </c>
      <c r="F39" s="42" t="s">
        <v>82</v>
      </c>
      <c r="G39" s="50" t="s">
        <v>43</v>
      </c>
      <c r="H39" s="51" t="s">
        <v>47</v>
      </c>
      <c r="I39" s="51">
        <f t="shared" si="2"/>
        <v>2.5</v>
      </c>
      <c r="J39" s="55">
        <v>75</v>
      </c>
      <c r="K39" s="55">
        <v>15</v>
      </c>
      <c r="L39" s="55">
        <v>0</v>
      </c>
      <c r="M39" s="55">
        <v>0</v>
      </c>
      <c r="N39" s="55" t="s">
        <v>57</v>
      </c>
      <c r="O39" s="52" t="s">
        <v>48</v>
      </c>
    </row>
    <row r="40" spans="1:15" ht="30" thickBot="1">
      <c r="A40" s="108">
        <f t="shared" si="3"/>
        <v>18</v>
      </c>
      <c r="B40" s="78" t="s">
        <v>84</v>
      </c>
      <c r="C40" s="79">
        <v>2</v>
      </c>
      <c r="D40" s="79">
        <v>1</v>
      </c>
      <c r="E40" s="83">
        <v>8</v>
      </c>
      <c r="F40" s="104" t="s">
        <v>80</v>
      </c>
      <c r="G40" s="50" t="s">
        <v>43</v>
      </c>
      <c r="H40" s="51" t="s">
        <v>47</v>
      </c>
      <c r="I40" s="51">
        <f t="shared" si="2"/>
        <v>2.5</v>
      </c>
      <c r="J40" s="55">
        <v>75</v>
      </c>
      <c r="K40" s="55">
        <v>15</v>
      </c>
      <c r="L40" s="55">
        <v>0</v>
      </c>
      <c r="M40" s="55">
        <v>0</v>
      </c>
      <c r="N40" s="55" t="s">
        <v>57</v>
      </c>
      <c r="O40" s="52" t="s">
        <v>48</v>
      </c>
    </row>
    <row r="41" spans="1:15" ht="21" customHeight="1" thickBot="1">
      <c r="A41" s="108">
        <f t="shared" si="3"/>
        <v>19</v>
      </c>
      <c r="B41" s="78" t="s">
        <v>84</v>
      </c>
      <c r="C41" s="79">
        <v>2</v>
      </c>
      <c r="D41" s="79">
        <v>1</v>
      </c>
      <c r="E41" s="102">
        <v>9</v>
      </c>
      <c r="F41" s="100" t="s">
        <v>92</v>
      </c>
      <c r="G41" s="50" t="s">
        <v>43</v>
      </c>
      <c r="H41" s="51" t="s">
        <v>47</v>
      </c>
      <c r="I41" s="51">
        <f t="shared" si="2"/>
        <v>2.5</v>
      </c>
      <c r="J41" s="55">
        <v>75</v>
      </c>
      <c r="K41" s="55">
        <v>15</v>
      </c>
      <c r="L41" s="73">
        <v>0</v>
      </c>
      <c r="M41" s="55">
        <v>0</v>
      </c>
      <c r="N41" s="55" t="s">
        <v>57</v>
      </c>
      <c r="O41" s="52" t="s">
        <v>48</v>
      </c>
    </row>
    <row r="42" spans="1:16" ht="20.25" customHeight="1" thickBot="1">
      <c r="A42" s="109">
        <f t="shared" si="3"/>
        <v>20</v>
      </c>
      <c r="B42" s="81" t="s">
        <v>84</v>
      </c>
      <c r="C42" s="82">
        <v>2</v>
      </c>
      <c r="D42" s="82">
        <v>2</v>
      </c>
      <c r="E42" s="102">
        <v>0</v>
      </c>
      <c r="F42" s="123" t="s">
        <v>81</v>
      </c>
      <c r="G42" s="71" t="s">
        <v>43</v>
      </c>
      <c r="H42" s="55" t="s">
        <v>47</v>
      </c>
      <c r="I42" s="55">
        <f t="shared" si="2"/>
        <v>2.5</v>
      </c>
      <c r="J42" s="51">
        <v>75</v>
      </c>
      <c r="K42" s="51">
        <v>15</v>
      </c>
      <c r="L42" s="70">
        <v>0</v>
      </c>
      <c r="M42" s="51">
        <v>0</v>
      </c>
      <c r="N42" s="51" t="s">
        <v>57</v>
      </c>
      <c r="O42" s="59" t="s">
        <v>48</v>
      </c>
      <c r="P42" s="13"/>
    </row>
    <row r="43" spans="1:16" ht="30" customHeight="1" thickBot="1">
      <c r="A43" s="115">
        <f t="shared" si="3"/>
        <v>21</v>
      </c>
      <c r="B43" s="116" t="s">
        <v>97</v>
      </c>
      <c r="C43" s="117">
        <v>9</v>
      </c>
      <c r="D43" s="117">
        <v>0</v>
      </c>
      <c r="E43" s="118">
        <v>3</v>
      </c>
      <c r="F43" s="119" t="s">
        <v>98</v>
      </c>
      <c r="G43" s="120" t="s">
        <v>43</v>
      </c>
      <c r="H43" s="63" t="s">
        <v>47</v>
      </c>
      <c r="I43" s="63">
        <f>J43/30</f>
        <v>2.5</v>
      </c>
      <c r="J43" s="63">
        <v>75</v>
      </c>
      <c r="K43" s="63">
        <v>15</v>
      </c>
      <c r="L43" s="121">
        <v>0</v>
      </c>
      <c r="M43" s="63">
        <v>0</v>
      </c>
      <c r="N43" s="63" t="s">
        <v>96</v>
      </c>
      <c r="O43" s="122" t="s">
        <v>48</v>
      </c>
      <c r="P43" s="13"/>
    </row>
    <row r="44" spans="1:16" ht="16.5" thickBot="1">
      <c r="A44" s="15" t="s">
        <v>17</v>
      </c>
      <c r="P44" s="13"/>
    </row>
    <row r="45" spans="1:12" ht="44.25" customHeight="1" thickBot="1">
      <c r="A45" s="142" t="s">
        <v>12</v>
      </c>
      <c r="B45" s="143"/>
      <c r="C45" s="143"/>
      <c r="D45" s="143"/>
      <c r="E45" s="143"/>
      <c r="F45" s="143"/>
      <c r="G45" s="143"/>
      <c r="H45" s="34" t="s">
        <v>11</v>
      </c>
      <c r="I45" s="137" t="s">
        <v>13</v>
      </c>
      <c r="J45" s="144"/>
      <c r="K45" s="137" t="s">
        <v>14</v>
      </c>
      <c r="L45" s="138"/>
    </row>
    <row r="46" spans="1:12" ht="19.5" customHeight="1" thickBot="1">
      <c r="A46" s="128" t="s">
        <v>15</v>
      </c>
      <c r="B46" s="129"/>
      <c r="C46" s="129"/>
      <c r="D46" s="129"/>
      <c r="E46" s="129"/>
      <c r="F46" s="129"/>
      <c r="G46" s="129"/>
      <c r="H46" s="6">
        <v>15</v>
      </c>
      <c r="I46" s="126" t="s">
        <v>49</v>
      </c>
      <c r="J46" s="130"/>
      <c r="K46" s="126" t="s">
        <v>50</v>
      </c>
      <c r="L46" s="127"/>
    </row>
    <row r="48" spans="1:11" s="14" customFormat="1" ht="15">
      <c r="A48" s="24" t="s">
        <v>95</v>
      </c>
      <c r="G48" s="64"/>
      <c r="H48" s="65"/>
      <c r="I48" s="65"/>
      <c r="J48" s="65"/>
      <c r="K48" s="65"/>
    </row>
    <row r="50" ht="15">
      <c r="F50" s="24" t="s">
        <v>22</v>
      </c>
    </row>
  </sheetData>
  <sheetProtection deleteColumns="0" deleteRows="0"/>
  <mergeCells count="19">
    <mergeCell ref="F1:O1"/>
    <mergeCell ref="A2:E2"/>
    <mergeCell ref="F2:O2"/>
    <mergeCell ref="O3:O4"/>
    <mergeCell ref="F3:F4"/>
    <mergeCell ref="H3:H4"/>
    <mergeCell ref="I3:I4"/>
    <mergeCell ref="J3:M3"/>
    <mergeCell ref="N3:N4"/>
    <mergeCell ref="G3:G4"/>
    <mergeCell ref="A3:A4"/>
    <mergeCell ref="K46:L46"/>
    <mergeCell ref="A46:G46"/>
    <mergeCell ref="I46:J46"/>
    <mergeCell ref="B3:E4"/>
    <mergeCell ref="K45:L45"/>
    <mergeCell ref="B5:E5"/>
    <mergeCell ref="A45:G45"/>
    <mergeCell ref="I45:J4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A16" sqref="A16:IV16"/>
    </sheetView>
  </sheetViews>
  <sheetFormatPr defaultColWidth="9.140625" defaultRowHeight="12.75"/>
  <cols>
    <col min="1" max="1" width="15.140625" style="0" customWidth="1"/>
    <col min="2" max="2" width="6.00390625" style="0" customWidth="1"/>
    <col min="3" max="3" width="3.7109375" style="0" customWidth="1"/>
    <col min="4" max="4" width="3.8515625" style="0" customWidth="1"/>
    <col min="5" max="5" width="5.7109375" style="0" customWidth="1"/>
    <col min="6" max="6" width="3.140625" style="0" customWidth="1"/>
    <col min="7" max="7" width="2.8515625" style="0" customWidth="1"/>
    <col min="8" max="8" width="4.7109375" style="0" customWidth="1"/>
    <col min="9" max="10" width="3.140625" style="0" customWidth="1"/>
    <col min="11" max="11" width="5.8515625" style="0" customWidth="1"/>
    <col min="12" max="12" width="3.140625" style="0" customWidth="1"/>
    <col min="13" max="13" width="4.421875" style="0" customWidth="1"/>
    <col min="14" max="14" width="7.00390625" style="0" customWidth="1"/>
    <col min="15" max="15" width="5.421875" style="0" customWidth="1"/>
    <col min="16" max="16" width="8.28125" style="0" customWidth="1"/>
  </cols>
  <sheetData>
    <row r="1" spans="1:16" ht="15">
      <c r="A1" s="171" t="s">
        <v>31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5.75">
      <c r="A2" s="172" t="s">
        <v>30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12.75">
      <c r="A3" s="114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3.5" thickBot="1">
      <c r="A4" s="164" t="s">
        <v>58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5.75" thickBot="1">
      <c r="A5" s="175" t="s">
        <v>33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7"/>
    </row>
    <row r="6" spans="1:16" ht="15.75" customHeight="1" thickBot="1">
      <c r="A6" s="178" t="s">
        <v>19</v>
      </c>
      <c r="B6" s="161" t="s">
        <v>23</v>
      </c>
      <c r="C6" s="162"/>
      <c r="D6" s="163"/>
      <c r="E6" s="161" t="s">
        <v>24</v>
      </c>
      <c r="F6" s="162"/>
      <c r="G6" s="163"/>
      <c r="H6" s="161" t="s">
        <v>25</v>
      </c>
      <c r="I6" s="173"/>
      <c r="J6" s="174"/>
      <c r="K6" s="161" t="s">
        <v>26</v>
      </c>
      <c r="L6" s="162"/>
      <c r="M6" s="163"/>
      <c r="N6" s="166" t="s">
        <v>20</v>
      </c>
      <c r="O6" s="167"/>
      <c r="P6" s="168"/>
    </row>
    <row r="7" spans="1:16" ht="92.25" customHeight="1" thickBot="1">
      <c r="A7" s="179"/>
      <c r="B7" s="30" t="s">
        <v>27</v>
      </c>
      <c r="C7" s="31" t="s">
        <v>1</v>
      </c>
      <c r="D7" s="32" t="s">
        <v>29</v>
      </c>
      <c r="E7" s="30" t="s">
        <v>27</v>
      </c>
      <c r="F7" s="31" t="s">
        <v>1</v>
      </c>
      <c r="G7" s="32" t="s">
        <v>29</v>
      </c>
      <c r="H7" s="30" t="s">
        <v>27</v>
      </c>
      <c r="I7" s="31" t="s">
        <v>1</v>
      </c>
      <c r="J7" s="32" t="s">
        <v>29</v>
      </c>
      <c r="K7" s="30" t="s">
        <v>27</v>
      </c>
      <c r="L7" s="31" t="s">
        <v>1</v>
      </c>
      <c r="M7" s="32" t="s">
        <v>29</v>
      </c>
      <c r="N7" s="30" t="s">
        <v>27</v>
      </c>
      <c r="O7" s="31" t="s">
        <v>1</v>
      </c>
      <c r="P7" s="32" t="s">
        <v>29</v>
      </c>
    </row>
    <row r="8" spans="1:16" ht="24" customHeight="1" thickBot="1" thickTop="1">
      <c r="A8" s="29" t="s">
        <v>4</v>
      </c>
      <c r="B8" s="88">
        <f>SUM('учебен план'!J7:J10)</f>
        <v>900</v>
      </c>
      <c r="C8" s="89">
        <v>30</v>
      </c>
      <c r="D8" s="90">
        <v>4</v>
      </c>
      <c r="E8" s="88">
        <f>SUM('учебен план'!J11:J15)</f>
        <v>900</v>
      </c>
      <c r="F8" s="89">
        <v>30</v>
      </c>
      <c r="G8" s="90">
        <v>5</v>
      </c>
      <c r="H8" s="88">
        <f>SUM('учебен план'!J16:J19)</f>
        <v>600</v>
      </c>
      <c r="I8" s="89">
        <v>20</v>
      </c>
      <c r="J8" s="90">
        <v>4</v>
      </c>
      <c r="K8" s="88">
        <f>SUM('учебен план'!J20:J21)</f>
        <v>300</v>
      </c>
      <c r="L8" s="89">
        <v>10</v>
      </c>
      <c r="M8" s="90">
        <v>2</v>
      </c>
      <c r="N8" s="91">
        <v>2700</v>
      </c>
      <c r="O8" s="91">
        <v>90</v>
      </c>
      <c r="P8" s="91">
        <v>15</v>
      </c>
    </row>
    <row r="9" spans="1:16" ht="22.5" customHeight="1" thickBot="1">
      <c r="A9" s="29" t="s">
        <v>28</v>
      </c>
      <c r="B9" s="94"/>
      <c r="C9" s="95"/>
      <c r="D9" s="96"/>
      <c r="E9" s="94"/>
      <c r="F9" s="95"/>
      <c r="G9" s="96"/>
      <c r="H9" s="94">
        <v>300</v>
      </c>
      <c r="I9" s="95">
        <v>10</v>
      </c>
      <c r="J9" s="96">
        <v>4</v>
      </c>
      <c r="K9" s="94">
        <v>150</v>
      </c>
      <c r="L9" s="95">
        <v>5</v>
      </c>
      <c r="M9" s="96">
        <v>2</v>
      </c>
      <c r="N9" s="97">
        <v>450</v>
      </c>
      <c r="O9" s="97">
        <v>15</v>
      </c>
      <c r="P9" s="97">
        <v>6</v>
      </c>
    </row>
    <row r="10" spans="1:16" ht="20.25" customHeight="1" thickBot="1">
      <c r="A10" s="23" t="s">
        <v>21</v>
      </c>
      <c r="B10" s="92">
        <v>900</v>
      </c>
      <c r="C10" s="93">
        <v>30</v>
      </c>
      <c r="D10" s="44">
        <v>4</v>
      </c>
      <c r="E10" s="92">
        <v>900</v>
      </c>
      <c r="F10" s="93">
        <v>30</v>
      </c>
      <c r="G10" s="44">
        <v>5</v>
      </c>
      <c r="H10" s="92">
        <v>900</v>
      </c>
      <c r="I10" s="93">
        <v>30</v>
      </c>
      <c r="J10" s="44">
        <v>8</v>
      </c>
      <c r="K10" s="92">
        <v>450</v>
      </c>
      <c r="L10" s="93">
        <v>15</v>
      </c>
      <c r="M10" s="44">
        <v>4</v>
      </c>
      <c r="N10" s="87">
        <v>3150</v>
      </c>
      <c r="O10" s="87">
        <v>105</v>
      </c>
      <c r="P10" s="87">
        <v>21</v>
      </c>
    </row>
    <row r="11" ht="13.5" thickBot="1"/>
    <row r="12" spans="1:13" ht="57.75" customHeight="1" thickBot="1">
      <c r="A12" s="160" t="s">
        <v>12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</row>
    <row r="13" spans="1:16" ht="13.5" thickBot="1">
      <c r="A13" s="128" t="s">
        <v>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26"/>
      <c r="O13" s="169"/>
      <c r="P13" s="170"/>
    </row>
    <row r="14" spans="1:16" ht="36" customHeight="1">
      <c r="A14" s="66" t="s">
        <v>86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25"/>
      <c r="O14" s="25"/>
      <c r="P14" s="25"/>
    </row>
    <row r="15" ht="15.75">
      <c r="A15" s="27"/>
    </row>
    <row r="16" ht="15">
      <c r="A16" s="28" t="s">
        <v>94</v>
      </c>
    </row>
  </sheetData>
  <sheetProtection/>
  <mergeCells count="13">
    <mergeCell ref="A1:P1"/>
    <mergeCell ref="A2:P2"/>
    <mergeCell ref="A13:M13"/>
    <mergeCell ref="H6:J6"/>
    <mergeCell ref="A5:P5"/>
    <mergeCell ref="A6:A7"/>
    <mergeCell ref="B6:D6"/>
    <mergeCell ref="A12:M12"/>
    <mergeCell ref="E6:G6"/>
    <mergeCell ref="K6:M6"/>
    <mergeCell ref="A4:P4"/>
    <mergeCell ref="N6:P6"/>
    <mergeCell ref="O13:P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UF</cp:lastModifiedBy>
  <cp:lastPrinted>2016-02-08T12:23:31Z</cp:lastPrinted>
  <dcterms:created xsi:type="dcterms:W3CDTF">2012-03-07T09:02:11Z</dcterms:created>
  <dcterms:modified xsi:type="dcterms:W3CDTF">2016-02-10T13:22:02Z</dcterms:modified>
  <cp:category/>
  <cp:version/>
  <cp:contentType/>
  <cp:contentStatus/>
</cp:coreProperties>
</file>