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f185bf9e4d81f57/Desktop/"/>
    </mc:Choice>
  </mc:AlternateContent>
  <xr:revisionPtr revIDLastSave="0" documentId="8_{8CC999AD-5606-4CB3-BE3F-9CBA4935DDF0}" xr6:coauthVersionLast="47" xr6:coauthVersionMax="47" xr10:uidLastSave="{00000000-0000-0000-0000-000000000000}"/>
  <bookViews>
    <workbookView xWindow="-108" yWindow="-108" windowWidth="24792" windowHeight="14856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3" l="1"/>
  <c r="F1" i="2"/>
  <c r="A3" i="3"/>
  <c r="E33" i="1"/>
  <c r="I11" i="3"/>
  <c r="AB10" i="3"/>
  <c r="AA8" i="3"/>
  <c r="AB9" i="3"/>
  <c r="AB8" i="3"/>
  <c r="AA10" i="3"/>
  <c r="AA9" i="3"/>
  <c r="Z10" i="3"/>
  <c r="Z9" i="3"/>
  <c r="Z8" i="3"/>
  <c r="Z11" i="3" s="1"/>
  <c r="D4" i="3"/>
  <c r="X4" i="3"/>
  <c r="C34" i="1"/>
  <c r="E11" i="3"/>
  <c r="F11" i="3"/>
  <c r="G11" i="3"/>
  <c r="H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D11" i="3"/>
  <c r="B11" i="3"/>
  <c r="AA11" i="3" l="1"/>
  <c r="AB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 Robertovich</author>
    <author>Livia</author>
  </authors>
  <commentList>
    <comment ref="F29" authorId="0" shapeId="0" xr:uid="{212F81FD-EE60-48FF-AB4E-4CBEBC2892EA}">
      <text>
        <r>
          <rPr>
            <b/>
            <sz val="9"/>
            <color indexed="81"/>
            <rFont val="Tahoma"/>
            <charset val="1"/>
          </rPr>
          <t>ФС6_04.02.2025 г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0" authorId="0" shapeId="0" xr:uid="{2AF71CFB-83E4-44CC-B418-EDED982943DF}">
      <text>
        <r>
          <rPr>
            <b/>
            <sz val="9"/>
            <color indexed="81"/>
            <rFont val="Tahoma"/>
            <charset val="1"/>
          </rPr>
          <t>ФС6_04.02.2025 г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61" authorId="1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<sst xmlns="http://schemas.openxmlformats.org/spreadsheetml/2006/main" count="459" uniqueCount="226">
  <si>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</si>
  <si>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</si>
  <si>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</si>
  <si>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</si>
  <si>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</si>
  <si>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</si>
  <si>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</si>
  <si>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Професионална квалификация: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</si>
  <si>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</si>
  <si>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</si>
  <si>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</si>
  <si>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</si>
  <si>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</si>
  <si>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</si>
  <si>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</si>
  <si>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</si>
  <si>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</si>
  <si>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</si>
  <si>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</si>
  <si>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</si>
  <si>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</si>
  <si>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</si>
  <si>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</si>
  <si>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</si>
  <si>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</si>
  <si>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</si>
  <si>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</si>
  <si>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</si>
  <si>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</si>
  <si>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</si>
  <si>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</si>
  <si>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</si>
  <si>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</si>
  <si>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</si>
  <si>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</si>
  <si>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</si>
  <si>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</si>
  <si>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</si>
  <si>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</si>
  <si>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</si>
  <si>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</si>
  <si>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</si>
  <si>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</si>
  <si>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</si>
  <si>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</si>
  <si>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</si>
  <si>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</si>
  <si>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</si>
  <si>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</si>
  <si>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</si>
  <si>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</si>
  <si>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………. кредита</t>
    </r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</si>
  <si>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</si>
  <si>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</si>
  <si>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</si>
  <si>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</si>
  <si>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</si>
  <si>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</si>
  <si>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</si>
  <si>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</si>
  <si>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</si>
  <si>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</si>
  <si>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</si>
  <si>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</si>
  <si>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</si>
  <si>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</si>
  <si>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</si>
  <si>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</si>
  <si>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</si>
  <si>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</si>
  <si>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</si>
  <si>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</si>
  <si>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</si>
  <si>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</si>
  <si>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</si>
  <si>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</si>
  <si>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</si>
  <si>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</si>
  <si>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</si>
  <si>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</si>
  <si>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</si>
  <si>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</si>
  <si>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</si>
  <si>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</si>
  <si>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</si>
  <si>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</si>
  <si>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</si>
  <si>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</si>
  <si>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</si>
  <si>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</si>
  <si>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</si>
  <si>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</si>
  <si>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</si>
  <si>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</si>
  <si>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</si>
  <si>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</si>
  <si>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</si>
  <si>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</si>
  <si>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</si>
  <si>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</si>
  <si>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</si>
  <si>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</si>
  <si>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</si>
  <si>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</si>
  <si>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</si>
  <si>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</si>
  <si>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</si>
  <si>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</si>
  <si>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</si>
  <si>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</si>
  <si>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</si>
  <si>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</si>
  <si>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</si>
  <si>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</si>
  <si>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</si>
  <si>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</si>
  <si>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</si>
  <si>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</si>
  <si>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</si>
  <si>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</si>
  <si>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</si>
  <si>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</si>
  <si>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</si>
  <si>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</si>
  <si>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</si>
  <si>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</si>
  <si>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</si>
  <si>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</si>
  <si>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</si>
  <si>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</si>
  <si>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</si>
  <si>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</si>
  <si>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</si>
  <si>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</si>
  <si>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</si>
  <si>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</si>
  <si>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</si>
  <si>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</si>
  <si>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</si>
  <si>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</si>
  <si>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</si>
  <si>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</si>
  <si>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</si>
  <si>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</si>
  <si>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r>
      <t xml:space="preserve">Учебният план е приет с решение на ФС № </t>
    </r>
    <r>
      <rPr>
        <sz val="10"/>
        <rFont val="Arial"/>
        <family val="2"/>
      </rPr>
      <t>............... от .................................</t>
    </r>
  </si>
  <si>
    <t>14</t>
  </si>
  <si>
    <t>З</t>
  </si>
  <si>
    <t>И</t>
  </si>
  <si>
    <t>ки</t>
  </si>
  <si>
    <t xml:space="preserve">Литературата като пазарен продукт </t>
  </si>
  <si>
    <t>Създаване на научни текстове на немски език</t>
  </si>
  <si>
    <t>Паметта на литературата, литература на паметта</t>
  </si>
  <si>
    <t xml:space="preserve">Проекции на другостта в литературния превод </t>
  </si>
  <si>
    <t>Софтуер за компютърно подпомогнат превод</t>
  </si>
  <si>
    <t>Морфосинтаксис на немския език (за нефилолози)</t>
  </si>
  <si>
    <t>Проблеми на превода на детска и юношеска литература (немски/ български)</t>
  </si>
  <si>
    <t>Ф</t>
  </si>
  <si>
    <t>и</t>
  </si>
  <si>
    <t>Културна история на Германия и Австрия от 1871 до 1945 година (за нефилолози)</t>
  </si>
  <si>
    <t>Преводна рецепция на българска литература в немскоезичния културен регион</t>
  </si>
  <si>
    <t xml:space="preserve">Увод в културната история на Германия XVI-XIX век (за нефилолози)  </t>
  </si>
  <si>
    <t xml:space="preserve">Превод на литературна проза (немски/ български) </t>
  </si>
  <si>
    <t xml:space="preserve">Литература и социология: политика, религия и екокритика в съвременната немскоезична литература  </t>
  </si>
  <si>
    <t>4+0</t>
  </si>
  <si>
    <t>2+0</t>
  </si>
  <si>
    <t>15</t>
  </si>
  <si>
    <t>1+1</t>
  </si>
  <si>
    <t>2+2</t>
  </si>
  <si>
    <t xml:space="preserve">Концепции за езикова полифония в съвременната немскоезична литература  </t>
  </si>
  <si>
    <t>то</t>
  </si>
  <si>
    <t xml:space="preserve"> ки</t>
  </si>
  <si>
    <t xml:space="preserve"> и</t>
  </si>
  <si>
    <t>Мигрантска литература</t>
  </si>
  <si>
    <t>Стаж в областта на езиковото и културното посредничество</t>
  </si>
  <si>
    <t>Лингвистичен анализ на текст (немски език)</t>
  </si>
  <si>
    <t xml:space="preserve">Немскоезичната литература в интертекстуален дискурс </t>
  </si>
  <si>
    <t>Съпоставителен лингвистичен анализ (немски/български)</t>
  </si>
  <si>
    <t>Филмовите адаптации на немскоезични литературни текстове / ХХ и ХХІ/</t>
  </si>
  <si>
    <t>Увод в теорията на превода (за нефилолози)</t>
  </si>
  <si>
    <t>Проблеми на превода на стари немски текстове на български език</t>
  </si>
  <si>
    <t>Тенденции в съвременния немски език</t>
  </si>
  <si>
    <t xml:space="preserve">Литературни динамики в немскоезичния регион през ХХІ век </t>
  </si>
  <si>
    <t>Културни дискурси през епохата на четвъртата индустриална революция</t>
  </si>
  <si>
    <r>
      <t xml:space="preserve"> Магистърската програма</t>
    </r>
    <r>
      <rPr>
        <i/>
        <sz val="11"/>
        <rFont val="Arial"/>
        <family val="2"/>
      </rPr>
      <t xml:space="preserve"> Език - Култура - Превод</t>
    </r>
    <r>
      <rPr>
        <sz val="11"/>
        <rFont val="Arial"/>
        <family val="2"/>
      </rPr>
      <t xml:space="preserve"> е адресирана към завършилите образователно-квалификационната степен „бакалавър“ по немска филология, както и към бакалаври от други филологически и нефилологически специалности, владеещи много добре писмено и говоримо немски език и имащи среден успех от дипломата за висше образование, не по-нисък от добър (4,00).
Приемният изпит за програмата се провежда в две части. Първата се състои в писмен изпит – превод от немски на български език на публицистичен текст. Успешно издържалите писмения изпит се допускат до устен изпит (събеседване). Въпросите от събеседването имат за цел да проверят: говорните умения по немски език; общокултурната осведоменост; мотивацията на кандидата за магистърската програма.
Класирането на кандидатите става според получената средна оценка от двете части на изпита.
Приемен изпит полагат и кандидатстващите само за платена форма на обучение.
Програмата е с продължителност 3 семестъра и завършва със защита на магистърска теза.
В програмата са предвидени три модула, които предлагат различни взаимно допълващи се акценти и оформят интердисциплинарния характер на магистратурата.
</t>
    </r>
  </si>
  <si>
    <t xml:space="preserve">Модулът „Език“ има за цел да задълбочи знанията за тенденциите в развитието на съвременния на немски език, да разшири уменията за лингвистичен анализ на различни видове текст в немскоезичната комуникативна практика, да насочи погледа към контрастивното изследване на немския и българския език, да представи принципите на създаване на научен текст на немски език.
Модулът „Култура“ включва дисциплини, които ще дадат възможност на студентите да обогатят познанията си в областта на актуалните културни теории и проблеми на културата в условията на глобализиращия се свят и същевременно ще ги запознаят с конкретни културни и литературни феномени и техния съвременен прочит, както и с разнообразни елементи от историята на културата и литературата в немскоезичното пространство. Важен акцент в модула е дисциплината „Междукултурна комникация“, насочена към изграждане на компетентност за ефективно осъщствяване на междукултурно общуване, включително чрез превод.
Модулът „Превод“ е насочен към задълбочаване на познанията за прeвода като междуезиков и междукултурен трансфер в диахронен и синхронен план, към усъвършенстване на уменията при превода от немски на български и от български на немски език на специализирани и литературни текстове, към усвояване на основните техники на симултанния и консекутивния превод, както и към запознаване с особености на редактирането и рецензирането на преводни текстове в двойката езици немски български. В съответствие с тенденциите в развитието на съвременния пазар на услуги, базирани върху превод, модулът предлага дисциплини, свързани с усвояване на умения за използване на дигитални ресурси и специализиран софтуер в преводаческата дейност.
Програмата завършва със защита на магистърска теза по тема от областта на един от трите изучавани модула.
</t>
  </si>
  <si>
    <t>С придобитата по време на магистърската програма квалификация завършилите могат да намерят професионална реализация като преводачи, редактори в издателства, сътрудници в средствата за масова информация, езикови и културни експерти, преподаватели във ВУЗ, изследователи в научни институти и др.</t>
  </si>
  <si>
    <t xml:space="preserve">  По време на обучението студентите имат възможност да придобият професионални компетенции в областта на приложната лингвистика, на анализа на културни феномени, свързани с немскоезичния ареал, а също и квалификация в областта на превода в двойката езици немски-български на базата на теоретични познания и практически умения за превод и редактиране на специализирани и литературни текстове, за устен (консекутивен и симултанен) превод.</t>
  </si>
  <si>
    <t>Защита на дипломна работа: Тема от областта на един от трите модула на програмата (ЕЗИК-КУЛТУРА-ПРЕВОД)</t>
  </si>
  <si>
    <t>Април</t>
  </si>
  <si>
    <t>Октомври</t>
  </si>
  <si>
    <t>Н</t>
  </si>
  <si>
    <t>КНН</t>
  </si>
  <si>
    <t>3</t>
  </si>
  <si>
    <t>16</t>
  </si>
  <si>
    <t>Междукултурна комуникация</t>
  </si>
  <si>
    <t>К</t>
  </si>
  <si>
    <t>Език-култура-превод</t>
  </si>
  <si>
    <t>3 (три) семестъра</t>
  </si>
  <si>
    <t>Немска филология с избираем модул "Скандинавски езици"</t>
  </si>
  <si>
    <t>Филолог-германист, специалист по език, култура, превод (немски език)</t>
  </si>
  <si>
    <t>(проф.д-р Мадлен Данова)</t>
  </si>
  <si>
    <t>Особености на специализираната езикова комуникация (немски език)</t>
  </si>
  <si>
    <t>Литературни динамики в немскоезичния регион през ХХІ век</t>
  </si>
  <si>
    <t>Немскоезичната литература в интертекстуален дискурс</t>
  </si>
  <si>
    <t xml:space="preserve">Литература и социология: политика, религия и екокритика в съвременната немскоезична литература   </t>
  </si>
  <si>
    <t>Проблеми на превода на стари немски текстове</t>
  </si>
  <si>
    <t>за специалисти, както и за филолози и нефиллолози, владеещи писмено и говоримо немски език</t>
  </si>
  <si>
    <t>април</t>
  </si>
  <si>
    <t>октомври</t>
  </si>
  <si>
    <t>0+2</t>
  </si>
  <si>
    <t>Приложно изкуство и модерен дизайн - Виенският сецесион и Виенските работилници (1897-1932) и Баухаус (1919-1933)</t>
  </si>
  <si>
    <t xml:space="preserve">Задължителни дисциплини - кредити: 1. семестър - 24; 2. семестър - 22; 3. семестър - 9 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</si>
  <si>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20 кредита (1-ви семестър - 6 кредита; 2-ри семестър – 8; кредита; 3-ти семестър – 6</t>
    </r>
    <r>
      <rPr>
        <i/>
        <sz val="9"/>
        <rFont val="Arial"/>
        <family val="2"/>
        <charset val="204"/>
      </rPr>
      <t>кредита)</t>
    </r>
  </si>
  <si>
    <t>Съвременна немскоезична литература в превод на български език: актуалната ситуация</t>
  </si>
  <si>
    <t xml:space="preserve">Превод на специализирани текстове (немски/ български) </t>
  </si>
  <si>
    <t xml:space="preserve">Особености на специализираната езикова комуникация (немски език)  </t>
  </si>
  <si>
    <t>Филмовите адаптации на немскоезични литературни текстове (ХХ и ХХІ в.)</t>
  </si>
  <si>
    <t>3+0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</si>
  <si>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</si>
  <si>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</si>
  <si>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r>
      <rPr>
        <b/>
        <sz val="9"/>
        <rFont val="Arial"/>
        <family val="2"/>
        <charset val="204"/>
      </rPr>
      <t>Забележка:</t>
    </r>
    <r>
      <rPr>
        <sz val="9"/>
        <rFont val="Arial"/>
        <family val="2"/>
        <charset val="204"/>
      </rPr>
      <t xml:space="preserve">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</t>
    </r>
  </si>
  <si>
    <t xml:space="preserve">Симултанен превод (немски/ български) </t>
  </si>
  <si>
    <t xml:space="preserve">Консекутивен превод (немски/ български) </t>
  </si>
  <si>
    <t>Редактиране на преводен текст (немски/ български)</t>
  </si>
  <si>
    <t>История на преводната рецепция на немскоезични автори в българския социокултурен контекст</t>
  </si>
  <si>
    <r>
      <t xml:space="preserve">   </t>
    </r>
    <r>
      <rPr>
        <sz val="11"/>
        <rFont val="Arial"/>
        <family val="2"/>
        <charset val="204"/>
      </rPr>
      <t xml:space="preserve">   </t>
    </r>
    <r>
      <rPr>
        <b/>
        <sz val="11"/>
        <rFont val="Arial"/>
        <family val="2"/>
        <charset val="204"/>
      </rPr>
      <t>Език-култура-превод</t>
    </r>
    <r>
      <rPr>
        <sz val="9"/>
        <rFont val="Arial"/>
        <family val="2"/>
        <charset val="204"/>
      </rPr>
      <t xml:space="preserve"> (за випуска, започнал през зимен семестър на  2024/2025  уч. година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</si>
</sst>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 Narrow"/>
      <family val="2"/>
    </font>
    <font>
      <b/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4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 vertical="center" textRotation="90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textRotation="90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textRotation="90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vertical="center"/>
      <protection hidden="1"/>
    </xf>
    <xf numFmtId="0" fontId="15" fillId="0" borderId="24" xfId="0" applyFont="1" applyBorder="1" applyAlignment="1" applyProtection="1">
      <alignment horizontal="center" vertical="center"/>
      <protection hidden="1"/>
    </xf>
    <xf numFmtId="0" fontId="15" fillId="0" borderId="25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26" xfId="0" applyFont="1" applyBorder="1" applyAlignment="1" applyProtection="1">
      <alignment horizontal="center" vertical="center"/>
      <protection hidden="1"/>
    </xf>
    <xf numFmtId="0" fontId="15" fillId="0" borderId="27" xfId="0" applyFont="1" applyBorder="1" applyAlignment="1" applyProtection="1">
      <alignment horizontal="center" vertical="center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 textRotation="90" wrapText="1"/>
      <protection hidden="1"/>
    </xf>
    <xf numFmtId="0" fontId="5" fillId="0" borderId="29" xfId="0" applyFont="1" applyBorder="1" applyAlignment="1" applyProtection="1">
      <alignment vertical="center"/>
      <protection hidden="1"/>
    </xf>
    <xf numFmtId="0" fontId="5" fillId="0" borderId="30" xfId="0" applyFont="1" applyBorder="1" applyAlignment="1" applyProtection="1">
      <alignment vertical="center"/>
      <protection hidden="1"/>
    </xf>
    <xf numFmtId="0" fontId="15" fillId="0" borderId="8" xfId="0" applyFont="1" applyBorder="1" applyAlignment="1" applyProtection="1">
      <alignment horizontal="center" vertical="center" textRotation="90"/>
      <protection hidden="1"/>
    </xf>
    <xf numFmtId="0" fontId="15" fillId="0" borderId="4" xfId="0" applyFont="1" applyBorder="1" applyAlignment="1" applyProtection="1">
      <alignment horizontal="center" vertical="center" textRotation="90"/>
      <protection hidden="1"/>
    </xf>
    <xf numFmtId="0" fontId="15" fillId="0" borderId="9" xfId="0" applyFont="1" applyBorder="1" applyAlignment="1" applyProtection="1">
      <alignment horizontal="center" vertical="center" textRotation="90"/>
      <protection hidden="1"/>
    </xf>
    <xf numFmtId="0" fontId="15" fillId="0" borderId="2" xfId="0" applyFont="1" applyBorder="1" applyAlignment="1" applyProtection="1">
      <alignment horizontal="center" vertical="center" textRotation="90"/>
      <protection hidden="1"/>
    </xf>
    <xf numFmtId="0" fontId="13" fillId="2" borderId="28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hidden="1"/>
    </xf>
    <xf numFmtId="0" fontId="13" fillId="2" borderId="31" xfId="0" applyFont="1" applyFill="1" applyBorder="1" applyAlignment="1" applyProtection="1">
      <alignment horizontal="center" vertical="center" wrapText="1"/>
      <protection hidden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4" fillId="2" borderId="32" xfId="0" applyFont="1" applyFill="1" applyBorder="1" applyAlignment="1" applyProtection="1">
      <alignment horizontal="right" vertical="center" wrapText="1"/>
      <protection hidden="1"/>
    </xf>
    <xf numFmtId="0" fontId="18" fillId="0" borderId="33" xfId="0" applyFont="1" applyBorder="1" applyAlignment="1" applyProtection="1">
      <alignment horizontal="right" vertical="center" wrapText="1"/>
      <protection locked="0"/>
    </xf>
    <xf numFmtId="0" fontId="18" fillId="0" borderId="34" xfId="0" applyFont="1" applyBorder="1" applyAlignment="1" applyProtection="1">
      <alignment horizontal="right" vertical="center" wrapText="1"/>
      <protection locked="0"/>
    </xf>
    <xf numFmtId="0" fontId="18" fillId="0" borderId="35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23" fillId="0" borderId="23" xfId="0" applyFont="1" applyBorder="1" applyAlignment="1" applyProtection="1">
      <alignment wrapText="1"/>
      <protection hidden="1"/>
    </xf>
    <xf numFmtId="0" fontId="23" fillId="0" borderId="36" xfId="0" applyFont="1" applyBorder="1" applyAlignment="1" applyProtection="1">
      <alignment wrapText="1"/>
      <protection hidden="1"/>
    </xf>
    <xf numFmtId="0" fontId="24" fillId="0" borderId="36" xfId="0" applyFont="1" applyBorder="1" applyAlignment="1" applyProtection="1">
      <alignment wrapText="1"/>
      <protection hidden="1"/>
    </xf>
    <xf numFmtId="0" fontId="24" fillId="0" borderId="37" xfId="0" applyFont="1" applyBorder="1" applyAlignment="1" applyProtection="1">
      <alignment wrapText="1"/>
      <protection hidden="1"/>
    </xf>
    <xf numFmtId="0" fontId="23" fillId="0" borderId="38" xfId="0" applyFont="1" applyBorder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0" fontId="25" fillId="0" borderId="0" xfId="0" applyFont="1" applyAlignment="1" applyProtection="1">
      <alignment wrapText="1"/>
      <protection hidden="1"/>
    </xf>
    <xf numFmtId="0" fontId="25" fillId="0" borderId="39" xfId="0" applyFont="1" applyBorder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24" fillId="0" borderId="39" xfId="0" applyFont="1" applyBorder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27" fillId="0" borderId="39" xfId="0" applyFont="1" applyBorder="1" applyAlignment="1" applyProtection="1">
      <alignment wrapText="1"/>
      <protection hidden="1"/>
    </xf>
    <xf numFmtId="0" fontId="23" fillId="0" borderId="21" xfId="0" applyFont="1" applyBorder="1" applyAlignment="1" applyProtection="1">
      <alignment wrapText="1"/>
      <protection hidden="1"/>
    </xf>
    <xf numFmtId="0" fontId="23" fillId="0" borderId="40" xfId="0" applyFont="1" applyBorder="1" applyAlignment="1" applyProtection="1">
      <alignment wrapText="1"/>
      <protection hidden="1"/>
    </xf>
    <xf numFmtId="0" fontId="24" fillId="0" borderId="40" xfId="0" applyFont="1" applyBorder="1" applyAlignment="1" applyProtection="1">
      <alignment wrapText="1"/>
      <protection hidden="1"/>
    </xf>
    <xf numFmtId="0" fontId="24" fillId="0" borderId="41" xfId="0" applyFont="1" applyBorder="1" applyAlignment="1" applyProtection="1">
      <alignment wrapText="1"/>
      <protection hidden="1"/>
    </xf>
    <xf numFmtId="0" fontId="29" fillId="0" borderId="38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0" fillId="0" borderId="39" xfId="0" applyFont="1" applyBorder="1" applyAlignment="1">
      <alignment wrapText="1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29" fillId="0" borderId="36" xfId="0" applyFont="1" applyBorder="1" applyAlignment="1">
      <alignment wrapText="1"/>
    </xf>
    <xf numFmtId="0" fontId="30" fillId="0" borderId="36" xfId="0" applyFont="1" applyBorder="1" applyAlignment="1">
      <alignment wrapText="1"/>
    </xf>
    <xf numFmtId="0" fontId="30" fillId="0" borderId="37" xfId="0" applyFont="1" applyBorder="1" applyAlignment="1">
      <alignment wrapText="1"/>
    </xf>
    <xf numFmtId="0" fontId="33" fillId="0" borderId="23" xfId="0" applyFont="1" applyBorder="1" applyAlignment="1">
      <alignment horizontal="left" wrapText="1"/>
    </xf>
    <xf numFmtId="0" fontId="33" fillId="0" borderId="36" xfId="0" applyFont="1" applyBorder="1" applyAlignment="1">
      <alignment horizontal="left" wrapText="1"/>
    </xf>
    <xf numFmtId="0" fontId="33" fillId="0" borderId="36" xfId="0" applyFont="1" applyBorder="1" applyAlignment="1" applyProtection="1">
      <alignment horizontal="left" wrapText="1"/>
      <protection locked="0"/>
    </xf>
    <xf numFmtId="0" fontId="33" fillId="0" borderId="37" xfId="0" applyFont="1" applyBorder="1" applyAlignment="1" applyProtection="1">
      <alignment horizontal="left" wrapText="1"/>
      <protection locked="0"/>
    </xf>
    <xf numFmtId="0" fontId="29" fillId="0" borderId="38" xfId="0" applyFont="1" applyBorder="1" applyAlignment="1" applyProtection="1">
      <alignment wrapText="1"/>
      <protection locked="0"/>
    </xf>
    <xf numFmtId="0" fontId="29" fillId="0" borderId="0" xfId="0" applyFont="1" applyAlignment="1" applyProtection="1">
      <alignment wrapText="1"/>
      <protection locked="0"/>
    </xf>
    <xf numFmtId="0" fontId="30" fillId="0" borderId="0" xfId="0" applyFont="1" applyAlignment="1" applyProtection="1">
      <alignment wrapText="1"/>
      <protection locked="0"/>
    </xf>
    <xf numFmtId="0" fontId="30" fillId="0" borderId="39" xfId="0" applyFont="1" applyBorder="1" applyAlignment="1" applyProtection="1">
      <alignment wrapText="1"/>
      <protection locked="0"/>
    </xf>
    <xf numFmtId="0" fontId="23" fillId="0" borderId="0" xfId="0" quotePrefix="1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36" fillId="0" borderId="0" xfId="0" applyFont="1" applyAlignment="1" applyProtection="1">
      <alignment vertical="center"/>
      <protection locked="0"/>
    </xf>
    <xf numFmtId="0" fontId="23" fillId="0" borderId="0" xfId="0" applyFont="1"/>
    <xf numFmtId="0" fontId="24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wrapText="1"/>
      <protection hidden="1"/>
    </xf>
    <xf numFmtId="0" fontId="29" fillId="0" borderId="36" xfId="0" applyFont="1" applyBorder="1" applyAlignment="1" applyProtection="1">
      <alignment wrapText="1"/>
      <protection hidden="1"/>
    </xf>
    <xf numFmtId="0" fontId="30" fillId="0" borderId="36" xfId="0" applyFont="1" applyBorder="1" applyAlignment="1" applyProtection="1">
      <alignment wrapText="1"/>
      <protection hidden="1"/>
    </xf>
    <xf numFmtId="0" fontId="30" fillId="0" borderId="37" xfId="0" applyFont="1" applyBorder="1" applyAlignment="1" applyProtection="1">
      <alignment wrapText="1"/>
      <protection hidden="1"/>
    </xf>
    <xf numFmtId="0" fontId="29" fillId="0" borderId="38" xfId="0" applyFont="1" applyBorder="1" applyAlignment="1" applyProtection="1">
      <alignment wrapText="1"/>
      <protection hidden="1"/>
    </xf>
    <xf numFmtId="0" fontId="29" fillId="0" borderId="0" xfId="0" applyFont="1" applyAlignment="1" applyProtection="1">
      <alignment wrapText="1"/>
      <protection hidden="1"/>
    </xf>
    <xf numFmtId="0" fontId="30" fillId="0" borderId="0" xfId="0" applyFont="1" applyAlignment="1" applyProtection="1">
      <alignment wrapText="1"/>
      <protection hidden="1"/>
    </xf>
    <xf numFmtId="0" fontId="30" fillId="0" borderId="39" xfId="0" applyFont="1" applyBorder="1" applyAlignment="1" applyProtection="1">
      <alignment wrapText="1"/>
      <protection hidden="1"/>
    </xf>
    <xf numFmtId="0" fontId="29" fillId="0" borderId="21" xfId="0" applyFont="1" applyBorder="1" applyAlignment="1" applyProtection="1">
      <alignment wrapText="1"/>
      <protection hidden="1"/>
    </xf>
    <xf numFmtId="0" fontId="29" fillId="0" borderId="40" xfId="0" applyFont="1" applyBorder="1" applyAlignment="1" applyProtection="1">
      <alignment wrapText="1"/>
      <protection hidden="1"/>
    </xf>
    <xf numFmtId="0" fontId="11" fillId="0" borderId="13" xfId="0" applyFont="1" applyBorder="1" applyAlignment="1" applyProtection="1">
      <alignment horizontal="center" vertical="center" textRotation="90" wrapText="1"/>
      <protection hidden="1"/>
    </xf>
    <xf numFmtId="0" fontId="11" fillId="0" borderId="14" xfId="0" applyFont="1" applyBorder="1" applyAlignment="1" applyProtection="1">
      <alignment horizontal="center" vertical="center" textRotation="90" wrapText="1"/>
      <protection hidden="1"/>
    </xf>
    <xf numFmtId="0" fontId="12" fillId="0" borderId="15" xfId="0" applyFont="1" applyBorder="1" applyAlignment="1" applyProtection="1">
      <alignment horizontal="center" vertical="center" textRotation="90"/>
      <protection hidden="1"/>
    </xf>
    <xf numFmtId="0" fontId="11" fillId="0" borderId="42" xfId="0" applyFont="1" applyBorder="1" applyAlignment="1" applyProtection="1">
      <alignment horizontal="center" vertical="center" textRotation="90" wrapText="1"/>
      <protection hidden="1"/>
    </xf>
    <xf numFmtId="0" fontId="11" fillId="0" borderId="43" xfId="0" applyFont="1" applyBorder="1" applyAlignment="1" applyProtection="1">
      <alignment horizontal="center" vertical="center" textRotation="90" wrapText="1"/>
      <protection hidden="1"/>
    </xf>
    <xf numFmtId="0" fontId="12" fillId="0" borderId="44" xfId="0" applyFont="1" applyBorder="1" applyAlignment="1" applyProtection="1">
      <alignment horizontal="center" vertical="center" textRotation="90"/>
      <protection hidden="1"/>
    </xf>
    <xf numFmtId="0" fontId="0" fillId="3" borderId="0" xfId="0" applyFill="1" applyProtection="1"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49" fontId="38" fillId="0" borderId="1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3" fontId="13" fillId="0" borderId="7" xfId="0" applyNumberFormat="1" applyFont="1" applyBorder="1" applyAlignment="1" applyProtection="1">
      <alignment horizontal="center" vertical="center" textRotation="90" wrapText="1"/>
      <protection locked="0"/>
    </xf>
    <xf numFmtId="3" fontId="13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vertical="center"/>
      <protection hidden="1"/>
    </xf>
    <xf numFmtId="0" fontId="6" fillId="0" borderId="0" xfId="1"/>
    <xf numFmtId="0" fontId="6" fillId="0" borderId="0" xfId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justify" wrapText="1"/>
      <protection locked="0"/>
    </xf>
    <xf numFmtId="0" fontId="33" fillId="0" borderId="0" xfId="0" applyFont="1" applyAlignment="1" applyProtection="1">
      <alignment horizontal="left" wrapText="1"/>
      <protection hidden="1"/>
    </xf>
    <xf numFmtId="0" fontId="16" fillId="0" borderId="0" xfId="0" applyFont="1" applyAlignment="1" applyProtection="1">
      <alignment horizontal="left"/>
      <protection hidden="1"/>
    </xf>
    <xf numFmtId="0" fontId="37" fillId="0" borderId="0" xfId="0" applyFont="1" applyAlignment="1" applyProtection="1">
      <alignment horizontal="left" vertical="top"/>
      <protection locked="0"/>
    </xf>
    <xf numFmtId="0" fontId="36" fillId="0" borderId="0" xfId="0" applyFont="1" applyAlignment="1" applyProtection="1">
      <alignment horizontal="left" vertical="center" wrapText="1"/>
      <protection hidden="1"/>
    </xf>
    <xf numFmtId="0" fontId="28" fillId="0" borderId="22" xfId="0" applyFont="1" applyBorder="1" applyAlignment="1" applyProtection="1">
      <alignment horizontal="center" wrapText="1"/>
      <protection hidden="1"/>
    </xf>
    <xf numFmtId="0" fontId="28" fillId="0" borderId="45" xfId="0" applyFont="1" applyBorder="1" applyAlignment="1" applyProtection="1">
      <alignment horizontal="center" wrapText="1"/>
      <protection hidden="1"/>
    </xf>
    <xf numFmtId="0" fontId="28" fillId="0" borderId="46" xfId="0" applyFont="1" applyBorder="1" applyAlignment="1" applyProtection="1">
      <alignment horizontal="center" wrapText="1"/>
      <protection hidden="1"/>
    </xf>
    <xf numFmtId="0" fontId="32" fillId="0" borderId="38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32" fillId="0" borderId="39" xfId="0" applyFont="1" applyBorder="1" applyAlignment="1" applyProtection="1">
      <alignment horizontal="left" vertical="center" wrapText="1"/>
      <protection locked="0"/>
    </xf>
    <xf numFmtId="0" fontId="32" fillId="0" borderId="21" xfId="0" applyFont="1" applyBorder="1" applyAlignment="1" applyProtection="1">
      <alignment horizontal="left" vertical="center" wrapText="1"/>
      <protection locked="0"/>
    </xf>
    <xf numFmtId="0" fontId="32" fillId="0" borderId="40" xfId="0" applyFont="1" applyBorder="1" applyAlignment="1" applyProtection="1">
      <alignment horizontal="left" vertical="center" wrapText="1"/>
      <protection locked="0"/>
    </xf>
    <xf numFmtId="0" fontId="32" fillId="0" borderId="41" xfId="0" applyFont="1" applyBorder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/>
      <protection locked="0"/>
    </xf>
    <xf numFmtId="49" fontId="23" fillId="0" borderId="0" xfId="0" applyNumberFormat="1" applyFont="1" applyAlignment="1" applyProtection="1">
      <alignment horizontal="justify" vertical="top" wrapText="1"/>
      <protection locked="0"/>
    </xf>
    <xf numFmtId="0" fontId="37" fillId="0" borderId="0" xfId="0" applyFont="1" applyAlignment="1" applyProtection="1">
      <alignment horizontal="justify" wrapText="1"/>
      <protection locked="0"/>
    </xf>
    <xf numFmtId="0" fontId="29" fillId="0" borderId="21" xfId="0" applyFont="1" applyBorder="1" applyAlignment="1" applyProtection="1">
      <alignment horizontal="left" vertical="center" wrapText="1"/>
      <protection hidden="1"/>
    </xf>
    <xf numFmtId="0" fontId="29" fillId="0" borderId="40" xfId="0" applyFont="1" applyBorder="1" applyAlignment="1" applyProtection="1">
      <alignment horizontal="left" vertical="center" wrapText="1"/>
      <protection hidden="1"/>
    </xf>
    <xf numFmtId="0" fontId="29" fillId="0" borderId="40" xfId="0" applyFont="1" applyBorder="1" applyAlignment="1" applyProtection="1">
      <alignment horizontal="left" vertical="top" wrapText="1"/>
      <protection hidden="1"/>
    </xf>
    <xf numFmtId="0" fontId="29" fillId="0" borderId="41" xfId="0" applyFont="1" applyBorder="1" applyAlignment="1" applyProtection="1">
      <alignment horizontal="left" vertical="top" wrapText="1"/>
      <protection hidden="1"/>
    </xf>
    <xf numFmtId="0" fontId="35" fillId="0" borderId="0" xfId="0" applyFont="1" applyAlignment="1">
      <alignment horizontal="left" vertical="center"/>
    </xf>
    <xf numFmtId="0" fontId="29" fillId="0" borderId="23" xfId="0" applyFont="1" applyBorder="1" applyAlignment="1" applyProtection="1">
      <alignment horizontal="left" vertical="center" wrapText="1"/>
      <protection hidden="1"/>
    </xf>
    <xf numFmtId="0" fontId="29" fillId="0" borderId="36" xfId="0" applyFont="1" applyBorder="1" applyAlignment="1" applyProtection="1">
      <alignment horizontal="left" vertical="center" wrapText="1"/>
      <protection hidden="1"/>
    </xf>
    <xf numFmtId="0" fontId="25" fillId="0" borderId="0" xfId="0" applyFont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9" fillId="0" borderId="0" xfId="0" applyFont="1" applyAlignment="1" applyProtection="1">
      <alignment horizontal="left" vertical="top" wrapText="1"/>
      <protection hidden="1"/>
    </xf>
    <xf numFmtId="0" fontId="29" fillId="0" borderId="39" xfId="0" applyFont="1" applyBorder="1" applyAlignment="1" applyProtection="1">
      <alignment horizontal="left" vertical="top" wrapText="1"/>
      <protection hidden="1"/>
    </xf>
    <xf numFmtId="0" fontId="35" fillId="0" borderId="21" xfId="0" applyFont="1" applyBorder="1" applyAlignment="1" applyProtection="1">
      <alignment horizontal="left"/>
      <protection locked="0"/>
    </xf>
    <xf numFmtId="0" fontId="35" fillId="0" borderId="40" xfId="0" applyFont="1" applyBorder="1" applyAlignment="1" applyProtection="1">
      <alignment horizontal="left"/>
      <protection locked="0"/>
    </xf>
    <xf numFmtId="0" fontId="35" fillId="0" borderId="41" xfId="0" applyFont="1" applyBorder="1" applyAlignment="1" applyProtection="1">
      <alignment horizontal="left"/>
      <protection locked="0"/>
    </xf>
    <xf numFmtId="0" fontId="29" fillId="0" borderId="23" xfId="0" applyFont="1" applyBorder="1" applyAlignment="1" applyProtection="1">
      <alignment horizontal="left" vertical="top" wrapText="1"/>
      <protection hidden="1"/>
    </xf>
    <xf numFmtId="0" fontId="29" fillId="0" borderId="36" xfId="0" applyFont="1" applyBorder="1" applyAlignment="1" applyProtection="1">
      <alignment horizontal="left" vertical="top" wrapText="1"/>
      <protection hidden="1"/>
    </xf>
    <xf numFmtId="0" fontId="29" fillId="0" borderId="37" xfId="0" applyFont="1" applyBorder="1" applyAlignment="1" applyProtection="1">
      <alignment horizontal="left" vertical="top" wrapText="1"/>
      <protection hidden="1"/>
    </xf>
    <xf numFmtId="0" fontId="29" fillId="0" borderId="38" xfId="0" applyFont="1" applyBorder="1" applyAlignment="1" applyProtection="1">
      <alignment horizontal="left" vertical="top" wrapText="1"/>
      <protection hidden="1"/>
    </xf>
    <xf numFmtId="0" fontId="29" fillId="0" borderId="36" xfId="0" applyFont="1" applyBorder="1" applyAlignment="1" applyProtection="1">
      <alignment horizontal="left" vertical="center" wrapText="1"/>
      <protection locked="0" hidden="1"/>
    </xf>
    <xf numFmtId="0" fontId="29" fillId="0" borderId="37" xfId="0" applyFont="1" applyBorder="1" applyAlignment="1" applyProtection="1">
      <alignment horizontal="left" vertical="center" wrapText="1"/>
      <protection locked="0" hidden="1"/>
    </xf>
    <xf numFmtId="0" fontId="32" fillId="0" borderId="36" xfId="0" applyFont="1" applyBorder="1" applyAlignment="1" applyProtection="1">
      <alignment horizontal="left" vertical="center" wrapText="1"/>
      <protection locked="0"/>
    </xf>
    <xf numFmtId="0" fontId="32" fillId="0" borderId="37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>
      <alignment horizontal="left" wrapText="1"/>
    </xf>
    <xf numFmtId="0" fontId="33" fillId="0" borderId="45" xfId="0" applyFont="1" applyBorder="1" applyAlignment="1">
      <alignment horizontal="left" wrapText="1"/>
    </xf>
    <xf numFmtId="0" fontId="29" fillId="0" borderId="21" xfId="0" applyFont="1" applyBorder="1" applyAlignment="1">
      <alignment horizontal="left" vertical="top" wrapText="1"/>
    </xf>
    <xf numFmtId="0" fontId="29" fillId="0" borderId="40" xfId="0" applyFont="1" applyBorder="1" applyAlignment="1">
      <alignment horizontal="left" vertical="top" wrapText="1"/>
    </xf>
    <xf numFmtId="0" fontId="29" fillId="0" borderId="41" xfId="0" applyFont="1" applyBorder="1" applyAlignment="1">
      <alignment horizontal="left" vertical="top" wrapText="1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45" xfId="0" applyFont="1" applyBorder="1" applyAlignment="1" applyProtection="1">
      <alignment horizontal="left" vertical="center" wrapText="1"/>
      <protection locked="0"/>
    </xf>
    <xf numFmtId="0" fontId="31" fillId="0" borderId="46" xfId="0" applyFont="1" applyBorder="1" applyAlignment="1" applyProtection="1">
      <alignment horizontal="left" vertical="center" wrapText="1"/>
      <protection locked="0"/>
    </xf>
    <xf numFmtId="0" fontId="34" fillId="0" borderId="45" xfId="0" applyFont="1" applyBorder="1" applyAlignment="1" applyProtection="1">
      <alignment horizontal="left" wrapText="1"/>
      <protection locked="0"/>
    </xf>
    <xf numFmtId="0" fontId="34" fillId="0" borderId="46" xfId="0" applyFont="1" applyBorder="1" applyAlignment="1" applyProtection="1">
      <alignment horizontal="left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49" fontId="3" fillId="0" borderId="47" xfId="0" applyNumberFormat="1" applyFont="1" applyBorder="1" applyAlignment="1" applyProtection="1">
      <alignment horizontal="left" vertical="center" wrapText="1"/>
      <protection hidden="1"/>
    </xf>
    <xf numFmtId="49" fontId="3" fillId="0" borderId="48" xfId="0" applyNumberFormat="1" applyFont="1" applyBorder="1" applyAlignment="1" applyProtection="1">
      <alignment horizontal="left" vertical="center" wrapText="1"/>
      <protection hidden="1"/>
    </xf>
    <xf numFmtId="49" fontId="3" fillId="0" borderId="49" xfId="0" applyNumberFormat="1" applyFont="1" applyBorder="1" applyAlignment="1" applyProtection="1">
      <alignment horizontal="left" vertical="center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0" fontId="1" fillId="2" borderId="24" xfId="0" applyFont="1" applyFill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9" xfId="0" applyNumberFormat="1" applyFont="1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wrapText="1"/>
      <protection hidden="1"/>
    </xf>
    <xf numFmtId="0" fontId="6" fillId="0" borderId="52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11" xfId="0" applyNumberFormat="1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Protection="1"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top" wrapText="1"/>
      <protection hidden="1"/>
    </xf>
    <xf numFmtId="49" fontId="3" fillId="0" borderId="48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21" fillId="0" borderId="0" xfId="0" applyFont="1" applyAlignment="1" applyProtection="1">
      <alignment horizontal="right"/>
      <protection locked="0"/>
    </xf>
    <xf numFmtId="0" fontId="3" fillId="0" borderId="31" xfId="0" applyFont="1" applyBorder="1" applyAlignment="1" applyProtection="1">
      <alignment horizontal="left" vertical="center"/>
      <protection hidden="1"/>
    </xf>
    <xf numFmtId="0" fontId="3" fillId="0" borderId="29" xfId="0" applyFont="1" applyBorder="1" applyAlignment="1" applyProtection="1">
      <alignment horizontal="left" vertical="center"/>
      <protection hidden="1"/>
    </xf>
    <xf numFmtId="0" fontId="3" fillId="0" borderId="30" xfId="0" applyFont="1" applyBorder="1" applyAlignment="1" applyProtection="1">
      <alignment horizontal="left" vertical="center"/>
      <protection hidden="1"/>
    </xf>
    <xf numFmtId="49" fontId="3" fillId="0" borderId="32" xfId="0" applyNumberFormat="1" applyFont="1" applyBorder="1" applyAlignment="1" applyProtection="1">
      <alignment horizontal="right" vertical="center"/>
      <protection hidden="1"/>
    </xf>
    <xf numFmtId="49" fontId="3" fillId="0" borderId="29" xfId="0" applyNumberFormat="1" applyFont="1" applyBorder="1" applyAlignment="1" applyProtection="1">
      <alignment horizontal="right" vertical="center"/>
      <protection hidden="1"/>
    </xf>
    <xf numFmtId="49" fontId="3" fillId="0" borderId="50" xfId="0" applyNumberFormat="1" applyFont="1" applyBorder="1" applyAlignment="1" applyProtection="1">
      <alignment horizontal="right" vertical="center"/>
      <protection hidden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27" xfId="0" applyFont="1" applyFill="1" applyBorder="1" applyAlignment="1" applyProtection="1">
      <alignment horizontal="center" vertical="center" wrapText="1"/>
      <protection hidden="1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6" fillId="5" borderId="0" xfId="1" applyFill="1"/>
    <xf numFmtId="0" fontId="6" fillId="4" borderId="0" xfId="1" applyFill="1"/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left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45" xfId="0" applyFont="1" applyBorder="1" applyAlignment="1" applyProtection="1">
      <alignment horizontal="left" vertical="center" wrapText="1"/>
      <protection locked="0"/>
    </xf>
    <xf numFmtId="0" fontId="7" fillId="0" borderId="60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center" wrapText="1"/>
      <protection locked="0"/>
    </xf>
    <xf numFmtId="0" fontId="16" fillId="2" borderId="29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left" vertical="center" wrapText="1"/>
      <protection locked="0"/>
    </xf>
    <xf numFmtId="0" fontId="7" fillId="0" borderId="61" xfId="0" applyFont="1" applyBorder="1" applyAlignment="1" applyProtection="1">
      <alignment horizontal="left" vertical="center" wrapText="1"/>
      <protection locked="0"/>
    </xf>
    <xf numFmtId="0" fontId="7" fillId="0" borderId="62" xfId="0" applyFont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5" fillId="2" borderId="30" xfId="0" applyFont="1" applyFill="1" applyBorder="1" applyAlignment="1" applyProtection="1">
      <alignment horizontal="center" vertical="center" wrapText="1"/>
      <protection hidden="1"/>
    </xf>
    <xf numFmtId="0" fontId="19" fillId="2" borderId="2" xfId="0" applyFont="1" applyFill="1" applyBorder="1" applyAlignment="1" applyProtection="1">
      <alignment horizontal="center" vertical="center" wrapText="1"/>
      <protection hidden="1"/>
    </xf>
    <xf numFmtId="0" fontId="19" fillId="2" borderId="28" xfId="0" applyFont="1" applyFill="1" applyBorder="1" applyAlignment="1" applyProtection="1">
      <alignment horizontal="center" vertical="center" wrapText="1"/>
      <protection hidden="1"/>
    </xf>
    <xf numFmtId="0" fontId="19" fillId="2" borderId="3" xfId="0" applyFont="1" applyFill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hidden="1"/>
    </xf>
    <xf numFmtId="0" fontId="19" fillId="0" borderId="28" xfId="0" applyFont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20" fillId="0" borderId="28" xfId="0" applyFont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7" fillId="0" borderId="55" xfId="0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left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hidden="1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right" vertical="center" wrapText="1"/>
      <protection hidden="1"/>
    </xf>
    <xf numFmtId="0" fontId="5" fillId="0" borderId="29" xfId="0" applyFont="1" applyBorder="1" applyAlignment="1" applyProtection="1">
      <alignment horizontal="right" vertical="center" wrapText="1"/>
      <protection hidden="1"/>
    </xf>
    <xf numFmtId="0" fontId="5" fillId="0" borderId="30" xfId="0" applyFont="1" applyBorder="1" applyAlignment="1" applyProtection="1">
      <alignment horizontal="right" vertical="center" wrapText="1"/>
      <protection hidden="1"/>
    </xf>
    <xf numFmtId="0" fontId="7" fillId="0" borderId="32" xfId="0" applyFont="1" applyBorder="1" applyAlignment="1" applyProtection="1">
      <alignment horizontal="left" vertical="center"/>
      <protection hidden="1"/>
    </xf>
    <xf numFmtId="0" fontId="7" fillId="0" borderId="29" xfId="0" applyFont="1" applyBorder="1" applyAlignment="1" applyProtection="1">
      <alignment horizontal="left" vertical="center"/>
      <protection hidden="1"/>
    </xf>
    <xf numFmtId="0" fontId="7" fillId="0" borderId="30" xfId="0" applyFont="1" applyBorder="1" applyAlignment="1" applyProtection="1">
      <alignment horizontal="left" vertical="center"/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right" vertical="center"/>
      <protection hidden="1"/>
    </xf>
    <xf numFmtId="0" fontId="1" fillId="4" borderId="5" xfId="0" applyFont="1" applyFill="1" applyBorder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45720</xdr:rowOff>
        </xdr:from>
        <xdr:to>
          <xdr:col>1</xdr:col>
          <xdr:colOff>480060</xdr:colOff>
          <xdr:row>4</xdr:row>
          <xdr:rowOff>137160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zoomScaleNormal="100" workbookViewId="0">
      <selection activeCell="S1" sqref="S1"/>
    </sheetView>
  </sheetViews>
  <sheetFormatPr defaultRowHeight="14.4" x14ac:dyDescent="0.3"/>
  <cols>
    <col min="1" max="2" width="9.109375" style="93"/>
    <col min="3" max="14" width="6.5546875" style="93" customWidth="1"/>
    <col min="15" max="16" width="6.5546875" style="94" customWidth="1"/>
    <col min="17" max="18" width="9.109375" style="94"/>
  </cols>
  <sheetData>
    <row r="1" spans="1:18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60"/>
    </row>
    <row r="2" spans="1:18" ht="20.399999999999999" x14ac:dyDescent="0.35">
      <c r="A2" s="61"/>
      <c r="B2" s="62"/>
      <c r="C2" s="165" t="s">
        <v>0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63"/>
      <c r="R2" s="64"/>
    </row>
    <row r="3" spans="1:18" x14ac:dyDescent="0.3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5"/>
      <c r="P3" s="65"/>
      <c r="Q3" s="65"/>
      <c r="R3" s="66"/>
    </row>
    <row r="4" spans="1:18" ht="39" customHeight="1" x14ac:dyDescent="0.35">
      <c r="A4" s="61"/>
      <c r="B4" s="62"/>
      <c r="C4" s="166" t="s">
        <v>128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67"/>
      <c r="R4" s="68"/>
    </row>
    <row r="5" spans="1:18" s="44" customFormat="1" x14ac:dyDescent="0.3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 s="71"/>
      <c r="Q5" s="71"/>
      <c r="R5" s="72"/>
    </row>
    <row r="6" spans="1:18" s="44" customFormat="1" x14ac:dyDescent="0.3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5"/>
      <c r="P6" s="65"/>
      <c r="Q6" s="65"/>
      <c r="R6" s="66"/>
    </row>
    <row r="7" spans="1:18" s="44" customFormat="1" ht="33" x14ac:dyDescent="0.6">
      <c r="A7" s="146" t="s">
        <v>1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8"/>
    </row>
    <row r="8" spans="1:18" s="44" customFormat="1" ht="15.6" x14ac:dyDescent="0.3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98"/>
      <c r="Q8" s="98"/>
      <c r="R8" s="99"/>
    </row>
    <row r="9" spans="1:18" s="44" customFormat="1" ht="15.6" x14ac:dyDescent="0.3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67" t="s">
        <v>2</v>
      </c>
      <c r="N9" s="167"/>
      <c r="O9" s="167"/>
      <c r="P9" s="167"/>
      <c r="Q9" s="167"/>
      <c r="R9" s="168"/>
    </row>
    <row r="10" spans="1:18" s="44" customFormat="1" ht="15.6" x14ac:dyDescent="0.3">
      <c r="A10" s="10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/>
      <c r="P10" s="102"/>
      <c r="Q10" s="102"/>
      <c r="R10" s="103"/>
    </row>
    <row r="11" spans="1:18" s="44" customFormat="1" ht="15.6" x14ac:dyDescent="0.3">
      <c r="A11" s="175" t="s">
        <v>9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01"/>
      <c r="M11" s="167" t="s">
        <v>8</v>
      </c>
      <c r="N11" s="167"/>
      <c r="O11" s="167"/>
      <c r="P11" s="167"/>
      <c r="Q11" s="167"/>
      <c r="R11" s="168"/>
    </row>
    <row r="12" spans="1:18" s="44" customFormat="1" ht="15.6" x14ac:dyDescent="0.3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60"/>
      <c r="N12" s="160"/>
      <c r="O12" s="160"/>
      <c r="P12" s="160"/>
      <c r="Q12" s="160"/>
      <c r="R12" s="161"/>
    </row>
    <row r="13" spans="1:18" s="44" customFormat="1" ht="15.6" x14ac:dyDescent="0.3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  <c r="P13" s="102"/>
      <c r="Q13" s="102"/>
      <c r="R13" s="103"/>
    </row>
    <row r="14" spans="1:18" s="44" customFormat="1" ht="15.6" x14ac:dyDescent="0.3">
      <c r="A14" s="100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P14" s="102"/>
      <c r="Q14" s="102"/>
      <c r="R14" s="103"/>
    </row>
    <row r="15" spans="1:18" ht="20.25" customHeight="1" x14ac:dyDescent="0.3">
      <c r="A15" s="163" t="s">
        <v>3</v>
      </c>
      <c r="B15" s="164"/>
      <c r="C15" s="164"/>
      <c r="D15" s="164"/>
      <c r="E15" s="164"/>
      <c r="F15" s="176" t="s">
        <v>86</v>
      </c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7"/>
    </row>
    <row r="16" spans="1:18" ht="15" x14ac:dyDescent="0.3">
      <c r="A16" s="182" t="s">
        <v>78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4"/>
    </row>
    <row r="17" spans="1:18" ht="15.6" x14ac:dyDescent="0.3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5"/>
      <c r="P17" s="75"/>
      <c r="Q17" s="75"/>
      <c r="R17" s="76"/>
    </row>
    <row r="18" spans="1:18" ht="20.25" customHeight="1" x14ac:dyDescent="0.3">
      <c r="A18" s="172" t="s">
        <v>81</v>
      </c>
      <c r="B18" s="173"/>
      <c r="C18" s="173"/>
      <c r="D18" s="174"/>
      <c r="E18" s="77" t="s">
        <v>195</v>
      </c>
      <c r="F18" s="77" t="s">
        <v>190</v>
      </c>
      <c r="G18" s="77" t="s">
        <v>190</v>
      </c>
      <c r="H18" s="77">
        <v>3</v>
      </c>
      <c r="I18" s="77">
        <v>3</v>
      </c>
      <c r="J18" s="77">
        <v>2</v>
      </c>
      <c r="K18" s="77">
        <v>1</v>
      </c>
      <c r="L18" s="77">
        <v>2</v>
      </c>
      <c r="M18" s="77">
        <v>4</v>
      </c>
      <c r="N18" s="78"/>
      <c r="O18" s="79"/>
      <c r="P18" s="79"/>
      <c r="Q18" s="79"/>
      <c r="R18" s="80"/>
    </row>
    <row r="19" spans="1:18" ht="15.75" customHeight="1" x14ac:dyDescent="0.3">
      <c r="A19" s="149" t="s">
        <v>196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1"/>
    </row>
    <row r="20" spans="1:18" ht="15.75" customHeight="1" x14ac:dyDescent="0.3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4"/>
    </row>
    <row r="21" spans="1:18" ht="16.5" customHeight="1" x14ac:dyDescent="0.3">
      <c r="A21" s="185" t="s">
        <v>206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7"/>
    </row>
    <row r="22" spans="1:18" x14ac:dyDescent="0.3">
      <c r="A22" s="180" t="s">
        <v>4</v>
      </c>
      <c r="B22" s="181"/>
      <c r="C22" s="188" t="s">
        <v>198</v>
      </c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9"/>
    </row>
    <row r="23" spans="1:18" x14ac:dyDescent="0.3">
      <c r="A23" s="81"/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/>
    </row>
    <row r="24" spans="1:18" ht="16.8" x14ac:dyDescent="0.3">
      <c r="A24" s="163" t="s">
        <v>5</v>
      </c>
      <c r="B24" s="164"/>
      <c r="C24" s="164"/>
      <c r="D24" s="178" t="s">
        <v>110</v>
      </c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9"/>
    </row>
    <row r="25" spans="1:18" ht="15.6" x14ac:dyDescent="0.3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5"/>
      <c r="P25" s="75"/>
      <c r="Q25" s="75"/>
      <c r="R25" s="76"/>
    </row>
    <row r="26" spans="1:18" ht="15" customHeight="1" x14ac:dyDescent="0.3">
      <c r="A26" s="158" t="s">
        <v>6</v>
      </c>
      <c r="B26" s="159"/>
      <c r="C26" s="159"/>
      <c r="D26" s="159"/>
      <c r="E26" s="159"/>
      <c r="F26" s="159"/>
      <c r="G26" s="159"/>
      <c r="H26" s="159"/>
      <c r="I26" s="153" t="s">
        <v>197</v>
      </c>
      <c r="J26" s="153"/>
      <c r="K26" s="153"/>
      <c r="L26" s="153"/>
      <c r="M26" s="153"/>
      <c r="N26" s="153"/>
      <c r="O26" s="153"/>
      <c r="P26" s="153"/>
      <c r="Q26" s="153"/>
      <c r="R26" s="154"/>
    </row>
    <row r="27" spans="1:18" ht="17.25" customHeight="1" x14ac:dyDescent="0.3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  <c r="P27" s="87"/>
      <c r="Q27" s="87"/>
      <c r="R27" s="88"/>
    </row>
    <row r="28" spans="1:18" ht="15" x14ac:dyDescent="0.3">
      <c r="A28" s="172" t="s">
        <v>7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4"/>
    </row>
    <row r="29" spans="1:18" ht="21" customHeight="1" x14ac:dyDescent="0.3">
      <c r="A29" s="169" t="s">
        <v>199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1"/>
    </row>
    <row r="30" spans="1:18" s="4" customFormat="1" x14ac:dyDescent="0.3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  <c r="P30" s="91"/>
      <c r="Q30" s="91"/>
      <c r="R30" s="91"/>
    </row>
    <row r="31" spans="1:18" s="4" customFormat="1" ht="15.6" x14ac:dyDescent="0.3">
      <c r="A31" s="162" t="s">
        <v>10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</row>
    <row r="32" spans="1:18" s="4" customFormat="1" x14ac:dyDescent="0.3">
      <c r="A32" s="92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  <c r="P32" s="91"/>
      <c r="Q32" s="91"/>
      <c r="R32" s="91"/>
    </row>
    <row r="33" spans="1:18" ht="33.75" customHeight="1" x14ac:dyDescent="0.3">
      <c r="A33" s="145" t="s">
        <v>81</v>
      </c>
      <c r="B33" s="145"/>
      <c r="C33" s="145"/>
      <c r="D33" s="145"/>
      <c r="E33" s="145" t="str">
        <f>IF(A19=0," ",A19)</f>
        <v>Език-култура-превод</v>
      </c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</row>
    <row r="34" spans="1:18" x14ac:dyDescent="0.3">
      <c r="A34" s="142" t="s">
        <v>4</v>
      </c>
      <c r="B34" s="142"/>
      <c r="C34" s="143" t="str">
        <f>IF(C22=0," ",C22)</f>
        <v>Немска филология с избираем модул "Скандинавски езици"</v>
      </c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</row>
    <row r="35" spans="1:18" s="4" customFormat="1" x14ac:dyDescent="0.3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  <c r="P35" s="91"/>
      <c r="Q35" s="91"/>
      <c r="R35" s="91"/>
    </row>
    <row r="36" spans="1:18" s="4" customFormat="1" x14ac:dyDescent="0.3">
      <c r="A36" s="155" t="s">
        <v>11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</row>
    <row r="37" spans="1:18" s="4" customFormat="1" ht="213.75" customHeight="1" x14ac:dyDescent="0.3">
      <c r="A37" s="156" t="s">
        <v>183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</row>
    <row r="38" spans="1:18" s="4" customFormat="1" x14ac:dyDescent="0.3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1"/>
      <c r="P38" s="91"/>
      <c r="Q38" s="91"/>
      <c r="R38" s="91"/>
    </row>
    <row r="39" spans="1:18" s="4" customFormat="1" ht="30" customHeight="1" x14ac:dyDescent="0.3">
      <c r="A39" s="157" t="s">
        <v>12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</row>
    <row r="40" spans="1:18" s="4" customFormat="1" ht="253.5" customHeight="1" x14ac:dyDescent="0.3">
      <c r="A40" s="156" t="s">
        <v>184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</row>
    <row r="41" spans="1:18" s="4" customFormat="1" x14ac:dyDescent="0.3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1"/>
      <c r="P41" s="91"/>
      <c r="Q41" s="91"/>
      <c r="R41" s="91"/>
    </row>
    <row r="42" spans="1:18" s="4" customFormat="1" x14ac:dyDescent="0.3">
      <c r="A42" s="144" t="s">
        <v>13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</row>
    <row r="43" spans="1:18" s="4" customFormat="1" ht="62.25" customHeight="1" x14ac:dyDescent="0.3">
      <c r="A43" s="141" t="s">
        <v>186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</row>
    <row r="44" spans="1:18" s="4" customFormat="1" x14ac:dyDescent="0.3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1"/>
      <c r="P44" s="91"/>
      <c r="Q44" s="91"/>
      <c r="R44" s="91"/>
    </row>
    <row r="45" spans="1:18" s="4" customFormat="1" x14ac:dyDescent="0.3">
      <c r="A45" s="144" t="s">
        <v>14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</row>
    <row r="46" spans="1:18" s="4" customFormat="1" ht="42.75" customHeight="1" x14ac:dyDescent="0.3">
      <c r="A46" s="141" t="s">
        <v>185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</row>
    <row r="47" spans="1:18" x14ac:dyDescent="0.3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1"/>
      <c r="P47" s="91"/>
      <c r="Q47" s="91"/>
      <c r="R47" s="91"/>
    </row>
    <row r="48" spans="1:18" x14ac:dyDescent="0.3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</row>
    <row r="49" spans="1:18" ht="69.75" customHeight="1" x14ac:dyDescent="0.3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</row>
    <row r="50" spans="1:18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1"/>
      <c r="P50" s="91"/>
      <c r="Q50" s="91"/>
      <c r="R50" s="91"/>
    </row>
    <row r="51" spans="1:18" x14ac:dyDescent="0.3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1"/>
      <c r="P51" s="91"/>
      <c r="Q51" s="91"/>
      <c r="R51" s="91"/>
    </row>
    <row r="52" spans="1:18" x14ac:dyDescent="0.3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1"/>
      <c r="P52" s="91"/>
      <c r="Q52" s="91"/>
      <c r="R52" s="91"/>
    </row>
    <row r="53" spans="1:18" x14ac:dyDescent="0.3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1"/>
      <c r="P53" s="91"/>
      <c r="Q53" s="91"/>
      <c r="R53" s="91"/>
    </row>
    <row r="54" spans="1:18" x14ac:dyDescent="0.3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1"/>
      <c r="P54" s="91"/>
      <c r="Q54" s="91"/>
      <c r="R54" s="91"/>
    </row>
    <row r="55" spans="1:18" x14ac:dyDescent="0.3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1"/>
      <c r="P55" s="91"/>
      <c r="Q55" s="91"/>
      <c r="R55" s="91"/>
    </row>
    <row r="56" spans="1:18" x14ac:dyDescent="0.3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1"/>
      <c r="P56" s="91"/>
      <c r="Q56" s="91"/>
      <c r="R56" s="91"/>
    </row>
    <row r="57" spans="1:18" x14ac:dyDescent="0.3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1"/>
      <c r="P57" s="91"/>
      <c r="Q57" s="91"/>
      <c r="R57" s="91"/>
    </row>
    <row r="58" spans="1:18" x14ac:dyDescent="0.3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1"/>
      <c r="P58" s="91"/>
      <c r="Q58" s="91"/>
      <c r="R58" s="91"/>
    </row>
    <row r="59" spans="1:18" x14ac:dyDescent="0.3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1"/>
      <c r="P59" s="91"/>
      <c r="Q59" s="91"/>
      <c r="R59" s="91"/>
    </row>
    <row r="60" spans="1:18" x14ac:dyDescent="0.3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1"/>
      <c r="P60" s="91"/>
      <c r="Q60" s="91"/>
      <c r="R60" s="91"/>
    </row>
    <row r="61" spans="1:18" x14ac:dyDescent="0.3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1"/>
      <c r="P61" s="91"/>
      <c r="Q61" s="91"/>
      <c r="R61" s="91"/>
    </row>
    <row r="62" spans="1:18" x14ac:dyDescent="0.3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1"/>
      <c r="P62" s="91"/>
      <c r="Q62" s="91"/>
      <c r="R62" s="91"/>
    </row>
    <row r="63" spans="1:18" x14ac:dyDescent="0.3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1"/>
      <c r="P63" s="91"/>
      <c r="Q63" s="91"/>
      <c r="R63" s="91"/>
    </row>
    <row r="64" spans="1:18" x14ac:dyDescent="0.3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1"/>
      <c r="P64" s="91"/>
      <c r="Q64" s="91"/>
      <c r="R64" s="91"/>
    </row>
    <row r="65" spans="1:18" x14ac:dyDescent="0.3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1"/>
      <c r="P65" s="91"/>
      <c r="Q65" s="91"/>
      <c r="R65" s="91"/>
    </row>
    <row r="66" spans="1:18" x14ac:dyDescent="0.3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1"/>
      <c r="P66" s="91"/>
      <c r="Q66" s="91"/>
      <c r="R66" s="91"/>
    </row>
    <row r="67" spans="1:18" x14ac:dyDescent="0.3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1"/>
      <c r="P67" s="91"/>
      <c r="Q67" s="91"/>
      <c r="R67" s="91"/>
    </row>
    <row r="68" spans="1:18" x14ac:dyDescent="0.3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1"/>
      <c r="P68" s="91"/>
      <c r="Q68" s="91"/>
      <c r="R68" s="91"/>
    </row>
    <row r="69" spans="1:18" x14ac:dyDescent="0.3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1"/>
      <c r="P69" s="91"/>
      <c r="Q69" s="91"/>
      <c r="R69" s="91"/>
    </row>
    <row r="70" spans="1:18" x14ac:dyDescent="0.3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1"/>
      <c r="P70" s="91"/>
      <c r="Q70" s="91"/>
      <c r="R70" s="91"/>
    </row>
    <row r="71" spans="1:18" x14ac:dyDescent="0.3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1"/>
      <c r="P71" s="91"/>
      <c r="Q71" s="91"/>
      <c r="R71" s="91"/>
    </row>
    <row r="72" spans="1:18" x14ac:dyDescent="0.3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1"/>
      <c r="P72" s="91"/>
      <c r="Q72" s="91"/>
      <c r="R72" s="91"/>
    </row>
    <row r="73" spans="1:18" x14ac:dyDescent="0.3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1"/>
      <c r="P73" s="91"/>
      <c r="Q73" s="91"/>
      <c r="R73" s="91"/>
    </row>
    <row r="74" spans="1:18" x14ac:dyDescent="0.3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1"/>
      <c r="P74" s="91"/>
      <c r="Q74" s="91"/>
      <c r="R74" s="91"/>
    </row>
    <row r="75" spans="1:18" x14ac:dyDescent="0.3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1"/>
      <c r="P75" s="91"/>
      <c r="Q75" s="91"/>
      <c r="R75" s="91"/>
    </row>
    <row r="76" spans="1:18" x14ac:dyDescent="0.3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1"/>
      <c r="P76" s="91"/>
      <c r="Q76" s="91"/>
      <c r="R76" s="91"/>
    </row>
    <row r="77" spans="1:18" x14ac:dyDescent="0.3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1"/>
      <c r="P77" s="91"/>
      <c r="Q77" s="91"/>
      <c r="R77" s="91"/>
    </row>
    <row r="78" spans="1:18" x14ac:dyDescent="0.3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1"/>
      <c r="P78" s="91"/>
      <c r="Q78" s="91"/>
      <c r="R78" s="91"/>
    </row>
    <row r="79" spans="1:18" x14ac:dyDescent="0.3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1"/>
      <c r="P79" s="91"/>
      <c r="Q79" s="91"/>
      <c r="R79" s="91"/>
    </row>
    <row r="80" spans="1:18" x14ac:dyDescent="0.3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1"/>
      <c r="P80" s="91"/>
      <c r="Q80" s="91"/>
      <c r="R80" s="91"/>
    </row>
    <row r="81" spans="1:18" x14ac:dyDescent="0.3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1"/>
      <c r="P81" s="91"/>
      <c r="Q81" s="91"/>
      <c r="R81" s="91"/>
    </row>
    <row r="82" spans="1:18" x14ac:dyDescent="0.3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1"/>
      <c r="P82" s="91"/>
      <c r="Q82" s="91"/>
      <c r="R82" s="91"/>
    </row>
    <row r="83" spans="1:18" x14ac:dyDescent="0.3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1"/>
      <c r="P83" s="91"/>
      <c r="Q83" s="91"/>
      <c r="R83" s="91"/>
    </row>
    <row r="84" spans="1:18" x14ac:dyDescent="0.3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1"/>
      <c r="P84" s="91"/>
      <c r="Q84" s="91"/>
      <c r="R84" s="91"/>
    </row>
    <row r="85" spans="1:18" x14ac:dyDescent="0.3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1"/>
      <c r="P85" s="91"/>
      <c r="Q85" s="91"/>
      <c r="R85" s="91"/>
    </row>
    <row r="86" spans="1:18" x14ac:dyDescent="0.3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1"/>
      <c r="P86" s="91"/>
      <c r="Q86" s="91"/>
      <c r="R86" s="91"/>
    </row>
    <row r="87" spans="1:18" x14ac:dyDescent="0.3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1"/>
      <c r="P87" s="91"/>
      <c r="Q87" s="91"/>
      <c r="R87" s="91"/>
    </row>
    <row r="88" spans="1:18" x14ac:dyDescent="0.3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1"/>
      <c r="P88" s="91"/>
      <c r="Q88" s="91"/>
      <c r="R88" s="91"/>
    </row>
    <row r="89" spans="1:18" x14ac:dyDescent="0.3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1"/>
      <c r="P89" s="91"/>
      <c r="Q89" s="91"/>
      <c r="R89" s="91"/>
    </row>
    <row r="90" spans="1:18" x14ac:dyDescent="0.3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1"/>
      <c r="P90" s="91"/>
      <c r="Q90" s="91"/>
      <c r="R90" s="91"/>
    </row>
    <row r="91" spans="1:18" x14ac:dyDescent="0.3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1"/>
      <c r="P91" s="91"/>
      <c r="Q91" s="91"/>
      <c r="R91" s="91"/>
    </row>
    <row r="92" spans="1:18" x14ac:dyDescent="0.3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1"/>
      <c r="P92" s="91"/>
      <c r="Q92" s="91"/>
      <c r="R92" s="91"/>
    </row>
    <row r="93" spans="1:18" x14ac:dyDescent="0.3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1"/>
      <c r="P93" s="91"/>
      <c r="Q93" s="91"/>
      <c r="R93" s="91"/>
    </row>
    <row r="94" spans="1:18" x14ac:dyDescent="0.3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1"/>
      <c r="P94" s="91"/>
      <c r="Q94" s="91"/>
      <c r="R94" s="91"/>
    </row>
    <row r="95" spans="1:18" x14ac:dyDescent="0.3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1"/>
      <c r="P95" s="91"/>
      <c r="Q95" s="91"/>
      <c r="R95" s="91"/>
    </row>
    <row r="96" spans="1:18" x14ac:dyDescent="0.3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1"/>
      <c r="P96" s="91"/>
      <c r="Q96" s="91"/>
      <c r="R96" s="91"/>
    </row>
    <row r="97" spans="1:18" x14ac:dyDescent="0.3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1"/>
      <c r="P97" s="91"/>
      <c r="Q97" s="91"/>
      <c r="R97" s="91"/>
    </row>
    <row r="98" spans="1:18" x14ac:dyDescent="0.3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1"/>
      <c r="P98" s="91"/>
      <c r="Q98" s="91"/>
      <c r="R98" s="91"/>
    </row>
    <row r="99" spans="1:18" x14ac:dyDescent="0.3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1"/>
      <c r="P99" s="91"/>
      <c r="Q99" s="91"/>
      <c r="R99" s="91"/>
    </row>
    <row r="100" spans="1:18" x14ac:dyDescent="0.3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1"/>
      <c r="P100" s="91"/>
      <c r="Q100" s="91"/>
      <c r="R100" s="91"/>
    </row>
  </sheetData>
  <sheetProtection formatCells="0" formatRows="0" insertRows="0" deleteColumns="0" deleteRows="0" selectLockedCells="1" sort="0" autoFilter="0" pivotTables="0"/>
  <mergeCells count="36">
    <mergeCell ref="C2:P2"/>
    <mergeCell ref="C4:P4"/>
    <mergeCell ref="M9:R9"/>
    <mergeCell ref="A29:R29"/>
    <mergeCell ref="A28:R28"/>
    <mergeCell ref="M11:R11"/>
    <mergeCell ref="A11:K11"/>
    <mergeCell ref="A15:E15"/>
    <mergeCell ref="F15:R15"/>
    <mergeCell ref="I26:R26"/>
    <mergeCell ref="D24:R24"/>
    <mergeCell ref="A18:D18"/>
    <mergeCell ref="A22:B22"/>
    <mergeCell ref="A16:R16"/>
    <mergeCell ref="A21:R21"/>
    <mergeCell ref="C22:R22"/>
    <mergeCell ref="A33:D33"/>
    <mergeCell ref="E33:R33"/>
    <mergeCell ref="A42:R42"/>
    <mergeCell ref="A7:R7"/>
    <mergeCell ref="A19:R20"/>
    <mergeCell ref="A36:R36"/>
    <mergeCell ref="A37:R37"/>
    <mergeCell ref="A39:R39"/>
    <mergeCell ref="A40:R40"/>
    <mergeCell ref="A26:H26"/>
    <mergeCell ref="M12:R12"/>
    <mergeCell ref="A31:R31"/>
    <mergeCell ref="A24:C24"/>
    <mergeCell ref="A49:R49"/>
    <mergeCell ref="A34:B34"/>
    <mergeCell ref="C34:R34"/>
    <mergeCell ref="A45:R45"/>
    <mergeCell ref="A48:R48"/>
    <mergeCell ref="A46:R46"/>
    <mergeCell ref="A43:R43"/>
  </mergeCells>
  <phoneticPr fontId="0" type="noConversion"/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1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 xr:uid="{00000000-0002-0000-0000-000002000000}">
      <formula1>listФО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45720</xdr:rowOff>
              </from>
              <to>
                <xdr:col>1</xdr:col>
                <xdr:colOff>480060</xdr:colOff>
                <xdr:row>4</xdr:row>
                <xdr:rowOff>137160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7"/>
  <sheetViews>
    <sheetView tabSelected="1" zoomScaleNormal="100" workbookViewId="0">
      <selection activeCell="R23" sqref="R23"/>
    </sheetView>
  </sheetViews>
  <sheetFormatPr defaultColWidth="9.109375" defaultRowHeight="14.4" x14ac:dyDescent="0.3"/>
  <cols>
    <col min="1" max="1" width="3.33203125" style="5" customWidth="1"/>
    <col min="2" max="5" width="2.6640625" style="6" customWidth="1"/>
    <col min="6" max="6" width="48.6640625" style="6" customWidth="1"/>
    <col min="7" max="7" width="6.44140625" style="7" customWidth="1"/>
    <col min="8" max="8" width="6.33203125" style="8" customWidth="1"/>
    <col min="9" max="9" width="5.6640625" style="8" customWidth="1"/>
    <col min="10" max="10" width="7.33203125" style="8" customWidth="1"/>
    <col min="11" max="11" width="7.109375" style="8" customWidth="1"/>
    <col min="12" max="13" width="7.109375" style="6" customWidth="1"/>
    <col min="14" max="14" width="10.88671875" style="6" customWidth="1"/>
    <col min="15" max="15" width="8.33203125" style="6" customWidth="1"/>
    <col min="16" max="16384" width="9.109375" style="4"/>
  </cols>
  <sheetData>
    <row r="1" spans="1:25" ht="23.25" customHeight="1" x14ac:dyDescent="0.3">
      <c r="A1" s="115" t="s">
        <v>191</v>
      </c>
      <c r="B1" s="95">
        <v>3</v>
      </c>
      <c r="C1" s="95">
        <v>3</v>
      </c>
      <c r="D1" s="95">
        <v>2</v>
      </c>
      <c r="E1" s="95">
        <v>1</v>
      </c>
      <c r="F1" s="205" t="str">
        <f>CONCATENATE("Магистърска програма ",'Титулна страница'!A19," ",'Титулна страница'!A21)</f>
        <v>Магистърска програма Език-култура-превод за специалисти, както и за филолози и нефиллолози, владеещи писмено и говоримо немски език</v>
      </c>
      <c r="G1" s="206"/>
      <c r="H1" s="206"/>
      <c r="I1" s="206"/>
      <c r="J1" s="206"/>
      <c r="K1" s="206"/>
      <c r="L1" s="206"/>
      <c r="M1" s="206"/>
      <c r="N1" s="206"/>
      <c r="O1" s="206"/>
    </row>
    <row r="2" spans="1:25" ht="26.25" customHeight="1" thickBot="1" x14ac:dyDescent="0.35">
      <c r="A2" s="217" t="s">
        <v>15</v>
      </c>
      <c r="B2" s="217"/>
      <c r="C2" s="217"/>
      <c r="D2" s="217"/>
      <c r="E2" s="217"/>
      <c r="F2" s="212" t="s">
        <v>225</v>
      </c>
      <c r="G2" s="212"/>
      <c r="H2" s="212"/>
      <c r="I2" s="212"/>
      <c r="J2" s="212"/>
      <c r="K2" s="212"/>
      <c r="L2" s="212"/>
      <c r="M2" s="212"/>
      <c r="N2" s="212"/>
      <c r="O2" s="212"/>
    </row>
    <row r="3" spans="1:25" s="44" customFormat="1" ht="15.75" customHeight="1" x14ac:dyDescent="0.3">
      <c r="A3" s="201" t="s">
        <v>16</v>
      </c>
      <c r="B3" s="194" t="s">
        <v>17</v>
      </c>
      <c r="C3" s="207"/>
      <c r="D3" s="207"/>
      <c r="E3" s="207"/>
      <c r="F3" s="194" t="s">
        <v>18</v>
      </c>
      <c r="G3" s="200" t="s">
        <v>19</v>
      </c>
      <c r="H3" s="200" t="s">
        <v>20</v>
      </c>
      <c r="I3" s="200" t="s">
        <v>47</v>
      </c>
      <c r="J3" s="194" t="s">
        <v>21</v>
      </c>
      <c r="K3" s="213"/>
      <c r="L3" s="213"/>
      <c r="M3" s="213"/>
      <c r="N3" s="198" t="s">
        <v>22</v>
      </c>
      <c r="O3" s="196" t="s">
        <v>23</v>
      </c>
    </row>
    <row r="4" spans="1:25" s="44" customFormat="1" ht="57" thickBot="1" x14ac:dyDescent="0.35">
      <c r="A4" s="220"/>
      <c r="B4" s="214"/>
      <c r="C4" s="214"/>
      <c r="D4" s="214"/>
      <c r="E4" s="214"/>
      <c r="F4" s="195"/>
      <c r="G4" s="199"/>
      <c r="H4" s="199"/>
      <c r="I4" s="199"/>
      <c r="J4" s="56" t="s">
        <v>24</v>
      </c>
      <c r="K4" s="56" t="s">
        <v>25</v>
      </c>
      <c r="L4" s="56" t="s">
        <v>26</v>
      </c>
      <c r="M4" s="56" t="s">
        <v>50</v>
      </c>
      <c r="N4" s="199"/>
      <c r="O4" s="197"/>
    </row>
    <row r="5" spans="1:25" ht="15" thickBot="1" x14ac:dyDescent="0.35">
      <c r="A5" s="1">
        <v>1</v>
      </c>
      <c r="B5" s="215">
        <v>2</v>
      </c>
      <c r="C5" s="216"/>
      <c r="D5" s="216"/>
      <c r="E5" s="216"/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2">
        <v>12</v>
      </c>
    </row>
    <row r="6" spans="1:25" ht="17.25" customHeight="1" thickBot="1" x14ac:dyDescent="0.35">
      <c r="A6" s="218" t="s">
        <v>211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9"/>
    </row>
    <row r="7" spans="1:25" ht="17.25" customHeight="1" x14ac:dyDescent="0.3">
      <c r="A7" s="117">
        <v>1</v>
      </c>
      <c r="B7" s="118" t="s">
        <v>146</v>
      </c>
      <c r="C7" s="118">
        <v>0</v>
      </c>
      <c r="D7" s="118">
        <v>1</v>
      </c>
      <c r="E7" s="118">
        <v>0</v>
      </c>
      <c r="F7" s="119" t="s">
        <v>180</v>
      </c>
      <c r="G7" s="118" t="s">
        <v>146</v>
      </c>
      <c r="H7" s="118">
        <v>1</v>
      </c>
      <c r="I7" s="118">
        <v>4</v>
      </c>
      <c r="J7" s="118">
        <v>120</v>
      </c>
      <c r="K7" s="118">
        <v>30</v>
      </c>
      <c r="L7" s="118"/>
      <c r="M7" s="118"/>
      <c r="N7" s="118" t="s">
        <v>164</v>
      </c>
      <c r="O7" s="120" t="s">
        <v>171</v>
      </c>
    </row>
    <row r="8" spans="1:25" ht="17.25" customHeight="1" x14ac:dyDescent="0.3">
      <c r="A8" s="3" t="s">
        <v>30</v>
      </c>
      <c r="B8" s="114" t="s">
        <v>146</v>
      </c>
      <c r="C8" s="114">
        <v>0</v>
      </c>
      <c r="D8" s="114">
        <v>2</v>
      </c>
      <c r="E8" s="114">
        <v>0</v>
      </c>
      <c r="F8" s="116" t="s">
        <v>174</v>
      </c>
      <c r="G8" s="114" t="s">
        <v>146</v>
      </c>
      <c r="H8" s="114">
        <v>1</v>
      </c>
      <c r="I8" s="114">
        <v>4</v>
      </c>
      <c r="J8" s="114">
        <v>120</v>
      </c>
      <c r="K8" s="114">
        <v>30</v>
      </c>
      <c r="L8" s="114"/>
      <c r="M8" s="114"/>
      <c r="N8" s="114" t="s">
        <v>164</v>
      </c>
      <c r="O8" s="113" t="s">
        <v>148</v>
      </c>
    </row>
    <row r="9" spans="1:25" ht="22.5" customHeight="1" x14ac:dyDescent="0.3">
      <c r="A9" s="3" t="s">
        <v>192</v>
      </c>
      <c r="B9" s="114" t="s">
        <v>146</v>
      </c>
      <c r="C9" s="114">
        <v>0</v>
      </c>
      <c r="D9" s="114">
        <v>3</v>
      </c>
      <c r="E9" s="114">
        <v>0</v>
      </c>
      <c r="F9" s="116" t="s">
        <v>215</v>
      </c>
      <c r="G9" s="114" t="s">
        <v>146</v>
      </c>
      <c r="H9" s="114">
        <v>1</v>
      </c>
      <c r="I9" s="114">
        <v>4</v>
      </c>
      <c r="J9" s="114">
        <v>120</v>
      </c>
      <c r="K9" s="114">
        <v>30</v>
      </c>
      <c r="L9" s="114"/>
      <c r="M9" s="114"/>
      <c r="N9" s="114" t="s">
        <v>164</v>
      </c>
      <c r="O9" s="113" t="s">
        <v>148</v>
      </c>
    </row>
    <row r="10" spans="1:25" s="91" customFormat="1" ht="22.5" customHeight="1" x14ac:dyDescent="0.3">
      <c r="A10" s="121" t="s">
        <v>31</v>
      </c>
      <c r="B10" s="122" t="s">
        <v>146</v>
      </c>
      <c r="C10" s="122">
        <v>0</v>
      </c>
      <c r="D10" s="122">
        <v>4</v>
      </c>
      <c r="E10" s="122">
        <v>0</v>
      </c>
      <c r="F10" s="123" t="s">
        <v>181</v>
      </c>
      <c r="G10" s="122" t="s">
        <v>146</v>
      </c>
      <c r="H10" s="122">
        <v>1</v>
      </c>
      <c r="I10" s="124" t="s">
        <v>31</v>
      </c>
      <c r="J10" s="122">
        <v>120</v>
      </c>
      <c r="K10" s="122">
        <v>30</v>
      </c>
      <c r="L10" s="122"/>
      <c r="M10" s="122"/>
      <c r="N10" s="122" t="s">
        <v>164</v>
      </c>
      <c r="O10" s="125" t="s">
        <v>148</v>
      </c>
    </row>
    <row r="11" spans="1:25" s="91" customFormat="1" ht="22.5" customHeight="1" x14ac:dyDescent="0.3">
      <c r="A11" s="121" t="s">
        <v>32</v>
      </c>
      <c r="B11" s="122" t="s">
        <v>146</v>
      </c>
      <c r="C11" s="122">
        <v>0</v>
      </c>
      <c r="D11" s="122">
        <v>5</v>
      </c>
      <c r="E11" s="122">
        <v>0</v>
      </c>
      <c r="F11" s="123" t="s">
        <v>182</v>
      </c>
      <c r="G11" s="122" t="s">
        <v>146</v>
      </c>
      <c r="H11" s="122">
        <v>1</v>
      </c>
      <c r="I11" s="124" t="s">
        <v>31</v>
      </c>
      <c r="J11" s="122">
        <v>120</v>
      </c>
      <c r="K11" s="122">
        <v>30</v>
      </c>
      <c r="L11" s="122"/>
      <c r="M11" s="122"/>
      <c r="N11" s="122" t="s">
        <v>164</v>
      </c>
      <c r="O11" s="125" t="s">
        <v>157</v>
      </c>
    </row>
    <row r="12" spans="1:25" ht="17.25" customHeight="1" x14ac:dyDescent="0.3">
      <c r="A12" s="121" t="s">
        <v>28</v>
      </c>
      <c r="B12" s="122" t="s">
        <v>146</v>
      </c>
      <c r="C12" s="122">
        <v>0</v>
      </c>
      <c r="D12" s="122">
        <v>6</v>
      </c>
      <c r="E12" s="122">
        <v>0</v>
      </c>
      <c r="F12" s="123" t="s">
        <v>194</v>
      </c>
      <c r="G12" s="122" t="s">
        <v>146</v>
      </c>
      <c r="H12" s="122">
        <v>1</v>
      </c>
      <c r="I12" s="124" t="s">
        <v>31</v>
      </c>
      <c r="J12" s="122">
        <v>120</v>
      </c>
      <c r="K12" s="122">
        <v>30</v>
      </c>
      <c r="L12" s="122"/>
      <c r="M12" s="122"/>
      <c r="N12" s="122" t="s">
        <v>164</v>
      </c>
      <c r="O12" s="125" t="s">
        <v>157</v>
      </c>
    </row>
    <row r="13" spans="1:25" s="112" customFormat="1" ht="17.25" customHeight="1" x14ac:dyDescent="0.3">
      <c r="A13" s="121" t="s">
        <v>33</v>
      </c>
      <c r="B13" s="122" t="s">
        <v>146</v>
      </c>
      <c r="C13" s="122">
        <v>0</v>
      </c>
      <c r="D13" s="122">
        <v>7</v>
      </c>
      <c r="E13" s="122">
        <v>0</v>
      </c>
      <c r="F13" s="123" t="s">
        <v>150</v>
      </c>
      <c r="G13" s="122" t="s">
        <v>146</v>
      </c>
      <c r="H13" s="122">
        <v>2</v>
      </c>
      <c r="I13" s="124" t="s">
        <v>31</v>
      </c>
      <c r="J13" s="122">
        <v>120</v>
      </c>
      <c r="K13" s="122">
        <v>30</v>
      </c>
      <c r="L13" s="122"/>
      <c r="M13" s="122"/>
      <c r="N13" s="122" t="s">
        <v>164</v>
      </c>
      <c r="O13" s="125" t="s">
        <v>148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112" customFormat="1" ht="17.25" customHeight="1" x14ac:dyDescent="0.3">
      <c r="A14" s="121" t="s">
        <v>34</v>
      </c>
      <c r="B14" s="122" t="s">
        <v>146</v>
      </c>
      <c r="C14" s="122">
        <v>0</v>
      </c>
      <c r="D14" s="122">
        <v>8</v>
      </c>
      <c r="E14" s="122">
        <v>0</v>
      </c>
      <c r="F14" s="123" t="s">
        <v>175</v>
      </c>
      <c r="G14" s="122" t="s">
        <v>146</v>
      </c>
      <c r="H14" s="122">
        <v>2</v>
      </c>
      <c r="I14" s="124" t="s">
        <v>31</v>
      </c>
      <c r="J14" s="122">
        <v>120</v>
      </c>
      <c r="K14" s="122">
        <v>30</v>
      </c>
      <c r="L14" s="122"/>
      <c r="M14" s="122"/>
      <c r="N14" s="122" t="s">
        <v>164</v>
      </c>
      <c r="O14" s="125" t="s">
        <v>148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s="112" customFormat="1" ht="22.5" customHeight="1" x14ac:dyDescent="0.3">
      <c r="A15" s="121" t="s">
        <v>35</v>
      </c>
      <c r="B15" s="122" t="s">
        <v>146</v>
      </c>
      <c r="C15" s="122">
        <v>0</v>
      </c>
      <c r="D15" s="122">
        <v>9</v>
      </c>
      <c r="E15" s="122">
        <v>0</v>
      </c>
      <c r="F15" s="123" t="s">
        <v>224</v>
      </c>
      <c r="G15" s="122" t="s">
        <v>146</v>
      </c>
      <c r="H15" s="122">
        <v>2</v>
      </c>
      <c r="I15" s="124" t="s">
        <v>31</v>
      </c>
      <c r="J15" s="122">
        <v>120</v>
      </c>
      <c r="K15" s="122">
        <v>30</v>
      </c>
      <c r="L15" s="122"/>
      <c r="M15" s="122"/>
      <c r="N15" s="122" t="s">
        <v>164</v>
      </c>
      <c r="O15" s="125" t="s">
        <v>148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s="112" customFormat="1" ht="22.5" customHeight="1" x14ac:dyDescent="0.3">
      <c r="A16" s="121" t="s">
        <v>36</v>
      </c>
      <c r="B16" s="122" t="s">
        <v>146</v>
      </c>
      <c r="C16" s="122">
        <v>1</v>
      </c>
      <c r="D16" s="122">
        <v>0</v>
      </c>
      <c r="E16" s="122">
        <v>0</v>
      </c>
      <c r="F16" s="123" t="s">
        <v>213</v>
      </c>
      <c r="G16" s="122" t="s">
        <v>146</v>
      </c>
      <c r="H16" s="122">
        <v>2</v>
      </c>
      <c r="I16" s="124" t="s">
        <v>31</v>
      </c>
      <c r="J16" s="122">
        <v>120</v>
      </c>
      <c r="K16" s="122">
        <v>30</v>
      </c>
      <c r="L16" s="122"/>
      <c r="M16" s="122"/>
      <c r="N16" s="122" t="s">
        <v>164</v>
      </c>
      <c r="O16" s="125" t="s">
        <v>148</v>
      </c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15" ht="17.25" customHeight="1" x14ac:dyDescent="0.3">
      <c r="A17" s="121" t="s">
        <v>37</v>
      </c>
      <c r="B17" s="122" t="s">
        <v>146</v>
      </c>
      <c r="C17" s="122">
        <v>1</v>
      </c>
      <c r="D17" s="122">
        <v>1</v>
      </c>
      <c r="E17" s="122">
        <v>0</v>
      </c>
      <c r="F17" s="123" t="s">
        <v>214</v>
      </c>
      <c r="G17" s="122" t="s">
        <v>146</v>
      </c>
      <c r="H17" s="122">
        <v>2</v>
      </c>
      <c r="I17" s="122">
        <v>6</v>
      </c>
      <c r="J17" s="122">
        <v>180</v>
      </c>
      <c r="K17" s="126">
        <v>60</v>
      </c>
      <c r="L17" s="122"/>
      <c r="M17" s="122"/>
      <c r="N17" s="122" t="s">
        <v>163</v>
      </c>
      <c r="O17" s="125" t="s">
        <v>157</v>
      </c>
    </row>
    <row r="18" spans="1:15" ht="17.25" customHeight="1" x14ac:dyDescent="0.3">
      <c r="A18" s="121" t="s">
        <v>38</v>
      </c>
      <c r="B18" s="122" t="s">
        <v>146</v>
      </c>
      <c r="C18" s="122">
        <v>1</v>
      </c>
      <c r="D18" s="122">
        <v>2</v>
      </c>
      <c r="E18" s="122">
        <v>0</v>
      </c>
      <c r="F18" s="123" t="s">
        <v>161</v>
      </c>
      <c r="G18" s="122" t="s">
        <v>146</v>
      </c>
      <c r="H18" s="122">
        <v>3</v>
      </c>
      <c r="I18" s="124" t="s">
        <v>32</v>
      </c>
      <c r="J18" s="140">
        <v>150</v>
      </c>
      <c r="K18" s="122">
        <v>45</v>
      </c>
      <c r="L18" s="122"/>
      <c r="M18" s="122"/>
      <c r="N18" s="122" t="s">
        <v>217</v>
      </c>
      <c r="O18" s="125" t="s">
        <v>170</v>
      </c>
    </row>
    <row r="19" spans="1:15" ht="17.25" customHeight="1" x14ac:dyDescent="0.3">
      <c r="A19" s="121" t="s">
        <v>145</v>
      </c>
      <c r="B19" s="122" t="s">
        <v>146</v>
      </c>
      <c r="C19" s="122">
        <v>1</v>
      </c>
      <c r="D19" s="122">
        <v>4</v>
      </c>
      <c r="E19" s="122">
        <v>0</v>
      </c>
      <c r="F19" s="123" t="s">
        <v>223</v>
      </c>
      <c r="G19" s="122" t="s">
        <v>146</v>
      </c>
      <c r="H19" s="122">
        <v>3</v>
      </c>
      <c r="I19" s="122">
        <v>4</v>
      </c>
      <c r="J19" s="140">
        <v>120</v>
      </c>
      <c r="K19" s="126">
        <v>30</v>
      </c>
      <c r="L19" s="122"/>
      <c r="M19" s="122"/>
      <c r="N19" s="122" t="s">
        <v>164</v>
      </c>
      <c r="O19" s="125" t="s">
        <v>170</v>
      </c>
    </row>
    <row r="20" spans="1:15" ht="22.5" customHeight="1" thickBot="1" x14ac:dyDescent="0.35">
      <c r="A20" s="209" t="s">
        <v>212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1"/>
    </row>
    <row r="21" spans="1:15" ht="17.25" customHeight="1" x14ac:dyDescent="0.3">
      <c r="A21" s="117" t="s">
        <v>29</v>
      </c>
      <c r="B21" s="118" t="s">
        <v>147</v>
      </c>
      <c r="C21" s="118">
        <v>0</v>
      </c>
      <c r="D21" s="118">
        <v>1</v>
      </c>
      <c r="E21" s="118">
        <v>0</v>
      </c>
      <c r="F21" s="127" t="s">
        <v>154</v>
      </c>
      <c r="G21" s="118" t="s">
        <v>147</v>
      </c>
      <c r="H21" s="118">
        <v>1</v>
      </c>
      <c r="I21" s="118">
        <v>2</v>
      </c>
      <c r="J21" s="118">
        <v>60</v>
      </c>
      <c r="K21" s="118">
        <v>30</v>
      </c>
      <c r="L21" s="118"/>
      <c r="M21" s="118"/>
      <c r="N21" s="118" t="s">
        <v>164</v>
      </c>
      <c r="O21" s="120" t="s">
        <v>157</v>
      </c>
    </row>
    <row r="22" spans="1:15" ht="17.25" customHeight="1" x14ac:dyDescent="0.3">
      <c r="A22" s="121" t="s">
        <v>30</v>
      </c>
      <c r="B22" s="122" t="s">
        <v>147</v>
      </c>
      <c r="C22" s="122">
        <v>0</v>
      </c>
      <c r="D22" s="122">
        <v>2</v>
      </c>
      <c r="E22" s="122">
        <v>0</v>
      </c>
      <c r="F22" s="128" t="s">
        <v>176</v>
      </c>
      <c r="G22" s="122" t="s">
        <v>147</v>
      </c>
      <c r="H22" s="122">
        <v>1</v>
      </c>
      <c r="I22" s="122">
        <v>3</v>
      </c>
      <c r="J22" s="122">
        <v>90</v>
      </c>
      <c r="K22" s="122">
        <v>30</v>
      </c>
      <c r="L22" s="122"/>
      <c r="M22" s="122"/>
      <c r="N22" s="122" t="s">
        <v>164</v>
      </c>
      <c r="O22" s="125" t="s">
        <v>157</v>
      </c>
    </row>
    <row r="23" spans="1:15" ht="22.5" customHeight="1" x14ac:dyDescent="0.3">
      <c r="A23" s="121" t="s">
        <v>192</v>
      </c>
      <c r="B23" s="122" t="s">
        <v>147</v>
      </c>
      <c r="C23" s="122">
        <v>0</v>
      </c>
      <c r="D23" s="122">
        <v>3</v>
      </c>
      <c r="E23" s="122">
        <v>0</v>
      </c>
      <c r="F23" s="128" t="s">
        <v>216</v>
      </c>
      <c r="G23" s="122" t="s">
        <v>147</v>
      </c>
      <c r="H23" s="122">
        <v>1</v>
      </c>
      <c r="I23" s="122">
        <v>3</v>
      </c>
      <c r="J23" s="122">
        <v>90</v>
      </c>
      <c r="K23" s="122">
        <v>30</v>
      </c>
      <c r="L23" s="122"/>
      <c r="M23" s="122"/>
      <c r="N23" s="122" t="s">
        <v>164</v>
      </c>
      <c r="O23" s="125" t="s">
        <v>148</v>
      </c>
    </row>
    <row r="24" spans="1:15" ht="17.25" customHeight="1" x14ac:dyDescent="0.3">
      <c r="A24" s="121" t="s">
        <v>31</v>
      </c>
      <c r="B24" s="122" t="s">
        <v>147</v>
      </c>
      <c r="C24" s="122">
        <v>0</v>
      </c>
      <c r="D24" s="122">
        <v>4</v>
      </c>
      <c r="E24" s="122">
        <v>0</v>
      </c>
      <c r="F24" s="128" t="s">
        <v>151</v>
      </c>
      <c r="G24" s="122" t="s">
        <v>147</v>
      </c>
      <c r="H24" s="122">
        <v>1</v>
      </c>
      <c r="I24" s="122">
        <v>3</v>
      </c>
      <c r="J24" s="122">
        <v>90</v>
      </c>
      <c r="K24" s="122">
        <v>30</v>
      </c>
      <c r="L24" s="122"/>
      <c r="M24" s="122"/>
      <c r="N24" s="122" t="s">
        <v>164</v>
      </c>
      <c r="O24" s="125" t="s">
        <v>148</v>
      </c>
    </row>
    <row r="25" spans="1:15" ht="22.5" customHeight="1" x14ac:dyDescent="0.3">
      <c r="A25" s="121" t="s">
        <v>32</v>
      </c>
      <c r="B25" s="122" t="s">
        <v>147</v>
      </c>
      <c r="C25" s="122">
        <v>0</v>
      </c>
      <c r="D25" s="122">
        <v>5</v>
      </c>
      <c r="E25" s="122">
        <v>0</v>
      </c>
      <c r="F25" s="128" t="s">
        <v>162</v>
      </c>
      <c r="G25" s="122" t="s">
        <v>147</v>
      </c>
      <c r="H25" s="122">
        <v>1</v>
      </c>
      <c r="I25" s="122">
        <v>3</v>
      </c>
      <c r="J25" s="122">
        <v>90</v>
      </c>
      <c r="K25" s="122">
        <v>30</v>
      </c>
      <c r="L25" s="122"/>
      <c r="M25" s="122"/>
      <c r="N25" s="122" t="s">
        <v>164</v>
      </c>
      <c r="O25" s="125" t="s">
        <v>148</v>
      </c>
    </row>
    <row r="26" spans="1:15" ht="22.5" customHeight="1" x14ac:dyDescent="0.3">
      <c r="A26" s="4">
        <v>6</v>
      </c>
      <c r="B26" s="122" t="s">
        <v>147</v>
      </c>
      <c r="C26" s="122">
        <v>0</v>
      </c>
      <c r="D26" s="122">
        <v>6</v>
      </c>
      <c r="E26" s="122">
        <v>0</v>
      </c>
      <c r="F26" s="128" t="s">
        <v>168</v>
      </c>
      <c r="G26" s="122" t="s">
        <v>147</v>
      </c>
      <c r="H26" s="122">
        <v>2</v>
      </c>
      <c r="I26" s="122">
        <v>3</v>
      </c>
      <c r="J26" s="122">
        <v>90</v>
      </c>
      <c r="K26" s="122">
        <v>30</v>
      </c>
      <c r="L26" s="122"/>
      <c r="M26" s="122"/>
      <c r="N26" s="122" t="s">
        <v>164</v>
      </c>
      <c r="O26" s="125" t="s">
        <v>148</v>
      </c>
    </row>
    <row r="27" spans="1:15" ht="31.5" customHeight="1" x14ac:dyDescent="0.3">
      <c r="A27" s="121" t="s">
        <v>33</v>
      </c>
      <c r="B27" s="122" t="s">
        <v>147</v>
      </c>
      <c r="C27" s="122">
        <v>0</v>
      </c>
      <c r="D27" s="122">
        <v>7</v>
      </c>
      <c r="E27" s="122">
        <v>0</v>
      </c>
      <c r="F27" s="128" t="s">
        <v>210</v>
      </c>
      <c r="G27" s="122" t="s">
        <v>147</v>
      </c>
      <c r="H27" s="122">
        <v>2</v>
      </c>
      <c r="I27" s="122">
        <v>3</v>
      </c>
      <c r="J27" s="122">
        <v>90</v>
      </c>
      <c r="K27" s="122">
        <v>30</v>
      </c>
      <c r="L27" s="122"/>
      <c r="M27" s="122"/>
      <c r="N27" s="122" t="s">
        <v>164</v>
      </c>
      <c r="O27" s="125" t="s">
        <v>157</v>
      </c>
    </row>
    <row r="28" spans="1:15" ht="17.25" customHeight="1" x14ac:dyDescent="0.3">
      <c r="A28" s="121" t="s">
        <v>34</v>
      </c>
      <c r="B28" s="122" t="s">
        <v>147</v>
      </c>
      <c r="C28" s="122">
        <v>0</v>
      </c>
      <c r="D28" s="122">
        <v>8</v>
      </c>
      <c r="E28" s="122">
        <v>0</v>
      </c>
      <c r="F28" s="128" t="s">
        <v>152</v>
      </c>
      <c r="G28" s="122" t="s">
        <v>147</v>
      </c>
      <c r="H28" s="122">
        <v>2</v>
      </c>
      <c r="I28" s="122">
        <v>3</v>
      </c>
      <c r="J28" s="122">
        <v>90</v>
      </c>
      <c r="K28" s="122">
        <v>30</v>
      </c>
      <c r="L28" s="122"/>
      <c r="M28" s="122"/>
      <c r="N28" s="122" t="s">
        <v>164</v>
      </c>
      <c r="O28" s="125" t="s">
        <v>148</v>
      </c>
    </row>
    <row r="29" spans="1:15" ht="17.25" customHeight="1" x14ac:dyDescent="0.3">
      <c r="A29" s="121" t="s">
        <v>35</v>
      </c>
      <c r="B29" s="122" t="s">
        <v>147</v>
      </c>
      <c r="C29" s="122">
        <v>0</v>
      </c>
      <c r="D29" s="122">
        <v>9</v>
      </c>
      <c r="E29" s="122">
        <v>0</v>
      </c>
      <c r="F29" s="312" t="s">
        <v>222</v>
      </c>
      <c r="G29" s="122" t="s">
        <v>147</v>
      </c>
      <c r="H29" s="122">
        <v>2</v>
      </c>
      <c r="I29" s="122">
        <v>3</v>
      </c>
      <c r="J29" s="122">
        <v>90</v>
      </c>
      <c r="K29" s="122"/>
      <c r="L29" s="313">
        <v>30</v>
      </c>
      <c r="M29" s="122"/>
      <c r="N29" s="313" t="s">
        <v>164</v>
      </c>
      <c r="O29" s="125" t="s">
        <v>157</v>
      </c>
    </row>
    <row r="30" spans="1:15" ht="17.25" customHeight="1" x14ac:dyDescent="0.3">
      <c r="A30" s="121" t="s">
        <v>36</v>
      </c>
      <c r="B30" s="122" t="s">
        <v>147</v>
      </c>
      <c r="C30" s="122">
        <v>1</v>
      </c>
      <c r="D30" s="122">
        <v>0</v>
      </c>
      <c r="E30" s="122">
        <v>0</v>
      </c>
      <c r="F30" s="312" t="s">
        <v>221</v>
      </c>
      <c r="G30" s="122" t="s">
        <v>147</v>
      </c>
      <c r="H30" s="122">
        <v>2</v>
      </c>
      <c r="I30" s="122">
        <v>3</v>
      </c>
      <c r="J30" s="122">
        <v>90</v>
      </c>
      <c r="K30" s="122"/>
      <c r="L30" s="313">
        <v>30</v>
      </c>
      <c r="M30" s="122"/>
      <c r="N30" s="313" t="s">
        <v>164</v>
      </c>
      <c r="O30" s="125" t="s">
        <v>157</v>
      </c>
    </row>
    <row r="31" spans="1:15" ht="17.25" customHeight="1" x14ac:dyDescent="0.3">
      <c r="A31" s="121" t="s">
        <v>37</v>
      </c>
      <c r="B31" s="122" t="s">
        <v>147</v>
      </c>
      <c r="C31" s="122">
        <v>1</v>
      </c>
      <c r="D31" s="122">
        <v>1</v>
      </c>
      <c r="E31" s="122">
        <v>0</v>
      </c>
      <c r="F31" s="128" t="s">
        <v>172</v>
      </c>
      <c r="G31" s="122" t="s">
        <v>147</v>
      </c>
      <c r="H31" s="122">
        <v>3</v>
      </c>
      <c r="I31" s="122">
        <v>3</v>
      </c>
      <c r="J31" s="122">
        <v>90</v>
      </c>
      <c r="K31" s="122">
        <v>30</v>
      </c>
      <c r="L31" s="122"/>
      <c r="M31" s="122"/>
      <c r="N31" s="122" t="s">
        <v>164</v>
      </c>
      <c r="O31" s="125" t="s">
        <v>157</v>
      </c>
    </row>
    <row r="32" spans="1:15" ht="17.25" customHeight="1" x14ac:dyDescent="0.3">
      <c r="A32" s="121" t="s">
        <v>38</v>
      </c>
      <c r="B32" s="122" t="s">
        <v>147</v>
      </c>
      <c r="C32" s="122">
        <v>1</v>
      </c>
      <c r="D32" s="122">
        <v>2</v>
      </c>
      <c r="E32" s="122">
        <v>0</v>
      </c>
      <c r="F32" s="128" t="s">
        <v>149</v>
      </c>
      <c r="G32" s="122" t="s">
        <v>147</v>
      </c>
      <c r="H32" s="122">
        <v>3</v>
      </c>
      <c r="I32" s="122">
        <v>3</v>
      </c>
      <c r="J32" s="122">
        <v>90</v>
      </c>
      <c r="K32" s="122">
        <v>30</v>
      </c>
      <c r="L32" s="122"/>
      <c r="M32" s="122"/>
      <c r="N32" s="122" t="s">
        <v>164</v>
      </c>
      <c r="O32" s="125" t="s">
        <v>157</v>
      </c>
    </row>
    <row r="33" spans="1:15" ht="17.25" customHeight="1" x14ac:dyDescent="0.3">
      <c r="A33" s="121" t="s">
        <v>39</v>
      </c>
      <c r="B33" s="122" t="s">
        <v>147</v>
      </c>
      <c r="C33" s="122">
        <v>1</v>
      </c>
      <c r="D33" s="122">
        <v>3</v>
      </c>
      <c r="E33" s="122">
        <v>0</v>
      </c>
      <c r="F33" s="128" t="s">
        <v>153</v>
      </c>
      <c r="G33" s="122" t="s">
        <v>147</v>
      </c>
      <c r="H33" s="122">
        <v>3</v>
      </c>
      <c r="I33" s="122">
        <v>3</v>
      </c>
      <c r="J33" s="122">
        <v>90</v>
      </c>
      <c r="K33" s="122">
        <v>15</v>
      </c>
      <c r="L33" s="122">
        <v>15</v>
      </c>
      <c r="M33" s="122"/>
      <c r="N33" s="122" t="s">
        <v>166</v>
      </c>
      <c r="O33" s="125" t="s">
        <v>157</v>
      </c>
    </row>
    <row r="34" spans="1:15" ht="22.5" customHeight="1" x14ac:dyDescent="0.3">
      <c r="A34" s="121" t="s">
        <v>145</v>
      </c>
      <c r="B34" s="122" t="s">
        <v>147</v>
      </c>
      <c r="C34" s="122">
        <v>1</v>
      </c>
      <c r="D34" s="122">
        <v>4</v>
      </c>
      <c r="E34" s="122">
        <v>0</v>
      </c>
      <c r="F34" s="123" t="s">
        <v>155</v>
      </c>
      <c r="G34" s="122" t="s">
        <v>147</v>
      </c>
      <c r="H34" s="122">
        <v>3</v>
      </c>
      <c r="I34" s="122">
        <v>3</v>
      </c>
      <c r="J34" s="122">
        <v>90</v>
      </c>
      <c r="K34" s="126">
        <v>30</v>
      </c>
      <c r="L34" s="122"/>
      <c r="M34" s="122"/>
      <c r="N34" s="122" t="s">
        <v>164</v>
      </c>
      <c r="O34" s="125" t="s">
        <v>148</v>
      </c>
    </row>
    <row r="35" spans="1:15" ht="22.5" customHeight="1" x14ac:dyDescent="0.3">
      <c r="A35" s="121" t="s">
        <v>165</v>
      </c>
      <c r="B35" s="122" t="s">
        <v>147</v>
      </c>
      <c r="C35" s="122">
        <v>1</v>
      </c>
      <c r="D35" s="122">
        <v>5</v>
      </c>
      <c r="E35" s="122">
        <v>0</v>
      </c>
      <c r="F35" s="128" t="s">
        <v>179</v>
      </c>
      <c r="G35" s="122" t="s">
        <v>147</v>
      </c>
      <c r="H35" s="122">
        <v>3</v>
      </c>
      <c r="I35" s="122">
        <v>3</v>
      </c>
      <c r="J35" s="122">
        <v>90</v>
      </c>
      <c r="K35" s="122">
        <v>30</v>
      </c>
      <c r="L35" s="122"/>
      <c r="M35" s="122"/>
      <c r="N35" s="122" t="s">
        <v>164</v>
      </c>
      <c r="O35" s="125" t="s">
        <v>148</v>
      </c>
    </row>
    <row r="36" spans="1:15" ht="22.5" customHeight="1" x14ac:dyDescent="0.3">
      <c r="A36" s="121" t="s">
        <v>193</v>
      </c>
      <c r="B36" s="122" t="s">
        <v>147</v>
      </c>
      <c r="C36" s="122">
        <v>1</v>
      </c>
      <c r="D36" s="122">
        <v>6</v>
      </c>
      <c r="E36" s="122">
        <v>0</v>
      </c>
      <c r="F36" s="128" t="s">
        <v>159</v>
      </c>
      <c r="G36" s="122" t="s">
        <v>147</v>
      </c>
      <c r="H36" s="122">
        <v>3</v>
      </c>
      <c r="I36" s="122">
        <v>3</v>
      </c>
      <c r="J36" s="122">
        <v>90</v>
      </c>
      <c r="K36" s="122">
        <v>30</v>
      </c>
      <c r="L36" s="122"/>
      <c r="M36" s="122"/>
      <c r="N36" s="122" t="s">
        <v>164</v>
      </c>
      <c r="O36" s="125" t="s">
        <v>148</v>
      </c>
    </row>
    <row r="37" spans="1:15" ht="16.5" customHeight="1" thickBot="1" x14ac:dyDescent="0.35">
      <c r="A37" s="209" t="s">
        <v>51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1"/>
    </row>
    <row r="38" spans="1:15" ht="22.5" customHeight="1" x14ac:dyDescent="0.3">
      <c r="A38" s="117" t="s">
        <v>29</v>
      </c>
      <c r="B38" s="118" t="s">
        <v>156</v>
      </c>
      <c r="C38" s="118">
        <v>0</v>
      </c>
      <c r="D38" s="118">
        <v>1</v>
      </c>
      <c r="E38" s="118">
        <v>0</v>
      </c>
      <c r="F38" s="127" t="s">
        <v>160</v>
      </c>
      <c r="G38" s="118" t="s">
        <v>156</v>
      </c>
      <c r="H38" s="118">
        <v>1</v>
      </c>
      <c r="I38" s="118">
        <v>3</v>
      </c>
      <c r="J38" s="118">
        <v>90</v>
      </c>
      <c r="K38" s="118">
        <v>30</v>
      </c>
      <c r="L38" s="118"/>
      <c r="M38" s="118"/>
      <c r="N38" s="118" t="s">
        <v>164</v>
      </c>
      <c r="O38" s="120" t="s">
        <v>148</v>
      </c>
    </row>
    <row r="39" spans="1:15" ht="17.25" customHeight="1" x14ac:dyDescent="0.3">
      <c r="A39" s="3" t="s">
        <v>30</v>
      </c>
      <c r="B39" s="114" t="s">
        <v>156</v>
      </c>
      <c r="C39" s="114">
        <v>0</v>
      </c>
      <c r="D39" s="114">
        <v>2</v>
      </c>
      <c r="E39" s="114">
        <v>0</v>
      </c>
      <c r="F39" s="129" t="s">
        <v>178</v>
      </c>
      <c r="G39" s="114" t="s">
        <v>156</v>
      </c>
      <c r="H39" s="114">
        <v>2</v>
      </c>
      <c r="I39" s="114">
        <v>3</v>
      </c>
      <c r="J39" s="114">
        <v>90</v>
      </c>
      <c r="K39" s="114">
        <v>30</v>
      </c>
      <c r="L39" s="114"/>
      <c r="M39" s="114"/>
      <c r="N39" s="114" t="s">
        <v>164</v>
      </c>
      <c r="O39" s="113" t="s">
        <v>148</v>
      </c>
    </row>
    <row r="40" spans="1:15" ht="22.5" customHeight="1" x14ac:dyDescent="0.3">
      <c r="A40" s="121" t="s">
        <v>192</v>
      </c>
      <c r="B40" s="122" t="s">
        <v>156</v>
      </c>
      <c r="C40" s="122">
        <v>0</v>
      </c>
      <c r="D40" s="122">
        <v>3</v>
      </c>
      <c r="E40" s="122">
        <v>0</v>
      </c>
      <c r="F40" s="128" t="s">
        <v>158</v>
      </c>
      <c r="G40" s="122" t="s">
        <v>156</v>
      </c>
      <c r="H40" s="122">
        <v>2</v>
      </c>
      <c r="I40" s="122">
        <v>5</v>
      </c>
      <c r="J40" s="122">
        <v>150</v>
      </c>
      <c r="K40" s="122">
        <v>30</v>
      </c>
      <c r="L40" s="122">
        <v>30</v>
      </c>
      <c r="M40" s="122"/>
      <c r="N40" s="122" t="s">
        <v>167</v>
      </c>
      <c r="O40" s="125" t="s">
        <v>148</v>
      </c>
    </row>
    <row r="41" spans="1:15" ht="22.5" customHeight="1" x14ac:dyDescent="0.3">
      <c r="A41" s="121" t="s">
        <v>31</v>
      </c>
      <c r="B41" s="122" t="s">
        <v>156</v>
      </c>
      <c r="C41" s="122">
        <v>0</v>
      </c>
      <c r="D41" s="122">
        <v>4</v>
      </c>
      <c r="E41" s="122">
        <v>0</v>
      </c>
      <c r="F41" s="128" t="s">
        <v>173</v>
      </c>
      <c r="G41" s="122" t="s">
        <v>156</v>
      </c>
      <c r="H41" s="122">
        <v>3</v>
      </c>
      <c r="I41" s="122">
        <v>3</v>
      </c>
      <c r="J41" s="122">
        <v>90</v>
      </c>
      <c r="K41" s="122"/>
      <c r="L41" s="122"/>
      <c r="M41" s="122">
        <v>30</v>
      </c>
      <c r="N41" s="122" t="s">
        <v>209</v>
      </c>
      <c r="O41" s="125" t="s">
        <v>169</v>
      </c>
    </row>
    <row r="42" spans="1:15" ht="15" thickBot="1" x14ac:dyDescent="0.35"/>
    <row r="43" spans="1:15" s="44" customFormat="1" ht="15" thickBot="1" x14ac:dyDescent="0.35">
      <c r="A43" s="191" t="s">
        <v>43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3"/>
    </row>
    <row r="44" spans="1:15" s="44" customFormat="1" ht="30" customHeight="1" x14ac:dyDescent="0.3">
      <c r="A44" s="201" t="s">
        <v>16</v>
      </c>
      <c r="B44" s="194" t="s">
        <v>45</v>
      </c>
      <c r="C44" s="207"/>
      <c r="D44" s="207"/>
      <c r="E44" s="207"/>
      <c r="F44" s="194" t="s">
        <v>82</v>
      </c>
      <c r="G44" s="194"/>
      <c r="H44" s="194"/>
      <c r="I44" s="194"/>
      <c r="J44" s="200" t="s">
        <v>19</v>
      </c>
      <c r="K44" s="200" t="s">
        <v>48</v>
      </c>
      <c r="L44" s="200" t="s">
        <v>47</v>
      </c>
      <c r="M44" s="200" t="s">
        <v>46</v>
      </c>
      <c r="N44" s="198" t="s">
        <v>44</v>
      </c>
      <c r="O44" s="196" t="s">
        <v>49</v>
      </c>
    </row>
    <row r="45" spans="1:15" s="44" customFormat="1" ht="30" customHeight="1" thickBot="1" x14ac:dyDescent="0.35">
      <c r="A45" s="202"/>
      <c r="B45" s="208"/>
      <c r="C45" s="208"/>
      <c r="D45" s="208"/>
      <c r="E45" s="208"/>
      <c r="F45" s="204"/>
      <c r="G45" s="204"/>
      <c r="H45" s="204"/>
      <c r="I45" s="204"/>
      <c r="J45" s="203"/>
      <c r="K45" s="203"/>
      <c r="L45" s="203"/>
      <c r="M45" s="203"/>
      <c r="N45" s="203"/>
      <c r="O45" s="221"/>
    </row>
    <row r="46" spans="1:15" ht="16.5" customHeight="1" x14ac:dyDescent="0.3">
      <c r="A46" s="3">
        <v>1</v>
      </c>
      <c r="B46" s="114" t="s">
        <v>146</v>
      </c>
      <c r="C46" s="114">
        <v>0</v>
      </c>
      <c r="D46" s="114">
        <v>2</v>
      </c>
      <c r="E46" s="114">
        <v>0</v>
      </c>
      <c r="F46" s="190" t="s">
        <v>174</v>
      </c>
      <c r="G46" s="190"/>
      <c r="H46" s="190"/>
      <c r="I46" s="190"/>
      <c r="J46" s="114" t="s">
        <v>146</v>
      </c>
      <c r="K46" s="114">
        <v>1</v>
      </c>
      <c r="L46" s="114"/>
      <c r="M46" s="114"/>
      <c r="N46" s="114"/>
      <c r="O46" s="113"/>
    </row>
    <row r="47" spans="1:15" ht="16.5" customHeight="1" x14ac:dyDescent="0.3">
      <c r="A47" s="3" t="s">
        <v>30</v>
      </c>
      <c r="B47" s="114" t="s">
        <v>146</v>
      </c>
      <c r="C47" s="114">
        <v>0</v>
      </c>
      <c r="D47" s="114">
        <v>3</v>
      </c>
      <c r="E47" s="114">
        <v>0</v>
      </c>
      <c r="F47" s="190" t="s">
        <v>201</v>
      </c>
      <c r="G47" s="190"/>
      <c r="H47" s="190"/>
      <c r="I47" s="190"/>
      <c r="J47" s="114" t="s">
        <v>146</v>
      </c>
      <c r="K47" s="114">
        <v>1</v>
      </c>
      <c r="L47" s="114"/>
      <c r="M47" s="114"/>
      <c r="N47" s="114"/>
      <c r="O47" s="113"/>
    </row>
    <row r="48" spans="1:15" ht="16.5" customHeight="1" x14ac:dyDescent="0.3">
      <c r="A48" s="3" t="s">
        <v>192</v>
      </c>
      <c r="B48" s="114" t="s">
        <v>146</v>
      </c>
      <c r="C48" s="114">
        <v>0</v>
      </c>
      <c r="D48" s="114">
        <v>4</v>
      </c>
      <c r="E48" s="114">
        <v>0</v>
      </c>
      <c r="F48" s="190" t="s">
        <v>202</v>
      </c>
      <c r="G48" s="190"/>
      <c r="H48" s="190"/>
      <c r="I48" s="190"/>
      <c r="J48" s="114" t="s">
        <v>146</v>
      </c>
      <c r="K48" s="114">
        <v>1</v>
      </c>
      <c r="L48" s="114"/>
      <c r="M48" s="114"/>
      <c r="N48" s="114"/>
      <c r="O48" s="113"/>
    </row>
    <row r="49" spans="1:15" ht="16.5" customHeight="1" x14ac:dyDescent="0.3">
      <c r="A49" s="3" t="s">
        <v>31</v>
      </c>
      <c r="B49" s="114" t="s">
        <v>146</v>
      </c>
      <c r="C49" s="114">
        <v>0</v>
      </c>
      <c r="D49" s="114">
        <v>7</v>
      </c>
      <c r="E49" s="114">
        <v>0</v>
      </c>
      <c r="F49" s="190" t="s">
        <v>150</v>
      </c>
      <c r="G49" s="190"/>
      <c r="H49" s="190"/>
      <c r="I49" s="190"/>
      <c r="J49" s="114" t="s">
        <v>146</v>
      </c>
      <c r="K49" s="114">
        <v>2</v>
      </c>
      <c r="L49" s="114"/>
      <c r="M49" s="114"/>
      <c r="N49" s="114"/>
      <c r="O49" s="113"/>
    </row>
    <row r="50" spans="1:15" ht="16.5" customHeight="1" x14ac:dyDescent="0.3">
      <c r="A50" s="3" t="s">
        <v>32</v>
      </c>
      <c r="B50" s="114" t="s">
        <v>146</v>
      </c>
      <c r="C50" s="114">
        <v>0</v>
      </c>
      <c r="D50" s="114">
        <v>8</v>
      </c>
      <c r="E50" s="114">
        <v>0</v>
      </c>
      <c r="F50" s="190" t="s">
        <v>203</v>
      </c>
      <c r="G50" s="190"/>
      <c r="H50" s="190"/>
      <c r="I50" s="190"/>
      <c r="J50" s="114" t="s">
        <v>146</v>
      </c>
      <c r="K50" s="114">
        <v>2</v>
      </c>
      <c r="L50" s="114"/>
      <c r="M50" s="114"/>
      <c r="N50" s="114"/>
      <c r="O50" s="113"/>
    </row>
    <row r="51" spans="1:15" ht="22.5" customHeight="1" x14ac:dyDescent="0.3">
      <c r="A51" s="3" t="s">
        <v>28</v>
      </c>
      <c r="B51" s="114" t="s">
        <v>146</v>
      </c>
      <c r="C51" s="114">
        <v>1</v>
      </c>
      <c r="D51" s="114">
        <v>0</v>
      </c>
      <c r="E51" s="114">
        <v>0</v>
      </c>
      <c r="F51" s="190" t="s">
        <v>213</v>
      </c>
      <c r="G51" s="190"/>
      <c r="H51" s="190"/>
      <c r="I51" s="190"/>
      <c r="J51" s="114" t="s">
        <v>146</v>
      </c>
      <c r="K51" s="114">
        <v>2</v>
      </c>
      <c r="L51" s="114"/>
      <c r="M51" s="114"/>
      <c r="N51" s="114"/>
      <c r="O51" s="113"/>
    </row>
    <row r="52" spans="1:15" ht="16.5" customHeight="1" x14ac:dyDescent="0.3">
      <c r="A52" s="3" t="s">
        <v>33</v>
      </c>
      <c r="B52" s="114" t="s">
        <v>146</v>
      </c>
      <c r="C52" s="114">
        <v>1</v>
      </c>
      <c r="D52" s="114">
        <v>2</v>
      </c>
      <c r="E52" s="114">
        <v>0</v>
      </c>
      <c r="F52" s="190" t="s">
        <v>161</v>
      </c>
      <c r="G52" s="190"/>
      <c r="H52" s="190"/>
      <c r="I52" s="190"/>
      <c r="J52" s="114" t="s">
        <v>146</v>
      </c>
      <c r="K52" s="114">
        <v>3</v>
      </c>
      <c r="L52" s="114"/>
      <c r="M52" s="114"/>
      <c r="N52" s="114"/>
      <c r="O52" s="113"/>
    </row>
    <row r="53" spans="1:15" ht="16.5" customHeight="1" x14ac:dyDescent="0.3">
      <c r="A53" s="3" t="s">
        <v>34</v>
      </c>
      <c r="B53" s="114" t="s">
        <v>147</v>
      </c>
      <c r="C53" s="114">
        <v>0</v>
      </c>
      <c r="D53" s="114">
        <v>3</v>
      </c>
      <c r="E53" s="114">
        <v>0</v>
      </c>
      <c r="F53" s="244" t="s">
        <v>177</v>
      </c>
      <c r="G53" s="242"/>
      <c r="H53" s="242"/>
      <c r="I53" s="243"/>
      <c r="J53" s="114" t="s">
        <v>147</v>
      </c>
      <c r="K53" s="114">
        <v>1</v>
      </c>
      <c r="L53" s="114"/>
      <c r="M53" s="114"/>
      <c r="N53" s="114"/>
      <c r="O53" s="113"/>
    </row>
    <row r="54" spans="1:15" ht="16.5" customHeight="1" x14ac:dyDescent="0.3">
      <c r="A54" s="3" t="s">
        <v>35</v>
      </c>
      <c r="B54" s="114" t="s">
        <v>147</v>
      </c>
      <c r="C54" s="114">
        <v>0</v>
      </c>
      <c r="D54" s="114">
        <v>4</v>
      </c>
      <c r="E54" s="114">
        <v>0</v>
      </c>
      <c r="F54" s="190" t="s">
        <v>151</v>
      </c>
      <c r="G54" s="190"/>
      <c r="H54" s="190"/>
      <c r="I54" s="190"/>
      <c r="J54" s="114" t="s">
        <v>147</v>
      </c>
      <c r="K54" s="114">
        <v>1</v>
      </c>
      <c r="L54" s="114"/>
      <c r="M54" s="114"/>
      <c r="N54" s="114"/>
      <c r="O54" s="113"/>
    </row>
    <row r="55" spans="1:15" ht="22.5" customHeight="1" x14ac:dyDescent="0.3">
      <c r="A55" s="3" t="s">
        <v>36</v>
      </c>
      <c r="B55" s="114" t="s">
        <v>147</v>
      </c>
      <c r="C55" s="114">
        <v>0</v>
      </c>
      <c r="D55" s="114">
        <v>5</v>
      </c>
      <c r="E55" s="114">
        <v>0</v>
      </c>
      <c r="F55" s="190" t="s">
        <v>204</v>
      </c>
      <c r="G55" s="190"/>
      <c r="H55" s="190"/>
      <c r="I55" s="190"/>
      <c r="J55" s="114" t="s">
        <v>147</v>
      </c>
      <c r="K55" s="114">
        <v>1</v>
      </c>
      <c r="L55" s="114"/>
      <c r="M55" s="114"/>
      <c r="N55" s="114"/>
      <c r="O55" s="113"/>
    </row>
    <row r="56" spans="1:15" ht="16.5" customHeight="1" x14ac:dyDescent="0.3">
      <c r="A56" s="3" t="s">
        <v>37</v>
      </c>
      <c r="B56" s="114" t="s">
        <v>147</v>
      </c>
      <c r="C56" s="114">
        <v>0</v>
      </c>
      <c r="D56" s="114">
        <v>6</v>
      </c>
      <c r="E56" s="114">
        <v>0</v>
      </c>
      <c r="F56" s="190" t="s">
        <v>168</v>
      </c>
      <c r="G56" s="190"/>
      <c r="H56" s="190"/>
      <c r="I56" s="190"/>
      <c r="J56" s="114" t="s">
        <v>147</v>
      </c>
      <c r="K56" s="114">
        <v>2</v>
      </c>
      <c r="L56" s="114"/>
      <c r="M56" s="114"/>
      <c r="N56" s="114"/>
      <c r="O56" s="113"/>
    </row>
    <row r="57" spans="1:15" ht="16.5" customHeight="1" x14ac:dyDescent="0.3">
      <c r="A57" s="3" t="s">
        <v>38</v>
      </c>
      <c r="B57" s="114" t="s">
        <v>147</v>
      </c>
      <c r="C57" s="114">
        <v>0</v>
      </c>
      <c r="D57" s="114">
        <v>8</v>
      </c>
      <c r="E57" s="114">
        <v>0</v>
      </c>
      <c r="F57" s="190" t="s">
        <v>152</v>
      </c>
      <c r="G57" s="190"/>
      <c r="H57" s="190"/>
      <c r="I57" s="190"/>
      <c r="J57" s="114" t="s">
        <v>147</v>
      </c>
      <c r="K57" s="114">
        <v>2</v>
      </c>
      <c r="L57" s="114"/>
      <c r="M57" s="114"/>
      <c r="N57" s="114"/>
      <c r="O57" s="113"/>
    </row>
    <row r="58" spans="1:15" ht="16.5" customHeight="1" x14ac:dyDescent="0.3">
      <c r="A58" s="3" t="s">
        <v>39</v>
      </c>
      <c r="B58" s="114" t="s">
        <v>147</v>
      </c>
      <c r="C58" s="114">
        <v>1</v>
      </c>
      <c r="D58" s="114">
        <v>4</v>
      </c>
      <c r="E58" s="114">
        <v>0</v>
      </c>
      <c r="F58" s="190" t="s">
        <v>155</v>
      </c>
      <c r="G58" s="190"/>
      <c r="H58" s="190"/>
      <c r="I58" s="190"/>
      <c r="J58" s="114" t="s">
        <v>147</v>
      </c>
      <c r="K58" s="114">
        <v>3</v>
      </c>
      <c r="L58" s="114"/>
      <c r="M58" s="114"/>
      <c r="N58" s="114"/>
      <c r="O58" s="113"/>
    </row>
    <row r="59" spans="1:15" ht="16.5" customHeight="1" x14ac:dyDescent="0.3">
      <c r="A59" s="3" t="s">
        <v>145</v>
      </c>
      <c r="B59" s="114" t="s">
        <v>147</v>
      </c>
      <c r="C59" s="114">
        <v>1</v>
      </c>
      <c r="D59" s="114">
        <v>5</v>
      </c>
      <c r="E59" s="114">
        <v>0</v>
      </c>
      <c r="F59" s="190" t="s">
        <v>205</v>
      </c>
      <c r="G59" s="190"/>
      <c r="H59" s="190"/>
      <c r="I59" s="190"/>
      <c r="J59" s="114" t="s">
        <v>147</v>
      </c>
      <c r="K59" s="114">
        <v>3</v>
      </c>
      <c r="L59" s="114"/>
      <c r="M59" s="114"/>
      <c r="N59" s="114"/>
      <c r="O59" s="113"/>
    </row>
    <row r="60" spans="1:15" ht="16.5" customHeight="1" thickBot="1" x14ac:dyDescent="0.35">
      <c r="A60" s="3" t="s">
        <v>165</v>
      </c>
      <c r="B60" s="114" t="s">
        <v>147</v>
      </c>
      <c r="C60" s="114">
        <v>1</v>
      </c>
      <c r="D60" s="114">
        <v>6</v>
      </c>
      <c r="E60" s="114">
        <v>0</v>
      </c>
      <c r="F60" s="190" t="s">
        <v>159</v>
      </c>
      <c r="G60" s="242"/>
      <c r="H60" s="242"/>
      <c r="I60" s="243"/>
      <c r="J60" s="114" t="s">
        <v>147</v>
      </c>
      <c r="K60" s="114">
        <v>3</v>
      </c>
      <c r="L60" s="114"/>
      <c r="M60" s="114"/>
      <c r="N60" s="114"/>
      <c r="O60" s="113"/>
    </row>
    <row r="61" spans="1:15" ht="25.5" customHeight="1" thickBot="1" x14ac:dyDescent="0.35">
      <c r="A61" s="226" t="s">
        <v>220</v>
      </c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8"/>
    </row>
    <row r="62" spans="1:15" ht="15" thickBot="1" x14ac:dyDescent="0.35"/>
    <row r="63" spans="1:15" s="44" customFormat="1" ht="15" thickBot="1" x14ac:dyDescent="0.35">
      <c r="A63" s="191" t="s">
        <v>40</v>
      </c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3"/>
    </row>
    <row r="64" spans="1:15" s="44" customFormat="1" ht="15.75" customHeight="1" x14ac:dyDescent="0.3">
      <c r="A64" s="201" t="s">
        <v>16</v>
      </c>
      <c r="B64" s="194" t="s">
        <v>41</v>
      </c>
      <c r="C64" s="194"/>
      <c r="D64" s="194"/>
      <c r="E64" s="194"/>
      <c r="F64" s="194"/>
      <c r="G64" s="194"/>
      <c r="H64" s="194"/>
      <c r="I64" s="194"/>
      <c r="J64" s="222" t="s">
        <v>47</v>
      </c>
      <c r="K64" s="222"/>
      <c r="L64" s="222" t="s">
        <v>52</v>
      </c>
      <c r="M64" s="222"/>
      <c r="N64" s="222" t="s">
        <v>42</v>
      </c>
      <c r="O64" s="237"/>
    </row>
    <row r="65" spans="1:15" s="44" customFormat="1" ht="22.5" customHeight="1" thickBot="1" x14ac:dyDescent="0.35">
      <c r="A65" s="202"/>
      <c r="B65" s="204"/>
      <c r="C65" s="204"/>
      <c r="D65" s="204"/>
      <c r="E65" s="204"/>
      <c r="F65" s="204"/>
      <c r="G65" s="204"/>
      <c r="H65" s="204"/>
      <c r="I65" s="204"/>
      <c r="J65" s="223"/>
      <c r="K65" s="223"/>
      <c r="L65" s="223"/>
      <c r="M65" s="223"/>
      <c r="N65" s="223"/>
      <c r="O65" s="238"/>
    </row>
    <row r="66" spans="1:15" ht="22.5" customHeight="1" thickBot="1" x14ac:dyDescent="0.35">
      <c r="A66" s="3" t="s">
        <v>29</v>
      </c>
      <c r="B66" s="236" t="s">
        <v>187</v>
      </c>
      <c r="C66" s="236"/>
      <c r="D66" s="236"/>
      <c r="E66" s="236"/>
      <c r="F66" s="236"/>
      <c r="G66" s="236"/>
      <c r="H66" s="236"/>
      <c r="I66" s="236"/>
      <c r="J66" s="224">
        <v>15</v>
      </c>
      <c r="K66" s="225"/>
      <c r="L66" s="224" t="s">
        <v>188</v>
      </c>
      <c r="M66" s="225"/>
      <c r="N66" s="224" t="s">
        <v>189</v>
      </c>
      <c r="O66" s="239"/>
    </row>
    <row r="67" spans="1:15" s="132" customFormat="1" ht="17.25" customHeight="1" thickBot="1" x14ac:dyDescent="0.35">
      <c r="A67" s="233" t="s">
        <v>53</v>
      </c>
      <c r="B67" s="234"/>
      <c r="C67" s="234"/>
      <c r="D67" s="234"/>
      <c r="E67" s="234"/>
      <c r="F67" s="234"/>
      <c r="G67" s="234"/>
      <c r="H67" s="234"/>
      <c r="I67" s="235"/>
      <c r="J67" s="230">
        <v>15</v>
      </c>
      <c r="K67" s="231"/>
      <c r="L67" s="231"/>
      <c r="M67" s="231"/>
      <c r="N67" s="231"/>
      <c r="O67" s="232"/>
    </row>
    <row r="70" spans="1:15" x14ac:dyDescent="0.3">
      <c r="A70" s="245" t="s">
        <v>144</v>
      </c>
      <c r="B70" s="245"/>
      <c r="C70" s="245"/>
      <c r="D70" s="245"/>
      <c r="E70" s="245"/>
      <c r="F70" s="245"/>
      <c r="G70" s="245"/>
      <c r="H70" s="245"/>
      <c r="I70" s="245"/>
      <c r="J70" s="54"/>
      <c r="K70" s="229" t="s">
        <v>142</v>
      </c>
      <c r="L70" s="229"/>
      <c r="M70" s="229"/>
      <c r="N70" s="229"/>
      <c r="O70" s="4"/>
    </row>
    <row r="71" spans="1:15" x14ac:dyDescent="0.3">
      <c r="K71" s="6"/>
      <c r="M71" s="6" t="s">
        <v>200</v>
      </c>
      <c r="O71" s="4"/>
    </row>
    <row r="73" spans="1:15" x14ac:dyDescent="0.3">
      <c r="F73" s="240" t="s">
        <v>218</v>
      </c>
      <c r="G73" s="240"/>
      <c r="H73" s="240"/>
      <c r="I73" s="240"/>
      <c r="J73" s="240"/>
      <c r="K73" s="240"/>
      <c r="L73" s="240"/>
    </row>
    <row r="74" spans="1:15" x14ac:dyDescent="0.3">
      <c r="F74" s="133"/>
      <c r="G74" s="133"/>
      <c r="H74" s="133"/>
      <c r="I74" s="134"/>
      <c r="J74" s="133"/>
      <c r="K74" s="133"/>
      <c r="L74" s="133"/>
    </row>
    <row r="75" spans="1:15" x14ac:dyDescent="0.3">
      <c r="F75" s="241" t="s">
        <v>219</v>
      </c>
      <c r="G75" s="241"/>
      <c r="H75" s="241"/>
      <c r="I75" s="241"/>
      <c r="J75" s="241"/>
      <c r="K75" s="241"/>
      <c r="L75" s="241"/>
    </row>
    <row r="76" spans="1:15" x14ac:dyDescent="0.3">
      <c r="G76" s="135"/>
      <c r="H76" s="136"/>
      <c r="I76" s="136"/>
      <c r="J76" s="136"/>
      <c r="K76" s="136"/>
      <c r="L76" s="137"/>
    </row>
    <row r="77" spans="1:15" x14ac:dyDescent="0.3">
      <c r="G77" s="138"/>
      <c r="H77" s="139"/>
      <c r="I77" s="139"/>
      <c r="J77" s="139"/>
      <c r="K77" s="139"/>
      <c r="L77"/>
    </row>
  </sheetData>
  <sheetProtection formatCells="0" formatRows="0" insertColumns="0" insertRows="0" insertHyperlinks="0" deleteColumns="0" deleteRows="0" selectLockedCells="1" sort="0" autoFilter="0" pivotTables="0"/>
  <protectedRanges>
    <protectedRange sqref="F2 B26:O26 A46:J49 A66:O66 K47:O49 K46:N46 A7:O25 A27:O41" name="Range1"/>
    <protectedRange sqref="A61:F61 I61:J61" name="UP Content_5_1"/>
  </protectedRanges>
  <mergeCells count="58">
    <mergeCell ref="F73:L73"/>
    <mergeCell ref="F75:L75"/>
    <mergeCell ref="F50:I50"/>
    <mergeCell ref="F60:I60"/>
    <mergeCell ref="L64:M65"/>
    <mergeCell ref="F51:I51"/>
    <mergeCell ref="F59:I59"/>
    <mergeCell ref="F57:I57"/>
    <mergeCell ref="F58:I58"/>
    <mergeCell ref="F52:I52"/>
    <mergeCell ref="F54:I54"/>
    <mergeCell ref="F55:I55"/>
    <mergeCell ref="F56:I56"/>
    <mergeCell ref="F53:I53"/>
    <mergeCell ref="A70:I70"/>
    <mergeCell ref="A63:O63"/>
    <mergeCell ref="J64:K65"/>
    <mergeCell ref="A64:A65"/>
    <mergeCell ref="L66:M66"/>
    <mergeCell ref="A61:O61"/>
    <mergeCell ref="K70:N70"/>
    <mergeCell ref="J67:O67"/>
    <mergeCell ref="A67:I67"/>
    <mergeCell ref="B66:I66"/>
    <mergeCell ref="N64:O65"/>
    <mergeCell ref="J66:K66"/>
    <mergeCell ref="N66:O66"/>
    <mergeCell ref="B64:I65"/>
    <mergeCell ref="F1:O1"/>
    <mergeCell ref="B44:E45"/>
    <mergeCell ref="A37:O37"/>
    <mergeCell ref="N44:N45"/>
    <mergeCell ref="F2:O2"/>
    <mergeCell ref="J3:M3"/>
    <mergeCell ref="A20:O20"/>
    <mergeCell ref="B3:E4"/>
    <mergeCell ref="G3:G4"/>
    <mergeCell ref="B5:E5"/>
    <mergeCell ref="A2:E2"/>
    <mergeCell ref="L44:L45"/>
    <mergeCell ref="K44:K45"/>
    <mergeCell ref="A6:O6"/>
    <mergeCell ref="A3:A4"/>
    <mergeCell ref="O44:O45"/>
    <mergeCell ref="F49:I49"/>
    <mergeCell ref="A43:O43"/>
    <mergeCell ref="F3:F4"/>
    <mergeCell ref="O3:O4"/>
    <mergeCell ref="N3:N4"/>
    <mergeCell ref="I3:I4"/>
    <mergeCell ref="H3:H4"/>
    <mergeCell ref="A44:A45"/>
    <mergeCell ref="F48:I48"/>
    <mergeCell ref="J44:J45"/>
    <mergeCell ref="F44:I45"/>
    <mergeCell ref="M44:M45"/>
    <mergeCell ref="F46:I46"/>
    <mergeCell ref="F47:I47"/>
  </mergeCells>
  <phoneticPr fontId="0" type="noConversion"/>
  <pageMargins left="0.25" right="0.25" top="0.75" bottom="0.75" header="0.3" footer="0.3"/>
  <pageSetup orientation="landscape" horizontalDpi="4294967293" verticalDpi="4294967293" r:id="rId1"/>
  <ignoredErrors>
    <ignoredError sqref="I10:I18 A7:A19 A38:A41 A21:A36 A47:A60 A6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2"/>
  <sheetViews>
    <sheetView zoomScaleNormal="166" workbookViewId="0">
      <selection activeCell="AC1" sqref="AC1"/>
    </sheetView>
  </sheetViews>
  <sheetFormatPr defaultColWidth="9.109375" defaultRowHeight="14.4" x14ac:dyDescent="0.3"/>
  <cols>
    <col min="1" max="1" width="13.6640625" style="53" customWidth="1"/>
    <col min="2" max="25" width="4.5546875" style="53" customWidth="1"/>
    <col min="26" max="28" width="4.5546875" style="4" customWidth="1"/>
    <col min="29" max="16384" width="9.109375" style="4"/>
  </cols>
  <sheetData>
    <row r="1" spans="1:28" s="44" customFormat="1" ht="15" x14ac:dyDescent="0.3">
      <c r="A1" s="306" t="s">
        <v>54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</row>
    <row r="2" spans="1:28" s="44" customFormat="1" ht="15.6" x14ac:dyDescent="0.3">
      <c r="A2" s="307" t="s">
        <v>55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</row>
    <row r="3" spans="1:28" s="44" customFormat="1" x14ac:dyDescent="0.3">
      <c r="A3" s="308" t="str">
        <f>CONCATENATE("Магистърска програма ",'Титулна страница'!A19," ",'Титулна страница'!A21)</f>
        <v>Магистърска програма Език-култура-превод за специалисти, както и за филолози и нефиллолози, владеещи писмено и говоримо немски език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</row>
    <row r="4" spans="1:28" s="44" customFormat="1" ht="17.25" customHeight="1" thickBot="1" x14ac:dyDescent="0.35">
      <c r="A4" s="309" t="s">
        <v>77</v>
      </c>
      <c r="B4" s="309"/>
      <c r="C4" s="309"/>
      <c r="D4" s="309" t="str">
        <f>IF('Титулна страница'!D24=0," ",'Титулна страница'!D24)</f>
        <v>редовна форма на обучение</v>
      </c>
      <c r="E4" s="309"/>
      <c r="F4" s="309"/>
      <c r="G4" s="309"/>
      <c r="H4" s="309"/>
      <c r="I4" s="309"/>
      <c r="J4" s="309"/>
      <c r="K4" s="309"/>
      <c r="L4" s="309"/>
      <c r="M4" s="24"/>
      <c r="N4" s="311" t="s">
        <v>141</v>
      </c>
      <c r="O4" s="311"/>
      <c r="P4" s="311"/>
      <c r="Q4" s="311"/>
      <c r="R4" s="311"/>
      <c r="S4" s="311"/>
      <c r="T4" s="311"/>
      <c r="U4" s="311"/>
      <c r="V4" s="311"/>
      <c r="W4" s="311"/>
      <c r="X4" s="310" t="str">
        <f>IF('Титулна страница'!I26=0," ",'Титулна страница'!I26)</f>
        <v>3 (три) семестъра</v>
      </c>
      <c r="Y4" s="310"/>
      <c r="Z4" s="310"/>
      <c r="AA4" s="310"/>
      <c r="AB4" s="310"/>
    </row>
    <row r="5" spans="1:28" ht="15.75" customHeight="1" thickBot="1" x14ac:dyDescent="0.35">
      <c r="A5" s="267" t="s">
        <v>56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9"/>
    </row>
    <row r="6" spans="1:28" ht="15" customHeight="1" thickBot="1" x14ac:dyDescent="0.35">
      <c r="A6" s="287" t="s">
        <v>57</v>
      </c>
      <c r="B6" s="282" t="s">
        <v>58</v>
      </c>
      <c r="C6" s="283"/>
      <c r="D6" s="284"/>
      <c r="E6" s="282" t="s">
        <v>59</v>
      </c>
      <c r="F6" s="283"/>
      <c r="G6" s="284"/>
      <c r="H6" s="282" t="s">
        <v>60</v>
      </c>
      <c r="I6" s="285"/>
      <c r="J6" s="286"/>
      <c r="K6" s="282" t="s">
        <v>61</v>
      </c>
      <c r="L6" s="283"/>
      <c r="M6" s="284"/>
      <c r="N6" s="282" t="s">
        <v>62</v>
      </c>
      <c r="O6" s="283"/>
      <c r="P6" s="284"/>
      <c r="Q6" s="282" t="s">
        <v>63</v>
      </c>
      <c r="R6" s="283"/>
      <c r="S6" s="284"/>
      <c r="T6" s="282" t="s">
        <v>64</v>
      </c>
      <c r="U6" s="283"/>
      <c r="V6" s="284"/>
      <c r="W6" s="282" t="s">
        <v>65</v>
      </c>
      <c r="X6" s="283"/>
      <c r="Y6" s="284"/>
      <c r="Z6" s="270" t="s">
        <v>66</v>
      </c>
      <c r="AA6" s="271"/>
      <c r="AB6" s="272"/>
    </row>
    <row r="7" spans="1:28" ht="54" thickBot="1" x14ac:dyDescent="0.35">
      <c r="A7" s="288"/>
      <c r="B7" s="106" t="s">
        <v>67</v>
      </c>
      <c r="C7" s="107" t="s">
        <v>68</v>
      </c>
      <c r="D7" s="108" t="s">
        <v>69</v>
      </c>
      <c r="E7" s="106" t="s">
        <v>67</v>
      </c>
      <c r="F7" s="107" t="s">
        <v>68</v>
      </c>
      <c r="G7" s="108" t="s">
        <v>69</v>
      </c>
      <c r="H7" s="106" t="s">
        <v>67</v>
      </c>
      <c r="I7" s="107" t="s">
        <v>68</v>
      </c>
      <c r="J7" s="108" t="s">
        <v>69</v>
      </c>
      <c r="K7" s="106" t="s">
        <v>67</v>
      </c>
      <c r="L7" s="107" t="s">
        <v>68</v>
      </c>
      <c r="M7" s="108" t="s">
        <v>69</v>
      </c>
      <c r="N7" s="106" t="s">
        <v>67</v>
      </c>
      <c r="O7" s="107" t="s">
        <v>68</v>
      </c>
      <c r="P7" s="108" t="s">
        <v>69</v>
      </c>
      <c r="Q7" s="106" t="s">
        <v>67</v>
      </c>
      <c r="R7" s="107" t="s">
        <v>68</v>
      </c>
      <c r="S7" s="108" t="s">
        <v>69</v>
      </c>
      <c r="T7" s="106" t="s">
        <v>67</v>
      </c>
      <c r="U7" s="107" t="s">
        <v>68</v>
      </c>
      <c r="V7" s="108" t="s">
        <v>69</v>
      </c>
      <c r="W7" s="106" t="s">
        <v>67</v>
      </c>
      <c r="X7" s="107" t="s">
        <v>68</v>
      </c>
      <c r="Y7" s="108" t="s">
        <v>69</v>
      </c>
      <c r="Z7" s="109" t="s">
        <v>67</v>
      </c>
      <c r="AA7" s="110" t="s">
        <v>68</v>
      </c>
      <c r="AB7" s="111" t="s">
        <v>69</v>
      </c>
    </row>
    <row r="8" spans="1:28" ht="36" customHeight="1" x14ac:dyDescent="0.3">
      <c r="A8" s="46" t="s">
        <v>27</v>
      </c>
      <c r="B8" s="9">
        <v>720</v>
      </c>
      <c r="C8" s="10">
        <v>24</v>
      </c>
      <c r="D8" s="11">
        <v>6</v>
      </c>
      <c r="E8" s="12">
        <v>660</v>
      </c>
      <c r="F8" s="10">
        <v>22</v>
      </c>
      <c r="G8" s="11">
        <v>5</v>
      </c>
      <c r="H8" s="130">
        <v>270</v>
      </c>
      <c r="I8" s="10">
        <v>9</v>
      </c>
      <c r="J8" s="11">
        <v>2</v>
      </c>
      <c r="K8" s="9"/>
      <c r="L8" s="10"/>
      <c r="M8" s="11"/>
      <c r="N8" s="9"/>
      <c r="O8" s="10"/>
      <c r="P8" s="11"/>
      <c r="Q8" s="9"/>
      <c r="R8" s="10"/>
      <c r="S8" s="11"/>
      <c r="T8" s="9"/>
      <c r="U8" s="10"/>
      <c r="V8" s="11"/>
      <c r="W8" s="9"/>
      <c r="X8" s="10"/>
      <c r="Y8" s="21"/>
      <c r="Z8" s="36">
        <f t="shared" ref="Z8:AB10" si="0">IF(SUM(W8,T8,Q8,N8,K8,H8,E8,B8)=0," ",SUM(W8,T8,Q8,N8,K8,H8,E8,B8))</f>
        <v>1650</v>
      </c>
      <c r="AA8" s="25">
        <f t="shared" si="0"/>
        <v>55</v>
      </c>
      <c r="AB8" s="26">
        <f t="shared" si="0"/>
        <v>13</v>
      </c>
    </row>
    <row r="9" spans="1:28" ht="36" customHeight="1" x14ac:dyDescent="0.3">
      <c r="A9" s="47" t="s">
        <v>70</v>
      </c>
      <c r="B9" s="13">
        <v>180</v>
      </c>
      <c r="C9" s="14">
        <v>6</v>
      </c>
      <c r="D9" s="15">
        <v>2</v>
      </c>
      <c r="E9" s="16">
        <v>240</v>
      </c>
      <c r="F9" s="14">
        <v>8</v>
      </c>
      <c r="G9" s="15">
        <v>3</v>
      </c>
      <c r="H9" s="131">
        <v>180</v>
      </c>
      <c r="I9" s="14">
        <v>6</v>
      </c>
      <c r="J9" s="15">
        <v>2</v>
      </c>
      <c r="K9" s="13"/>
      <c r="L9" s="14"/>
      <c r="M9" s="15"/>
      <c r="N9" s="13"/>
      <c r="O9" s="14"/>
      <c r="P9" s="15"/>
      <c r="Q9" s="13"/>
      <c r="R9" s="14"/>
      <c r="S9" s="15"/>
      <c r="T9" s="13"/>
      <c r="U9" s="14"/>
      <c r="V9" s="15"/>
      <c r="W9" s="13"/>
      <c r="X9" s="14"/>
      <c r="Y9" s="22"/>
      <c r="Z9" s="37">
        <f t="shared" si="0"/>
        <v>600</v>
      </c>
      <c r="AA9" s="27">
        <f t="shared" si="0"/>
        <v>20</v>
      </c>
      <c r="AB9" s="28">
        <f t="shared" si="0"/>
        <v>7</v>
      </c>
    </row>
    <row r="10" spans="1:28" ht="36" customHeight="1" thickBot="1" x14ac:dyDescent="0.35">
      <c r="A10" s="48" t="s">
        <v>71</v>
      </c>
      <c r="B10" s="17"/>
      <c r="C10" s="18"/>
      <c r="D10" s="19"/>
      <c r="E10" s="20"/>
      <c r="F10" s="18"/>
      <c r="G10" s="19"/>
      <c r="H10" s="17"/>
      <c r="I10" s="18"/>
      <c r="J10" s="19"/>
      <c r="K10" s="17"/>
      <c r="L10" s="18"/>
      <c r="M10" s="19"/>
      <c r="N10" s="17"/>
      <c r="O10" s="18"/>
      <c r="P10" s="19"/>
      <c r="Q10" s="17"/>
      <c r="R10" s="18"/>
      <c r="S10" s="19"/>
      <c r="T10" s="17"/>
      <c r="U10" s="18"/>
      <c r="V10" s="19"/>
      <c r="W10" s="17"/>
      <c r="X10" s="18"/>
      <c r="Y10" s="23"/>
      <c r="Z10" s="38" t="str">
        <f t="shared" si="0"/>
        <v xml:space="preserve"> </v>
      </c>
      <c r="AA10" s="29" t="str">
        <f t="shared" si="0"/>
        <v xml:space="preserve"> </v>
      </c>
      <c r="AB10" s="30" t="str">
        <f t="shared" si="0"/>
        <v xml:space="preserve"> </v>
      </c>
    </row>
    <row r="11" spans="1:28" s="44" customFormat="1" ht="36" customHeight="1" thickBot="1" x14ac:dyDescent="0.35">
      <c r="A11" s="45" t="s">
        <v>72</v>
      </c>
      <c r="B11" s="33">
        <f t="shared" ref="B11:AB11" si="1">IF(SUM(B8:B10)=0," ",SUM(B8:B10))</f>
        <v>900</v>
      </c>
      <c r="C11" s="40">
        <f t="shared" si="1"/>
        <v>30</v>
      </c>
      <c r="D11" s="41">
        <f t="shared" si="1"/>
        <v>8</v>
      </c>
      <c r="E11" s="33">
        <f t="shared" si="1"/>
        <v>900</v>
      </c>
      <c r="F11" s="40">
        <f t="shared" si="1"/>
        <v>30</v>
      </c>
      <c r="G11" s="41">
        <f t="shared" si="1"/>
        <v>8</v>
      </c>
      <c r="H11" s="33">
        <f t="shared" si="1"/>
        <v>450</v>
      </c>
      <c r="I11" s="40">
        <f t="shared" si="1"/>
        <v>15</v>
      </c>
      <c r="J11" s="41">
        <f t="shared" si="1"/>
        <v>4</v>
      </c>
      <c r="K11" s="33" t="str">
        <f t="shared" si="1"/>
        <v xml:space="preserve"> </v>
      </c>
      <c r="L11" s="40" t="str">
        <f t="shared" si="1"/>
        <v xml:space="preserve"> </v>
      </c>
      <c r="M11" s="41" t="str">
        <f t="shared" si="1"/>
        <v xml:space="preserve"> </v>
      </c>
      <c r="N11" s="33" t="str">
        <f t="shared" si="1"/>
        <v xml:space="preserve"> </v>
      </c>
      <c r="O11" s="40" t="str">
        <f t="shared" si="1"/>
        <v xml:space="preserve"> </v>
      </c>
      <c r="P11" s="42" t="str">
        <f t="shared" si="1"/>
        <v xml:space="preserve"> </v>
      </c>
      <c r="Q11" s="33" t="str">
        <f t="shared" si="1"/>
        <v xml:space="preserve"> </v>
      </c>
      <c r="R11" s="40" t="str">
        <f t="shared" si="1"/>
        <v xml:space="preserve"> </v>
      </c>
      <c r="S11" s="41" t="str">
        <f t="shared" si="1"/>
        <v xml:space="preserve"> </v>
      </c>
      <c r="T11" s="33" t="str">
        <f t="shared" si="1"/>
        <v xml:space="preserve"> </v>
      </c>
      <c r="U11" s="40" t="str">
        <f t="shared" si="1"/>
        <v xml:space="preserve"> </v>
      </c>
      <c r="V11" s="41" t="str">
        <f t="shared" si="1"/>
        <v xml:space="preserve"> </v>
      </c>
      <c r="W11" s="33" t="str">
        <f t="shared" si="1"/>
        <v xml:space="preserve"> </v>
      </c>
      <c r="X11" s="40" t="str">
        <f t="shared" si="1"/>
        <v xml:space="preserve"> </v>
      </c>
      <c r="Y11" s="41" t="str">
        <f t="shared" si="1"/>
        <v xml:space="preserve"> </v>
      </c>
      <c r="Z11" s="39">
        <f t="shared" si="1"/>
        <v>2250</v>
      </c>
      <c r="AA11" s="31">
        <f t="shared" si="1"/>
        <v>75</v>
      </c>
      <c r="AB11" s="32">
        <f t="shared" si="1"/>
        <v>20</v>
      </c>
    </row>
    <row r="12" spans="1:28" ht="19.5" customHeight="1" thickBot="1" x14ac:dyDescent="0.3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8" ht="39.75" customHeight="1" thickBot="1" x14ac:dyDescent="0.35">
      <c r="A13" s="252" t="s">
        <v>41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4"/>
      <c r="Q13" s="261" t="s">
        <v>73</v>
      </c>
      <c r="R13" s="262"/>
      <c r="S13" s="263"/>
      <c r="T13" s="261" t="s">
        <v>75</v>
      </c>
      <c r="U13" s="262"/>
      <c r="V13" s="263"/>
      <c r="W13" s="261" t="s">
        <v>79</v>
      </c>
      <c r="X13" s="262"/>
      <c r="Y13" s="263"/>
      <c r="Z13" s="279" t="s">
        <v>80</v>
      </c>
      <c r="AA13" s="280"/>
      <c r="AB13" s="281"/>
    </row>
    <row r="14" spans="1:28" ht="15.75" customHeight="1" x14ac:dyDescent="0.3">
      <c r="A14" s="258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60"/>
      <c r="Q14" s="255"/>
      <c r="R14" s="256"/>
      <c r="S14" s="257"/>
      <c r="T14" s="255"/>
      <c r="U14" s="256"/>
      <c r="V14" s="257"/>
      <c r="W14" s="255"/>
      <c r="X14" s="256"/>
      <c r="Y14" s="257"/>
      <c r="Z14" s="273"/>
      <c r="AA14" s="274"/>
      <c r="AB14" s="275"/>
    </row>
    <row r="15" spans="1:28" ht="15.75" customHeight="1" x14ac:dyDescent="0.3">
      <c r="A15" s="246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8"/>
      <c r="Q15" s="249"/>
      <c r="R15" s="250"/>
      <c r="S15" s="251"/>
      <c r="T15" s="249"/>
      <c r="U15" s="250"/>
      <c r="V15" s="251"/>
      <c r="W15" s="249"/>
      <c r="X15" s="250"/>
      <c r="Y15" s="251"/>
      <c r="Z15" s="276"/>
      <c r="AA15" s="277"/>
      <c r="AB15" s="278"/>
    </row>
    <row r="16" spans="1:28" ht="32.25" customHeight="1" thickBot="1" x14ac:dyDescent="0.35">
      <c r="A16" s="295" t="s">
        <v>187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7"/>
      <c r="Q16" s="264">
        <v>15</v>
      </c>
      <c r="R16" s="265"/>
      <c r="S16" s="266"/>
      <c r="T16" s="264"/>
      <c r="U16" s="265"/>
      <c r="V16" s="266"/>
      <c r="W16" s="264" t="s">
        <v>207</v>
      </c>
      <c r="X16" s="265"/>
      <c r="Y16" s="266"/>
      <c r="Z16" s="290" t="s">
        <v>208</v>
      </c>
      <c r="AA16" s="291"/>
      <c r="AB16" s="292"/>
    </row>
    <row r="17" spans="1:28" s="44" customFormat="1" ht="15.75" customHeight="1" thickBot="1" x14ac:dyDescent="0.35">
      <c r="A17" s="298" t="s">
        <v>76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300"/>
      <c r="Q17" s="293">
        <v>15</v>
      </c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4"/>
    </row>
    <row r="18" spans="1:28" ht="15.75" customHeight="1" thickBot="1" x14ac:dyDescent="0.3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50"/>
      <c r="X18" s="50"/>
      <c r="Y18" s="50"/>
    </row>
    <row r="19" spans="1:28" s="44" customFormat="1" ht="15" thickBot="1" x14ac:dyDescent="0.35">
      <c r="A19" s="304" t="s">
        <v>74</v>
      </c>
      <c r="B19" s="305"/>
      <c r="C19" s="305"/>
      <c r="D19" s="305"/>
      <c r="E19" s="305"/>
      <c r="F19" s="305"/>
      <c r="G19" s="305"/>
      <c r="H19" s="305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</row>
    <row r="20" spans="1:28" s="44" customFormat="1" ht="15" thickBot="1" x14ac:dyDescent="0.35">
      <c r="A20" s="301" t="str">
        <f>IF('Титулна страница'!A29:R29=0," ",'Титулна страница'!A29:R29)</f>
        <v>Филолог-германист, специалист по език, култура, превод (немски език)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3"/>
    </row>
    <row r="21" spans="1:28" x14ac:dyDescent="0.3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</row>
    <row r="22" spans="1:28" x14ac:dyDescent="0.3">
      <c r="A22" s="289" t="s">
        <v>143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55"/>
      <c r="R22" s="55"/>
      <c r="S22" s="55"/>
      <c r="T22" s="51"/>
      <c r="U22" s="51"/>
      <c r="V22" s="229" t="s">
        <v>142</v>
      </c>
      <c r="W22" s="229"/>
      <c r="X22" s="229"/>
      <c r="Y22" s="229"/>
      <c r="Z22" s="229"/>
      <c r="AA22" s="229"/>
      <c r="AB22" s="229"/>
    </row>
  </sheetData>
  <sheetProtection formatCells="0" formatRows="0" insertRows="0" insertHyperlinks="0" deleteColumns="0" deleteRows="0" selectLockedCells="1" sort="0" autoFilter="0" pivotTables="0"/>
  <mergeCells count="44">
    <mergeCell ref="N6:P6"/>
    <mergeCell ref="E6:G6"/>
    <mergeCell ref="A1:AB1"/>
    <mergeCell ref="A2:AB2"/>
    <mergeCell ref="A3:AB3"/>
    <mergeCell ref="A4:C4"/>
    <mergeCell ref="D4:L4"/>
    <mergeCell ref="X4:AB4"/>
    <mergeCell ref="N4:W4"/>
    <mergeCell ref="A22:P22"/>
    <mergeCell ref="V22:AB22"/>
    <mergeCell ref="Z16:AB16"/>
    <mergeCell ref="T16:V16"/>
    <mergeCell ref="Q17:AB17"/>
    <mergeCell ref="W16:Y16"/>
    <mergeCell ref="A16:P16"/>
    <mergeCell ref="A17:P17"/>
    <mergeCell ref="A20:AB20"/>
    <mergeCell ref="A19:H19"/>
    <mergeCell ref="W15:Y15"/>
    <mergeCell ref="W13:Y13"/>
    <mergeCell ref="Q16:S16"/>
    <mergeCell ref="A5:AB5"/>
    <mergeCell ref="Z6:AB6"/>
    <mergeCell ref="Z14:AB14"/>
    <mergeCell ref="Z15:AB15"/>
    <mergeCell ref="Z13:AB13"/>
    <mergeCell ref="W14:Y14"/>
    <mergeCell ref="W6:Y6"/>
    <mergeCell ref="K6:M6"/>
    <mergeCell ref="H6:J6"/>
    <mergeCell ref="A6:A7"/>
    <mergeCell ref="Q6:S6"/>
    <mergeCell ref="T6:V6"/>
    <mergeCell ref="B6:D6"/>
    <mergeCell ref="A15:P15"/>
    <mergeCell ref="T15:V15"/>
    <mergeCell ref="A13:P13"/>
    <mergeCell ref="Q15:S15"/>
    <mergeCell ref="T14:V14"/>
    <mergeCell ref="Q14:S14"/>
    <mergeCell ref="A14:P14"/>
    <mergeCell ref="Q13:S13"/>
    <mergeCell ref="T13:V13"/>
  </mergeCells>
  <phoneticPr fontId="0" type="noConversion"/>
  <pageMargins left="0.2" right="0.2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topLeftCell="A8" workbookViewId="0">
      <selection activeCell="C22" sqref="C22:C37"/>
    </sheetView>
  </sheetViews>
  <sheetFormatPr defaultRowHeight="14.4" x14ac:dyDescent="0.3"/>
  <cols>
    <col min="1" max="1" width="52.88671875" customWidth="1"/>
    <col min="3" max="3" width="54.44140625" customWidth="1"/>
    <col min="4" max="4" width="9" customWidth="1"/>
  </cols>
  <sheetData>
    <row r="4" spans="1:3" x14ac:dyDescent="0.3">
      <c r="A4" t="s">
        <v>83</v>
      </c>
      <c r="C4" t="s">
        <v>110</v>
      </c>
    </row>
    <row r="5" spans="1:3" x14ac:dyDescent="0.3">
      <c r="A5" t="s">
        <v>84</v>
      </c>
      <c r="C5" t="s">
        <v>111</v>
      </c>
    </row>
    <row r="6" spans="1:3" x14ac:dyDescent="0.3">
      <c r="A6" t="s">
        <v>85</v>
      </c>
      <c r="C6" t="s">
        <v>112</v>
      </c>
    </row>
    <row r="7" spans="1:3" x14ac:dyDescent="0.3">
      <c r="A7" t="s">
        <v>86</v>
      </c>
    </row>
    <row r="8" spans="1:3" x14ac:dyDescent="0.3">
      <c r="A8" t="s">
        <v>87</v>
      </c>
      <c r="C8" t="s">
        <v>113</v>
      </c>
    </row>
    <row r="9" spans="1:3" x14ac:dyDescent="0.3">
      <c r="A9" t="s">
        <v>88</v>
      </c>
      <c r="C9" t="s">
        <v>114</v>
      </c>
    </row>
    <row r="10" spans="1:3" x14ac:dyDescent="0.3">
      <c r="A10" t="s">
        <v>89</v>
      </c>
      <c r="C10" t="s">
        <v>115</v>
      </c>
    </row>
    <row r="11" spans="1:3" x14ac:dyDescent="0.3">
      <c r="A11" t="s">
        <v>90</v>
      </c>
      <c r="C11" t="s">
        <v>116</v>
      </c>
    </row>
    <row r="12" spans="1:3" x14ac:dyDescent="0.3">
      <c r="A12" t="s">
        <v>91</v>
      </c>
      <c r="C12" t="s">
        <v>117</v>
      </c>
    </row>
    <row r="13" spans="1:3" x14ac:dyDescent="0.3">
      <c r="A13" t="s">
        <v>92</v>
      </c>
      <c r="C13" t="s">
        <v>118</v>
      </c>
    </row>
    <row r="14" spans="1:3" x14ac:dyDescent="0.3">
      <c r="A14" t="s">
        <v>93</v>
      </c>
      <c r="C14" t="s">
        <v>119</v>
      </c>
    </row>
    <row r="15" spans="1:3" x14ac:dyDescent="0.3">
      <c r="A15" t="s">
        <v>94</v>
      </c>
      <c r="C15" t="s">
        <v>120</v>
      </c>
    </row>
    <row r="16" spans="1:3" x14ac:dyDescent="0.3">
      <c r="A16" t="s">
        <v>95</v>
      </c>
      <c r="C16" t="s">
        <v>121</v>
      </c>
    </row>
    <row r="17" spans="1:3" x14ac:dyDescent="0.3">
      <c r="A17" t="s">
        <v>96</v>
      </c>
      <c r="C17" t="s">
        <v>122</v>
      </c>
    </row>
    <row r="18" spans="1:3" x14ac:dyDescent="0.3">
      <c r="A18" t="s">
        <v>97</v>
      </c>
      <c r="C18" t="s">
        <v>123</v>
      </c>
    </row>
    <row r="19" spans="1:3" x14ac:dyDescent="0.3">
      <c r="A19" t="s">
        <v>98</v>
      </c>
      <c r="C19" t="s">
        <v>124</v>
      </c>
    </row>
    <row r="20" spans="1:3" x14ac:dyDescent="0.3">
      <c r="A20" t="s">
        <v>99</v>
      </c>
    </row>
    <row r="21" spans="1:3" x14ac:dyDescent="0.3">
      <c r="A21" t="s">
        <v>100</v>
      </c>
    </row>
    <row r="22" spans="1:3" x14ac:dyDescent="0.3">
      <c r="A22" t="s">
        <v>101</v>
      </c>
      <c r="C22" t="s">
        <v>132</v>
      </c>
    </row>
    <row r="23" spans="1:3" x14ac:dyDescent="0.3">
      <c r="A23" t="s">
        <v>102</v>
      </c>
      <c r="C23" t="s">
        <v>126</v>
      </c>
    </row>
    <row r="24" spans="1:3" x14ac:dyDescent="0.3">
      <c r="A24" t="s">
        <v>103</v>
      </c>
      <c r="C24" t="s">
        <v>135</v>
      </c>
    </row>
    <row r="25" spans="1:3" x14ac:dyDescent="0.3">
      <c r="A25" t="s">
        <v>104</v>
      </c>
      <c r="C25" t="s">
        <v>128</v>
      </c>
    </row>
    <row r="26" spans="1:3" x14ac:dyDescent="0.3">
      <c r="A26" t="s">
        <v>105</v>
      </c>
      <c r="C26" t="s">
        <v>127</v>
      </c>
    </row>
    <row r="27" spans="1:3" x14ac:dyDescent="0.3">
      <c r="A27" t="s">
        <v>106</v>
      </c>
      <c r="C27" t="s">
        <v>129</v>
      </c>
    </row>
    <row r="28" spans="1:3" x14ac:dyDescent="0.3">
      <c r="A28" t="s">
        <v>107</v>
      </c>
      <c r="C28" t="s">
        <v>130</v>
      </c>
    </row>
    <row r="29" spans="1:3" x14ac:dyDescent="0.3">
      <c r="A29" t="s">
        <v>108</v>
      </c>
      <c r="C29" t="s">
        <v>125</v>
      </c>
    </row>
    <row r="30" spans="1:3" x14ac:dyDescent="0.3">
      <c r="A30" t="s">
        <v>109</v>
      </c>
      <c r="C30" t="s">
        <v>131</v>
      </c>
    </row>
    <row r="31" spans="1:3" x14ac:dyDescent="0.3">
      <c r="C31" t="s">
        <v>134</v>
      </c>
    </row>
    <row r="32" spans="1:3" x14ac:dyDescent="0.3">
      <c r="C32" t="s">
        <v>133</v>
      </c>
    </row>
    <row r="33" spans="3:3" x14ac:dyDescent="0.3">
      <c r="C33" t="s">
        <v>140</v>
      </c>
    </row>
    <row r="34" spans="3:3" x14ac:dyDescent="0.3">
      <c r="C34" t="s">
        <v>139</v>
      </c>
    </row>
    <row r="35" spans="3:3" x14ac:dyDescent="0.3">
      <c r="C35" t="s">
        <v>136</v>
      </c>
    </row>
    <row r="36" spans="3:3" x14ac:dyDescent="0.3">
      <c r="C36" t="s">
        <v>137</v>
      </c>
    </row>
    <row r="37" spans="3:3" x14ac:dyDescent="0.3">
      <c r="C37" t="s">
        <v>138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Livia Robertovich</cp:lastModifiedBy>
  <cp:lastPrinted>2019-05-21T09:24:03Z</cp:lastPrinted>
  <dcterms:created xsi:type="dcterms:W3CDTF">2015-10-10T06:25:10Z</dcterms:created>
  <dcterms:modified xsi:type="dcterms:W3CDTF">2025-02-25T08:06:50Z</dcterms:modified>
</cp:coreProperties>
</file>