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135" tabRatio="701" activeTab="1"/>
  </bookViews>
  <sheets>
    <sheet name="Титулна страница" sheetId="1" r:id="rId1"/>
    <sheet name="Учебен план" sheetId="2" r:id="rId2"/>
    <sheet name="Справка - извлечение &quot;Филолог&quot;" sheetId="9" r:id="rId3"/>
    <sheet name="Справка - извлечение &quot;Учител&quot;" sheetId="7" r:id="rId4"/>
    <sheet name="Справка - извлечение &quot;Преводач&quot;" sheetId="8" r:id="rId5"/>
    <sheet name="list" sheetId="6" state="hidden" r:id="rId6"/>
  </sheets>
  <externalReferences>
    <externalReference r:id="rId7"/>
  </externalReferences>
  <definedNames>
    <definedName name="listМ" localSheetId="4">[1]list!$C$8:$C$19</definedName>
    <definedName name="listМ" localSheetId="3">[1]list!$C$8:$C$19</definedName>
    <definedName name="listМ" localSheetId="2">[1]list!$C$8:$C$19</definedName>
    <definedName name="listМ">list!$C$8:$C$19</definedName>
    <definedName name="listОКС" localSheetId="4">[1]list!$A$34:$A$35</definedName>
    <definedName name="listОКС" localSheetId="3">[1]list!$A$34:$A$35</definedName>
    <definedName name="listОКС" localSheetId="2">[1]list!$A$34:$A$35</definedName>
    <definedName name="listОКС">list!$A$34:$A$35</definedName>
    <definedName name="listПН" localSheetId="4">[1]list!$A$4:$A$30</definedName>
    <definedName name="listПН" localSheetId="3">[1]list!$A$4:$A$30</definedName>
    <definedName name="listПН" localSheetId="2">[1]list!$A$4:$A$30</definedName>
    <definedName name="listПН">list!$A$4:$A$30</definedName>
    <definedName name="listФ" localSheetId="4">[1]list!$C$22:$C$37</definedName>
    <definedName name="listФ" localSheetId="3">[1]list!$C$22:$C$37</definedName>
    <definedName name="listФ" localSheetId="2">[1]list!$C$22:$C$37</definedName>
    <definedName name="listФ">list!$C$22:$C$37</definedName>
    <definedName name="listФО" localSheetId="4">[1]list!$C$4:$C$6</definedName>
    <definedName name="listФО" localSheetId="3">[1]list!$C$4:$C$6</definedName>
    <definedName name="listФО" localSheetId="2">[1]list!$C$4:$C$6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1" i="9" l="1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N10" i="9"/>
  <c r="AM10" i="9"/>
  <c r="AL10" i="9"/>
  <c r="AN9" i="9"/>
  <c r="AM9" i="9"/>
  <c r="AL9" i="9"/>
  <c r="AN8" i="9"/>
  <c r="AM8" i="9"/>
  <c r="AL8" i="9"/>
  <c r="AF4" i="9"/>
  <c r="F4" i="9"/>
  <c r="AN11" i="9" l="1"/>
  <c r="AM11" i="9"/>
  <c r="AL11" i="9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N9" i="8"/>
  <c r="AM9" i="8"/>
  <c r="AL9" i="8"/>
  <c r="AN8" i="8"/>
  <c r="AM8" i="8"/>
  <c r="AL8" i="8"/>
  <c r="AF4" i="8"/>
  <c r="F4" i="8"/>
  <c r="AN11" i="8" l="1"/>
  <c r="AL11" i="8"/>
  <c r="AM11" i="8"/>
  <c r="C33" i="1"/>
  <c r="F1" i="2"/>
  <c r="F4" i="7"/>
  <c r="AF4" i="7"/>
  <c r="AL8" i="7"/>
  <c r="AM8" i="7"/>
  <c r="AN8" i="7"/>
  <c r="AL9" i="7"/>
  <c r="AM9" i="7"/>
  <c r="AN9" i="7"/>
  <c r="AL10" i="7"/>
  <c r="AM10" i="7"/>
  <c r="AN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M11" i="7" l="1"/>
  <c r="AN11" i="7"/>
  <c r="AL11" i="7"/>
</calcChain>
</file>

<file path=xl/comments1.xml><?xml version="1.0" encoding="utf-8"?>
<comments xmlns="http://schemas.openxmlformats.org/spreadsheetml/2006/main">
  <authors>
    <author>Livia Robertovich</author>
  </authors>
  <commentList>
    <comment ref="F80" authorId="0" shapeId="0">
      <text>
        <r>
          <rPr>
            <b/>
            <sz val="9"/>
            <color indexed="81"/>
            <rFont val="Tahoma"/>
            <family val="2"/>
            <charset val="204"/>
          </rPr>
          <t>ФС_10/ 13.05.2024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<sst xmlns="http://schemas.openxmlformats.org/spreadsheetml/2006/main" count="1434" uniqueCount="400">
  <si>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</si>
  <si>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</si>
  <si>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</si>
  <si>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</si>
  <si>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</si>
  <si>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</si>
  <si>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</si>
  <si>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</si>
  <si>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</si>
  <si>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</si>
  <si>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</si>
  <si>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</si>
  <si>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</si>
  <si>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</si>
  <si>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</si>
  <si>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</si>
  <si>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</si>
  <si>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</si>
  <si>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</si>
  <si>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</si>
  <si>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</si>
  <si>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</si>
  <si>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</si>
  <si>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</si>
  <si>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</si>
  <si>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</si>
  <si>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</si>
  <si>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</si>
  <si>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</si>
  <si>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</si>
  <si>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</si>
  <si>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</si>
  <si>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</si>
  <si>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</si>
  <si>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</si>
  <si>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</si>
  <si>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</si>
  <si>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</si>
  <si>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</si>
  <si>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</si>
  <si>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</si>
  <si>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</si>
  <si>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</si>
  <si>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</si>
  <si>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</si>
  <si>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</si>
  <si>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</si>
  <si>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</si>
  <si>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</si>
  <si>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</si>
  <si>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</si>
  <si>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</si>
  <si>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</si>
  <si>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</si>
  <si>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</si>
  <si>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</si>
  <si>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</si>
  <si>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</si>
  <si>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</si>
  <si>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</si>
  <si>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</si>
  <si>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</si>
  <si>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</si>
  <si>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</si>
  <si>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</si>
  <si>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</si>
  <si>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</si>
  <si>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</si>
  <si>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</si>
  <si>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</si>
  <si>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</si>
  <si>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</si>
  <si>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</si>
  <si>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</si>
  <si>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</si>
  <si>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</si>
  <si>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</si>
  <si>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</si>
  <si>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</si>
  <si>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</si>
  <si>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</si>
  <si>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</si>
  <si>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</si>
  <si>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</si>
  <si>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</si>
  <si>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</si>
  <si>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</si>
  <si>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</si>
  <si>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</si>
  <si>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</si>
  <si>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</si>
  <si>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</si>
  <si>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</si>
  <si>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</si>
  <si>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</si>
  <si>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</si>
  <si>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</si>
  <si>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</si>
  <si>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</si>
  <si>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</si>
  <si>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</si>
  <si>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</si>
  <si>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</si>
  <si>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</si>
  <si>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</si>
  <si>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</si>
  <si>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</si>
  <si>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</si>
  <si>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</si>
  <si>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</si>
  <si>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</si>
  <si>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</si>
  <si>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</si>
  <si>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</si>
  <si>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</si>
  <si>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</si>
  <si>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</si>
  <si>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</si>
  <si>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</si>
  <si>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</si>
  <si>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</si>
  <si>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</si>
  <si>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</si>
  <si>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</si>
  <si>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</si>
  <si>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</si>
  <si>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</si>
  <si>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</si>
  <si>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</si>
  <si>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</si>
  <si>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</si>
  <si>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</si>
  <si>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</si>
  <si>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</si>
  <si>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</si>
  <si>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</si>
  <si>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</si>
  <si>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</si>
  <si>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</si>
  <si>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</si>
  <si>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</si>
  <si>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</si>
  <si>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</si>
  <si>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</si>
  <si>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</si>
  <si>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</si>
  <si>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</si>
  <si>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</si>
  <si>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</si>
  <si>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то</t>
  </si>
  <si>
    <t>2+0</t>
  </si>
  <si>
    <t>ки</t>
  </si>
  <si>
    <t>Предколумбови култури</t>
  </si>
  <si>
    <t>Фонетика и фонология</t>
  </si>
  <si>
    <t>2+1</t>
  </si>
  <si>
    <t>Лексикология на испанския език</t>
  </si>
  <si>
    <t>Фразеология на испанския език</t>
  </si>
  <si>
    <t>1+0</t>
  </si>
  <si>
    <t>и</t>
  </si>
  <si>
    <t>0+1</t>
  </si>
  <si>
    <t>Латински език, I част</t>
  </si>
  <si>
    <t>Морфология на номиналната система</t>
  </si>
  <si>
    <t>Увод в литературната теория</t>
  </si>
  <si>
    <t>14</t>
  </si>
  <si>
    <t>15</t>
  </si>
  <si>
    <t>Морфология на вербалната система</t>
  </si>
  <si>
    <t>Социолингвистика на испанския език</t>
  </si>
  <si>
    <t>1+1</t>
  </si>
  <si>
    <t>Латински език, II част</t>
  </si>
  <si>
    <t>0+2</t>
  </si>
  <si>
    <t>Синтаксис на простото изречение</t>
  </si>
  <si>
    <t>Синтаксис на сложното изречение</t>
  </si>
  <si>
    <t>Прагматика</t>
  </si>
  <si>
    <t>Испанска литература (XX в. до 1975 г.)</t>
  </si>
  <si>
    <t>Стилистика</t>
  </si>
  <si>
    <t>Историческа фонетика</t>
  </si>
  <si>
    <t>Исторически морфосинтаксис на испанския език</t>
  </si>
  <si>
    <t>Испаноамериканска литература (XX в. до 1980 г.)</t>
  </si>
  <si>
    <t>Езикова култура</t>
  </si>
  <si>
    <t>Увод в испаноезичните литератури</t>
  </si>
  <si>
    <t>Анализ на литературен текст</t>
  </si>
  <si>
    <t>Западноевропейска литература</t>
  </si>
  <si>
    <t>Културна история и художествена интерпретация на текстове</t>
  </si>
  <si>
    <t>0+4</t>
  </si>
  <si>
    <t>Диалектология на испанския език</t>
  </si>
  <si>
    <t>Втори език, I част</t>
  </si>
  <si>
    <t>Втори език, II част</t>
  </si>
  <si>
    <t>Фантастичната литература в страните от Рио де ла Плата</t>
  </si>
  <si>
    <t>Аспекти на социокултурното развитие на Латинска Америка</t>
  </si>
  <si>
    <r>
      <t xml:space="preserve">Влияние на фактора </t>
    </r>
    <r>
      <rPr>
        <i/>
        <sz val="9"/>
        <rFont val="Arial"/>
        <family val="2"/>
        <charset val="204"/>
      </rPr>
      <t>пол</t>
    </r>
    <r>
      <rPr>
        <sz val="9"/>
        <rFont val="Arial"/>
        <family val="2"/>
        <charset val="204"/>
      </rPr>
      <t xml:space="preserve"> в процеса на комуникация</t>
    </r>
  </si>
  <si>
    <t>Педагогика</t>
  </si>
  <si>
    <t>4+0</t>
  </si>
  <si>
    <t>Втори език, III част</t>
  </si>
  <si>
    <t>Втори език, IV част</t>
  </si>
  <si>
    <t>Народен латински</t>
  </si>
  <si>
    <t>Съвременна испанска проза</t>
  </si>
  <si>
    <t>Втори език, V част</t>
  </si>
  <si>
    <t>Методика на обучението по испански език</t>
  </si>
  <si>
    <t>Хоспитиране</t>
  </si>
  <si>
    <t>Ф</t>
  </si>
  <si>
    <t>Културата и изкуството на испаноезичните страни</t>
  </si>
  <si>
    <t>Реторика и невербална комуникация</t>
  </si>
  <si>
    <t>Реторически родове и видове</t>
  </si>
  <si>
    <t>Философска антропология</t>
  </si>
  <si>
    <t>П</t>
  </si>
  <si>
    <t>Текуща педагогическа практика</t>
  </si>
  <si>
    <t>юли</t>
  </si>
  <si>
    <t>септември</t>
  </si>
  <si>
    <t>Увод в общото и романското езикознание</t>
  </si>
  <si>
    <t>Испаноамериканска литература (XIX в.)</t>
  </si>
  <si>
    <t>50</t>
  </si>
  <si>
    <t>51</t>
  </si>
  <si>
    <t>52</t>
  </si>
  <si>
    <t>53</t>
  </si>
  <si>
    <t>54</t>
  </si>
  <si>
    <t>55</t>
  </si>
  <si>
    <t>Практическа граматика, I част</t>
  </si>
  <si>
    <t>Превод и лексика, I част</t>
  </si>
  <si>
    <t>Практическа граматика, II част</t>
  </si>
  <si>
    <t>Превод и лексика, II част</t>
  </si>
  <si>
    <t>Практическа граматика, III част</t>
  </si>
  <si>
    <t>Превод и лексика, III част</t>
  </si>
  <si>
    <t>Практическа граматика, IV част</t>
  </si>
  <si>
    <t>Превод и лексика, IV част</t>
  </si>
  <si>
    <t>Коментар на текст, I част</t>
  </si>
  <si>
    <t>Испано-български превод, I част</t>
  </si>
  <si>
    <t>Българо-испански превод, I част</t>
  </si>
  <si>
    <t>Испано-български превод, II част</t>
  </si>
  <si>
    <t>Българо-испански превод, II част</t>
  </si>
  <si>
    <t>Коментар на текст, II част</t>
  </si>
  <si>
    <t>Испано-български превод, III част</t>
  </si>
  <si>
    <t>Българо-испански превод, III част</t>
  </si>
  <si>
    <t>Коментар на текст, III част</t>
  </si>
  <si>
    <t>Испано-български превод, IV част</t>
  </si>
  <si>
    <t>Българо-испански превод, IV част</t>
  </si>
  <si>
    <t>Коментар на текст, IV част</t>
  </si>
  <si>
    <t>Стажантска практика</t>
  </si>
  <si>
    <t>4+2</t>
  </si>
  <si>
    <t>Информационни и комуникационни технологии в обучението и работа в дигитална среда</t>
  </si>
  <si>
    <t>Приобщаващо образование</t>
  </si>
  <si>
    <t>Български език като чужд, I част</t>
  </si>
  <si>
    <t>Български език като чужд, II част</t>
  </si>
  <si>
    <t>Писмено и устно изразяване, I част</t>
  </si>
  <si>
    <t>Писмено и устно изразяване, II част</t>
  </si>
  <si>
    <t>Писмено и устно изразяване, III част</t>
  </si>
  <si>
    <t>Писмено и устно изразяване, IV част</t>
  </si>
  <si>
    <t>Български език като чужд, III част</t>
  </si>
  <si>
    <t>Български език като чужд, IV част</t>
  </si>
  <si>
    <t>Втори език, VI част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</si>
  <si>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</si>
  <si>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</si>
  <si>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</si>
  <si>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</si>
  <si>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</si>
  <si>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</si>
  <si>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</si>
  <si>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</si>
  <si>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Психология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</si>
  <si>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</si>
  <si>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</t>
    </r>
    <r>
      <rPr>
        <b/>
        <u/>
        <sz val="9"/>
        <rFont val="Arial"/>
        <family val="2"/>
        <charset val="204"/>
      </rPr>
      <t>Забележки: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</si>
  <si>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</si>
  <si>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Испаноамериканска литература (XVI – XVIII в.)</t>
  </si>
  <si>
    <t>Испанска литература (XVIII – XIX в.)</t>
  </si>
  <si>
    <t>Испанска литература (XVI – XVII в.), II част</t>
  </si>
  <si>
    <t>Испанска литература (XVI – XVII в.), I част</t>
  </si>
  <si>
    <t>Цивилизация на Латинска Америка (XV – XXI в.)</t>
  </si>
  <si>
    <t>Испаноамериканска литература (XX – XXI в.)</t>
  </si>
  <si>
    <t>Испанска литература (XI –XV в.)</t>
  </si>
  <si>
    <t>Испанска литература (XX – XXI в.)</t>
  </si>
  <si>
    <t>„Литература на свидетелството" в Латинска Америка</t>
  </si>
  <si>
    <r>
      <t>Марио Варгас Льоса –</t>
    </r>
    <r>
      <rPr>
        <i/>
        <sz val="9"/>
        <rFont val="Arial"/>
        <family val="2"/>
        <charset val="204"/>
      </rPr>
      <t xml:space="preserve"> Opera Omnia</t>
    </r>
  </si>
  <si>
    <t xml:space="preserve">Съвременни прочити на испаноезичната култура, I част </t>
  </si>
  <si>
    <t xml:space="preserve">Съвременни прочити на испаноезичната култура, II част </t>
  </si>
  <si>
    <t>Проф. д-р Мадлен Данова</t>
  </si>
  <si>
    <t xml:space="preserve">№ </t>
  </si>
  <si>
    <r>
      <t>Факултативни дисциплини</t>
    </r>
    <r>
      <rPr>
        <i/>
        <sz val="9"/>
        <rFont val="Arial"/>
        <family val="2"/>
        <charset val="204"/>
      </rPr>
      <t xml:space="preserve"> (минимален брой 1 кредита за Педагогически профил)</t>
    </r>
  </si>
  <si>
    <t xml:space="preserve">1.  При някои дисциплини част от кредитите се получават от курсова или друга извънаудиторна работа съгласно учебния план и учебните програми.  </t>
  </si>
  <si>
    <t>Избираеми дидактически дисциплини от първа групa</t>
  </si>
  <si>
    <t>Медиите в чуждоезиковото обучение</t>
  </si>
  <si>
    <t>Междукултурният подход в чуждоезиковото обучение</t>
  </si>
  <si>
    <t>Анализ и оценка на дидактически материали</t>
  </si>
  <si>
    <t>Интерактивни дейности и форми на работа</t>
  </si>
  <si>
    <t>Интернет информационни технологии в чуждоезиковото обучение</t>
  </si>
  <si>
    <t>Избираеми дидактически дисциплини от втора група</t>
  </si>
  <si>
    <t>Литература и спектакъл в Испания</t>
  </si>
  <si>
    <t>Учебна лексикография</t>
  </si>
  <si>
    <t>Философия на езика</t>
  </si>
  <si>
    <t>Увод в емпрунтологията</t>
  </si>
  <si>
    <t>Диасистемата на испанския език: вариативност и варианти</t>
  </si>
  <si>
    <t>Факултативна дисциплина</t>
  </si>
  <si>
    <t>Език и култура на баските</t>
  </si>
  <si>
    <t>Сатира, пародия и карикатура в испанската поезия от епохата на Барока</t>
  </si>
  <si>
    <t>Увод в литературата на западноевропейския модернизъм</t>
  </si>
  <si>
    <t>Литература и общество в Испания и Латинска Америка</t>
  </si>
  <si>
    <t>Творческа лаборатория – език и музика, І част</t>
  </si>
  <si>
    <t>Творческа лаборатория – език и музика, ІІ част</t>
  </si>
  <si>
    <t>Творческа лаборатория – език и музика, ІІІ част</t>
  </si>
  <si>
    <t>Творческа лаборатория – език и музика, ІV част</t>
  </si>
  <si>
    <t>История на испанския език</t>
  </si>
  <si>
    <t>4. Студентите имат възможност да избират като факултативни други дисциплини, предлагани в СУ „Св. Климент Охридски“, включително спорт и трети чужд език, като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</t>
  </si>
  <si>
    <t>5. Факултативните дисциплини „Български език като чужд, 1, 2, 3 и 4 част" се предлагат само за чуждестранни студенти и са задължителни за тях.</t>
  </si>
  <si>
    <t>Трети език, I част</t>
  </si>
  <si>
    <t>Трети език, II част</t>
  </si>
  <si>
    <t>Трети език, III част</t>
  </si>
  <si>
    <t>Трети език, IV част</t>
  </si>
  <si>
    <t>1. Писмен държавен изпит по испански език и литература.
2. Държавен практико-приложен изпит за придобиване на професионална квалификация „Учител" за избралите педагогически модул.</t>
  </si>
  <si>
    <r>
      <t>Държавен изпит: 1. Писмен държавен изпит по испански език и литература; 2. Държавен практико-приложен  изпит за придобиване на професионална квалификация „учител</t>
    </r>
    <r>
      <rPr>
        <sz val="9"/>
        <rFont val="Calibri"/>
        <family val="2"/>
        <charset val="204"/>
      </rPr>
      <t>“</t>
    </r>
    <r>
      <rPr>
        <sz val="9"/>
        <rFont val="Arial"/>
        <family val="2"/>
        <charset val="204"/>
      </rPr>
      <t>.</t>
    </r>
  </si>
  <si>
    <t>Модул "Комуникативен курс по испански език"</t>
  </si>
  <si>
    <t>Модул "Творческо и академично писане и делова кореспондения"</t>
  </si>
  <si>
    <t>Творческо писане</t>
  </si>
  <si>
    <t>Как да пишем есе?</t>
  </si>
  <si>
    <t>Делова кореспонденция</t>
  </si>
  <si>
    <t>Създаване на журналистически текстове</t>
  </si>
  <si>
    <t>Критическо писане</t>
  </si>
  <si>
    <t>Модул "Цивилизация на Испания и Латинска Америка"</t>
  </si>
  <si>
    <t>Цивилизация на Испания</t>
  </si>
  <si>
    <t>Цивилизация на Латинска Америка</t>
  </si>
  <si>
    <t>Модул "Чужди езици"</t>
  </si>
  <si>
    <t>Лингвистиката в помощ на превода</t>
  </si>
  <si>
    <t>Превод на текстове от сферата на политиката и икономиката</t>
  </si>
  <si>
    <t>Превод на художествени текстове от испански на български език</t>
  </si>
  <si>
    <t>Превод на научни и публицистични текстове</t>
  </si>
  <si>
    <t>Редактиране и коригиране на преведен текст</t>
  </si>
  <si>
    <t>Избираеми преводачески дисциплини</t>
  </si>
  <si>
    <t>Увод в търговското право за целите на превода</t>
  </si>
  <si>
    <t>Превод на поезия</t>
  </si>
  <si>
    <t>Превод на документи</t>
  </si>
  <si>
    <t>Превод на медицински текстове</t>
  </si>
  <si>
    <t>Превод на художествена проза от български на испански език</t>
  </si>
  <si>
    <t>Превод на технически текстове</t>
  </si>
  <si>
    <t>Увод в икономиката за целите на превода</t>
  </si>
  <si>
    <t>Филмов и театрален превод</t>
  </si>
  <si>
    <t>Устен превод</t>
  </si>
  <si>
    <t xml:space="preserve"> Преводаческа практика</t>
  </si>
  <si>
    <t>Увод в общата теория на превода</t>
  </si>
  <si>
    <t>Преводачески профил</t>
  </si>
  <si>
    <t>Учителски профил</t>
  </si>
  <si>
    <t>Теория и практика на превода</t>
  </si>
  <si>
    <t>Модул "Литература и култура"</t>
  </si>
  <si>
    <t>Модул "Език и общество"</t>
  </si>
  <si>
    <t>Прагматика на хумора</t>
  </si>
  <si>
    <t>Компетентностен подход и иновации в образованието</t>
  </si>
  <si>
    <t>3+0</t>
  </si>
  <si>
    <t>Академично писане за педагоически цели</t>
  </si>
  <si>
    <t xml:space="preserve">за випуска, започнал през зимен семестър на 2022/2023 уч. година </t>
  </si>
  <si>
    <t>Испанска филология</t>
  </si>
  <si>
    <t>СПЕЦИАЛИЗИРАЩИ МОДУЛИ</t>
  </si>
  <si>
    <t>КВАЛИФИКАЦИОННИ ПРОФИЛИ</t>
  </si>
  <si>
    <t>Специалност Испанска филология</t>
  </si>
  <si>
    <t>ЗАДЪЛЖИТЕЛНИ ДИСЦИПЛИНИ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</si>
  <si>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</si>
  <si>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</si>
  <si>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</si>
  <si>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</si>
  <si>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</si>
  <si>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</si>
  <si>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</si>
  <si>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</si>
  <si>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</si>
  <si>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>6,8</t>
  </si>
  <si>
    <t>Държавен изпит: 1. Писмен държавен изпит по испански език и литература.</t>
  </si>
  <si>
    <t>4. Следните избираеми специализиращи дисциплини от областта на лингвистиката, литературата, обучението и културата допълват знанията и уменията, необходими за придобиване на образователно-квалификационна степен "Бакалавър по Испанска филология" от студентите, без да имат отношение към професионалната им квалификация. По семестри те са групирани както следва:
• 1. семестър: Практически език - комуникативен курс (А1 - А2): Практически език - комуникативен курс (А2 - В1.1); Езикова култура; Културата и изкуството на испаноезичните страни; Анализ на литературен текст.
• 2. семестър: Западноевропейска литература; Културна история и художествена интерпретация на текстове; Как да пишем есе?; Каталонски език, 1 част; Увод в испаноезичните литератури. 
• 3.  семестър: Диалектология на испанския език, Съвременни прочити на испаноезичната култура, 1 част; Каталонски език, 2 част.
• 4. семестър: Влияние на фактора „пол“ в процеса на комуникация; Фантастичната литература в страните от Рио де ла Плата; Съвременни прочити на испаноезичната култура 2; Език и култура на баските; Аспекти на социокултурното развитие на Латинска Америка.
• 5. семестър: Сатира, пародия и карикатура в испанската поезия от епохата на Барока; Съвременна испанска проза, „Литература на свидетелството“ в Латинска Америка.
• 8. семестър: Марио Варгас Льоса – Opera Omnia; Увод в литературата на западноевропейския модернизъм; Народен латински; Литература и общество в Испания и Латинска Америка.
Списъкът на избираемите специализиращи дисциплини се актуализира периодично в съответствие с предложенията на преподавателите в специалността и гостуващите чуждестранни лектори. Освен от посочените специализиращи избираеми дисциплини, студентите може да набират кредити и от дисциплините от алтернативния на избрания от тях профил.
Студентите имат право да изберат дисциплини, предлагани като избираеми в други специалности на ФКНФ в ОКС „бакалавър“.</t>
  </si>
  <si>
    <t>Практически испански език, 1 част (A1)</t>
  </si>
  <si>
    <t>Практически испански език, 2 част (A2.1)</t>
  </si>
  <si>
    <t>Практически испански език, 3 част (A2.2)</t>
  </si>
  <si>
    <t>Практически испански език, 4 част (В1.1 + В1.2)</t>
  </si>
  <si>
    <t xml:space="preserve">   Специалността Испанска филология в Софийския университет е създадена през 1961 г. и е единствената в България, предлагаща подготовка по Испанска филология в две степени – бакалавърска и магистърска. Бакалавърската степен изгражда знанията и уменията, необходими за чуждоезиковото обучение по испански език и преводаческата дейност, като дава обща теоретична подготовка в областта на испанската лингвистика, испаноезичните литератури и култури, теорията и практиката на превода. Приемът е насочен към всички желаещи да изучават бакалавърската степен, независимо от началното ниво на владеене на испански език.</t>
  </si>
  <si>
    <t xml:space="preserve">   Обучението в бакалавърската степен продъложава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за специалността. Освен дисциплините, свързани с подготовката на студентите по испанска филология, са включени и общообразователни дисциплини – Увод в общото и романското езикознание, Увод в литературната теория, Латински език, Западноевропейска литература и др., изграждащи необходимата рамка на филологическото обучение.
   Изборът на различни специализиращи монографични курсове, представляващи 35% от общия хорариум за профил "Учител" и 28% за профил "Преводач", дава възможност на всеки студент да изгради свой учебен план в съответствие с интересите си в определени специализиращи модули, отговарящи на определено филологическо направление: език и общество, литература и култура, цивилизация. Предлага се възможност за обучение по нива от европейската референта рамка по няколко чужди езика, които да разширят реализациите на завършилите студенти.
   В учебния план, освен специализиращите модули, са включени и два профила за професионална квалификация – Учител по испански език и литература и Преводач с испански език, които студентът придобива едновременно с подготовката по образователно-квалификационната степен „бакалавър". Тези профили са избираеми и дават възможност за получаване на допълнителна професионална квалификация. 
   Обучението в специалност "Испанска филология" е съобразено с изискванията на Европейското пространство за висше образование и използва инструментите на Болонския процес, които позволяват чрез трансфер на кредити по време на следването си студентите да се обучават в редица университети в Испания и други европейски страни в продължение на един или два семестъра.
   Бакалавърска степен се получава след полагане на Държавен изпит.</t>
  </si>
  <si>
    <t xml:space="preserve">   Завършилите Испанска филология получават професионална квалификация  "Филолог-испанист" / "Филолог-испанист. Преводач с испански език" / "Филолог. Учител по испански език и литература", което им дава възможност да се справят успешно във всички области, където се изискват владеене на испански език и професионални умения в областта на испанистиката (ниво на езикова компетентност С1-C2 по Европейската езикова рамка).</t>
  </si>
  <si>
    <r>
      <t xml:space="preserve">   Освен като преводачи с испански език и учители по испански език и литература в системата на основното и </t>
    </r>
    <r>
      <rPr>
        <sz val="11"/>
        <rFont val="Arial"/>
        <family val="2"/>
        <charset val="204"/>
      </rPr>
      <t xml:space="preserve">средното </t>
    </r>
    <r>
      <rPr>
        <sz val="11"/>
        <rFont val="Arial"/>
        <family val="2"/>
      </rPr>
      <t>образование и преподаватели в частни езикови школи, завършилите Испанска филоогия</t>
    </r>
    <r>
      <rPr>
        <sz val="11"/>
        <rFont val="Arial"/>
        <family val="2"/>
        <charset val="204"/>
      </rPr>
      <t xml:space="preserve"> могат да работят като референти за испаноезичните държави в различни държавни институции, в български и чуждестранни фирми, а също така като журналисти, в</t>
    </r>
    <r>
      <rPr>
        <sz val="11"/>
        <rFont val="Arial"/>
        <family val="2"/>
      </rPr>
      <t xml:space="preserve"> дипломатиче</t>
    </r>
    <r>
      <rPr>
        <sz val="11"/>
        <rFont val="Arial"/>
        <family val="2"/>
        <charset val="204"/>
      </rPr>
      <t>ски и търговски мисии, редакционни колегии в средствата за масова комуникация и издателствата, както и да изпълняват всякакви други длъжности, за които се изискват филологически, езикови и чуждоезикови умения и компетенции. Бакалаврите по специалността Испанска филология може да бъдат привличани като консултанти както в интердисциплинарни образователни и културни проекти</t>
    </r>
    <r>
      <rPr>
        <sz val="11"/>
        <color indexed="10"/>
        <rFont val="Arial"/>
        <family val="2"/>
      </rPr>
      <t>,</t>
    </r>
    <r>
      <rPr>
        <sz val="11"/>
        <rFont val="Arial"/>
        <family val="2"/>
        <charset val="204"/>
      </rPr>
      <t xml:space="preserve"> така и в дейности в областта на общото и испанското езикознание, теорията и историята на превода, литературата и методиката и практиката на чуждоезиковото обучение.</t>
    </r>
  </si>
  <si>
    <t>49</t>
  </si>
  <si>
    <t>Филолог-испанист.</t>
  </si>
  <si>
    <t>Филолог-испанист. Учител по испански език и литература</t>
  </si>
  <si>
    <t>Филолог-испанист. Преводач с испански език.</t>
  </si>
  <si>
    <t>Културна история на Испания – Античност и Средновековие</t>
  </si>
  <si>
    <t>Културна история на Латинска Америка (XV – XXI в.)</t>
  </si>
  <si>
    <t>Културна история на Испания (XV – XXI в.)</t>
  </si>
  <si>
    <t>Каталонски език, I част</t>
  </si>
  <si>
    <t>Практически испански език, 5 част (В1.3 + В1.4)</t>
  </si>
  <si>
    <r>
      <t xml:space="preserve">Филолог-испанист </t>
    </r>
    <r>
      <rPr>
        <i/>
        <sz val="12"/>
        <rFont val="Arial"/>
        <family val="2"/>
        <charset val="204"/>
      </rPr>
      <t>/</t>
    </r>
    <r>
      <rPr>
        <sz val="12"/>
        <rFont val="Arial"/>
        <family val="2"/>
        <charset val="204"/>
      </rPr>
      <t xml:space="preserve">
Филолог-испанист. Преводач с испански език /
Филолог-испанист. Учител по испански език и литература</t>
    </r>
  </si>
  <si>
    <t>Каталонски език, II част</t>
  </si>
  <si>
    <t>Модул "Филология и бизнес"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</si>
  <si>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</si>
  <si>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</si>
  <si>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</si>
  <si>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</si>
  <si>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</si>
  <si>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</si>
  <si>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</si>
  <si>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6. Студентите, избрали да завършат с професионална квалификация "Филолог-испанист" и "Филолог-испанист. Преводач с испански език" имат право да запишат факултативния модул "Учител" и да получат преподавателска правоспособност, ако са изпълнили всички изисквания, посочени в забележка № 2.</t>
  </si>
  <si>
    <t>Лексикология, фразеология и превод</t>
  </si>
  <si>
    <t>Езикова вариативност и превод</t>
  </si>
  <si>
    <t>3. Студентите, положили успешно изпити по дисциплините от Преводачесия модул, получават допълнителна професионална квалификация „Преводач с испански език“. За да получат преводаческа квалификация, студентите трябва задължително да са посещавали и положили успешно изпити по следните дисциплини, представляващи Преводаческия модул:
Задължителните дисциплини за получаване на професионална квалификация „Преводач с испански език“ са:
• Теория и практика на превода, Езикова вариативност и превод; Лексикология, фразеология и превод; Лингвистиката в помощ на превода; Превод на художествени текстове от испански на български език; Превод на научни и публицистични текстове; Превод на текстове от сферата на политиката и икономиката; Редактиране и коригиране на преведен текст; Устен превод; Преддипломна преводаческа практика.
Предлагат се и следните избираеми дисциплини, от които студентите трябва да изберат минимум четири:
• Увод в търговското право за целите на превода;
• Превод на поезия;
• Превод на документи;
• Превод на медицински текстове;
• Втори език, 5 част;
• Превод на художествена проза от български на испански език;
• Превод на технически текстове;
• Увод в икономиката за целите на превода;
• Филмов и театрален превод;
• Устен превод.
Списъкът на избираемите дисциплини от Преводаческия профил се актуализира периодично в съответствие с предложенията на Катедрата по испанистика и португалистика.</t>
  </si>
  <si>
    <t>29</t>
  </si>
  <si>
    <t>Галисия: език и културна история, I част</t>
  </si>
  <si>
    <t>Галисия: език и културна история, II част</t>
  </si>
  <si>
    <t>Учебният план е приет с решение на ФС № Х/ХХ.ХХ.2021г.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</si>
  <si>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избраните дисциплини трябва да носят минимум </t>
    </r>
    <r>
      <rPr>
        <b/>
        <i/>
        <sz val="9"/>
        <rFont val="Arial"/>
        <family val="2"/>
        <charset val="204"/>
      </rPr>
      <t>60</t>
    </r>
    <r>
      <rPr>
        <i/>
        <sz val="9"/>
        <rFont val="Arial"/>
        <family val="2"/>
        <charset val="204"/>
      </rPr>
      <t xml:space="preserve"> кредита на година заедно със задължителните (1. семестър – мин. </t>
    </r>
    <r>
      <rPr>
        <b/>
        <i/>
        <sz val="9"/>
        <rFont val="Arial"/>
        <family val="2"/>
        <charset val="204"/>
      </rPr>
      <t xml:space="preserve">14 </t>
    </r>
    <r>
      <rPr>
        <i/>
        <sz val="9"/>
        <rFont val="Arial"/>
        <family val="2"/>
        <charset val="204"/>
      </rPr>
      <t xml:space="preserve">кредита; 2. семестър – мин. </t>
    </r>
    <r>
      <rPr>
        <b/>
        <i/>
        <sz val="9"/>
        <rFont val="Arial"/>
        <family val="2"/>
      </rPr>
      <t>14</t>
    </r>
    <r>
      <rPr>
        <b/>
        <i/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 xml:space="preserve">кредита; 3. семестър – мин. </t>
    </r>
    <r>
      <rPr>
        <b/>
        <i/>
        <sz val="9"/>
        <rFont val="Arial"/>
        <family val="2"/>
      </rPr>
      <t>8</t>
    </r>
    <r>
      <rPr>
        <b/>
        <i/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 xml:space="preserve">кредита, 4. семестър – мин. </t>
    </r>
    <r>
      <rPr>
        <b/>
        <i/>
        <sz val="9"/>
        <rFont val="Arial"/>
        <family val="2"/>
      </rPr>
      <t>8</t>
    </r>
    <r>
      <rPr>
        <b/>
        <i/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 xml:space="preserve">кредита, 5. семестър – мин. </t>
    </r>
    <r>
      <rPr>
        <b/>
        <i/>
        <sz val="9"/>
        <rFont val="Arial"/>
        <family val="2"/>
        <charset val="204"/>
      </rPr>
      <t xml:space="preserve">11 </t>
    </r>
    <r>
      <rPr>
        <i/>
        <sz val="9"/>
        <rFont val="Arial"/>
        <family val="2"/>
        <charset val="204"/>
      </rPr>
      <t xml:space="preserve">кредита, 6. семестър – мин. </t>
    </r>
    <r>
      <rPr>
        <b/>
        <i/>
        <sz val="9"/>
        <rFont val="Arial"/>
        <family val="2"/>
      </rPr>
      <t>6</t>
    </r>
    <r>
      <rPr>
        <b/>
        <i/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 xml:space="preserve">кредита, 7. семестър – </t>
    </r>
    <r>
      <rPr>
        <b/>
        <i/>
        <sz val="9"/>
        <rFont val="Arial"/>
        <family val="2"/>
      </rPr>
      <t>10</t>
    </r>
    <r>
      <rPr>
        <b/>
        <i/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>кредита, вкл. 4 кр. от Текуща педадогическа практика за Педагогически профил, 8. семестър – мин.</t>
    </r>
    <r>
      <rPr>
        <b/>
        <i/>
        <sz val="9"/>
        <rFont val="Arial"/>
        <family val="2"/>
      </rPr>
      <t>6</t>
    </r>
    <r>
      <rPr>
        <b/>
        <i/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>кредита, включително 6 кр. за Стажантска практика за Педагогически профил и Преддипломна практика за Преводачески профил).</t>
    </r>
  </si>
  <si>
    <t>2. Студентите, положили успешно изпити по дисциплините от Педагогическия модул, получават допълнителна професионална квалификация „Учител по испански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дисциплини, представляващи Педагогическия модул:
• Психология;
• Педагогика;
• Компетентностен подход и иновации в образованието;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Информационни и комуникационни технологии в обучението и работа в дигитална среда;
• Методика на обучението по испански език;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(Педагогическо взаимодействие в мултикултурна среда; Дигитална компетентност и дигитална креативност; Разработване на уроци за обучение в електронна среда; Комуникативни умения в образователна среда; Лидерство в образованието; Управление на взаимоотношенията в образователна среда; Управление на образователните институции; Урокът по чужд език; Глобални симулации; Учебна лексикография);
• Две избираеми дидактически дисциплини от втора група (Литература и спектакъл в Испания; Философия на езика; Прагматика на анекдота; Диасистемата на испанския езики: вариативност и варианти, Сатира, пародия и карикатура в испанската поезия от епохата на Барока; Увод в емпрунтологията; Медиите в чуждоезиковото обучение; Междукултурният подход в чуждоезиовото обучение; Анализ и оценка на дидатически материали; Интерактивни дейности и форми на работа; Интернет информационни технологии в чуждоезиковото обучение);
• Факултативна дидактическа дисциплина (Академично писане за педагогически цели);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Хоспитиране;
• Текуща педагогическа практика;
• Стажантска практика.
Списъкът на избираемите и факултативните дидактически дисциплини от Педагогическия профил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 "Испанска филология".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 по испански език и литература” завършва с държавен практико-приложен изпит.</t>
  </si>
  <si>
    <t>Арабите в Испания (711 – 1492 г.). „История и културни взаимодействия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</si>
</sst>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i/>
      <sz val="9"/>
      <name val="Arial"/>
      <family val="2"/>
      <charset val="204"/>
    </font>
    <font>
      <sz val="11"/>
      <color indexed="10"/>
      <name val="Arial"/>
      <family val="2"/>
    </font>
    <font>
      <b/>
      <u/>
      <sz val="9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b/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</font>
    <font>
      <sz val="11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0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34" fillId="0" borderId="0" xfId="0" applyFont="1" applyAlignment="1" applyProtection="1">
      <alignment wrapText="1"/>
      <protection hidden="1"/>
    </xf>
    <xf numFmtId="0" fontId="15" fillId="0" borderId="0" xfId="0" applyFont="1" applyAlignment="1" applyProtection="1">
      <alignment wrapText="1"/>
      <protection hidden="1"/>
    </xf>
    <xf numFmtId="0" fontId="17" fillId="0" borderId="21" xfId="0" applyFont="1" applyBorder="1" applyAlignment="1" applyProtection="1">
      <alignment wrapText="1"/>
      <protection hidden="1"/>
    </xf>
    <xf numFmtId="0" fontId="35" fillId="0" borderId="21" xfId="0" applyFont="1" applyBorder="1" applyAlignment="1" applyProtection="1">
      <alignment wrapText="1"/>
      <protection hidden="1"/>
    </xf>
    <xf numFmtId="0" fontId="17" fillId="0" borderId="0" xfId="0" applyFont="1" applyAlignment="1" applyProtection="1">
      <alignment wrapText="1"/>
      <protection hidden="1"/>
    </xf>
    <xf numFmtId="0" fontId="35" fillId="0" borderId="0" xfId="0" applyFont="1" applyAlignment="1" applyProtection="1">
      <alignment wrapText="1"/>
      <protection hidden="1"/>
    </xf>
    <xf numFmtId="0" fontId="17" fillId="0" borderId="22" xfId="0" applyFont="1" applyBorder="1" applyAlignment="1" applyProtection="1">
      <alignment wrapText="1"/>
      <protection hidden="1"/>
    </xf>
    <xf numFmtId="0" fontId="17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17" fillId="0" borderId="21" xfId="0" applyFont="1" applyBorder="1" applyAlignment="1">
      <alignment wrapText="1"/>
    </xf>
    <xf numFmtId="0" fontId="35" fillId="0" borderId="21" xfId="0" applyFont="1" applyBorder="1" applyAlignment="1">
      <alignment wrapText="1"/>
    </xf>
    <xf numFmtId="0" fontId="20" fillId="0" borderId="0" xfId="0" applyFont="1" applyAlignment="1">
      <alignment vertical="center"/>
    </xf>
    <xf numFmtId="0" fontId="12" fillId="0" borderId="0" xfId="0" applyFont="1"/>
    <xf numFmtId="0" fontId="34" fillId="0" borderId="0" xfId="0" applyFont="1"/>
    <xf numFmtId="0" fontId="12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center" vertical="center" textRotation="90" wrapText="1"/>
      <protection hidden="1"/>
    </xf>
    <xf numFmtId="0" fontId="9" fillId="2" borderId="23" xfId="0" applyFont="1" applyFill="1" applyBorder="1" applyAlignment="1" applyProtection="1">
      <alignment horizontal="center" vertical="center" textRotation="90" wrapText="1"/>
      <protection hidden="1"/>
    </xf>
    <xf numFmtId="0" fontId="9" fillId="2" borderId="3" xfId="0" applyFont="1" applyFill="1" applyBorder="1" applyAlignment="1" applyProtection="1">
      <alignment horizontal="center" vertical="center" textRotation="90" wrapText="1"/>
      <protection hidden="1"/>
    </xf>
    <xf numFmtId="0" fontId="9" fillId="2" borderId="24" xfId="0" applyFont="1" applyFill="1" applyBorder="1" applyAlignment="1" applyProtection="1">
      <alignment horizontal="center" vertical="center" textRotation="90" wrapText="1"/>
      <protection hidden="1"/>
    </xf>
    <xf numFmtId="0" fontId="9" fillId="2" borderId="25" xfId="0" applyFont="1" applyFill="1" applyBorder="1" applyAlignment="1" applyProtection="1">
      <alignment horizontal="center" vertical="center" textRotation="90" wrapText="1"/>
      <protection hidden="1"/>
    </xf>
    <xf numFmtId="0" fontId="36" fillId="0" borderId="24" xfId="0" applyFont="1" applyBorder="1" applyAlignment="1" applyProtection="1">
      <alignment horizontal="center" vertical="center" textRotation="90"/>
      <protection hidden="1"/>
    </xf>
    <xf numFmtId="0" fontId="36" fillId="0" borderId="23" xfId="0" applyFont="1" applyBorder="1" applyAlignment="1" applyProtection="1">
      <alignment horizontal="center" vertical="center" textRotation="90"/>
      <protection hidden="1"/>
    </xf>
    <xf numFmtId="0" fontId="36" fillId="0" borderId="3" xfId="0" applyFont="1" applyBorder="1" applyAlignment="1" applyProtection="1">
      <alignment horizontal="center" vertical="center" textRotation="90"/>
      <protection hidden="1"/>
    </xf>
    <xf numFmtId="0" fontId="37" fillId="0" borderId="26" xfId="0" applyFont="1" applyBorder="1" applyAlignment="1" applyProtection="1">
      <alignment horizontal="center" vertical="center" textRotation="90"/>
      <protection hidden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right" vertical="center" wrapText="1"/>
      <protection locked="0"/>
    </xf>
    <xf numFmtId="0" fontId="10" fillId="0" borderId="28" xfId="0" applyFont="1" applyBorder="1" applyAlignment="1" applyProtection="1">
      <alignment horizontal="right" vertical="center" wrapText="1"/>
      <protection locked="0"/>
    </xf>
    <xf numFmtId="0" fontId="10" fillId="0" borderId="29" xfId="0" applyFont="1" applyBorder="1" applyAlignment="1" applyProtection="1">
      <alignment horizontal="right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3" fillId="0" borderId="16" xfId="0" applyFont="1" applyBorder="1" applyAlignment="1" applyProtection="1">
      <alignment vertical="center"/>
      <protection hidden="1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9" fillId="2" borderId="30" xfId="0" applyFont="1" applyFill="1" applyBorder="1" applyAlignment="1" applyProtection="1">
      <alignment horizontal="right" vertical="center" wrapText="1"/>
      <protection hidden="1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 textRotation="90" wrapText="1"/>
      <protection hidden="1"/>
    </xf>
    <xf numFmtId="0" fontId="8" fillId="0" borderId="12" xfId="0" applyFont="1" applyBorder="1" applyAlignment="1" applyProtection="1">
      <alignment horizontal="center" vertical="center" textRotation="90" wrapText="1"/>
      <protection hidden="1"/>
    </xf>
    <xf numFmtId="0" fontId="8" fillId="0" borderId="8" xfId="0" applyFont="1" applyBorder="1" applyAlignment="1" applyProtection="1">
      <alignment horizontal="center" vertical="center" textRotation="90" wrapText="1"/>
      <protection hidden="1"/>
    </xf>
    <xf numFmtId="0" fontId="37" fillId="0" borderId="9" xfId="0" applyFont="1" applyBorder="1" applyAlignment="1" applyProtection="1">
      <alignment horizontal="center" vertical="center" textRotation="90"/>
      <protection hidden="1"/>
    </xf>
    <xf numFmtId="0" fontId="8" fillId="0" borderId="32" xfId="0" applyFont="1" applyBorder="1" applyAlignment="1" applyProtection="1">
      <alignment horizontal="center" vertical="center" textRotation="90" wrapText="1"/>
      <protection hidden="1"/>
    </xf>
    <xf numFmtId="0" fontId="8" fillId="0" borderId="31" xfId="0" applyFont="1" applyBorder="1" applyAlignment="1" applyProtection="1">
      <alignment horizontal="center" vertical="center" textRotation="90" wrapText="1"/>
      <protection hidden="1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textRotation="90" wrapText="1"/>
      <protection hidden="1"/>
    </xf>
    <xf numFmtId="0" fontId="1" fillId="0" borderId="6" xfId="0" applyFont="1" applyBorder="1" applyAlignment="1">
      <alignment wrapText="1"/>
    </xf>
    <xf numFmtId="49" fontId="3" fillId="0" borderId="0" xfId="0" applyNumberFormat="1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12" fillId="0" borderId="22" xfId="0" applyFont="1" applyBorder="1" applyAlignment="1" applyProtection="1">
      <alignment wrapText="1"/>
      <protection hidden="1"/>
    </xf>
    <xf numFmtId="0" fontId="34" fillId="0" borderId="22" xfId="0" applyFont="1" applyBorder="1" applyAlignment="1" applyProtection="1">
      <alignment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wrapText="1"/>
      <protection hidden="1"/>
    </xf>
    <xf numFmtId="0" fontId="12" fillId="0" borderId="41" xfId="0" applyFont="1" applyBorder="1" applyAlignment="1" applyProtection="1">
      <alignment wrapText="1"/>
      <protection hidden="1"/>
    </xf>
    <xf numFmtId="0" fontId="34" fillId="0" borderId="41" xfId="0" applyFont="1" applyBorder="1" applyAlignment="1" applyProtection="1">
      <alignment wrapText="1"/>
      <protection hidden="1"/>
    </xf>
    <xf numFmtId="0" fontId="34" fillId="0" borderId="42" xfId="0" applyFont="1" applyBorder="1" applyAlignment="1" applyProtection="1">
      <alignment wrapText="1"/>
      <protection hidden="1"/>
    </xf>
    <xf numFmtId="0" fontId="12" fillId="0" borderId="13" xfId="0" applyFont="1" applyBorder="1" applyAlignment="1" applyProtection="1">
      <alignment wrapText="1"/>
      <protection hidden="1"/>
    </xf>
    <xf numFmtId="0" fontId="13" fillId="0" borderId="14" xfId="0" applyFont="1" applyBorder="1" applyAlignment="1" applyProtection="1">
      <alignment wrapText="1"/>
      <protection hidden="1"/>
    </xf>
    <xf numFmtId="0" fontId="34" fillId="0" borderId="14" xfId="0" applyFont="1" applyBorder="1" applyAlignment="1" applyProtection="1">
      <alignment wrapText="1"/>
      <protection hidden="1"/>
    </xf>
    <xf numFmtId="0" fontId="15" fillId="0" borderId="14" xfId="0" applyFont="1" applyBorder="1" applyAlignment="1" applyProtection="1">
      <alignment wrapText="1"/>
      <protection hidden="1"/>
    </xf>
    <xf numFmtId="0" fontId="12" fillId="0" borderId="27" xfId="0" applyFont="1" applyBorder="1" applyAlignment="1" applyProtection="1">
      <alignment wrapText="1"/>
      <protection hidden="1"/>
    </xf>
    <xf numFmtId="0" fontId="34" fillId="0" borderId="38" xfId="0" applyFont="1" applyBorder="1" applyAlignment="1" applyProtection="1">
      <alignment wrapText="1"/>
      <protection hidden="1"/>
    </xf>
    <xf numFmtId="0" fontId="17" fillId="0" borderId="29" xfId="0" applyFont="1" applyBorder="1" applyAlignment="1" applyProtection="1">
      <alignment wrapText="1"/>
      <protection hidden="1"/>
    </xf>
    <xf numFmtId="0" fontId="35" fillId="0" borderId="43" xfId="0" applyFont="1" applyBorder="1" applyAlignment="1" applyProtection="1">
      <alignment wrapText="1"/>
      <protection hidden="1"/>
    </xf>
    <xf numFmtId="0" fontId="17" fillId="0" borderId="13" xfId="0" applyFont="1" applyBorder="1" applyAlignment="1" applyProtection="1">
      <alignment wrapText="1"/>
      <protection hidden="1"/>
    </xf>
    <xf numFmtId="0" fontId="35" fillId="0" borderId="14" xfId="0" applyFont="1" applyBorder="1" applyAlignment="1" applyProtection="1">
      <alignment wrapText="1"/>
      <protection hidden="1"/>
    </xf>
    <xf numFmtId="0" fontId="17" fillId="0" borderId="27" xfId="0" applyFont="1" applyBorder="1" applyAlignment="1" applyProtection="1">
      <alignment wrapText="1"/>
      <protection hidden="1"/>
    </xf>
    <xf numFmtId="0" fontId="17" fillId="0" borderId="13" xfId="0" applyFont="1" applyBorder="1" applyAlignment="1">
      <alignment wrapText="1"/>
    </xf>
    <xf numFmtId="0" fontId="35" fillId="0" borderId="14" xfId="0" applyFont="1" applyBorder="1" applyAlignment="1">
      <alignment wrapText="1"/>
    </xf>
    <xf numFmtId="0" fontId="35" fillId="0" borderId="43" xfId="0" applyFont="1" applyBorder="1" applyAlignment="1">
      <alignment wrapText="1"/>
    </xf>
    <xf numFmtId="0" fontId="3" fillId="0" borderId="0" xfId="0" applyFont="1" applyProtection="1">
      <protection locked="0"/>
    </xf>
    <xf numFmtId="0" fontId="1" fillId="0" borderId="44" xfId="0" applyFont="1" applyBorder="1" applyAlignment="1" applyProtection="1">
      <alignment horizontal="center" vertical="center" textRotation="90" wrapText="1"/>
      <protection locked="0"/>
    </xf>
    <xf numFmtId="0" fontId="1" fillId="2" borderId="45" xfId="0" applyFont="1" applyFill="1" applyBorder="1" applyAlignment="1" applyProtection="1">
      <alignment horizontal="center" vertical="center" textRotation="90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46" xfId="0" applyFont="1" applyFill="1" applyBorder="1" applyAlignment="1" applyProtection="1">
      <alignment horizontal="center" vertical="center" wrapText="1"/>
      <protection locked="0"/>
    </xf>
    <xf numFmtId="0" fontId="38" fillId="0" borderId="11" xfId="0" applyFont="1" applyBorder="1" applyAlignment="1" applyProtection="1">
      <alignment horizontal="center" vertical="center"/>
      <protection locked="0"/>
    </xf>
    <xf numFmtId="0" fontId="38" fillId="0" borderId="10" xfId="0" applyFont="1" applyBorder="1" applyAlignment="1" applyProtection="1">
      <alignment horizontal="center" vertical="center"/>
      <protection locked="0"/>
    </xf>
    <xf numFmtId="0" fontId="38" fillId="0" borderId="47" xfId="0" applyFont="1" applyBorder="1" applyAlignment="1" applyProtection="1">
      <alignment horizontal="center" vertical="center"/>
      <protection locked="0"/>
    </xf>
    <xf numFmtId="0" fontId="38" fillId="0" borderId="11" xfId="0" applyFont="1" applyBorder="1" applyAlignment="1" applyProtection="1">
      <alignment horizontal="center" vertical="center" textRotation="90"/>
      <protection hidden="1"/>
    </xf>
    <xf numFmtId="0" fontId="38" fillId="0" borderId="10" xfId="0" applyFont="1" applyBorder="1" applyAlignment="1" applyProtection="1">
      <alignment horizontal="center" vertical="center" textRotation="90"/>
      <protection hidden="1"/>
    </xf>
    <xf numFmtId="0" fontId="38" fillId="0" borderId="4" xfId="0" applyFont="1" applyBorder="1" applyAlignment="1" applyProtection="1">
      <alignment horizontal="center" vertical="center" textRotation="90"/>
      <protection hidden="1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8" fillId="0" borderId="0" xfId="0" applyFont="1" applyProtection="1">
      <protection locked="0"/>
    </xf>
    <xf numFmtId="0" fontId="1" fillId="2" borderId="37" xfId="0" applyFont="1" applyFill="1" applyBorder="1" applyAlignment="1" applyProtection="1">
      <alignment horizontal="center" vertical="center" textRotation="90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38" fillId="0" borderId="6" xfId="0" applyFont="1" applyBorder="1" applyAlignment="1" applyProtection="1">
      <alignment horizontal="center" vertical="center"/>
      <protection locked="0"/>
    </xf>
    <xf numFmtId="0" fontId="38" fillId="0" borderId="36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 textRotation="90"/>
      <protection hidden="1"/>
    </xf>
    <xf numFmtId="0" fontId="38" fillId="0" borderId="6" xfId="0" applyFont="1" applyBorder="1" applyAlignment="1" applyProtection="1">
      <alignment horizontal="center" vertical="center" textRotation="90"/>
      <protection hidden="1"/>
    </xf>
    <xf numFmtId="0" fontId="38" fillId="0" borderId="7" xfId="0" applyFont="1" applyBorder="1" applyAlignment="1" applyProtection="1">
      <alignment horizontal="center" vertical="center" textRotation="90"/>
      <protection hidden="1"/>
    </xf>
    <xf numFmtId="0" fontId="1" fillId="0" borderId="32" xfId="0" applyFont="1" applyBorder="1" applyAlignment="1" applyProtection="1">
      <alignment horizontal="center" vertical="center" textRotation="90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2" borderId="48" xfId="0" applyFont="1" applyFill="1" applyBorder="1" applyAlignment="1" applyProtection="1">
      <alignment horizontal="center" vertical="center" textRotation="90" wrapText="1"/>
      <protection locked="0"/>
    </xf>
    <xf numFmtId="0" fontId="1" fillId="2" borderId="49" xfId="0" applyFont="1" applyFill="1" applyBorder="1" applyAlignment="1" applyProtection="1">
      <alignment horizontal="center" vertical="center" wrapText="1"/>
      <protection locked="0"/>
    </xf>
    <xf numFmtId="0" fontId="38" fillId="0" borderId="32" xfId="0" applyFont="1" applyBorder="1" applyAlignment="1" applyProtection="1">
      <alignment horizontal="center" vertical="center"/>
      <protection locked="0"/>
    </xf>
    <xf numFmtId="0" fontId="38" fillId="0" borderId="31" xfId="0" applyFont="1" applyBorder="1" applyAlignment="1" applyProtection="1">
      <alignment horizontal="center" vertical="center"/>
      <protection locked="0"/>
    </xf>
    <xf numFmtId="0" fontId="38" fillId="0" borderId="49" xfId="0" applyFont="1" applyBorder="1" applyAlignment="1" applyProtection="1">
      <alignment horizontal="center" vertical="center"/>
      <protection locked="0"/>
    </xf>
    <xf numFmtId="0" fontId="38" fillId="0" borderId="32" xfId="0" applyFont="1" applyBorder="1" applyAlignment="1" applyProtection="1">
      <alignment horizontal="center" vertical="center" textRotation="90"/>
      <protection hidden="1"/>
    </xf>
    <xf numFmtId="0" fontId="38" fillId="0" borderId="31" xfId="0" applyFont="1" applyBorder="1" applyAlignment="1" applyProtection="1">
      <alignment horizontal="center" vertical="center" textRotation="90"/>
      <protection hidden="1"/>
    </xf>
    <xf numFmtId="0" fontId="38" fillId="0" borderId="26" xfId="0" applyFont="1" applyBorder="1" applyAlignment="1" applyProtection="1">
      <alignment horizontal="center" vertical="center" textRotation="90"/>
      <protection hidden="1"/>
    </xf>
    <xf numFmtId="0" fontId="33" fillId="0" borderId="0" xfId="0" applyFont="1" applyProtection="1">
      <protection locked="0"/>
    </xf>
    <xf numFmtId="0" fontId="33" fillId="0" borderId="0" xfId="0" applyFont="1" applyProtection="1">
      <protection hidden="1"/>
    </xf>
    <xf numFmtId="0" fontId="2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33" xfId="0" applyFont="1" applyBorder="1" applyAlignment="1" applyProtection="1">
      <alignment vertical="center"/>
      <protection locked="0"/>
    </xf>
    <xf numFmtId="49" fontId="1" fillId="0" borderId="33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28" fillId="3" borderId="0" xfId="0" applyFont="1" applyFill="1"/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3" borderId="0" xfId="0" applyFont="1" applyFill="1" applyProtection="1"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vertical="center" wrapText="1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1" fillId="3" borderId="31" xfId="0" applyFont="1" applyFill="1" applyBorder="1" applyAlignment="1" applyProtection="1">
      <alignment vertical="center" wrapText="1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 wrapText="1"/>
      <protection locked="0"/>
    </xf>
    <xf numFmtId="0" fontId="1" fillId="3" borderId="33" xfId="0" applyFont="1" applyFill="1" applyBorder="1" applyAlignment="1" applyProtection="1">
      <alignment vertical="center" wrapText="1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3" borderId="50" xfId="0" applyFont="1" applyFill="1" applyBorder="1" applyAlignment="1" applyProtection="1">
      <alignment horizontal="center" vertical="center" wrapText="1"/>
      <protection locked="0"/>
    </xf>
    <xf numFmtId="0" fontId="38" fillId="0" borderId="6" xfId="0" applyFont="1" applyBorder="1" applyAlignment="1">
      <alignment horizontal="center" vertical="center"/>
    </xf>
    <xf numFmtId="0" fontId="38" fillId="0" borderId="6" xfId="0" applyFont="1" applyBorder="1" applyAlignment="1">
      <alignment vertical="center"/>
    </xf>
    <xf numFmtId="0" fontId="38" fillId="0" borderId="7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9" xfId="0" applyFont="1" applyBorder="1" applyAlignment="1">
      <alignment vertical="center"/>
    </xf>
    <xf numFmtId="0" fontId="38" fillId="0" borderId="2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vertical="center"/>
    </xf>
    <xf numFmtId="0" fontId="38" fillId="0" borderId="4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1" xfId="0" applyFont="1" applyBorder="1" applyAlignment="1">
      <alignment vertical="center"/>
    </xf>
    <xf numFmtId="0" fontId="38" fillId="0" borderId="52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38" fillId="0" borderId="5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38" fillId="0" borderId="16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2" fillId="0" borderId="6" xfId="0" applyFont="1" applyBorder="1" applyAlignment="1" applyProtection="1">
      <alignment vertical="center" wrapText="1"/>
      <protection locked="0"/>
    </xf>
    <xf numFmtId="0" fontId="32" fillId="0" borderId="6" xfId="0" applyFont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0" fontId="32" fillId="0" borderId="33" xfId="0" applyFont="1" applyBorder="1" applyAlignment="1" applyProtection="1">
      <alignment horizontal="left" vertical="center" wrapText="1"/>
      <protection locked="0"/>
    </xf>
    <xf numFmtId="49" fontId="32" fillId="0" borderId="33" xfId="0" applyNumberFormat="1" applyFont="1" applyBorder="1" applyAlignment="1" applyProtection="1">
      <alignment horizontal="center" vertical="center" wrapText="1"/>
      <protection locked="0"/>
    </xf>
    <xf numFmtId="0" fontId="32" fillId="0" borderId="33" xfId="0" applyFont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left" vertical="center" wrapText="1"/>
      <protection locked="0"/>
    </xf>
    <xf numFmtId="49" fontId="32" fillId="0" borderId="6" xfId="0" applyNumberFormat="1" applyFont="1" applyBorder="1" applyAlignment="1" applyProtection="1">
      <alignment horizontal="center" vertical="center" wrapText="1"/>
      <protection locked="0"/>
    </xf>
    <xf numFmtId="0" fontId="42" fillId="0" borderId="6" xfId="0" applyFont="1" applyBorder="1" applyAlignment="1">
      <alignment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42" fillId="0" borderId="6" xfId="0" applyFont="1" applyBorder="1" applyAlignment="1">
      <alignment vertical="center"/>
    </xf>
    <xf numFmtId="0" fontId="42" fillId="0" borderId="37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33" xfId="0" applyFont="1" applyBorder="1" applyAlignment="1">
      <alignment vertical="center"/>
    </xf>
    <xf numFmtId="0" fontId="32" fillId="0" borderId="6" xfId="0" applyFont="1" applyBorder="1" applyAlignment="1">
      <alignment vertical="center" wrapText="1"/>
    </xf>
    <xf numFmtId="16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44" xfId="0" applyFont="1" applyFill="1" applyBorder="1" applyAlignment="1" applyProtection="1">
      <alignment horizontal="center" vertical="center" textRotation="90" wrapText="1"/>
      <protection locked="0"/>
    </xf>
    <xf numFmtId="0" fontId="1" fillId="0" borderId="31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43" fillId="0" borderId="0" xfId="0" applyFont="1" applyProtection="1">
      <protection locked="0"/>
    </xf>
    <xf numFmtId="0" fontId="38" fillId="0" borderId="33" xfId="0" applyFont="1" applyBorder="1" applyAlignment="1">
      <alignment horizontal="center" vertical="center"/>
    </xf>
    <xf numFmtId="0" fontId="38" fillId="0" borderId="33" xfId="0" applyFont="1" applyBorder="1" applyAlignment="1">
      <alignment horizontal="justify" vertical="center" wrapText="1"/>
    </xf>
    <xf numFmtId="0" fontId="38" fillId="0" borderId="33" xfId="0" applyFont="1" applyBorder="1" applyAlignment="1">
      <alignment horizontal="center" vertical="center" wrapText="1"/>
    </xf>
    <xf numFmtId="49" fontId="38" fillId="0" borderId="33" xfId="0" applyNumberFormat="1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justify" vertical="center" wrapText="1"/>
    </xf>
    <xf numFmtId="0" fontId="38" fillId="0" borderId="6" xfId="0" applyFont="1" applyBorder="1" applyAlignment="1">
      <alignment horizontal="center" vertical="center" wrapText="1"/>
    </xf>
    <xf numFmtId="49" fontId="38" fillId="0" borderId="6" xfId="0" applyNumberFormat="1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justify" vertical="center" wrapText="1"/>
    </xf>
    <xf numFmtId="0" fontId="38" fillId="0" borderId="8" xfId="0" applyFont="1" applyBorder="1" applyAlignment="1">
      <alignment horizontal="center" vertical="center" wrapText="1"/>
    </xf>
    <xf numFmtId="49" fontId="38" fillId="0" borderId="8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8" fillId="0" borderId="6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vertical="center" wrapText="1"/>
      <protection locked="0"/>
    </xf>
    <xf numFmtId="0" fontId="1" fillId="5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3" fillId="0" borderId="0" xfId="0" applyFont="1" applyAlignment="1" applyProtection="1">
      <alignment horizontal="center" wrapText="1"/>
      <protection hidden="1"/>
    </xf>
    <xf numFmtId="0" fontId="14" fillId="0" borderId="0" xfId="0" applyFont="1" applyAlignment="1" applyProtection="1">
      <alignment horizontal="center" vertical="center" wrapText="1"/>
      <protection locked="0" hidden="1"/>
    </xf>
    <xf numFmtId="0" fontId="17" fillId="0" borderId="0" xfId="0" applyFont="1" applyAlignment="1" applyProtection="1">
      <alignment horizontal="left" vertical="top" wrapText="1"/>
      <protection hidden="1"/>
    </xf>
    <xf numFmtId="0" fontId="17" fillId="0" borderId="14" xfId="0" applyFont="1" applyBorder="1" applyAlignment="1" applyProtection="1">
      <alignment horizontal="left" vertical="top" wrapText="1"/>
      <protection hidden="1"/>
    </xf>
    <xf numFmtId="0" fontId="17" fillId="0" borderId="13" xfId="0" applyFont="1" applyBorder="1" applyAlignment="1" applyProtection="1">
      <alignment horizontal="left" vertical="top" wrapText="1"/>
      <protection hidden="1"/>
    </xf>
    <xf numFmtId="0" fontId="17" fillId="0" borderId="22" xfId="0" applyFont="1" applyBorder="1" applyAlignment="1" applyProtection="1">
      <alignment horizontal="left" vertical="top" wrapText="1"/>
      <protection hidden="1"/>
    </xf>
    <xf numFmtId="0" fontId="17" fillId="0" borderId="38" xfId="0" applyFont="1" applyBorder="1" applyAlignment="1" applyProtection="1">
      <alignment horizontal="left" vertical="top" wrapText="1"/>
      <protection hidden="1"/>
    </xf>
    <xf numFmtId="0" fontId="17" fillId="0" borderId="0" xfId="0" applyFont="1" applyAlignment="1" applyProtection="1">
      <alignment horizontal="right" vertical="center" wrapText="1"/>
      <protection hidden="1"/>
    </xf>
    <xf numFmtId="0" fontId="17" fillId="0" borderId="14" xfId="0" applyFont="1" applyBorder="1" applyAlignment="1" applyProtection="1">
      <alignment horizontal="right" vertical="center" wrapText="1"/>
      <protection hidden="1"/>
    </xf>
    <xf numFmtId="0" fontId="16" fillId="0" borderId="28" xfId="0" applyFont="1" applyBorder="1" applyAlignment="1" applyProtection="1">
      <alignment horizontal="center" wrapText="1"/>
      <protection hidden="1"/>
    </xf>
    <xf numFmtId="0" fontId="16" fillId="0" borderId="53" xfId="0" applyFont="1" applyBorder="1" applyAlignment="1" applyProtection="1">
      <alignment horizontal="center" wrapText="1"/>
      <protection hidden="1"/>
    </xf>
    <xf numFmtId="0" fontId="16" fillId="0" borderId="54" xfId="0" applyFont="1" applyBorder="1" applyAlignment="1" applyProtection="1">
      <alignment horizontal="center" wrapText="1"/>
      <protection hidden="1"/>
    </xf>
    <xf numFmtId="0" fontId="17" fillId="0" borderId="29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17" fillId="0" borderId="43" xfId="0" applyFont="1" applyBorder="1" applyAlignment="1">
      <alignment horizontal="left" vertical="top" wrapText="1"/>
    </xf>
    <xf numFmtId="0" fontId="18" fillId="0" borderId="27" xfId="0" applyFont="1" applyBorder="1" applyAlignment="1" applyProtection="1">
      <alignment horizontal="left" vertical="top" wrapText="1"/>
      <protection locked="0"/>
    </xf>
    <xf numFmtId="0" fontId="18" fillId="0" borderId="22" xfId="0" applyFont="1" applyBorder="1" applyAlignment="1" applyProtection="1">
      <alignment horizontal="left" vertical="top" wrapText="1"/>
      <protection locked="0"/>
    </xf>
    <xf numFmtId="0" fontId="18" fillId="0" borderId="38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7" fillId="0" borderId="53" xfId="0" applyFont="1" applyBorder="1" applyAlignment="1" applyProtection="1">
      <alignment horizontal="left" vertical="center" wrapText="1"/>
      <protection locked="0"/>
    </xf>
    <xf numFmtId="0" fontId="17" fillId="0" borderId="54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43" xfId="0" applyFont="1" applyBorder="1" applyAlignment="1" applyProtection="1">
      <alignment horizontal="left" vertical="center" wrapText="1"/>
      <protection locked="0"/>
    </xf>
    <xf numFmtId="0" fontId="17" fillId="0" borderId="48" xfId="0" applyFont="1" applyBorder="1" applyAlignment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justify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0" fontId="21" fillId="0" borderId="0" xfId="0" applyFont="1" applyAlignment="1" applyProtection="1">
      <alignment horizontal="justify" wrapText="1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12" fillId="0" borderId="0" xfId="0" applyFont="1" applyAlignment="1" applyProtection="1">
      <alignment horizontal="justify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 vertical="center" textRotation="90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9" fontId="3" fillId="0" borderId="59" xfId="0" applyNumberFormat="1" applyFont="1" applyBorder="1" applyAlignment="1" applyProtection="1">
      <alignment horizontal="left" vertical="center" wrapText="1"/>
      <protection locked="0"/>
    </xf>
    <xf numFmtId="49" fontId="3" fillId="0" borderId="60" xfId="0" applyNumberFormat="1" applyFont="1" applyBorder="1" applyAlignment="1" applyProtection="1">
      <alignment horizontal="left" vertical="center" wrapText="1"/>
      <protection locked="0"/>
    </xf>
    <xf numFmtId="49" fontId="3" fillId="0" borderId="61" xfId="0" applyNumberFormat="1" applyFont="1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  <xf numFmtId="0" fontId="38" fillId="0" borderId="6" xfId="0" applyFont="1" applyBorder="1" applyAlignment="1" applyProtection="1">
      <alignment vertical="top" wrapText="1"/>
      <protection locked="0"/>
    </xf>
    <xf numFmtId="49" fontId="3" fillId="0" borderId="11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textRotation="90" wrapText="1"/>
      <protection locked="0"/>
    </xf>
    <xf numFmtId="0" fontId="1" fillId="2" borderId="6" xfId="0" applyFont="1" applyFill="1" applyBorder="1" applyAlignment="1" applyProtection="1">
      <alignment horizontal="center" vertical="center" textRotation="90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53" xfId="0" applyFont="1" applyBorder="1" applyAlignment="1" applyProtection="1">
      <alignment horizontal="left" vertical="center" wrapText="1"/>
      <protection locked="0"/>
    </xf>
    <xf numFmtId="0" fontId="1" fillId="0" borderId="37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1" fillId="0" borderId="56" xfId="0" applyFont="1" applyBorder="1" applyAlignment="1" applyProtection="1">
      <alignment horizontal="left" vertical="center" wrapText="1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0" fontId="23" fillId="0" borderId="57" xfId="0" applyFont="1" applyBorder="1" applyAlignment="1" applyProtection="1">
      <alignment horizontal="center"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2" fillId="0" borderId="58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hidden="1"/>
    </xf>
    <xf numFmtId="49" fontId="1" fillId="0" borderId="32" xfId="0" applyNumberFormat="1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Protection="1">
      <protection hidden="1"/>
    </xf>
    <xf numFmtId="0" fontId="1" fillId="0" borderId="4" xfId="0" applyFont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28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2" borderId="10" xfId="0" applyFont="1" applyFill="1" applyBorder="1" applyAlignment="1" applyProtection="1">
      <alignment horizontal="center" vertical="center" textRotation="90" wrapText="1"/>
      <protection hidden="1"/>
    </xf>
    <xf numFmtId="0" fontId="1" fillId="0" borderId="31" xfId="0" applyFont="1" applyBorder="1" applyAlignment="1" applyProtection="1">
      <alignment horizontal="center" vertical="center" textRotation="90" wrapText="1"/>
      <protection hidden="1"/>
    </xf>
    <xf numFmtId="0" fontId="1" fillId="0" borderId="10" xfId="0" applyFont="1" applyBorder="1" applyAlignment="1" applyProtection="1">
      <alignment horizontal="center" vertical="center" textRotation="90" wrapText="1"/>
      <protection hidden="1"/>
    </xf>
    <xf numFmtId="0" fontId="1" fillId="0" borderId="31" xfId="0" applyFont="1" applyBorder="1" applyAlignment="1" applyProtection="1">
      <alignment horizontal="center" vertical="center" wrapText="1"/>
      <protection hidden="1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3" fillId="0" borderId="12" xfId="0" applyNumberFormat="1" applyFont="1" applyBorder="1" applyAlignment="1" applyProtection="1">
      <alignment horizontal="right"/>
      <protection hidden="1"/>
    </xf>
    <xf numFmtId="49" fontId="3" fillId="0" borderId="8" xfId="0" applyNumberFormat="1" applyFont="1" applyBorder="1" applyAlignment="1" applyProtection="1">
      <alignment horizontal="right"/>
      <protection hidden="1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49" fontId="3" fillId="0" borderId="64" xfId="0" applyNumberFormat="1" applyFont="1" applyBorder="1" applyAlignment="1" applyProtection="1">
      <alignment horizontal="center" vertical="center" wrapText="1"/>
      <protection locked="0"/>
    </xf>
    <xf numFmtId="49" fontId="3" fillId="0" borderId="66" xfId="0" applyNumberFormat="1" applyFont="1" applyBorder="1" applyAlignment="1" applyProtection="1">
      <alignment horizontal="center" vertical="center" wrapText="1"/>
      <protection locked="0"/>
    </xf>
    <xf numFmtId="49" fontId="3" fillId="0" borderId="67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14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justify" vertical="top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62" xfId="0" applyNumberFormat="1" applyFont="1" applyBorder="1" applyAlignment="1" applyProtection="1">
      <alignment horizontal="center" vertical="center" wrapText="1"/>
      <protection locked="0"/>
    </xf>
    <xf numFmtId="49" fontId="3" fillId="0" borderId="63" xfId="0" applyNumberFormat="1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left" vertical="top" wrapText="1"/>
      <protection locked="0"/>
    </xf>
    <xf numFmtId="0" fontId="1" fillId="0" borderId="53" xfId="0" applyFont="1" applyBorder="1" applyAlignment="1" applyProtection="1">
      <alignment horizontal="left" vertical="top" wrapText="1"/>
      <protection locked="0"/>
    </xf>
    <xf numFmtId="0" fontId="1" fillId="0" borderId="37" xfId="0" applyFont="1" applyBorder="1" applyAlignment="1" applyProtection="1">
      <alignment horizontal="left" vertical="top" wrapText="1"/>
      <protection locked="0"/>
    </xf>
    <xf numFmtId="49" fontId="31" fillId="0" borderId="28" xfId="0" applyNumberFormat="1" applyFont="1" applyBorder="1" applyAlignment="1" applyProtection="1">
      <alignment horizontal="center" vertical="center" wrapText="1"/>
      <protection locked="0"/>
    </xf>
    <xf numFmtId="49" fontId="31" fillId="0" borderId="53" xfId="0" applyNumberFormat="1" applyFont="1" applyBorder="1" applyAlignment="1" applyProtection="1">
      <alignment horizontal="center" vertical="center" wrapText="1"/>
      <protection locked="0"/>
    </xf>
    <xf numFmtId="49" fontId="31" fillId="0" borderId="54" xfId="0" applyNumberFormat="1" applyFont="1" applyBorder="1" applyAlignment="1" applyProtection="1">
      <alignment horizontal="center" vertical="center" wrapText="1"/>
      <protection locked="0"/>
    </xf>
    <xf numFmtId="49" fontId="31" fillId="0" borderId="5" xfId="0" applyNumberFormat="1" applyFont="1" applyBorder="1" applyAlignment="1" applyProtection="1">
      <alignment horizontal="center" vertical="center" wrapText="1"/>
      <protection locked="0"/>
    </xf>
    <xf numFmtId="49" fontId="31" fillId="0" borderId="6" xfId="0" applyNumberFormat="1" applyFont="1" applyBorder="1" applyAlignment="1" applyProtection="1">
      <alignment horizontal="center" vertical="center" wrapText="1"/>
      <protection locked="0"/>
    </xf>
    <xf numFmtId="49" fontId="3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41" fillId="0" borderId="30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0" fontId="41" fillId="0" borderId="63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31" fillId="3" borderId="30" xfId="0" applyFont="1" applyFill="1" applyBorder="1" applyAlignment="1" applyProtection="1">
      <alignment horizontal="center" vertical="center" wrapText="1"/>
      <protection locked="0"/>
    </xf>
    <xf numFmtId="0" fontId="31" fillId="3" borderId="62" xfId="0" applyFont="1" applyFill="1" applyBorder="1" applyAlignment="1" applyProtection="1">
      <alignment horizontal="center" vertical="center" wrapText="1"/>
      <protection locked="0"/>
    </xf>
    <xf numFmtId="0" fontId="31" fillId="3" borderId="63" xfId="0" applyFont="1" applyFill="1" applyBorder="1" applyAlignment="1" applyProtection="1">
      <alignment horizontal="center" vertical="center" wrapText="1"/>
      <protection locked="0"/>
    </xf>
    <xf numFmtId="49" fontId="31" fillId="0" borderId="44" xfId="0" applyNumberFormat="1" applyFont="1" applyBorder="1" applyAlignment="1" applyProtection="1">
      <alignment horizontal="center" vertical="center" wrapText="1"/>
      <protection locked="0"/>
    </xf>
    <xf numFmtId="49" fontId="31" fillId="0" borderId="33" xfId="0" applyNumberFormat="1" applyFont="1" applyBorder="1" applyAlignment="1" applyProtection="1">
      <alignment horizontal="center" vertical="center" wrapText="1"/>
      <protection locked="0"/>
    </xf>
    <xf numFmtId="49" fontId="31" fillId="0" borderId="34" xfId="0" applyNumberFormat="1" applyFont="1" applyBorder="1" applyAlignment="1" applyProtection="1">
      <alignment horizontal="center" vertical="center" wrapText="1"/>
      <protection locked="0"/>
    </xf>
    <xf numFmtId="0" fontId="42" fillId="0" borderId="36" xfId="0" applyFont="1" applyBorder="1" applyAlignment="1" applyProtection="1">
      <alignment horizontal="left" vertical="top" wrapText="1"/>
      <protection locked="0"/>
    </xf>
    <xf numFmtId="0" fontId="42" fillId="0" borderId="53" xfId="0" applyFont="1" applyBorder="1" applyAlignment="1" applyProtection="1">
      <alignment horizontal="left" vertical="top" wrapText="1"/>
      <protection locked="0"/>
    </xf>
    <xf numFmtId="0" fontId="42" fillId="0" borderId="37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38" fillId="0" borderId="28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left" vertical="center" wrapText="1"/>
    </xf>
    <xf numFmtId="49" fontId="3" fillId="0" borderId="41" xfId="0" applyNumberFormat="1" applyFont="1" applyBorder="1" applyAlignment="1">
      <alignment horizontal="left" vertical="center" wrapText="1"/>
    </xf>
    <xf numFmtId="49" fontId="3" fillId="0" borderId="42" xfId="0" applyNumberFormat="1" applyFont="1" applyBorder="1" applyAlignment="1">
      <alignment horizontal="left" vertical="center" wrapText="1"/>
    </xf>
    <xf numFmtId="0" fontId="41" fillId="3" borderId="64" xfId="0" applyFont="1" applyFill="1" applyBorder="1" applyAlignment="1">
      <alignment horizontal="center" vertical="center"/>
    </xf>
    <xf numFmtId="0" fontId="41" fillId="3" borderId="66" xfId="0" applyFont="1" applyFill="1" applyBorder="1" applyAlignment="1">
      <alignment horizontal="center" vertical="center"/>
    </xf>
    <xf numFmtId="0" fontId="41" fillId="3" borderId="67" xfId="0" applyFont="1" applyFill="1" applyBorder="1" applyAlignment="1">
      <alignment horizontal="center" vertical="center"/>
    </xf>
    <xf numFmtId="0" fontId="38" fillId="0" borderId="36" xfId="0" applyFont="1" applyBorder="1" applyAlignment="1" applyProtection="1">
      <alignment horizontal="left" vertical="top" wrapText="1"/>
      <protection locked="0"/>
    </xf>
    <xf numFmtId="0" fontId="38" fillId="0" borderId="53" xfId="0" applyFont="1" applyBorder="1" applyAlignment="1" applyProtection="1">
      <alignment horizontal="left" vertical="top" wrapText="1"/>
      <protection locked="0"/>
    </xf>
    <xf numFmtId="0" fontId="38" fillId="0" borderId="37" xfId="0" applyFont="1" applyBorder="1" applyAlignment="1" applyProtection="1">
      <alignment horizontal="left" vertical="top" wrapText="1"/>
      <protection locked="0"/>
    </xf>
    <xf numFmtId="0" fontId="1" fillId="3" borderId="36" xfId="0" applyFont="1" applyFill="1" applyBorder="1" applyAlignment="1" applyProtection="1">
      <alignment horizontal="left" vertical="center" wrapText="1"/>
      <protection locked="0"/>
    </xf>
    <xf numFmtId="0" fontId="1" fillId="3" borderId="53" xfId="0" applyFont="1" applyFill="1" applyBorder="1" applyAlignment="1" applyProtection="1">
      <alignment horizontal="left" vertical="center" wrapText="1"/>
      <protection locked="0"/>
    </xf>
    <xf numFmtId="0" fontId="1" fillId="3" borderId="37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/>
      <protection hidden="1"/>
    </xf>
    <xf numFmtId="0" fontId="5" fillId="0" borderId="62" xfId="0" applyFont="1" applyBorder="1" applyAlignment="1" applyProtection="1">
      <alignment horizontal="left" vertical="center"/>
      <protection hidden="1"/>
    </xf>
    <xf numFmtId="0" fontId="5" fillId="0" borderId="63" xfId="0" applyFont="1" applyBorder="1" applyAlignment="1" applyProtection="1">
      <alignment horizontal="left" vertical="center"/>
      <protection hidden="1"/>
    </xf>
    <xf numFmtId="0" fontId="6" fillId="0" borderId="30" xfId="0" quotePrefix="1" applyFont="1" applyBorder="1" applyAlignment="1" applyProtection="1">
      <alignment horizontal="left" vertical="center" wrapText="1"/>
      <protection hidden="1"/>
    </xf>
    <xf numFmtId="0" fontId="6" fillId="0" borderId="62" xfId="0" applyFont="1" applyBorder="1" applyAlignment="1" applyProtection="1">
      <alignment horizontal="left" vertical="center"/>
      <protection hidden="1"/>
    </xf>
    <xf numFmtId="0" fontId="6" fillId="0" borderId="63" xfId="0" applyFont="1" applyBorder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right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38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right" vertical="center" wrapText="1"/>
      <protection hidden="1"/>
    </xf>
    <xf numFmtId="0" fontId="5" fillId="0" borderId="62" xfId="0" applyFont="1" applyBorder="1" applyAlignment="1" applyProtection="1">
      <alignment horizontal="right" vertical="center" wrapText="1"/>
      <protection hidden="1"/>
    </xf>
    <xf numFmtId="0" fontId="5" fillId="0" borderId="63" xfId="0" applyFont="1" applyBorder="1" applyAlignment="1" applyProtection="1">
      <alignment horizontal="right" vertical="center" wrapText="1"/>
      <protection hidden="1"/>
    </xf>
    <xf numFmtId="0" fontId="39" fillId="0" borderId="62" xfId="0" applyFont="1" applyBorder="1" applyAlignment="1" applyProtection="1">
      <alignment horizontal="left" vertical="center"/>
      <protection hidden="1"/>
    </xf>
    <xf numFmtId="0" fontId="39" fillId="0" borderId="63" xfId="0" applyFont="1" applyBorder="1" applyAlignment="1" applyProtection="1">
      <alignment horizontal="left" vertical="center"/>
      <protection hidden="1"/>
    </xf>
    <xf numFmtId="0" fontId="11" fillId="2" borderId="30" xfId="0" applyFont="1" applyFill="1" applyBorder="1" applyAlignment="1" applyProtection="1">
      <alignment horizontal="center" vertical="center" wrapText="1"/>
      <protection locked="0"/>
    </xf>
    <xf numFmtId="0" fontId="11" fillId="2" borderId="62" xfId="0" applyFont="1" applyFill="1" applyBorder="1" applyAlignment="1" applyProtection="1">
      <alignment horizontal="center" vertical="center" wrapText="1"/>
      <protection locked="0"/>
    </xf>
    <xf numFmtId="0" fontId="11" fillId="2" borderId="63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40" fillId="0" borderId="25" xfId="0" applyFont="1" applyBorder="1" applyAlignment="1" applyProtection="1">
      <alignment horizontal="center" vertical="center" wrapText="1"/>
      <protection locked="0"/>
    </xf>
    <xf numFmtId="0" fontId="40" fillId="0" borderId="62" xfId="0" applyFont="1" applyBorder="1" applyAlignment="1" applyProtection="1">
      <alignment horizontal="center" vertical="center" wrapText="1"/>
      <protection locked="0"/>
    </xf>
    <xf numFmtId="0" fontId="40" fillId="0" borderId="24" xfId="0" applyFont="1" applyBorder="1" applyAlignment="1" applyProtection="1">
      <alignment horizontal="center" vertical="center" wrapText="1"/>
      <protection locked="0"/>
    </xf>
    <xf numFmtId="0" fontId="40" fillId="0" borderId="63" xfId="0" applyFont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hidden="1"/>
    </xf>
    <xf numFmtId="0" fontId="5" fillId="2" borderId="62" xfId="0" applyFont="1" applyFill="1" applyBorder="1" applyAlignment="1" applyProtection="1">
      <alignment horizontal="center" vertical="center" wrapText="1"/>
      <protection hidden="1"/>
    </xf>
    <xf numFmtId="0" fontId="5" fillId="2" borderId="63" xfId="0" applyFont="1" applyFill="1" applyBorder="1" applyAlignment="1" applyProtection="1">
      <alignment horizontal="center" vertical="center" wrapText="1"/>
      <protection hidden="1"/>
    </xf>
    <xf numFmtId="0" fontId="6" fillId="0" borderId="64" xfId="0" applyFont="1" applyBorder="1" applyAlignment="1" applyProtection="1">
      <alignment horizontal="center" vertical="center" wrapText="1"/>
      <protection hidden="1"/>
    </xf>
    <xf numFmtId="0" fontId="6" fillId="0" borderId="65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33" fillId="0" borderId="10" xfId="0" applyFont="1" applyBorder="1" applyAlignment="1" applyProtection="1">
      <alignment horizontal="center" vertical="center" wrapText="1"/>
      <protection hidden="1"/>
    </xf>
    <xf numFmtId="0" fontId="33" fillId="0" borderId="4" xfId="0" applyFont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3" fillId="0" borderId="16" xfId="0" applyFont="1" applyBorder="1" applyAlignment="1" applyProtection="1">
      <alignment horizontal="left" vertical="center"/>
      <protection hidden="1"/>
    </xf>
    <xf numFmtId="0" fontId="33" fillId="0" borderId="16" xfId="0" applyFont="1" applyBorder="1" applyAlignment="1" applyProtection="1">
      <alignment horizontal="right" vertical="center"/>
      <protection hidden="1"/>
    </xf>
    <xf numFmtId="0" fontId="33" fillId="0" borderId="16" xfId="0" quotePrefix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47625</xdr:rowOff>
        </xdr:from>
        <xdr:to>
          <xdr:col>1</xdr:col>
          <xdr:colOff>485775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47625</xdr:rowOff>
        </xdr:from>
        <xdr:to>
          <xdr:col>1</xdr:col>
          <xdr:colOff>485775</xdr:colOff>
          <xdr:row>4</xdr:row>
          <xdr:rowOff>38100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175260</xdr:colOff>
      <xdr:row>79</xdr:row>
      <xdr:rowOff>68580</xdr:rowOff>
    </xdr:from>
    <xdr:to>
      <xdr:col>10</xdr:col>
      <xdr:colOff>0</xdr:colOff>
      <xdr:row>82</xdr:row>
      <xdr:rowOff>0</xdr:rowOff>
    </xdr:to>
    <xdr:sp macro="" textlink="">
      <xdr:nvSpPr>
        <xdr:cNvPr id="2099" name="Text Box 51" hidden="1">
          <a:extLst>
            <a:ext uri="{FF2B5EF4-FFF2-40B4-BE49-F238E27FC236}">
              <a16:creationId xmlns:a16="http://schemas.microsoft.com/office/drawing/2014/main" xmlns="" id="{00000000-0008-0000-0100-000033080000}"/>
            </a:ext>
          </a:extLst>
        </xdr:cNvPr>
        <xdr:cNvSpPr txBox="1">
          <a:spLocks noChangeArrowheads="1"/>
        </xdr:cNvSpPr>
      </xdr:nvSpPr>
      <xdr:spPr bwMode="auto">
        <a:xfrm>
          <a:off x="4495800" y="18219420"/>
          <a:ext cx="1592580" cy="6172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ryana\AppData\Local\Microsoft\Windows\INetCache\IE\JU75LFEB\Isp.fil.uch.plan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"/>
      <sheetName val="Инструкция"/>
      <sheetName val="Кодиране"/>
      <sheetName val="list"/>
    </sheetNames>
    <sheetDataSet>
      <sheetData sheetId="0" refreshError="1">
        <row r="23">
          <cell r="D23" t="str">
            <v>редовна форма на обучение</v>
          </cell>
        </row>
        <row r="25">
          <cell r="I25" t="str">
            <v>8 /осем/ семестъра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140625" style="34" customWidth="1"/>
    <col min="3" max="14" width="6.5703125" style="34" customWidth="1"/>
    <col min="15" max="16" width="6.5703125" style="35" customWidth="1"/>
    <col min="17" max="18" width="9.140625" style="35" customWidth="1"/>
  </cols>
  <sheetData>
    <row r="1" spans="1:18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103"/>
      <c r="Q1" s="103"/>
      <c r="R1" s="104"/>
    </row>
    <row r="2" spans="1:18" ht="20.25" customHeight="1" x14ac:dyDescent="0.3">
      <c r="A2" s="105"/>
      <c r="B2" s="20"/>
      <c r="C2" s="275" t="s">
        <v>0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1"/>
      <c r="R2" s="106"/>
    </row>
    <row r="3" spans="1:18" x14ac:dyDescent="0.25">
      <c r="A3" s="105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2"/>
      <c r="P3" s="22"/>
      <c r="Q3" s="22"/>
      <c r="R3" s="107"/>
    </row>
    <row r="4" spans="1:18" ht="39" customHeight="1" x14ac:dyDescent="0.3">
      <c r="A4" s="105"/>
      <c r="B4" s="20"/>
      <c r="C4" s="276" t="s">
        <v>121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3"/>
      <c r="R4" s="108"/>
    </row>
    <row r="5" spans="1:18" x14ac:dyDescent="0.25">
      <c r="A5" s="109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  <c r="P5" s="99"/>
      <c r="Q5" s="99"/>
      <c r="R5" s="110"/>
    </row>
    <row r="6" spans="1:18" x14ac:dyDescent="0.25">
      <c r="A6" s="105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2"/>
      <c r="P6" s="22"/>
      <c r="Q6" s="22"/>
      <c r="R6" s="107"/>
    </row>
    <row r="7" spans="1:18" ht="33.75" customHeight="1" x14ac:dyDescent="0.5">
      <c r="A7" s="284" t="s">
        <v>1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6"/>
    </row>
    <row r="8" spans="1:18" ht="15.75" x14ac:dyDescent="0.25">
      <c r="A8" s="111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  <c r="P8" s="25"/>
      <c r="Q8" s="25"/>
      <c r="R8" s="112"/>
    </row>
    <row r="9" spans="1:18" ht="15.75" customHeight="1" x14ac:dyDescent="0.25">
      <c r="A9" s="113"/>
      <c r="B9" s="26"/>
      <c r="C9" s="26"/>
      <c r="D9" s="26"/>
      <c r="E9" s="26"/>
      <c r="F9" s="26"/>
      <c r="G9" s="26"/>
      <c r="H9" s="26"/>
      <c r="I9" s="26"/>
      <c r="J9" s="26"/>
      <c r="K9" s="282" t="s">
        <v>140</v>
      </c>
      <c r="L9" s="282"/>
      <c r="M9" s="282"/>
      <c r="N9" s="282"/>
      <c r="O9" s="282"/>
      <c r="P9" s="282"/>
      <c r="Q9" s="282"/>
      <c r="R9" s="283"/>
    </row>
    <row r="10" spans="1:18" ht="15.75" x14ac:dyDescent="0.25">
      <c r="A10" s="113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  <c r="P10" s="27"/>
      <c r="Q10" s="27"/>
      <c r="R10" s="114"/>
    </row>
    <row r="11" spans="1:18" ht="15.75" customHeight="1" x14ac:dyDescent="0.25">
      <c r="A11" s="279" t="s">
        <v>8</v>
      </c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6"/>
      <c r="M11" s="277" t="s">
        <v>274</v>
      </c>
      <c r="N11" s="277"/>
      <c r="O11" s="277"/>
      <c r="P11" s="277"/>
      <c r="Q11" s="277"/>
      <c r="R11" s="278"/>
    </row>
    <row r="12" spans="1:18" ht="15.75" x14ac:dyDescent="0.25">
      <c r="A12" s="115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0"/>
      <c r="N12" s="280"/>
      <c r="O12" s="280"/>
      <c r="P12" s="280"/>
      <c r="Q12" s="280"/>
      <c r="R12" s="281"/>
    </row>
    <row r="13" spans="1:18" ht="15.75" x14ac:dyDescent="0.25">
      <c r="A13" s="11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30"/>
      <c r="Q13" s="30"/>
      <c r="R13" s="117"/>
    </row>
    <row r="14" spans="1:18" ht="15.75" x14ac:dyDescent="0.25">
      <c r="A14" s="116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30"/>
      <c r="Q14" s="30"/>
      <c r="R14" s="117"/>
    </row>
    <row r="15" spans="1:18" ht="20.25" customHeight="1" x14ac:dyDescent="0.25">
      <c r="A15" s="287" t="s">
        <v>2</v>
      </c>
      <c r="B15" s="288"/>
      <c r="C15" s="288"/>
      <c r="D15" s="288"/>
      <c r="E15" s="288"/>
      <c r="F15" s="305" t="s">
        <v>87</v>
      </c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6"/>
    </row>
    <row r="16" spans="1:18" ht="16.5" customHeight="1" x14ac:dyDescent="0.25">
      <c r="A16" s="299" t="s">
        <v>4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1"/>
    </row>
    <row r="17" spans="1:18" ht="15.75" x14ac:dyDescent="0.25">
      <c r="A17" s="116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0"/>
      <c r="Q17" s="30"/>
      <c r="R17" s="117"/>
    </row>
    <row r="18" spans="1:18" ht="20.25" customHeight="1" x14ac:dyDescent="0.25">
      <c r="A18" s="287" t="s">
        <v>3</v>
      </c>
      <c r="B18" s="288"/>
      <c r="C18" s="288"/>
      <c r="D18" s="307"/>
      <c r="E18" s="62" t="s">
        <v>145</v>
      </c>
      <c r="F18" s="62" t="s">
        <v>146</v>
      </c>
      <c r="G18" s="62" t="s">
        <v>147</v>
      </c>
      <c r="H18" s="62">
        <v>1</v>
      </c>
      <c r="I18" s="62">
        <v>0</v>
      </c>
      <c r="J18" s="62">
        <v>0</v>
      </c>
      <c r="K18" s="62">
        <v>1</v>
      </c>
      <c r="L18" s="62">
        <v>2</v>
      </c>
      <c r="M18" s="62">
        <v>2</v>
      </c>
      <c r="N18" s="31"/>
      <c r="O18" s="32"/>
      <c r="P18" s="32"/>
      <c r="Q18" s="32"/>
      <c r="R18" s="118"/>
    </row>
    <row r="19" spans="1:18" ht="15.75" customHeight="1" x14ac:dyDescent="0.25">
      <c r="A19" s="308" t="s">
        <v>345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10"/>
    </row>
    <row r="20" spans="1:18" ht="15.75" customHeight="1" x14ac:dyDescent="0.25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3"/>
    </row>
    <row r="21" spans="1:18" ht="16.5" customHeight="1" x14ac:dyDescent="0.25">
      <c r="A21" s="302"/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4"/>
    </row>
    <row r="22" spans="1:18" ht="15.75" x14ac:dyDescent="0.25">
      <c r="A22" s="116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0"/>
      <c r="Q22" s="30"/>
      <c r="R22" s="117"/>
    </row>
    <row r="23" spans="1:18" ht="15" customHeight="1" x14ac:dyDescent="0.25">
      <c r="A23" s="287" t="s">
        <v>5</v>
      </c>
      <c r="B23" s="288"/>
      <c r="C23" s="288"/>
      <c r="D23" s="305" t="s">
        <v>82</v>
      </c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6"/>
    </row>
    <row r="24" spans="1:18" ht="15.75" x14ac:dyDescent="0.25">
      <c r="A24" s="11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0"/>
      <c r="Q24" s="30"/>
      <c r="R24" s="117"/>
    </row>
    <row r="25" spans="1:18" ht="15" customHeight="1" x14ac:dyDescent="0.25">
      <c r="A25" s="289" t="s">
        <v>6</v>
      </c>
      <c r="B25" s="290"/>
      <c r="C25" s="290"/>
      <c r="D25" s="290"/>
      <c r="E25" s="290"/>
      <c r="F25" s="290"/>
      <c r="G25" s="290"/>
      <c r="H25" s="290"/>
      <c r="I25" s="291" t="s">
        <v>103</v>
      </c>
      <c r="J25" s="291"/>
      <c r="K25" s="291"/>
      <c r="L25" s="291"/>
      <c r="M25" s="291"/>
      <c r="N25" s="291"/>
      <c r="O25" s="291"/>
      <c r="P25" s="291"/>
      <c r="Q25" s="291"/>
      <c r="R25" s="292"/>
    </row>
    <row r="26" spans="1:18" ht="15.75" x14ac:dyDescent="0.25">
      <c r="A26" s="116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30"/>
      <c r="Q26" s="30"/>
      <c r="R26" s="117"/>
    </row>
    <row r="27" spans="1:18" ht="15.75" x14ac:dyDescent="0.25">
      <c r="A27" s="116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0"/>
      <c r="Q27" s="30"/>
      <c r="R27" s="117"/>
    </row>
    <row r="28" spans="1:18" ht="15" customHeight="1" x14ac:dyDescent="0.25">
      <c r="A28" s="296" t="s">
        <v>7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8"/>
    </row>
    <row r="29" spans="1:18" ht="50.45" customHeight="1" thickBot="1" x14ac:dyDescent="0.3">
      <c r="A29" s="293" t="s">
        <v>379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5"/>
    </row>
    <row r="31" spans="1:18" ht="15.75" x14ac:dyDescent="0.25">
      <c r="A31" s="316" t="s">
        <v>9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</row>
    <row r="32" spans="1:18" x14ac:dyDescent="0.25">
      <c r="A32" s="33"/>
    </row>
    <row r="33" spans="1:18" ht="33.75" customHeight="1" x14ac:dyDescent="0.25">
      <c r="A33" s="317" t="s">
        <v>3</v>
      </c>
      <c r="B33" s="317"/>
      <c r="C33" s="317" t="str">
        <f>IF(A19=0," ",A19)</f>
        <v>Испанска филология</v>
      </c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</row>
    <row r="36" spans="1:18" x14ac:dyDescent="0.25">
      <c r="A36" s="318" t="s">
        <v>10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</row>
    <row r="37" spans="1:18" ht="73.900000000000006" customHeight="1" x14ac:dyDescent="0.25">
      <c r="A37" s="319" t="s">
        <v>366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</row>
    <row r="38" spans="1:18" ht="18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  <c r="Q38" s="37"/>
      <c r="R38" s="37"/>
    </row>
    <row r="39" spans="1:18" ht="30" customHeight="1" x14ac:dyDescent="0.25">
      <c r="A39" s="320" t="s">
        <v>11</v>
      </c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</row>
    <row r="40" spans="1:18" ht="250.9" customHeight="1" x14ac:dyDescent="0.25">
      <c r="A40" s="321" t="s">
        <v>367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</row>
    <row r="41" spans="1:18" ht="28.5" customHeight="1" x14ac:dyDescent="0.25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</row>
    <row r="42" spans="1:18" ht="28.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/>
      <c r="P42" s="37"/>
      <c r="Q42" s="37"/>
      <c r="R42" s="37"/>
    </row>
    <row r="43" spans="1:18" ht="22.15" customHeight="1" x14ac:dyDescent="0.25">
      <c r="A43" s="323" t="s">
        <v>12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</row>
    <row r="44" spans="1:18" ht="60" customHeight="1" x14ac:dyDescent="0.25">
      <c r="A44" s="322" t="s">
        <v>368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</row>
    <row r="45" spans="1:18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/>
      <c r="P45" s="37"/>
      <c r="Q45" s="37"/>
      <c r="R45" s="37"/>
    </row>
    <row r="46" spans="1:18" ht="20.45" customHeight="1" x14ac:dyDescent="0.25">
      <c r="A46" s="315" t="s">
        <v>13</v>
      </c>
      <c r="B46" s="315"/>
      <c r="C46" s="315"/>
      <c r="D46" s="315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</row>
    <row r="47" spans="1:18" ht="113.45" customHeight="1" x14ac:dyDescent="0.25">
      <c r="A47" s="314" t="s">
        <v>369</v>
      </c>
      <c r="B47" s="314"/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</row>
    <row r="48" spans="1:18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37"/>
      <c r="Q48" s="37"/>
      <c r="R48" s="37"/>
    </row>
    <row r="49" spans="1:18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  <c r="P49" s="37"/>
      <c r="Q49" s="37"/>
      <c r="R49" s="37"/>
    </row>
    <row r="50" spans="1:18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/>
      <c r="P50" s="37"/>
      <c r="Q50" s="37"/>
      <c r="R50" s="37"/>
    </row>
    <row r="51" spans="1:18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  <c r="P51" s="37"/>
      <c r="Q51" s="37"/>
      <c r="R51" s="37"/>
    </row>
    <row r="52" spans="1:18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37"/>
      <c r="Q52" s="37"/>
      <c r="R52" s="37"/>
    </row>
    <row r="53" spans="1:18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37"/>
      <c r="Q53" s="37"/>
      <c r="R53" s="37"/>
    </row>
    <row r="54" spans="1:18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/>
      <c r="P54" s="37"/>
      <c r="Q54" s="37"/>
      <c r="R54" s="37"/>
    </row>
    <row r="55" spans="1:18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37"/>
      <c r="Q55" s="37"/>
      <c r="R55" s="37"/>
    </row>
    <row r="56" spans="1:18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37"/>
      <c r="Q56" s="37"/>
      <c r="R56" s="37"/>
    </row>
    <row r="57" spans="1:18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37"/>
      <c r="Q57" s="37"/>
      <c r="R57" s="37"/>
    </row>
    <row r="58" spans="1:18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37"/>
      <c r="Q58" s="37"/>
      <c r="R58" s="37"/>
    </row>
    <row r="59" spans="1:18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37"/>
      <c r="Q59" s="37"/>
      <c r="R59" s="37"/>
    </row>
    <row r="60" spans="1:18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37"/>
      <c r="Q60" s="37"/>
      <c r="R60" s="37"/>
    </row>
    <row r="61" spans="1:18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/>
      <c r="P61" s="37"/>
      <c r="Q61" s="37"/>
      <c r="R61" s="37"/>
    </row>
    <row r="62" spans="1:18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7"/>
      <c r="Q62" s="37"/>
      <c r="R62" s="37"/>
    </row>
    <row r="63" spans="1:18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7"/>
      <c r="P63" s="37"/>
      <c r="Q63" s="37"/>
      <c r="R63" s="37"/>
    </row>
    <row r="64" spans="1:18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/>
      <c r="P64" s="37"/>
      <c r="Q64" s="37"/>
      <c r="R64" s="37"/>
    </row>
    <row r="65" spans="1:18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7"/>
      <c r="P65" s="37"/>
      <c r="Q65" s="37"/>
      <c r="R65" s="37"/>
    </row>
    <row r="66" spans="1:18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7"/>
      <c r="P66" s="37"/>
      <c r="Q66" s="37"/>
      <c r="R66" s="37"/>
    </row>
    <row r="67" spans="1:18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37"/>
      <c r="Q67" s="37"/>
      <c r="R67" s="37"/>
    </row>
    <row r="68" spans="1:18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/>
      <c r="P68" s="37"/>
      <c r="Q68" s="37"/>
      <c r="R68" s="37"/>
    </row>
    <row r="69" spans="1:18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37"/>
      <c r="Q69" s="37"/>
      <c r="R69" s="37"/>
    </row>
    <row r="70" spans="1:18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  <c r="P70" s="37"/>
      <c r="Q70" s="37"/>
      <c r="R70" s="37"/>
    </row>
    <row r="71" spans="1:18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7"/>
      <c r="Q71" s="37"/>
      <c r="R71" s="37"/>
    </row>
    <row r="72" spans="1:18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37"/>
      <c r="Q72" s="37"/>
      <c r="R72" s="37"/>
    </row>
    <row r="73" spans="1:18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/>
      <c r="P73" s="37"/>
      <c r="Q73" s="37"/>
      <c r="R73" s="37"/>
    </row>
    <row r="74" spans="1:18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37"/>
      <c r="Q74" s="37"/>
      <c r="R74" s="37"/>
    </row>
    <row r="75" spans="1:18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7"/>
      <c r="P75" s="37"/>
      <c r="Q75" s="37"/>
      <c r="R75" s="37"/>
    </row>
    <row r="76" spans="1:18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37"/>
      <c r="Q76" s="37"/>
      <c r="R76" s="37"/>
    </row>
    <row r="77" spans="1:18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7"/>
      <c r="P77" s="37"/>
      <c r="Q77" s="37"/>
      <c r="R77" s="37"/>
    </row>
    <row r="78" spans="1:18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37"/>
      <c r="Q78" s="37"/>
      <c r="R78" s="37"/>
    </row>
    <row r="79" spans="1:18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/>
      <c r="P79" s="37"/>
      <c r="Q79" s="37"/>
      <c r="R79" s="37"/>
    </row>
    <row r="80" spans="1:18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37"/>
      <c r="Q80" s="37"/>
      <c r="R80" s="37"/>
    </row>
    <row r="81" spans="1:18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37"/>
      <c r="Q81" s="37"/>
      <c r="R81" s="37"/>
    </row>
    <row r="82" spans="1:18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7"/>
      <c r="P82" s="37"/>
      <c r="Q82" s="37"/>
      <c r="R82" s="37"/>
    </row>
    <row r="83" spans="1:18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7"/>
      <c r="P83" s="37"/>
      <c r="Q83" s="37"/>
      <c r="R83" s="37"/>
    </row>
    <row r="84" spans="1:18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7"/>
      <c r="P84" s="37"/>
      <c r="Q84" s="37"/>
      <c r="R84" s="37"/>
    </row>
    <row r="85" spans="1:18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7"/>
      <c r="P85" s="37"/>
      <c r="Q85" s="37"/>
      <c r="R85" s="37"/>
    </row>
    <row r="86" spans="1:18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</row>
    <row r="87" spans="1:18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7"/>
      <c r="P87" s="37"/>
      <c r="Q87" s="37"/>
      <c r="R87" s="37"/>
    </row>
    <row r="88" spans="1:18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7"/>
      <c r="P88" s="37"/>
      <c r="Q88" s="37"/>
      <c r="R88" s="37"/>
    </row>
    <row r="89" spans="1:18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7"/>
      <c r="P89" s="37"/>
      <c r="Q89" s="37"/>
      <c r="R89" s="37"/>
    </row>
    <row r="90" spans="1:18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7"/>
      <c r="P90" s="37"/>
      <c r="Q90" s="37"/>
      <c r="R90" s="37"/>
    </row>
    <row r="91" spans="1:18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7"/>
      <c r="P91" s="37"/>
      <c r="Q91" s="37"/>
      <c r="R91" s="37"/>
    </row>
    <row r="92" spans="1:18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7"/>
      <c r="P92" s="37"/>
      <c r="Q92" s="37"/>
      <c r="R92" s="37"/>
    </row>
    <row r="93" spans="1:18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7"/>
      <c r="P93" s="37"/>
      <c r="Q93" s="37"/>
      <c r="R93" s="37"/>
    </row>
    <row r="94" spans="1:18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7"/>
      <c r="P94" s="37"/>
      <c r="Q94" s="37"/>
      <c r="R94" s="37"/>
    </row>
    <row r="95" spans="1:18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7"/>
      <c r="P95" s="37"/>
      <c r="Q95" s="37"/>
      <c r="R95" s="37"/>
    </row>
    <row r="96" spans="1:18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7"/>
      <c r="P96" s="37"/>
      <c r="Q96" s="37"/>
      <c r="R96" s="37"/>
    </row>
    <row r="97" spans="1:18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7"/>
      <c r="P97" s="37"/>
      <c r="Q97" s="37"/>
      <c r="R97" s="37"/>
    </row>
    <row r="98" spans="1:18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7"/>
      <c r="P98" s="37"/>
      <c r="Q98" s="37"/>
      <c r="R98" s="37"/>
    </row>
    <row r="99" spans="1:18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37"/>
      <c r="Q99" s="37"/>
      <c r="R99" s="37"/>
    </row>
    <row r="100" spans="1:18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37"/>
      <c r="Q100" s="37"/>
      <c r="R100" s="37"/>
    </row>
    <row r="101" spans="1:18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7"/>
      <c r="P101" s="37"/>
      <c r="Q101" s="37"/>
      <c r="R101" s="37"/>
    </row>
  </sheetData>
  <sheetProtection formatCells="0" formatRows="0" insertRows="0" insertHyperlinks="0" deleteColumns="0" deleteRows="0" selectLockedCells="1" sort="0" autoFilter="0" pivotTables="0"/>
  <mergeCells count="30">
    <mergeCell ref="A47:R47"/>
    <mergeCell ref="A46:R46"/>
    <mergeCell ref="A31:R31"/>
    <mergeCell ref="A33:B33"/>
    <mergeCell ref="C33:R33"/>
    <mergeCell ref="A36:R36"/>
    <mergeCell ref="A37:R37"/>
    <mergeCell ref="A39:R39"/>
    <mergeCell ref="A40:R40"/>
    <mergeCell ref="A44:R44"/>
    <mergeCell ref="A43:R43"/>
    <mergeCell ref="A15:E15"/>
    <mergeCell ref="A25:H25"/>
    <mergeCell ref="I25:R25"/>
    <mergeCell ref="A29:R29"/>
    <mergeCell ref="A28:R28"/>
    <mergeCell ref="A16:R16"/>
    <mergeCell ref="A21:R21"/>
    <mergeCell ref="A23:C23"/>
    <mergeCell ref="D23:R23"/>
    <mergeCell ref="F15:R15"/>
    <mergeCell ref="A18:D18"/>
    <mergeCell ref="A19:R20"/>
    <mergeCell ref="C2:P2"/>
    <mergeCell ref="C4:P4"/>
    <mergeCell ref="M11:R11"/>
    <mergeCell ref="A11:K11"/>
    <mergeCell ref="M12:R12"/>
    <mergeCell ref="K9:R9"/>
    <mergeCell ref="A7:R7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47625</xdr:rowOff>
              </from>
              <to>
                <xdr:col>1</xdr:col>
                <xdr:colOff>485775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  <mc:AlternateContent xmlns:mc="http://schemas.openxmlformats.org/markup-compatibility/2006">
      <mc:Choice Requires="x14">
        <oleObject progId="Word.Picture.8" shapeId="1046" r:id="rId6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47625</xdr:rowOff>
              </from>
              <to>
                <xdr:col>1</xdr:col>
                <xdr:colOff>485775</xdr:colOff>
                <xdr:row>4</xdr:row>
                <xdr:rowOff>38100</xdr:rowOff>
              </to>
            </anchor>
          </objectPr>
        </oleObject>
      </mc:Choice>
      <mc:Fallback>
        <oleObject progId="Word.Picture.8" shapeId="104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tabSelected="1" zoomScaleNormal="100" workbookViewId="0">
      <selection activeCell="P1" sqref="P1"/>
    </sheetView>
  </sheetViews>
  <sheetFormatPr defaultColWidth="9.140625" defaultRowHeight="14.25" x14ac:dyDescent="0.2"/>
  <cols>
    <col min="1" max="1" width="3.28515625" style="15" customWidth="1"/>
    <col min="2" max="5" width="2.7109375" style="16" customWidth="1"/>
    <col min="6" max="6" width="49" style="16" customWidth="1"/>
    <col min="7" max="7" width="6.42578125" style="17" customWidth="1"/>
    <col min="8" max="8" width="6.28515625" style="18" customWidth="1"/>
    <col min="9" max="9" width="5.7109375" style="18" customWidth="1"/>
    <col min="10" max="10" width="7.28515625" style="18" customWidth="1"/>
    <col min="11" max="11" width="7.140625" style="18" customWidth="1"/>
    <col min="12" max="13" width="7.140625" style="16" customWidth="1"/>
    <col min="14" max="14" width="10.85546875" style="16" customWidth="1"/>
    <col min="15" max="15" width="8.28515625" style="16" customWidth="1"/>
    <col min="16" max="16384" width="9.140625" style="151"/>
  </cols>
  <sheetData>
    <row r="1" spans="1:15" ht="17.25" customHeight="1" x14ac:dyDescent="0.2">
      <c r="A1" s="64" t="s">
        <v>147</v>
      </c>
      <c r="B1" s="63">
        <v>1</v>
      </c>
      <c r="C1" s="63">
        <v>0</v>
      </c>
      <c r="D1" s="63">
        <v>0</v>
      </c>
      <c r="E1" s="63">
        <v>1</v>
      </c>
      <c r="F1" s="357" t="str">
        <f>CONCATENATE("Специалност ",'Титулна страница'!A19," ",'Титулна страница'!A21)</f>
        <v xml:space="preserve">Специалност Испанска филология </v>
      </c>
      <c r="G1" s="358"/>
      <c r="H1" s="358"/>
      <c r="I1" s="358"/>
      <c r="J1" s="358"/>
      <c r="K1" s="358"/>
      <c r="L1" s="358"/>
      <c r="M1" s="358"/>
      <c r="N1" s="358"/>
      <c r="O1" s="358"/>
    </row>
    <row r="2" spans="1:15" ht="15" thickBot="1" x14ac:dyDescent="0.25">
      <c r="A2" s="359" t="s">
        <v>14</v>
      </c>
      <c r="B2" s="359"/>
      <c r="C2" s="359"/>
      <c r="D2" s="359"/>
      <c r="E2" s="359"/>
      <c r="F2" s="360" t="s">
        <v>344</v>
      </c>
      <c r="G2" s="360"/>
      <c r="H2" s="360"/>
      <c r="I2" s="360"/>
      <c r="J2" s="360"/>
      <c r="K2" s="360"/>
      <c r="L2" s="360"/>
      <c r="M2" s="360"/>
      <c r="N2" s="360"/>
      <c r="O2" s="360"/>
    </row>
    <row r="3" spans="1:15" s="152" customFormat="1" ht="15.75" customHeight="1" x14ac:dyDescent="0.2">
      <c r="A3" s="361" t="s">
        <v>15</v>
      </c>
      <c r="B3" s="363" t="s">
        <v>16</v>
      </c>
      <c r="C3" s="364"/>
      <c r="D3" s="364"/>
      <c r="E3" s="364"/>
      <c r="F3" s="363" t="s">
        <v>17</v>
      </c>
      <c r="G3" s="375" t="s">
        <v>18</v>
      </c>
      <c r="H3" s="375" t="s">
        <v>19</v>
      </c>
      <c r="I3" s="375" t="s">
        <v>47</v>
      </c>
      <c r="J3" s="363" t="s">
        <v>20</v>
      </c>
      <c r="K3" s="366"/>
      <c r="L3" s="366"/>
      <c r="M3" s="366"/>
      <c r="N3" s="373" t="s">
        <v>21</v>
      </c>
      <c r="O3" s="367" t="s">
        <v>22</v>
      </c>
    </row>
    <row r="4" spans="1:15" s="152" customFormat="1" ht="80.25" thickBot="1" x14ac:dyDescent="0.25">
      <c r="A4" s="362"/>
      <c r="B4" s="365"/>
      <c r="C4" s="365"/>
      <c r="D4" s="365"/>
      <c r="E4" s="365"/>
      <c r="F4" s="376"/>
      <c r="G4" s="374"/>
      <c r="H4" s="374"/>
      <c r="I4" s="374"/>
      <c r="J4" s="65" t="s">
        <v>23</v>
      </c>
      <c r="K4" s="65" t="s">
        <v>24</v>
      </c>
      <c r="L4" s="65" t="s">
        <v>25</v>
      </c>
      <c r="M4" s="65" t="s">
        <v>50</v>
      </c>
      <c r="N4" s="374"/>
      <c r="O4" s="368"/>
    </row>
    <row r="5" spans="1:15" ht="15" thickBot="1" x14ac:dyDescent="0.25">
      <c r="A5" s="1">
        <v>1</v>
      </c>
      <c r="B5" s="390">
        <v>2</v>
      </c>
      <c r="C5" s="391"/>
      <c r="D5" s="391"/>
      <c r="E5" s="391"/>
      <c r="F5" s="59">
        <v>3</v>
      </c>
      <c r="G5" s="59">
        <v>4</v>
      </c>
      <c r="H5" s="59">
        <v>5</v>
      </c>
      <c r="I5" s="59">
        <v>6</v>
      </c>
      <c r="J5" s="59">
        <v>7</v>
      </c>
      <c r="K5" s="59">
        <v>8</v>
      </c>
      <c r="L5" s="59">
        <v>9</v>
      </c>
      <c r="M5" s="59">
        <v>10</v>
      </c>
      <c r="N5" s="59">
        <v>11</v>
      </c>
      <c r="O5" s="2">
        <v>12</v>
      </c>
    </row>
    <row r="6" spans="1:15" ht="24.75" customHeight="1" thickBot="1" x14ac:dyDescent="0.25">
      <c r="A6" s="395" t="s">
        <v>349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7"/>
    </row>
    <row r="7" spans="1:15" ht="16.899999999999999" customHeight="1" x14ac:dyDescent="0.2">
      <c r="A7" s="191">
        <v>1</v>
      </c>
      <c r="B7" s="58">
        <v>3</v>
      </c>
      <c r="C7" s="58">
        <v>0</v>
      </c>
      <c r="D7" s="58">
        <v>9</v>
      </c>
      <c r="E7" s="58">
        <v>1</v>
      </c>
      <c r="F7" s="87" t="s">
        <v>216</v>
      </c>
      <c r="G7" s="58" t="s">
        <v>148</v>
      </c>
      <c r="H7" s="58">
        <v>1</v>
      </c>
      <c r="I7" s="58">
        <v>4</v>
      </c>
      <c r="J7" s="58">
        <v>120</v>
      </c>
      <c r="K7" s="58"/>
      <c r="L7" s="58"/>
      <c r="M7" s="58">
        <v>60</v>
      </c>
      <c r="N7" s="58" t="s">
        <v>183</v>
      </c>
      <c r="O7" s="47" t="s">
        <v>149</v>
      </c>
    </row>
    <row r="8" spans="1:15" ht="16.899999999999999" customHeight="1" x14ac:dyDescent="0.2">
      <c r="A8" s="189">
        <v>2</v>
      </c>
      <c r="B8" s="71" t="s">
        <v>148</v>
      </c>
      <c r="C8" s="71">
        <v>0</v>
      </c>
      <c r="D8" s="71">
        <v>1</v>
      </c>
      <c r="E8" s="71">
        <v>2</v>
      </c>
      <c r="F8" s="86" t="s">
        <v>217</v>
      </c>
      <c r="G8" s="71" t="s">
        <v>148</v>
      </c>
      <c r="H8" s="71">
        <v>1</v>
      </c>
      <c r="I8" s="71">
        <v>4</v>
      </c>
      <c r="J8" s="71">
        <v>120</v>
      </c>
      <c r="K8" s="71"/>
      <c r="L8" s="71"/>
      <c r="M8" s="71">
        <v>60</v>
      </c>
      <c r="N8" s="71" t="s">
        <v>183</v>
      </c>
      <c r="O8" s="6" t="s">
        <v>149</v>
      </c>
    </row>
    <row r="9" spans="1:15" ht="16.899999999999999" customHeight="1" x14ac:dyDescent="0.2">
      <c r="A9" s="189">
        <v>3</v>
      </c>
      <c r="B9" s="71" t="s">
        <v>148</v>
      </c>
      <c r="C9" s="71">
        <v>0</v>
      </c>
      <c r="D9" s="71">
        <v>1</v>
      </c>
      <c r="E9" s="71">
        <v>3</v>
      </c>
      <c r="F9" s="86" t="s">
        <v>242</v>
      </c>
      <c r="G9" s="71" t="s">
        <v>148</v>
      </c>
      <c r="H9" s="71">
        <v>1</v>
      </c>
      <c r="I9" s="71">
        <v>3</v>
      </c>
      <c r="J9" s="71">
        <v>90</v>
      </c>
      <c r="K9" s="71"/>
      <c r="L9" s="71"/>
      <c r="M9" s="71">
        <v>30</v>
      </c>
      <c r="N9" s="71" t="s">
        <v>169</v>
      </c>
      <c r="O9" s="6" t="s">
        <v>149</v>
      </c>
    </row>
    <row r="10" spans="1:15" ht="16.899999999999999" customHeight="1" x14ac:dyDescent="0.2">
      <c r="A10" s="19">
        <v>4</v>
      </c>
      <c r="B10" s="19">
        <v>3</v>
      </c>
      <c r="C10" s="19">
        <v>1</v>
      </c>
      <c r="D10" s="19">
        <v>0</v>
      </c>
      <c r="E10" s="19">
        <v>0</v>
      </c>
      <c r="F10" s="5" t="s">
        <v>160</v>
      </c>
      <c r="G10" s="19" t="s">
        <v>148</v>
      </c>
      <c r="H10" s="19">
        <v>1</v>
      </c>
      <c r="I10" s="19">
        <v>2</v>
      </c>
      <c r="J10" s="19">
        <v>60</v>
      </c>
      <c r="K10" s="19"/>
      <c r="L10" s="19"/>
      <c r="M10" s="19">
        <v>15</v>
      </c>
      <c r="N10" s="19" t="s">
        <v>159</v>
      </c>
      <c r="O10" s="6" t="s">
        <v>149</v>
      </c>
    </row>
    <row r="11" spans="1:15" ht="16.899999999999999" customHeight="1" thickBot="1" x14ac:dyDescent="0.25">
      <c r="A11" s="75">
        <v>5</v>
      </c>
      <c r="B11" s="75">
        <v>3</v>
      </c>
      <c r="C11" s="75">
        <v>0</v>
      </c>
      <c r="D11" s="75">
        <v>6</v>
      </c>
      <c r="E11" s="75">
        <v>0</v>
      </c>
      <c r="F11" s="8" t="s">
        <v>208</v>
      </c>
      <c r="G11" s="75" t="s">
        <v>148</v>
      </c>
      <c r="H11" s="75">
        <v>1</v>
      </c>
      <c r="I11" s="75">
        <v>3</v>
      </c>
      <c r="J11" s="75">
        <v>90</v>
      </c>
      <c r="K11" s="75">
        <v>30</v>
      </c>
      <c r="L11" s="75">
        <v>15</v>
      </c>
      <c r="M11" s="75"/>
      <c r="N11" s="75" t="s">
        <v>154</v>
      </c>
      <c r="O11" s="95" t="s">
        <v>158</v>
      </c>
    </row>
    <row r="12" spans="1:15" ht="16.899999999999999" customHeight="1" x14ac:dyDescent="0.2">
      <c r="A12" s="189">
        <v>6</v>
      </c>
      <c r="B12" s="71">
        <v>3</v>
      </c>
      <c r="C12" s="71">
        <v>0</v>
      </c>
      <c r="D12" s="71">
        <v>1</v>
      </c>
      <c r="E12" s="71">
        <v>1</v>
      </c>
      <c r="F12" s="86" t="s">
        <v>218</v>
      </c>
      <c r="G12" s="71" t="s">
        <v>148</v>
      </c>
      <c r="H12" s="71">
        <v>2</v>
      </c>
      <c r="I12" s="71">
        <v>4</v>
      </c>
      <c r="J12" s="71">
        <v>120</v>
      </c>
      <c r="K12" s="71"/>
      <c r="L12" s="71"/>
      <c r="M12" s="71">
        <v>60</v>
      </c>
      <c r="N12" s="71" t="s">
        <v>183</v>
      </c>
      <c r="O12" s="89" t="s">
        <v>149</v>
      </c>
    </row>
    <row r="13" spans="1:15" ht="16.899999999999999" customHeight="1" x14ac:dyDescent="0.2">
      <c r="A13" s="189">
        <v>7</v>
      </c>
      <c r="B13" s="71" t="s">
        <v>148</v>
      </c>
      <c r="C13" s="71">
        <v>0</v>
      </c>
      <c r="D13" s="71">
        <v>9</v>
      </c>
      <c r="E13" s="71">
        <v>2</v>
      </c>
      <c r="F13" s="86" t="s">
        <v>219</v>
      </c>
      <c r="G13" s="71" t="s">
        <v>148</v>
      </c>
      <c r="H13" s="71">
        <v>2</v>
      </c>
      <c r="I13" s="71">
        <v>4</v>
      </c>
      <c r="J13" s="71">
        <v>120</v>
      </c>
      <c r="K13" s="71"/>
      <c r="L13" s="71"/>
      <c r="M13" s="71">
        <v>60</v>
      </c>
      <c r="N13" s="71" t="s">
        <v>183</v>
      </c>
      <c r="O13" s="89" t="s">
        <v>149</v>
      </c>
    </row>
    <row r="14" spans="1:15" ht="16.899999999999999" customHeight="1" x14ac:dyDescent="0.2">
      <c r="A14" s="189">
        <v>8</v>
      </c>
      <c r="B14" s="71" t="s">
        <v>148</v>
      </c>
      <c r="C14" s="71">
        <v>0</v>
      </c>
      <c r="D14" s="71">
        <v>9</v>
      </c>
      <c r="E14" s="71">
        <v>3</v>
      </c>
      <c r="F14" s="86" t="s">
        <v>243</v>
      </c>
      <c r="G14" s="71" t="s">
        <v>148</v>
      </c>
      <c r="H14" s="71">
        <v>2</v>
      </c>
      <c r="I14" s="71">
        <v>3</v>
      </c>
      <c r="J14" s="71">
        <v>90</v>
      </c>
      <c r="K14" s="71"/>
      <c r="L14" s="71"/>
      <c r="M14" s="71">
        <v>30</v>
      </c>
      <c r="N14" s="71" t="s">
        <v>169</v>
      </c>
      <c r="O14" s="89" t="s">
        <v>158</v>
      </c>
    </row>
    <row r="15" spans="1:15" ht="16.899999999999999" customHeight="1" x14ac:dyDescent="0.2">
      <c r="A15" s="131">
        <v>9</v>
      </c>
      <c r="B15" s="19">
        <v>3</v>
      </c>
      <c r="C15" s="19">
        <v>1</v>
      </c>
      <c r="D15" s="19">
        <v>9</v>
      </c>
      <c r="E15" s="19">
        <v>0</v>
      </c>
      <c r="F15" s="5" t="s">
        <v>168</v>
      </c>
      <c r="G15" s="19" t="s">
        <v>148</v>
      </c>
      <c r="H15" s="19">
        <v>2</v>
      </c>
      <c r="I15" s="19">
        <v>2</v>
      </c>
      <c r="J15" s="19">
        <v>60</v>
      </c>
      <c r="K15" s="19"/>
      <c r="L15" s="19"/>
      <c r="M15" s="19">
        <v>15</v>
      </c>
      <c r="N15" s="19" t="s">
        <v>159</v>
      </c>
      <c r="O15" s="6" t="s">
        <v>149</v>
      </c>
    </row>
    <row r="16" spans="1:15" ht="16.899999999999999" customHeight="1" thickBot="1" x14ac:dyDescent="0.25">
      <c r="A16" s="142">
        <v>10</v>
      </c>
      <c r="B16" s="19">
        <v>3</v>
      </c>
      <c r="C16" s="19">
        <v>1</v>
      </c>
      <c r="D16" s="19">
        <v>2</v>
      </c>
      <c r="E16" s="19">
        <v>0</v>
      </c>
      <c r="F16" s="5" t="s">
        <v>162</v>
      </c>
      <c r="G16" s="19" t="s">
        <v>148</v>
      </c>
      <c r="H16" s="19">
        <v>2</v>
      </c>
      <c r="I16" s="19">
        <v>3</v>
      </c>
      <c r="J16" s="19">
        <v>90</v>
      </c>
      <c r="K16" s="19">
        <v>30</v>
      </c>
      <c r="L16" s="19">
        <v>15</v>
      </c>
      <c r="M16" s="19"/>
      <c r="N16" s="19" t="s">
        <v>154</v>
      </c>
      <c r="O16" s="73" t="s">
        <v>158</v>
      </c>
    </row>
    <row r="17" spans="1:15" ht="16.899999999999999" customHeight="1" x14ac:dyDescent="0.2">
      <c r="A17" s="191">
        <v>11</v>
      </c>
      <c r="B17" s="58" t="s">
        <v>148</v>
      </c>
      <c r="C17" s="58">
        <v>1</v>
      </c>
      <c r="D17" s="58">
        <v>5</v>
      </c>
      <c r="E17" s="58">
        <v>1</v>
      </c>
      <c r="F17" s="87" t="s">
        <v>220</v>
      </c>
      <c r="G17" s="58" t="s">
        <v>148</v>
      </c>
      <c r="H17" s="58">
        <v>3</v>
      </c>
      <c r="I17" s="58">
        <v>4</v>
      </c>
      <c r="J17" s="58">
        <v>120</v>
      </c>
      <c r="K17" s="58"/>
      <c r="L17" s="58"/>
      <c r="M17" s="58">
        <v>60</v>
      </c>
      <c r="N17" s="58" t="s">
        <v>183</v>
      </c>
      <c r="O17" s="47" t="s">
        <v>149</v>
      </c>
    </row>
    <row r="18" spans="1:15" ht="16.899999999999999" customHeight="1" x14ac:dyDescent="0.2">
      <c r="A18" s="131">
        <v>12</v>
      </c>
      <c r="B18" s="19" t="s">
        <v>148</v>
      </c>
      <c r="C18" s="19">
        <v>1</v>
      </c>
      <c r="D18" s="19">
        <v>5</v>
      </c>
      <c r="E18" s="19">
        <v>2</v>
      </c>
      <c r="F18" s="5" t="s">
        <v>221</v>
      </c>
      <c r="G18" s="19" t="s">
        <v>148</v>
      </c>
      <c r="H18" s="19">
        <v>3</v>
      </c>
      <c r="I18" s="19">
        <v>4</v>
      </c>
      <c r="J18" s="19">
        <v>120</v>
      </c>
      <c r="K18" s="19"/>
      <c r="L18" s="19"/>
      <c r="M18" s="19">
        <v>60</v>
      </c>
      <c r="N18" s="19" t="s">
        <v>183</v>
      </c>
      <c r="O18" s="6" t="s">
        <v>149</v>
      </c>
    </row>
    <row r="19" spans="1:15" ht="16.899999999999999" customHeight="1" x14ac:dyDescent="0.2">
      <c r="A19" s="131">
        <v>13</v>
      </c>
      <c r="B19" s="19" t="s">
        <v>148</v>
      </c>
      <c r="C19" s="19">
        <v>1</v>
      </c>
      <c r="D19" s="19">
        <v>5</v>
      </c>
      <c r="E19" s="19">
        <v>3</v>
      </c>
      <c r="F19" s="5" t="s">
        <v>244</v>
      </c>
      <c r="G19" s="19" t="s">
        <v>148</v>
      </c>
      <c r="H19" s="19">
        <v>3</v>
      </c>
      <c r="I19" s="19">
        <v>2</v>
      </c>
      <c r="J19" s="19">
        <v>60</v>
      </c>
      <c r="K19" s="19"/>
      <c r="L19" s="19"/>
      <c r="M19" s="19">
        <v>30</v>
      </c>
      <c r="N19" s="19" t="s">
        <v>169</v>
      </c>
      <c r="O19" s="6" t="s">
        <v>149</v>
      </c>
    </row>
    <row r="20" spans="1:15" ht="16.899999999999999" customHeight="1" x14ac:dyDescent="0.2">
      <c r="A20" s="131">
        <v>14</v>
      </c>
      <c r="B20" s="19">
        <v>3</v>
      </c>
      <c r="C20" s="19">
        <v>0</v>
      </c>
      <c r="D20" s="19">
        <v>2</v>
      </c>
      <c r="E20" s="19">
        <v>0</v>
      </c>
      <c r="F20" s="5" t="s">
        <v>374</v>
      </c>
      <c r="G20" s="19" t="s">
        <v>148</v>
      </c>
      <c r="H20" s="19">
        <v>3</v>
      </c>
      <c r="I20" s="19">
        <v>2</v>
      </c>
      <c r="J20" s="19">
        <v>60</v>
      </c>
      <c r="K20" s="19">
        <v>15</v>
      </c>
      <c r="L20" s="19"/>
      <c r="M20" s="19"/>
      <c r="N20" s="19" t="s">
        <v>157</v>
      </c>
      <c r="O20" s="6" t="s">
        <v>151</v>
      </c>
    </row>
    <row r="21" spans="1:15" ht="16.899999999999999" customHeight="1" x14ac:dyDescent="0.2">
      <c r="A21" s="131">
        <v>15</v>
      </c>
      <c r="B21" s="19">
        <v>3</v>
      </c>
      <c r="C21" s="19">
        <v>0</v>
      </c>
      <c r="D21" s="19">
        <v>4</v>
      </c>
      <c r="E21" s="19">
        <v>0</v>
      </c>
      <c r="F21" s="5" t="s">
        <v>153</v>
      </c>
      <c r="G21" s="19" t="s">
        <v>148</v>
      </c>
      <c r="H21" s="19">
        <v>3</v>
      </c>
      <c r="I21" s="19">
        <v>3</v>
      </c>
      <c r="J21" s="19">
        <v>90</v>
      </c>
      <c r="K21" s="19">
        <v>30</v>
      </c>
      <c r="L21" s="19">
        <v>15</v>
      </c>
      <c r="M21" s="19"/>
      <c r="N21" s="19" t="s">
        <v>154</v>
      </c>
      <c r="O21" s="6" t="s">
        <v>158</v>
      </c>
    </row>
    <row r="22" spans="1:15" ht="16.899999999999999" customHeight="1" x14ac:dyDescent="0.2">
      <c r="A22" s="131">
        <v>16</v>
      </c>
      <c r="B22" s="19">
        <v>3</v>
      </c>
      <c r="C22" s="19">
        <v>3</v>
      </c>
      <c r="D22" s="19">
        <v>7</v>
      </c>
      <c r="E22" s="19">
        <v>0</v>
      </c>
      <c r="F22" s="5" t="s">
        <v>155</v>
      </c>
      <c r="G22" s="19" t="s">
        <v>148</v>
      </c>
      <c r="H22" s="19">
        <v>3</v>
      </c>
      <c r="I22" s="19">
        <v>3</v>
      </c>
      <c r="J22" s="19">
        <v>90</v>
      </c>
      <c r="K22" s="19">
        <v>30</v>
      </c>
      <c r="L22" s="19"/>
      <c r="M22" s="19"/>
      <c r="N22" s="19" t="s">
        <v>150</v>
      </c>
      <c r="O22" s="6" t="s">
        <v>151</v>
      </c>
    </row>
    <row r="23" spans="1:15" ht="16.899999999999999" customHeight="1" x14ac:dyDescent="0.2">
      <c r="A23" s="131">
        <v>17</v>
      </c>
      <c r="B23" s="19">
        <v>3</v>
      </c>
      <c r="C23" s="19">
        <v>3</v>
      </c>
      <c r="D23" s="19">
        <v>8</v>
      </c>
      <c r="E23" s="19">
        <v>0</v>
      </c>
      <c r="F23" s="5" t="s">
        <v>156</v>
      </c>
      <c r="G23" s="19" t="s">
        <v>148</v>
      </c>
      <c r="H23" s="19">
        <v>3</v>
      </c>
      <c r="I23" s="19">
        <v>1</v>
      </c>
      <c r="J23" s="19">
        <v>30</v>
      </c>
      <c r="K23" s="19">
        <v>15</v>
      </c>
      <c r="L23" s="19"/>
      <c r="M23" s="19"/>
      <c r="N23" s="19" t="s">
        <v>157</v>
      </c>
      <c r="O23" s="6" t="s">
        <v>158</v>
      </c>
    </row>
    <row r="24" spans="1:15" ht="16.899999999999999" customHeight="1" thickBot="1" x14ac:dyDescent="0.25">
      <c r="A24" s="189">
        <v>18</v>
      </c>
      <c r="B24" s="19">
        <v>3</v>
      </c>
      <c r="C24" s="19">
        <v>1</v>
      </c>
      <c r="D24" s="19">
        <v>7</v>
      </c>
      <c r="E24" s="19">
        <v>0</v>
      </c>
      <c r="F24" s="5" t="s">
        <v>166</v>
      </c>
      <c r="G24" s="19" t="s">
        <v>148</v>
      </c>
      <c r="H24" s="19">
        <v>3</v>
      </c>
      <c r="I24" s="19">
        <v>3</v>
      </c>
      <c r="J24" s="19">
        <v>90</v>
      </c>
      <c r="K24" s="19">
        <v>30</v>
      </c>
      <c r="L24" s="19">
        <v>15</v>
      </c>
      <c r="M24" s="19"/>
      <c r="N24" s="19" t="s">
        <v>154</v>
      </c>
      <c r="O24" s="6" t="s">
        <v>158</v>
      </c>
    </row>
    <row r="25" spans="1:15" ht="16.899999999999999" customHeight="1" x14ac:dyDescent="0.2">
      <c r="A25" s="191">
        <v>19</v>
      </c>
      <c r="B25" s="58">
        <v>3</v>
      </c>
      <c r="C25" s="58">
        <v>2</v>
      </c>
      <c r="D25" s="58">
        <v>0</v>
      </c>
      <c r="E25" s="58">
        <v>1</v>
      </c>
      <c r="F25" s="87" t="s">
        <v>222</v>
      </c>
      <c r="G25" s="58" t="s">
        <v>148</v>
      </c>
      <c r="H25" s="58">
        <v>4</v>
      </c>
      <c r="I25" s="58">
        <v>4</v>
      </c>
      <c r="J25" s="58">
        <v>120</v>
      </c>
      <c r="K25" s="58"/>
      <c r="L25" s="58"/>
      <c r="M25" s="58">
        <v>60</v>
      </c>
      <c r="N25" s="58" t="s">
        <v>183</v>
      </c>
      <c r="O25" s="47" t="s">
        <v>149</v>
      </c>
    </row>
    <row r="26" spans="1:15" ht="16.899999999999999" customHeight="1" x14ac:dyDescent="0.2">
      <c r="A26" s="131">
        <v>20</v>
      </c>
      <c r="B26" s="19" t="s">
        <v>148</v>
      </c>
      <c r="C26" s="19">
        <v>2</v>
      </c>
      <c r="D26" s="19">
        <v>0</v>
      </c>
      <c r="E26" s="19">
        <v>2</v>
      </c>
      <c r="F26" s="5" t="s">
        <v>223</v>
      </c>
      <c r="G26" s="19" t="s">
        <v>148</v>
      </c>
      <c r="H26" s="19">
        <v>4</v>
      </c>
      <c r="I26" s="19">
        <v>4</v>
      </c>
      <c r="J26" s="19">
        <v>120</v>
      </c>
      <c r="K26" s="19"/>
      <c r="L26" s="19"/>
      <c r="M26" s="19">
        <v>60</v>
      </c>
      <c r="N26" s="19" t="s">
        <v>183</v>
      </c>
      <c r="O26" s="6" t="s">
        <v>149</v>
      </c>
    </row>
    <row r="27" spans="1:15" ht="16.899999999999999" customHeight="1" x14ac:dyDescent="0.2">
      <c r="A27" s="131">
        <v>21</v>
      </c>
      <c r="B27" s="19" t="s">
        <v>148</v>
      </c>
      <c r="C27" s="19">
        <v>2</v>
      </c>
      <c r="D27" s="19">
        <v>0</v>
      </c>
      <c r="E27" s="19">
        <v>3</v>
      </c>
      <c r="F27" s="5" t="s">
        <v>245</v>
      </c>
      <c r="G27" s="19" t="s">
        <v>148</v>
      </c>
      <c r="H27" s="19">
        <v>4</v>
      </c>
      <c r="I27" s="19">
        <v>2</v>
      </c>
      <c r="J27" s="19">
        <v>60</v>
      </c>
      <c r="K27" s="19"/>
      <c r="L27" s="19"/>
      <c r="M27" s="19">
        <v>30</v>
      </c>
      <c r="N27" s="19" t="s">
        <v>169</v>
      </c>
      <c r="O27" s="6" t="s">
        <v>158</v>
      </c>
    </row>
    <row r="28" spans="1:15" ht="16.899999999999999" customHeight="1" x14ac:dyDescent="0.2">
      <c r="A28" s="131">
        <v>22</v>
      </c>
      <c r="B28" s="19">
        <v>3</v>
      </c>
      <c r="C28" s="19">
        <v>1</v>
      </c>
      <c r="D28" s="19">
        <v>1</v>
      </c>
      <c r="E28" s="19">
        <v>0</v>
      </c>
      <c r="F28" s="5" t="s">
        <v>161</v>
      </c>
      <c r="G28" s="19" t="s">
        <v>148</v>
      </c>
      <c r="H28" s="19">
        <v>4</v>
      </c>
      <c r="I28" s="19">
        <v>3</v>
      </c>
      <c r="J28" s="19">
        <v>90</v>
      </c>
      <c r="K28" s="19">
        <v>30</v>
      </c>
      <c r="L28" s="19">
        <v>15</v>
      </c>
      <c r="M28" s="19"/>
      <c r="N28" s="19" t="s">
        <v>154</v>
      </c>
      <c r="O28" s="6" t="s">
        <v>158</v>
      </c>
    </row>
    <row r="29" spans="1:15" ht="16.899999999999999" customHeight="1" x14ac:dyDescent="0.2">
      <c r="A29" s="131">
        <v>23</v>
      </c>
      <c r="B29" s="80">
        <v>3</v>
      </c>
      <c r="C29" s="19">
        <v>3</v>
      </c>
      <c r="D29" s="19">
        <v>9</v>
      </c>
      <c r="E29" s="19">
        <v>0</v>
      </c>
      <c r="F29" s="5" t="s">
        <v>376</v>
      </c>
      <c r="G29" s="80" t="s">
        <v>148</v>
      </c>
      <c r="H29" s="19">
        <v>4</v>
      </c>
      <c r="I29" s="19">
        <v>2</v>
      </c>
      <c r="J29" s="19">
        <v>60</v>
      </c>
      <c r="K29" s="19">
        <v>15</v>
      </c>
      <c r="L29" s="19"/>
      <c r="M29" s="19"/>
      <c r="N29" s="79" t="s">
        <v>157</v>
      </c>
      <c r="O29" s="6" t="s">
        <v>158</v>
      </c>
    </row>
    <row r="30" spans="1:15" ht="16.899999999999999" customHeight="1" x14ac:dyDescent="0.2">
      <c r="A30" s="189">
        <v>24</v>
      </c>
      <c r="B30" s="19">
        <v>3</v>
      </c>
      <c r="C30" s="19">
        <v>4</v>
      </c>
      <c r="D30" s="19">
        <v>0</v>
      </c>
      <c r="E30" s="19">
        <v>0</v>
      </c>
      <c r="F30" s="5" t="s">
        <v>375</v>
      </c>
      <c r="G30" s="80" t="s">
        <v>148</v>
      </c>
      <c r="H30" s="19">
        <v>4</v>
      </c>
      <c r="I30" s="19">
        <v>2</v>
      </c>
      <c r="J30" s="19">
        <v>60</v>
      </c>
      <c r="K30" s="19">
        <v>15</v>
      </c>
      <c r="L30" s="19"/>
      <c r="M30" s="19"/>
      <c r="N30" s="19" t="s">
        <v>157</v>
      </c>
      <c r="O30" s="83" t="s">
        <v>149</v>
      </c>
    </row>
    <row r="31" spans="1:15" ht="16.899999999999999" customHeight="1" x14ac:dyDescent="0.2">
      <c r="A31" s="189">
        <v>25</v>
      </c>
      <c r="B31" s="71" t="s">
        <v>148</v>
      </c>
      <c r="C31" s="71">
        <v>6</v>
      </c>
      <c r="D31" s="71">
        <v>1</v>
      </c>
      <c r="E31" s="71">
        <v>0</v>
      </c>
      <c r="F31" s="86" t="s">
        <v>334</v>
      </c>
      <c r="G31" s="71" t="s">
        <v>148</v>
      </c>
      <c r="H31" s="71">
        <v>4</v>
      </c>
      <c r="I31" s="71">
        <v>2</v>
      </c>
      <c r="J31" s="71">
        <v>60</v>
      </c>
      <c r="K31" s="201">
        <v>15</v>
      </c>
      <c r="L31" s="71"/>
      <c r="M31" s="71"/>
      <c r="N31" s="71" t="s">
        <v>157</v>
      </c>
      <c r="O31" s="89" t="s">
        <v>158</v>
      </c>
    </row>
    <row r="32" spans="1:15" ht="16.899999999999999" customHeight="1" thickBot="1" x14ac:dyDescent="0.25">
      <c r="A32" s="190">
        <v>26</v>
      </c>
      <c r="B32" s="81">
        <v>3</v>
      </c>
      <c r="C32" s="81">
        <v>1</v>
      </c>
      <c r="D32" s="81">
        <v>4</v>
      </c>
      <c r="E32" s="81">
        <v>0</v>
      </c>
      <c r="F32" s="8" t="s">
        <v>267</v>
      </c>
      <c r="G32" s="85" t="s">
        <v>148</v>
      </c>
      <c r="H32" s="81">
        <v>4</v>
      </c>
      <c r="I32" s="81">
        <v>3</v>
      </c>
      <c r="J32" s="81">
        <v>120</v>
      </c>
      <c r="K32" s="81">
        <v>30</v>
      </c>
      <c r="L32" s="81">
        <v>15</v>
      </c>
      <c r="M32" s="81"/>
      <c r="N32" s="81" t="s">
        <v>154</v>
      </c>
      <c r="O32" s="74" t="s">
        <v>158</v>
      </c>
    </row>
    <row r="33" spans="1:15" ht="16.899999999999999" customHeight="1" x14ac:dyDescent="0.2">
      <c r="A33" s="191">
        <v>27</v>
      </c>
      <c r="B33" s="58">
        <v>3</v>
      </c>
      <c r="C33" s="58">
        <v>2</v>
      </c>
      <c r="D33" s="58">
        <v>4</v>
      </c>
      <c r="E33" s="58">
        <v>1</v>
      </c>
      <c r="F33" s="87" t="s">
        <v>225</v>
      </c>
      <c r="G33" s="58" t="s">
        <v>148</v>
      </c>
      <c r="H33" s="58">
        <v>5</v>
      </c>
      <c r="I33" s="58">
        <v>2</v>
      </c>
      <c r="J33" s="58">
        <v>60</v>
      </c>
      <c r="K33" s="88"/>
      <c r="L33" s="58"/>
      <c r="M33" s="58">
        <v>30</v>
      </c>
      <c r="N33" s="58" t="s">
        <v>169</v>
      </c>
      <c r="O33" s="47" t="s">
        <v>149</v>
      </c>
    </row>
    <row r="34" spans="1:15" ht="16.899999999999999" customHeight="1" x14ac:dyDescent="0.2">
      <c r="A34" s="131">
        <v>28</v>
      </c>
      <c r="B34" s="19" t="s">
        <v>148</v>
      </c>
      <c r="C34" s="19">
        <v>2</v>
      </c>
      <c r="D34" s="19">
        <v>4</v>
      </c>
      <c r="E34" s="19">
        <v>2</v>
      </c>
      <c r="F34" s="5" t="s">
        <v>226</v>
      </c>
      <c r="G34" s="19" t="s">
        <v>148</v>
      </c>
      <c r="H34" s="19">
        <v>5</v>
      </c>
      <c r="I34" s="19">
        <v>2</v>
      </c>
      <c r="J34" s="19">
        <v>60</v>
      </c>
      <c r="K34" s="82"/>
      <c r="L34" s="19"/>
      <c r="M34" s="19">
        <v>30</v>
      </c>
      <c r="N34" s="19" t="s">
        <v>169</v>
      </c>
      <c r="O34" s="6" t="s">
        <v>149</v>
      </c>
    </row>
    <row r="35" spans="1:15" ht="16.899999999999999" customHeight="1" x14ac:dyDescent="0.2">
      <c r="A35" s="131">
        <v>29</v>
      </c>
      <c r="B35" s="19" t="s">
        <v>148</v>
      </c>
      <c r="C35" s="19">
        <v>2</v>
      </c>
      <c r="D35" s="19">
        <v>4</v>
      </c>
      <c r="E35" s="19">
        <v>3</v>
      </c>
      <c r="F35" s="5" t="s">
        <v>224</v>
      </c>
      <c r="G35" s="19" t="s">
        <v>148</v>
      </c>
      <c r="H35" s="19">
        <v>5</v>
      </c>
      <c r="I35" s="19">
        <v>2</v>
      </c>
      <c r="J35" s="19">
        <v>60</v>
      </c>
      <c r="K35" s="82"/>
      <c r="L35" s="19"/>
      <c r="M35" s="19">
        <v>15</v>
      </c>
      <c r="N35" s="19" t="s">
        <v>159</v>
      </c>
      <c r="O35" s="6" t="s">
        <v>149</v>
      </c>
    </row>
    <row r="36" spans="1:15" ht="16.899999999999999" customHeight="1" x14ac:dyDescent="0.2">
      <c r="A36" s="131">
        <v>30</v>
      </c>
      <c r="B36" s="19">
        <v>3</v>
      </c>
      <c r="C36" s="19">
        <v>1</v>
      </c>
      <c r="D36" s="19">
        <v>6</v>
      </c>
      <c r="E36" s="19">
        <v>0</v>
      </c>
      <c r="F36" s="5" t="s">
        <v>165</v>
      </c>
      <c r="G36" s="19" t="s">
        <v>148</v>
      </c>
      <c r="H36" s="19">
        <v>5</v>
      </c>
      <c r="I36" s="19">
        <v>3</v>
      </c>
      <c r="J36" s="19">
        <v>90</v>
      </c>
      <c r="K36" s="19">
        <v>30</v>
      </c>
      <c r="L36" s="19">
        <v>15</v>
      </c>
      <c r="M36" s="19"/>
      <c r="N36" s="19" t="s">
        <v>154</v>
      </c>
      <c r="O36" s="6" t="s">
        <v>158</v>
      </c>
    </row>
    <row r="37" spans="1:15" ht="16.899999999999999" customHeight="1" x14ac:dyDescent="0.2">
      <c r="A37" s="131">
        <v>31</v>
      </c>
      <c r="B37" s="19" t="s">
        <v>148</v>
      </c>
      <c r="C37" s="19">
        <v>2</v>
      </c>
      <c r="D37" s="19">
        <v>6</v>
      </c>
      <c r="E37" s="19">
        <v>0</v>
      </c>
      <c r="F37" s="5" t="s">
        <v>172</v>
      </c>
      <c r="G37" s="19" t="s">
        <v>148</v>
      </c>
      <c r="H37" s="19">
        <v>5</v>
      </c>
      <c r="I37" s="19">
        <v>3</v>
      </c>
      <c r="J37" s="19">
        <v>90</v>
      </c>
      <c r="K37" s="82">
        <v>30</v>
      </c>
      <c r="L37" s="19">
        <v>15</v>
      </c>
      <c r="M37" s="19"/>
      <c r="N37" s="19" t="s">
        <v>154</v>
      </c>
      <c r="O37" s="6" t="s">
        <v>158</v>
      </c>
    </row>
    <row r="38" spans="1:15" ht="16.899999999999999" customHeight="1" x14ac:dyDescent="0.2">
      <c r="A38" s="142">
        <v>32</v>
      </c>
      <c r="B38" s="72" t="s">
        <v>148</v>
      </c>
      <c r="C38" s="72">
        <v>6</v>
      </c>
      <c r="D38" s="72">
        <v>2</v>
      </c>
      <c r="E38" s="72">
        <v>0</v>
      </c>
      <c r="F38" s="244" t="s">
        <v>298</v>
      </c>
      <c r="G38" s="72" t="s">
        <v>148</v>
      </c>
      <c r="H38" s="72">
        <v>5</v>
      </c>
      <c r="I38" s="72">
        <v>2</v>
      </c>
      <c r="J38" s="72">
        <v>60</v>
      </c>
      <c r="K38" s="72">
        <v>15</v>
      </c>
      <c r="L38" s="72"/>
      <c r="M38" s="72"/>
      <c r="N38" s="72" t="s">
        <v>157</v>
      </c>
      <c r="O38" s="245" t="s">
        <v>151</v>
      </c>
    </row>
    <row r="39" spans="1:15" ht="16.899999999999999" customHeight="1" x14ac:dyDescent="0.2">
      <c r="A39" s="131">
        <v>33</v>
      </c>
      <c r="B39" s="19">
        <v>3</v>
      </c>
      <c r="C39" s="19">
        <v>1</v>
      </c>
      <c r="D39" s="19">
        <v>8</v>
      </c>
      <c r="E39" s="19">
        <v>0</v>
      </c>
      <c r="F39" s="5" t="s">
        <v>264</v>
      </c>
      <c r="G39" s="19" t="s">
        <v>148</v>
      </c>
      <c r="H39" s="19">
        <v>5</v>
      </c>
      <c r="I39" s="19">
        <v>3</v>
      </c>
      <c r="J39" s="19">
        <v>90</v>
      </c>
      <c r="K39" s="19">
        <v>15</v>
      </c>
      <c r="L39" s="19">
        <v>15</v>
      </c>
      <c r="M39" s="19"/>
      <c r="N39" s="19" t="s">
        <v>167</v>
      </c>
      <c r="O39" s="6" t="s">
        <v>149</v>
      </c>
    </row>
    <row r="40" spans="1:15" ht="16.899999999999999" customHeight="1" thickBot="1" x14ac:dyDescent="0.25">
      <c r="A40" s="188">
        <v>34</v>
      </c>
      <c r="B40" s="75">
        <v>3</v>
      </c>
      <c r="C40" s="75">
        <v>1</v>
      </c>
      <c r="D40" s="75">
        <v>8</v>
      </c>
      <c r="E40" s="75">
        <v>1</v>
      </c>
      <c r="F40" s="8" t="s">
        <v>263</v>
      </c>
      <c r="G40" s="75" t="s">
        <v>148</v>
      </c>
      <c r="H40" s="75">
        <v>5</v>
      </c>
      <c r="I40" s="75">
        <v>2</v>
      </c>
      <c r="J40" s="75">
        <v>60</v>
      </c>
      <c r="K40" s="75">
        <v>15</v>
      </c>
      <c r="L40" s="75">
        <v>15</v>
      </c>
      <c r="M40" s="75"/>
      <c r="N40" s="75" t="s">
        <v>167</v>
      </c>
      <c r="O40" s="95" t="s">
        <v>158</v>
      </c>
    </row>
    <row r="41" spans="1:15" ht="16.899999999999999" customHeight="1" x14ac:dyDescent="0.2">
      <c r="A41" s="191">
        <v>35</v>
      </c>
      <c r="B41" s="58">
        <v>3</v>
      </c>
      <c r="C41" s="58">
        <v>2</v>
      </c>
      <c r="D41" s="58">
        <v>8</v>
      </c>
      <c r="E41" s="58">
        <v>1</v>
      </c>
      <c r="F41" s="87" t="s">
        <v>227</v>
      </c>
      <c r="G41" s="58" t="s">
        <v>148</v>
      </c>
      <c r="H41" s="58">
        <v>6</v>
      </c>
      <c r="I41" s="58">
        <v>2</v>
      </c>
      <c r="J41" s="58">
        <v>60</v>
      </c>
      <c r="K41" s="88"/>
      <c r="L41" s="58"/>
      <c r="M41" s="58">
        <v>30</v>
      </c>
      <c r="N41" s="58" t="s">
        <v>169</v>
      </c>
      <c r="O41" s="47" t="s">
        <v>149</v>
      </c>
    </row>
    <row r="42" spans="1:15" ht="16.899999999999999" customHeight="1" x14ac:dyDescent="0.2">
      <c r="A42" s="131">
        <v>36</v>
      </c>
      <c r="B42" s="19" t="s">
        <v>148</v>
      </c>
      <c r="C42" s="19">
        <v>2</v>
      </c>
      <c r="D42" s="19">
        <v>8</v>
      </c>
      <c r="E42" s="19">
        <v>2</v>
      </c>
      <c r="F42" s="5" t="s">
        <v>228</v>
      </c>
      <c r="G42" s="19" t="s">
        <v>148</v>
      </c>
      <c r="H42" s="19">
        <v>6</v>
      </c>
      <c r="I42" s="19">
        <v>2</v>
      </c>
      <c r="J42" s="19">
        <v>60</v>
      </c>
      <c r="K42" s="82"/>
      <c r="L42" s="19"/>
      <c r="M42" s="19">
        <v>30</v>
      </c>
      <c r="N42" s="19" t="s">
        <v>169</v>
      </c>
      <c r="O42" s="6" t="s">
        <v>149</v>
      </c>
    </row>
    <row r="43" spans="1:15" ht="16.899999999999999" customHeight="1" x14ac:dyDescent="0.2">
      <c r="A43" s="131">
        <v>37</v>
      </c>
      <c r="B43" s="19" t="s">
        <v>148</v>
      </c>
      <c r="C43" s="19">
        <v>2</v>
      </c>
      <c r="D43" s="19">
        <v>8</v>
      </c>
      <c r="E43" s="19">
        <v>3</v>
      </c>
      <c r="F43" s="5" t="s">
        <v>229</v>
      </c>
      <c r="G43" s="19" t="s">
        <v>148</v>
      </c>
      <c r="H43" s="19">
        <v>6</v>
      </c>
      <c r="I43" s="19">
        <v>2</v>
      </c>
      <c r="J43" s="19">
        <v>60</v>
      </c>
      <c r="K43" s="82"/>
      <c r="L43" s="19"/>
      <c r="M43" s="19">
        <v>15</v>
      </c>
      <c r="N43" s="19" t="s">
        <v>159</v>
      </c>
      <c r="O43" s="6" t="s">
        <v>158</v>
      </c>
    </row>
    <row r="44" spans="1:15" ht="16.899999999999999" customHeight="1" x14ac:dyDescent="0.2">
      <c r="A44" s="131">
        <v>38</v>
      </c>
      <c r="B44" s="19">
        <v>3</v>
      </c>
      <c r="C44" s="19">
        <v>2</v>
      </c>
      <c r="D44" s="19">
        <v>9</v>
      </c>
      <c r="E44" s="19">
        <v>0</v>
      </c>
      <c r="F44" s="5" t="s">
        <v>174</v>
      </c>
      <c r="G44" s="19" t="s">
        <v>148</v>
      </c>
      <c r="H44" s="19">
        <v>6</v>
      </c>
      <c r="I44" s="19">
        <v>4</v>
      </c>
      <c r="J44" s="19">
        <v>120</v>
      </c>
      <c r="K44" s="82">
        <v>30</v>
      </c>
      <c r="L44" s="19">
        <v>15</v>
      </c>
      <c r="M44" s="19"/>
      <c r="N44" s="19" t="s">
        <v>154</v>
      </c>
      <c r="O44" s="6" t="s">
        <v>151</v>
      </c>
    </row>
    <row r="45" spans="1:15" ht="16.899999999999999" customHeight="1" x14ac:dyDescent="0.2">
      <c r="A45" s="131">
        <v>39</v>
      </c>
      <c r="B45" s="19">
        <v>3</v>
      </c>
      <c r="C45" s="19">
        <v>3</v>
      </c>
      <c r="D45" s="19">
        <v>0</v>
      </c>
      <c r="E45" s="19">
        <v>0</v>
      </c>
      <c r="F45" s="5" t="s">
        <v>261</v>
      </c>
      <c r="G45" s="19" t="s">
        <v>148</v>
      </c>
      <c r="H45" s="19">
        <v>6</v>
      </c>
      <c r="I45" s="19">
        <v>4</v>
      </c>
      <c r="J45" s="19">
        <v>120</v>
      </c>
      <c r="K45" s="82">
        <v>30</v>
      </c>
      <c r="L45" s="19">
        <v>15</v>
      </c>
      <c r="M45" s="19"/>
      <c r="N45" s="19" t="s">
        <v>154</v>
      </c>
      <c r="O45" s="6" t="s">
        <v>151</v>
      </c>
    </row>
    <row r="46" spans="1:15" ht="16.899999999999999" customHeight="1" x14ac:dyDescent="0.2">
      <c r="A46" s="131">
        <v>40</v>
      </c>
      <c r="B46" s="19">
        <v>3</v>
      </c>
      <c r="C46" s="19">
        <v>3</v>
      </c>
      <c r="D46" s="19">
        <v>1</v>
      </c>
      <c r="E46" s="19">
        <v>0</v>
      </c>
      <c r="F46" s="5" t="s">
        <v>175</v>
      </c>
      <c r="G46" s="19" t="s">
        <v>148</v>
      </c>
      <c r="H46" s="19">
        <v>6</v>
      </c>
      <c r="I46" s="19">
        <v>3</v>
      </c>
      <c r="J46" s="19">
        <v>90</v>
      </c>
      <c r="K46" s="82">
        <v>30</v>
      </c>
      <c r="L46" s="19"/>
      <c r="M46" s="19"/>
      <c r="N46" s="19" t="s">
        <v>150</v>
      </c>
      <c r="O46" s="6" t="s">
        <v>158</v>
      </c>
    </row>
    <row r="47" spans="1:15" ht="16.899999999999999" customHeight="1" x14ac:dyDescent="0.2">
      <c r="A47" s="131">
        <v>41</v>
      </c>
      <c r="B47" s="19">
        <v>3</v>
      </c>
      <c r="C47" s="19">
        <v>2</v>
      </c>
      <c r="D47" s="19">
        <v>1</v>
      </c>
      <c r="E47" s="19">
        <v>0</v>
      </c>
      <c r="F47" s="5" t="s">
        <v>170</v>
      </c>
      <c r="G47" s="19" t="s">
        <v>148</v>
      </c>
      <c r="H47" s="19">
        <v>6</v>
      </c>
      <c r="I47" s="19">
        <v>3</v>
      </c>
      <c r="J47" s="19">
        <v>90</v>
      </c>
      <c r="K47" s="82">
        <v>30</v>
      </c>
      <c r="L47" s="19">
        <v>15</v>
      </c>
      <c r="M47" s="19"/>
      <c r="N47" s="19" t="s">
        <v>154</v>
      </c>
      <c r="O47" s="6" t="s">
        <v>158</v>
      </c>
    </row>
    <row r="48" spans="1:15" ht="16.899999999999999" customHeight="1" thickBot="1" x14ac:dyDescent="0.25">
      <c r="A48" s="188">
        <v>42</v>
      </c>
      <c r="B48" s="75">
        <v>3</v>
      </c>
      <c r="C48" s="75">
        <v>2</v>
      </c>
      <c r="D48" s="75">
        <v>3</v>
      </c>
      <c r="E48" s="75">
        <v>0</v>
      </c>
      <c r="F48" s="8" t="s">
        <v>262</v>
      </c>
      <c r="G48" s="75" t="s">
        <v>148</v>
      </c>
      <c r="H48" s="75">
        <v>6</v>
      </c>
      <c r="I48" s="75">
        <v>4</v>
      </c>
      <c r="J48" s="75">
        <v>120</v>
      </c>
      <c r="K48" s="246">
        <v>30</v>
      </c>
      <c r="L48" s="75">
        <v>15</v>
      </c>
      <c r="M48" s="75"/>
      <c r="N48" s="75" t="s">
        <v>154</v>
      </c>
      <c r="O48" s="95" t="s">
        <v>151</v>
      </c>
    </row>
    <row r="49" spans="1:15" ht="16.899999999999999" customHeight="1" x14ac:dyDescent="0.2">
      <c r="A49" s="191">
        <v>43</v>
      </c>
      <c r="B49" s="58">
        <v>3</v>
      </c>
      <c r="C49" s="58">
        <v>3</v>
      </c>
      <c r="D49" s="58">
        <v>2</v>
      </c>
      <c r="E49" s="58">
        <v>1</v>
      </c>
      <c r="F49" s="87" t="s">
        <v>230</v>
      </c>
      <c r="G49" s="58" t="s">
        <v>148</v>
      </c>
      <c r="H49" s="58">
        <v>7</v>
      </c>
      <c r="I49" s="58">
        <v>2</v>
      </c>
      <c r="J49" s="58">
        <v>60</v>
      </c>
      <c r="K49" s="88"/>
      <c r="L49" s="58"/>
      <c r="M49" s="58">
        <v>30</v>
      </c>
      <c r="N49" s="58" t="s">
        <v>169</v>
      </c>
      <c r="O49" s="47" t="s">
        <v>149</v>
      </c>
    </row>
    <row r="50" spans="1:15" ht="16.899999999999999" customHeight="1" x14ac:dyDescent="0.2">
      <c r="A50" s="131">
        <v>44</v>
      </c>
      <c r="B50" s="19" t="s">
        <v>148</v>
      </c>
      <c r="C50" s="19">
        <v>3</v>
      </c>
      <c r="D50" s="19">
        <v>2</v>
      </c>
      <c r="E50" s="19">
        <v>2</v>
      </c>
      <c r="F50" s="5" t="s">
        <v>231</v>
      </c>
      <c r="G50" s="19" t="s">
        <v>148</v>
      </c>
      <c r="H50" s="19">
        <v>7</v>
      </c>
      <c r="I50" s="19">
        <v>2</v>
      </c>
      <c r="J50" s="19">
        <v>60</v>
      </c>
      <c r="K50" s="82"/>
      <c r="L50" s="19"/>
      <c r="M50" s="19">
        <v>30</v>
      </c>
      <c r="N50" s="19" t="s">
        <v>169</v>
      </c>
      <c r="O50" s="6" t="s">
        <v>149</v>
      </c>
    </row>
    <row r="51" spans="1:15" ht="16.899999999999999" customHeight="1" x14ac:dyDescent="0.2">
      <c r="A51" s="131">
        <v>45</v>
      </c>
      <c r="B51" s="19" t="s">
        <v>148</v>
      </c>
      <c r="C51" s="19">
        <v>3</v>
      </c>
      <c r="D51" s="19">
        <v>2</v>
      </c>
      <c r="E51" s="19">
        <v>3</v>
      </c>
      <c r="F51" s="5" t="s">
        <v>232</v>
      </c>
      <c r="G51" s="19" t="s">
        <v>148</v>
      </c>
      <c r="H51" s="19">
        <v>7</v>
      </c>
      <c r="I51" s="19">
        <v>2</v>
      </c>
      <c r="J51" s="19">
        <v>60</v>
      </c>
      <c r="K51" s="82"/>
      <c r="L51" s="19"/>
      <c r="M51" s="19">
        <v>15</v>
      </c>
      <c r="N51" s="19" t="s">
        <v>159</v>
      </c>
      <c r="O51" s="6" t="s">
        <v>149</v>
      </c>
    </row>
    <row r="52" spans="1:15" ht="16.899999999999999" customHeight="1" x14ac:dyDescent="0.2">
      <c r="A52" s="131">
        <v>46</v>
      </c>
      <c r="B52" s="19">
        <v>3</v>
      </c>
      <c r="C52" s="19">
        <v>2</v>
      </c>
      <c r="D52" s="19">
        <v>5</v>
      </c>
      <c r="E52" s="19">
        <v>0</v>
      </c>
      <c r="F52" s="5" t="s">
        <v>171</v>
      </c>
      <c r="G52" s="19" t="s">
        <v>148</v>
      </c>
      <c r="H52" s="19">
        <v>7</v>
      </c>
      <c r="I52" s="19">
        <v>3</v>
      </c>
      <c r="J52" s="19">
        <v>90</v>
      </c>
      <c r="K52" s="82">
        <v>30</v>
      </c>
      <c r="L52" s="19">
        <v>15</v>
      </c>
      <c r="M52" s="19"/>
      <c r="N52" s="19" t="s">
        <v>154</v>
      </c>
      <c r="O52" s="6" t="s">
        <v>158</v>
      </c>
    </row>
    <row r="53" spans="1:15" ht="16.899999999999999" customHeight="1" x14ac:dyDescent="0.2">
      <c r="A53" s="131">
        <v>47</v>
      </c>
      <c r="B53" s="19">
        <v>3</v>
      </c>
      <c r="C53" s="19">
        <v>4</v>
      </c>
      <c r="D53" s="19">
        <v>1</v>
      </c>
      <c r="E53" s="19">
        <v>0</v>
      </c>
      <c r="F53" s="5" t="s">
        <v>173</v>
      </c>
      <c r="G53" s="19" t="s">
        <v>148</v>
      </c>
      <c r="H53" s="19">
        <v>7</v>
      </c>
      <c r="I53" s="19">
        <v>4</v>
      </c>
      <c r="J53" s="19">
        <v>120</v>
      </c>
      <c r="K53" s="82">
        <v>30</v>
      </c>
      <c r="L53" s="19">
        <v>15</v>
      </c>
      <c r="M53" s="19"/>
      <c r="N53" s="19" t="s">
        <v>154</v>
      </c>
      <c r="O53" s="6" t="s">
        <v>149</v>
      </c>
    </row>
    <row r="54" spans="1:15" ht="16.899999999999999" customHeight="1" x14ac:dyDescent="0.2">
      <c r="A54" s="131">
        <v>48</v>
      </c>
      <c r="B54" s="19">
        <v>3</v>
      </c>
      <c r="C54" s="19">
        <v>4</v>
      </c>
      <c r="D54" s="19">
        <v>2</v>
      </c>
      <c r="E54" s="19">
        <v>0</v>
      </c>
      <c r="F54" s="5" t="s">
        <v>268</v>
      </c>
      <c r="G54" s="19" t="s">
        <v>148</v>
      </c>
      <c r="H54" s="19">
        <v>7</v>
      </c>
      <c r="I54" s="19">
        <v>3</v>
      </c>
      <c r="J54" s="19">
        <v>90</v>
      </c>
      <c r="K54" s="82">
        <v>30</v>
      </c>
      <c r="L54" s="19"/>
      <c r="M54" s="19"/>
      <c r="N54" s="19" t="s">
        <v>150</v>
      </c>
      <c r="O54" s="6" t="s">
        <v>158</v>
      </c>
    </row>
    <row r="55" spans="1:15" ht="16.899999999999999" customHeight="1" x14ac:dyDescent="0.2">
      <c r="A55" s="4" t="s">
        <v>370</v>
      </c>
      <c r="B55" s="19">
        <v>3</v>
      </c>
      <c r="C55" s="19">
        <v>3</v>
      </c>
      <c r="D55" s="19">
        <v>3</v>
      </c>
      <c r="E55" s="19">
        <v>0</v>
      </c>
      <c r="F55" s="5" t="s">
        <v>209</v>
      </c>
      <c r="G55" s="19" t="s">
        <v>148</v>
      </c>
      <c r="H55" s="19">
        <v>7</v>
      </c>
      <c r="I55" s="19">
        <v>4</v>
      </c>
      <c r="J55" s="19">
        <v>120</v>
      </c>
      <c r="K55" s="82">
        <v>30</v>
      </c>
      <c r="L55" s="19">
        <v>15</v>
      </c>
      <c r="M55" s="19"/>
      <c r="N55" s="19" t="s">
        <v>154</v>
      </c>
      <c r="O55" s="6" t="s">
        <v>151</v>
      </c>
    </row>
    <row r="56" spans="1:15" ht="16.899999999999999" customHeight="1" thickBot="1" x14ac:dyDescent="0.25">
      <c r="A56" s="247" t="s">
        <v>210</v>
      </c>
      <c r="B56" s="75">
        <v>3</v>
      </c>
      <c r="C56" s="75">
        <v>3</v>
      </c>
      <c r="D56" s="75">
        <v>4</v>
      </c>
      <c r="E56" s="75">
        <v>0</v>
      </c>
      <c r="F56" s="8" t="s">
        <v>176</v>
      </c>
      <c r="G56" s="75" t="s">
        <v>148</v>
      </c>
      <c r="H56" s="75">
        <v>7</v>
      </c>
      <c r="I56" s="75">
        <v>2</v>
      </c>
      <c r="J56" s="75">
        <v>60</v>
      </c>
      <c r="K56" s="246">
        <v>30</v>
      </c>
      <c r="L56" s="75"/>
      <c r="M56" s="75"/>
      <c r="N56" s="75" t="s">
        <v>150</v>
      </c>
      <c r="O56" s="95" t="s">
        <v>151</v>
      </c>
    </row>
    <row r="57" spans="1:15" ht="16.899999999999999" customHeight="1" x14ac:dyDescent="0.2">
      <c r="A57" s="57" t="s">
        <v>211</v>
      </c>
      <c r="B57" s="58">
        <v>3</v>
      </c>
      <c r="C57" s="58">
        <v>3</v>
      </c>
      <c r="D57" s="58">
        <v>5</v>
      </c>
      <c r="E57" s="58">
        <v>1</v>
      </c>
      <c r="F57" s="87" t="s">
        <v>233</v>
      </c>
      <c r="G57" s="58" t="s">
        <v>148</v>
      </c>
      <c r="H57" s="58">
        <v>8</v>
      </c>
      <c r="I57" s="58">
        <v>2</v>
      </c>
      <c r="J57" s="58">
        <v>60</v>
      </c>
      <c r="K57" s="88"/>
      <c r="L57" s="58"/>
      <c r="M57" s="58">
        <v>30</v>
      </c>
      <c r="N57" s="58" t="s">
        <v>169</v>
      </c>
      <c r="O57" s="47" t="s">
        <v>149</v>
      </c>
    </row>
    <row r="58" spans="1:15" ht="16.899999999999999" customHeight="1" x14ac:dyDescent="0.2">
      <c r="A58" s="4" t="s">
        <v>212</v>
      </c>
      <c r="B58" s="19" t="s">
        <v>148</v>
      </c>
      <c r="C58" s="19">
        <v>3</v>
      </c>
      <c r="D58" s="19">
        <v>5</v>
      </c>
      <c r="E58" s="19">
        <v>2</v>
      </c>
      <c r="F58" s="5" t="s">
        <v>234</v>
      </c>
      <c r="G58" s="19" t="s">
        <v>148</v>
      </c>
      <c r="H58" s="19">
        <v>8</v>
      </c>
      <c r="I58" s="19">
        <v>2</v>
      </c>
      <c r="J58" s="19">
        <v>60</v>
      </c>
      <c r="K58" s="82"/>
      <c r="L58" s="19"/>
      <c r="M58" s="19">
        <v>30</v>
      </c>
      <c r="N58" s="19" t="s">
        <v>169</v>
      </c>
      <c r="O58" s="6" t="s">
        <v>149</v>
      </c>
    </row>
    <row r="59" spans="1:15" ht="16.899999999999999" customHeight="1" x14ac:dyDescent="0.2">
      <c r="A59" s="4" t="s">
        <v>213</v>
      </c>
      <c r="B59" s="19" t="s">
        <v>148</v>
      </c>
      <c r="C59" s="19">
        <v>3</v>
      </c>
      <c r="D59" s="19">
        <v>5</v>
      </c>
      <c r="E59" s="19">
        <v>3</v>
      </c>
      <c r="F59" s="5" t="s">
        <v>235</v>
      </c>
      <c r="G59" s="19" t="s">
        <v>148</v>
      </c>
      <c r="H59" s="19">
        <v>8</v>
      </c>
      <c r="I59" s="19">
        <v>2</v>
      </c>
      <c r="J59" s="19">
        <v>60</v>
      </c>
      <c r="K59" s="82"/>
      <c r="L59" s="19"/>
      <c r="M59" s="19">
        <v>15</v>
      </c>
      <c r="N59" s="19" t="s">
        <v>159</v>
      </c>
      <c r="O59" s="6" t="s">
        <v>158</v>
      </c>
    </row>
    <row r="60" spans="1:15" ht="16.899999999999999" customHeight="1" x14ac:dyDescent="0.2">
      <c r="A60" s="4" t="s">
        <v>214</v>
      </c>
      <c r="B60" s="19">
        <v>3</v>
      </c>
      <c r="C60" s="19">
        <v>4</v>
      </c>
      <c r="D60" s="19">
        <v>3</v>
      </c>
      <c r="E60" s="19">
        <v>0</v>
      </c>
      <c r="F60" s="5" t="s">
        <v>177</v>
      </c>
      <c r="G60" s="19" t="s">
        <v>148</v>
      </c>
      <c r="H60" s="19">
        <v>8</v>
      </c>
      <c r="I60" s="19">
        <v>5</v>
      </c>
      <c r="J60" s="19">
        <v>150</v>
      </c>
      <c r="K60" s="82">
        <v>30</v>
      </c>
      <c r="L60" s="19">
        <v>15</v>
      </c>
      <c r="M60" s="19"/>
      <c r="N60" s="19" t="s">
        <v>154</v>
      </c>
      <c r="O60" s="6" t="s">
        <v>149</v>
      </c>
    </row>
    <row r="61" spans="1:15" ht="16.899999999999999" customHeight="1" thickBot="1" x14ac:dyDescent="0.25">
      <c r="A61" s="247" t="s">
        <v>215</v>
      </c>
      <c r="B61" s="75">
        <v>3</v>
      </c>
      <c r="C61" s="75">
        <v>4</v>
      </c>
      <c r="D61" s="75">
        <v>4</v>
      </c>
      <c r="E61" s="75">
        <v>0</v>
      </c>
      <c r="F61" s="8" t="s">
        <v>266</v>
      </c>
      <c r="G61" s="75" t="s">
        <v>148</v>
      </c>
      <c r="H61" s="75">
        <v>8</v>
      </c>
      <c r="I61" s="75">
        <v>3</v>
      </c>
      <c r="J61" s="75">
        <v>90</v>
      </c>
      <c r="K61" s="246">
        <v>15</v>
      </c>
      <c r="L61" s="75"/>
      <c r="M61" s="75"/>
      <c r="N61" s="75" t="s">
        <v>157</v>
      </c>
      <c r="O61" s="95" t="s">
        <v>158</v>
      </c>
    </row>
    <row r="62" spans="1:15" ht="48.75" customHeight="1" thickBot="1" x14ac:dyDescent="0.25">
      <c r="A62" s="392" t="s">
        <v>397</v>
      </c>
      <c r="B62" s="393"/>
      <c r="C62" s="393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  <c r="O62" s="394"/>
    </row>
    <row r="63" spans="1:15" ht="25.9" customHeight="1" thickBot="1" x14ac:dyDescent="0.25">
      <c r="A63" s="399" t="s">
        <v>346</v>
      </c>
      <c r="B63" s="400"/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1"/>
    </row>
    <row r="64" spans="1:15" s="51" customFormat="1" ht="16.899999999999999" customHeight="1" x14ac:dyDescent="0.25">
      <c r="A64" s="421" t="s">
        <v>307</v>
      </c>
      <c r="B64" s="422"/>
      <c r="C64" s="422"/>
      <c r="D64" s="422"/>
      <c r="E64" s="422"/>
      <c r="F64" s="422"/>
      <c r="G64" s="422"/>
      <c r="H64" s="422"/>
      <c r="I64" s="422"/>
      <c r="J64" s="422"/>
      <c r="K64" s="422"/>
      <c r="L64" s="422"/>
      <c r="M64" s="422"/>
      <c r="N64" s="422"/>
      <c r="O64" s="423"/>
    </row>
    <row r="65" spans="1:15" s="51" customFormat="1" ht="16.899999999999999" customHeight="1" x14ac:dyDescent="0.25">
      <c r="A65" s="131">
        <v>1</v>
      </c>
      <c r="B65" s="19" t="s">
        <v>147</v>
      </c>
      <c r="C65" s="19">
        <v>0</v>
      </c>
      <c r="D65" s="19">
        <v>1</v>
      </c>
      <c r="E65" s="19">
        <v>1</v>
      </c>
      <c r="F65" s="86" t="s">
        <v>362</v>
      </c>
      <c r="G65" s="19" t="s">
        <v>147</v>
      </c>
      <c r="H65" s="19">
        <v>1</v>
      </c>
      <c r="I65" s="19">
        <v>4</v>
      </c>
      <c r="J65" s="19">
        <v>120</v>
      </c>
      <c r="K65" s="19"/>
      <c r="L65" s="19"/>
      <c r="M65" s="19">
        <v>60</v>
      </c>
      <c r="N65" s="19" t="s">
        <v>183</v>
      </c>
      <c r="O65" s="7" t="s">
        <v>149</v>
      </c>
    </row>
    <row r="66" spans="1:15" s="51" customFormat="1" ht="16.899999999999999" customHeight="1" x14ac:dyDescent="0.25">
      <c r="A66" s="131">
        <v>2</v>
      </c>
      <c r="B66" s="19" t="s">
        <v>147</v>
      </c>
      <c r="C66" s="19">
        <v>0</v>
      </c>
      <c r="D66" s="19">
        <v>1</v>
      </c>
      <c r="E66" s="19">
        <v>2</v>
      </c>
      <c r="F66" s="86" t="s">
        <v>363</v>
      </c>
      <c r="G66" s="19" t="s">
        <v>147</v>
      </c>
      <c r="H66" s="19">
        <v>1</v>
      </c>
      <c r="I66" s="19">
        <v>4</v>
      </c>
      <c r="J66" s="19">
        <v>120</v>
      </c>
      <c r="K66" s="19"/>
      <c r="L66" s="19"/>
      <c r="M66" s="19">
        <v>60</v>
      </c>
      <c r="N66" s="19" t="s">
        <v>183</v>
      </c>
      <c r="O66" s="7" t="s">
        <v>149</v>
      </c>
    </row>
    <row r="67" spans="1:15" s="51" customFormat="1" ht="16.899999999999999" customHeight="1" x14ac:dyDescent="0.25">
      <c r="A67" s="131">
        <v>3</v>
      </c>
      <c r="B67" s="19" t="s">
        <v>147</v>
      </c>
      <c r="C67" s="19">
        <v>0</v>
      </c>
      <c r="D67" s="19">
        <v>1</v>
      </c>
      <c r="E67" s="19">
        <v>3</v>
      </c>
      <c r="F67" s="86" t="s">
        <v>364</v>
      </c>
      <c r="G67" s="19" t="s">
        <v>147</v>
      </c>
      <c r="H67" s="19">
        <v>1</v>
      </c>
      <c r="I67" s="19">
        <v>4</v>
      </c>
      <c r="J67" s="19">
        <v>120</v>
      </c>
      <c r="K67" s="19"/>
      <c r="L67" s="19"/>
      <c r="M67" s="19">
        <v>60</v>
      </c>
      <c r="N67" s="19" t="s">
        <v>183</v>
      </c>
      <c r="O67" s="7" t="s">
        <v>158</v>
      </c>
    </row>
    <row r="68" spans="1:15" s="51" customFormat="1" ht="16.899999999999999" customHeight="1" x14ac:dyDescent="0.25">
      <c r="A68" s="131">
        <v>4</v>
      </c>
      <c r="B68" s="19" t="s">
        <v>147</v>
      </c>
      <c r="C68" s="19">
        <v>0</v>
      </c>
      <c r="D68" s="19">
        <v>1</v>
      </c>
      <c r="E68" s="19">
        <v>4</v>
      </c>
      <c r="F68" s="86" t="s">
        <v>365</v>
      </c>
      <c r="G68" s="19" t="s">
        <v>147</v>
      </c>
      <c r="H68" s="19">
        <v>2</v>
      </c>
      <c r="I68" s="19">
        <v>4</v>
      </c>
      <c r="J68" s="19">
        <v>120</v>
      </c>
      <c r="K68" s="19"/>
      <c r="L68" s="19"/>
      <c r="M68" s="19">
        <v>60</v>
      </c>
      <c r="N68" s="19" t="s">
        <v>183</v>
      </c>
      <c r="O68" s="7" t="s">
        <v>149</v>
      </c>
    </row>
    <row r="69" spans="1:15" s="51" customFormat="1" ht="16.899999999999999" customHeight="1" x14ac:dyDescent="0.25">
      <c r="A69" s="131">
        <v>5</v>
      </c>
      <c r="B69" s="19" t="s">
        <v>147</v>
      </c>
      <c r="C69" s="19">
        <v>0</v>
      </c>
      <c r="D69" s="19">
        <v>1</v>
      </c>
      <c r="E69" s="19">
        <v>5</v>
      </c>
      <c r="F69" s="86" t="s">
        <v>378</v>
      </c>
      <c r="G69" s="19" t="s">
        <v>147</v>
      </c>
      <c r="H69" s="19">
        <v>2</v>
      </c>
      <c r="I69" s="19">
        <v>4</v>
      </c>
      <c r="J69" s="19">
        <v>120</v>
      </c>
      <c r="K69" s="19"/>
      <c r="L69" s="19"/>
      <c r="M69" s="19">
        <v>60</v>
      </c>
      <c r="N69" s="19" t="s">
        <v>183</v>
      </c>
      <c r="O69" s="7" t="s">
        <v>158</v>
      </c>
    </row>
    <row r="70" spans="1:15" s="51" customFormat="1" ht="16.899999999999999" customHeight="1" x14ac:dyDescent="0.25">
      <c r="A70" s="408" t="s">
        <v>308</v>
      </c>
      <c r="B70" s="409"/>
      <c r="C70" s="409"/>
      <c r="D70" s="409"/>
      <c r="E70" s="409"/>
      <c r="F70" s="409"/>
      <c r="G70" s="409"/>
      <c r="H70" s="409"/>
      <c r="I70" s="409"/>
      <c r="J70" s="409"/>
      <c r="K70" s="409"/>
      <c r="L70" s="409"/>
      <c r="M70" s="409"/>
      <c r="N70" s="409"/>
      <c r="O70" s="410"/>
    </row>
    <row r="71" spans="1:15" s="51" customFormat="1" ht="16.899999999999999" customHeight="1" x14ac:dyDescent="0.25">
      <c r="A71" s="131">
        <v>6</v>
      </c>
      <c r="B71" s="19" t="s">
        <v>147</v>
      </c>
      <c r="C71" s="19">
        <v>0</v>
      </c>
      <c r="D71" s="19">
        <v>2</v>
      </c>
      <c r="E71" s="19">
        <v>0</v>
      </c>
      <c r="F71" s="11" t="s">
        <v>309</v>
      </c>
      <c r="G71" s="19" t="s">
        <v>147</v>
      </c>
      <c r="H71" s="19">
        <v>1</v>
      </c>
      <c r="I71" s="19">
        <v>4</v>
      </c>
      <c r="J71" s="19">
        <v>120</v>
      </c>
      <c r="K71" s="19">
        <v>30</v>
      </c>
      <c r="L71" s="19"/>
      <c r="M71" s="19"/>
      <c r="N71" s="19" t="s">
        <v>150</v>
      </c>
      <c r="O71" s="7" t="s">
        <v>158</v>
      </c>
    </row>
    <row r="72" spans="1:15" s="51" customFormat="1" ht="16.899999999999999" customHeight="1" x14ac:dyDescent="0.25">
      <c r="A72" s="131">
        <v>7</v>
      </c>
      <c r="B72" s="19" t="s">
        <v>147</v>
      </c>
      <c r="C72" s="19">
        <v>0</v>
      </c>
      <c r="D72" s="19">
        <v>4</v>
      </c>
      <c r="E72" s="19">
        <v>0</v>
      </c>
      <c r="F72" s="11" t="s">
        <v>311</v>
      </c>
      <c r="G72" s="19" t="s">
        <v>147</v>
      </c>
      <c r="H72" s="19">
        <v>1</v>
      </c>
      <c r="I72" s="19">
        <v>4</v>
      </c>
      <c r="J72" s="19">
        <v>120</v>
      </c>
      <c r="K72" s="19">
        <v>30</v>
      </c>
      <c r="L72" s="19"/>
      <c r="M72" s="19"/>
      <c r="N72" s="19" t="s">
        <v>150</v>
      </c>
      <c r="O72" s="7" t="s">
        <v>158</v>
      </c>
    </row>
    <row r="73" spans="1:15" s="51" customFormat="1" ht="16.899999999999999" customHeight="1" x14ac:dyDescent="0.25">
      <c r="A73" s="131">
        <v>8</v>
      </c>
      <c r="B73" s="19" t="s">
        <v>147</v>
      </c>
      <c r="C73" s="19">
        <v>0</v>
      </c>
      <c r="D73" s="19">
        <v>5</v>
      </c>
      <c r="E73" s="19">
        <v>0</v>
      </c>
      <c r="F73" s="11" t="s">
        <v>310</v>
      </c>
      <c r="G73" s="19" t="s">
        <v>147</v>
      </c>
      <c r="H73" s="19">
        <v>1</v>
      </c>
      <c r="I73" s="19">
        <v>4</v>
      </c>
      <c r="J73" s="19">
        <v>120</v>
      </c>
      <c r="K73" s="19">
        <v>30</v>
      </c>
      <c r="L73" s="19"/>
      <c r="M73" s="19"/>
      <c r="N73" s="19" t="s">
        <v>150</v>
      </c>
      <c r="O73" s="7" t="s">
        <v>158</v>
      </c>
    </row>
    <row r="74" spans="1:15" s="51" customFormat="1" ht="16.899999999999999" customHeight="1" x14ac:dyDescent="0.25">
      <c r="A74" s="131">
        <v>9</v>
      </c>
      <c r="B74" s="19" t="s">
        <v>147</v>
      </c>
      <c r="C74" s="19">
        <v>0</v>
      </c>
      <c r="D74" s="19">
        <v>6</v>
      </c>
      <c r="E74" s="19">
        <v>0</v>
      </c>
      <c r="F74" s="11" t="s">
        <v>312</v>
      </c>
      <c r="G74" s="19" t="s">
        <v>147</v>
      </c>
      <c r="H74" s="19">
        <v>2</v>
      </c>
      <c r="I74" s="19">
        <v>4</v>
      </c>
      <c r="J74" s="19">
        <v>120</v>
      </c>
      <c r="K74" s="19">
        <v>30</v>
      </c>
      <c r="L74" s="19"/>
      <c r="M74" s="19"/>
      <c r="N74" s="19" t="s">
        <v>150</v>
      </c>
      <c r="O74" s="7" t="s">
        <v>158</v>
      </c>
    </row>
    <row r="75" spans="1:15" s="51" customFormat="1" ht="16.899999999999999" customHeight="1" x14ac:dyDescent="0.25">
      <c r="A75" s="131">
        <v>10</v>
      </c>
      <c r="B75" s="19" t="s">
        <v>147</v>
      </c>
      <c r="C75" s="19">
        <v>0</v>
      </c>
      <c r="D75" s="19">
        <v>8</v>
      </c>
      <c r="E75" s="19">
        <v>0</v>
      </c>
      <c r="F75" s="248" t="s">
        <v>313</v>
      </c>
      <c r="G75" s="19" t="s">
        <v>147</v>
      </c>
      <c r="H75" s="19">
        <v>2</v>
      </c>
      <c r="I75" s="19">
        <v>4</v>
      </c>
      <c r="J75" s="19">
        <v>120</v>
      </c>
      <c r="K75" s="19">
        <v>30</v>
      </c>
      <c r="L75" s="19"/>
      <c r="M75" s="19"/>
      <c r="N75" s="19" t="s">
        <v>150</v>
      </c>
      <c r="O75" s="7" t="s">
        <v>158</v>
      </c>
    </row>
    <row r="76" spans="1:15" s="51" customFormat="1" ht="16.899999999999999" customHeight="1" x14ac:dyDescent="0.25">
      <c r="A76" s="408" t="s">
        <v>314</v>
      </c>
      <c r="B76" s="409"/>
      <c r="C76" s="409"/>
      <c r="D76" s="409"/>
      <c r="E76" s="409"/>
      <c r="F76" s="409"/>
      <c r="G76" s="409"/>
      <c r="H76" s="409"/>
      <c r="I76" s="409"/>
      <c r="J76" s="409"/>
      <c r="K76" s="409"/>
      <c r="L76" s="409"/>
      <c r="M76" s="409"/>
      <c r="N76" s="409"/>
      <c r="O76" s="410"/>
    </row>
    <row r="77" spans="1:15" s="51" customFormat="1" ht="16.899999999999999" customHeight="1" x14ac:dyDescent="0.25">
      <c r="A77" s="131">
        <v>11</v>
      </c>
      <c r="B77" s="19" t="s">
        <v>147</v>
      </c>
      <c r="C77" s="19">
        <v>0</v>
      </c>
      <c r="D77" s="19">
        <v>9</v>
      </c>
      <c r="E77" s="19">
        <v>0</v>
      </c>
      <c r="F77" s="11" t="s">
        <v>152</v>
      </c>
      <c r="G77" s="19" t="s">
        <v>147</v>
      </c>
      <c r="H77" s="19">
        <v>3</v>
      </c>
      <c r="I77" s="19">
        <v>2</v>
      </c>
      <c r="J77" s="19">
        <v>60</v>
      </c>
      <c r="K77" s="19">
        <v>15</v>
      </c>
      <c r="L77" s="19"/>
      <c r="M77" s="19"/>
      <c r="N77" s="19" t="s">
        <v>157</v>
      </c>
      <c r="O77" s="7" t="s">
        <v>158</v>
      </c>
    </row>
    <row r="78" spans="1:15" s="51" customFormat="1" ht="16.899999999999999" customHeight="1" x14ac:dyDescent="0.25">
      <c r="A78" s="131">
        <v>12</v>
      </c>
      <c r="B78" s="19" t="s">
        <v>147</v>
      </c>
      <c r="C78" s="19">
        <v>1</v>
      </c>
      <c r="D78" s="19">
        <v>1</v>
      </c>
      <c r="E78" s="19">
        <v>0</v>
      </c>
      <c r="F78" s="11" t="s">
        <v>315</v>
      </c>
      <c r="G78" s="19" t="s">
        <v>147</v>
      </c>
      <c r="H78" s="19">
        <v>4</v>
      </c>
      <c r="I78" s="19">
        <v>2</v>
      </c>
      <c r="J78" s="19">
        <v>60</v>
      </c>
      <c r="K78" s="19">
        <v>15</v>
      </c>
      <c r="L78" s="19"/>
      <c r="M78" s="19"/>
      <c r="N78" s="19" t="s">
        <v>157</v>
      </c>
      <c r="O78" s="7" t="s">
        <v>158</v>
      </c>
    </row>
    <row r="79" spans="1:15" s="51" customFormat="1" ht="16.899999999999999" customHeight="1" x14ac:dyDescent="0.25">
      <c r="A79" s="131">
        <v>13</v>
      </c>
      <c r="B79" s="19" t="s">
        <v>147</v>
      </c>
      <c r="C79" s="19">
        <v>1</v>
      </c>
      <c r="D79" s="19">
        <v>2</v>
      </c>
      <c r="E79" s="19">
        <v>0</v>
      </c>
      <c r="F79" s="11" t="s">
        <v>316</v>
      </c>
      <c r="G79" s="19" t="s">
        <v>147</v>
      </c>
      <c r="H79" s="19">
        <v>4</v>
      </c>
      <c r="I79" s="19">
        <v>2</v>
      </c>
      <c r="J79" s="19">
        <v>60</v>
      </c>
      <c r="K79" s="19">
        <v>15</v>
      </c>
      <c r="L79" s="19"/>
      <c r="M79" s="19"/>
      <c r="N79" s="19" t="s">
        <v>157</v>
      </c>
      <c r="O79" s="7" t="s">
        <v>158</v>
      </c>
    </row>
    <row r="80" spans="1:15" s="274" customFormat="1" ht="24.75" thickBot="1" x14ac:dyDescent="0.3">
      <c r="A80" s="270">
        <v>14</v>
      </c>
      <c r="B80" s="271" t="s">
        <v>147</v>
      </c>
      <c r="C80" s="271">
        <v>7</v>
      </c>
      <c r="D80" s="271">
        <v>9</v>
      </c>
      <c r="E80" s="271">
        <v>0</v>
      </c>
      <c r="F80" s="272" t="s">
        <v>399</v>
      </c>
      <c r="G80" s="271" t="s">
        <v>147</v>
      </c>
      <c r="H80" s="271">
        <v>6</v>
      </c>
      <c r="I80" s="271">
        <v>2</v>
      </c>
      <c r="J80" s="271">
        <v>60</v>
      </c>
      <c r="K80" s="271">
        <v>30</v>
      </c>
      <c r="L80" s="271"/>
      <c r="M80" s="271">
        <v>30</v>
      </c>
      <c r="N80" s="271" t="s">
        <v>150</v>
      </c>
      <c r="O80" s="273" t="s">
        <v>151</v>
      </c>
    </row>
    <row r="81" spans="1:15" s="51" customFormat="1" x14ac:dyDescent="0.25">
      <c r="A81" s="405" t="s">
        <v>317</v>
      </c>
      <c r="B81" s="406"/>
      <c r="C81" s="406"/>
      <c r="D81" s="406"/>
      <c r="E81" s="406"/>
      <c r="F81" s="406"/>
      <c r="G81" s="406"/>
      <c r="H81" s="406"/>
      <c r="I81" s="406"/>
      <c r="J81" s="406"/>
      <c r="K81" s="406"/>
      <c r="L81" s="406"/>
      <c r="M81" s="406"/>
      <c r="N81" s="406"/>
      <c r="O81" s="407"/>
    </row>
    <row r="82" spans="1:15" ht="16.899999999999999" customHeight="1" x14ac:dyDescent="0.2">
      <c r="A82" s="131">
        <v>14</v>
      </c>
      <c r="B82" s="19" t="s">
        <v>147</v>
      </c>
      <c r="C82" s="19">
        <v>1</v>
      </c>
      <c r="D82" s="19">
        <v>6</v>
      </c>
      <c r="E82" s="19">
        <v>0</v>
      </c>
      <c r="F82" s="11" t="s">
        <v>377</v>
      </c>
      <c r="G82" s="19" t="s">
        <v>147</v>
      </c>
      <c r="H82" s="19">
        <v>2</v>
      </c>
      <c r="I82" s="19">
        <v>2</v>
      </c>
      <c r="J82" s="19">
        <v>60</v>
      </c>
      <c r="K82" s="19">
        <v>15</v>
      </c>
      <c r="L82" s="19"/>
      <c r="M82" s="19"/>
      <c r="N82" s="19" t="s">
        <v>157</v>
      </c>
      <c r="O82" s="7" t="s">
        <v>158</v>
      </c>
    </row>
    <row r="83" spans="1:15" ht="16.899999999999999" customHeight="1" x14ac:dyDescent="0.2">
      <c r="A83" s="249">
        <v>15</v>
      </c>
      <c r="B83" s="203" t="s">
        <v>147</v>
      </c>
      <c r="C83" s="203">
        <v>1</v>
      </c>
      <c r="D83" s="203">
        <v>0</v>
      </c>
      <c r="E83" s="203">
        <v>0</v>
      </c>
      <c r="F83" s="204" t="s">
        <v>185</v>
      </c>
      <c r="G83" s="203" t="s">
        <v>147</v>
      </c>
      <c r="H83" s="203">
        <v>3</v>
      </c>
      <c r="I83" s="203">
        <v>4</v>
      </c>
      <c r="J83" s="203">
        <v>120</v>
      </c>
      <c r="K83" s="203"/>
      <c r="L83" s="203"/>
      <c r="M83" s="203">
        <v>60</v>
      </c>
      <c r="N83" s="203" t="s">
        <v>183</v>
      </c>
      <c r="O83" s="205" t="s">
        <v>158</v>
      </c>
    </row>
    <row r="84" spans="1:15" ht="16.899999999999999" customHeight="1" thickBot="1" x14ac:dyDescent="0.25">
      <c r="A84" s="190">
        <v>16</v>
      </c>
      <c r="B84" s="81" t="s">
        <v>147</v>
      </c>
      <c r="C84" s="81">
        <v>1</v>
      </c>
      <c r="D84" s="81">
        <v>6</v>
      </c>
      <c r="E84" s="81">
        <v>1</v>
      </c>
      <c r="F84" s="250" t="s">
        <v>380</v>
      </c>
      <c r="G84" s="81" t="s">
        <v>147</v>
      </c>
      <c r="H84" s="81">
        <v>3</v>
      </c>
      <c r="I84" s="81">
        <v>2</v>
      </c>
      <c r="J84" s="81">
        <v>60</v>
      </c>
      <c r="K84" s="81">
        <v>30</v>
      </c>
      <c r="L84" s="81"/>
      <c r="M84" s="81"/>
      <c r="N84" s="81" t="s">
        <v>150</v>
      </c>
      <c r="O84" s="251" t="s">
        <v>158</v>
      </c>
    </row>
    <row r="85" spans="1:15" ht="16.899999999999999" customHeight="1" x14ac:dyDescent="0.2">
      <c r="A85" s="142">
        <v>17</v>
      </c>
      <c r="B85" s="203" t="s">
        <v>147</v>
      </c>
      <c r="C85" s="203">
        <v>1</v>
      </c>
      <c r="D85" s="203">
        <v>7</v>
      </c>
      <c r="E85" s="203">
        <v>0</v>
      </c>
      <c r="F85" s="204" t="s">
        <v>186</v>
      </c>
      <c r="G85" s="203" t="s">
        <v>147</v>
      </c>
      <c r="H85" s="203">
        <v>4</v>
      </c>
      <c r="I85" s="203">
        <v>4</v>
      </c>
      <c r="J85" s="203">
        <v>120</v>
      </c>
      <c r="K85" s="203"/>
      <c r="L85" s="203"/>
      <c r="M85" s="203">
        <v>60</v>
      </c>
      <c r="N85" s="203" t="s">
        <v>183</v>
      </c>
      <c r="O85" s="205" t="s">
        <v>158</v>
      </c>
    </row>
    <row r="86" spans="1:15" ht="16.899999999999999" customHeight="1" x14ac:dyDescent="0.2">
      <c r="A86" s="131">
        <v>18</v>
      </c>
      <c r="B86" s="19" t="s">
        <v>147</v>
      </c>
      <c r="C86" s="19">
        <v>1</v>
      </c>
      <c r="D86" s="19">
        <v>8</v>
      </c>
      <c r="E86" s="19">
        <v>0</v>
      </c>
      <c r="F86" s="11" t="s">
        <v>290</v>
      </c>
      <c r="G86" s="19" t="s">
        <v>147</v>
      </c>
      <c r="H86" s="19">
        <v>4</v>
      </c>
      <c r="I86" s="19">
        <v>2</v>
      </c>
      <c r="J86" s="19">
        <v>60</v>
      </c>
      <c r="K86" s="19">
        <v>30</v>
      </c>
      <c r="L86" s="19"/>
      <c r="M86" s="19"/>
      <c r="N86" s="19" t="s">
        <v>150</v>
      </c>
      <c r="O86" s="7" t="s">
        <v>151</v>
      </c>
    </row>
    <row r="87" spans="1:15" s="252" customFormat="1" ht="16.899999999999999" customHeight="1" x14ac:dyDescent="0.2">
      <c r="A87" s="142">
        <v>19</v>
      </c>
      <c r="B87" s="19" t="s">
        <v>147</v>
      </c>
      <c r="C87" s="19">
        <v>9</v>
      </c>
      <c r="D87" s="19">
        <v>6</v>
      </c>
      <c r="E87" s="19">
        <v>0</v>
      </c>
      <c r="F87" s="11" t="s">
        <v>394</v>
      </c>
      <c r="G87" s="19" t="s">
        <v>147</v>
      </c>
      <c r="H87" s="19">
        <v>5</v>
      </c>
      <c r="I87" s="19">
        <v>3</v>
      </c>
      <c r="J87" s="19">
        <v>90</v>
      </c>
      <c r="K87" s="19">
        <v>30</v>
      </c>
      <c r="L87" s="19"/>
      <c r="M87" s="19"/>
      <c r="N87" s="19" t="s">
        <v>150</v>
      </c>
      <c r="O87" s="7" t="s">
        <v>151</v>
      </c>
    </row>
    <row r="88" spans="1:15" ht="16.899999999999999" customHeight="1" x14ac:dyDescent="0.2">
      <c r="A88" s="142">
        <v>20</v>
      </c>
      <c r="B88" s="203" t="s">
        <v>147</v>
      </c>
      <c r="C88" s="203">
        <v>2</v>
      </c>
      <c r="D88" s="203">
        <v>5</v>
      </c>
      <c r="E88" s="203">
        <v>0</v>
      </c>
      <c r="F88" s="204" t="s">
        <v>192</v>
      </c>
      <c r="G88" s="203" t="s">
        <v>147</v>
      </c>
      <c r="H88" s="203">
        <v>5</v>
      </c>
      <c r="I88" s="203">
        <v>4</v>
      </c>
      <c r="J88" s="203">
        <v>120</v>
      </c>
      <c r="K88" s="203"/>
      <c r="L88" s="203"/>
      <c r="M88" s="203">
        <v>60</v>
      </c>
      <c r="N88" s="203" t="s">
        <v>183</v>
      </c>
      <c r="O88" s="205" t="s">
        <v>158</v>
      </c>
    </row>
    <row r="89" spans="1:15" ht="16.899999999999999" customHeight="1" x14ac:dyDescent="0.2">
      <c r="A89" s="142">
        <v>21</v>
      </c>
      <c r="B89" s="203" t="s">
        <v>147</v>
      </c>
      <c r="C89" s="203">
        <v>8</v>
      </c>
      <c r="D89" s="203">
        <v>2</v>
      </c>
      <c r="E89" s="203">
        <v>0</v>
      </c>
      <c r="F89" s="204" t="s">
        <v>301</v>
      </c>
      <c r="G89" s="203" t="s">
        <v>147</v>
      </c>
      <c r="H89" s="203">
        <v>5</v>
      </c>
      <c r="I89" s="203">
        <v>4</v>
      </c>
      <c r="J89" s="203">
        <v>120</v>
      </c>
      <c r="K89" s="203"/>
      <c r="L89" s="203"/>
      <c r="M89" s="203">
        <v>60</v>
      </c>
      <c r="N89" s="203" t="s">
        <v>183</v>
      </c>
      <c r="O89" s="205" t="s">
        <v>158</v>
      </c>
    </row>
    <row r="90" spans="1:15" s="252" customFormat="1" ht="16.899999999999999" customHeight="1" x14ac:dyDescent="0.2">
      <c r="A90" s="142">
        <v>22</v>
      </c>
      <c r="B90" s="19" t="s">
        <v>147</v>
      </c>
      <c r="C90" s="19">
        <v>9</v>
      </c>
      <c r="D90" s="19">
        <v>6</v>
      </c>
      <c r="E90" s="19">
        <v>0</v>
      </c>
      <c r="F90" s="11" t="s">
        <v>395</v>
      </c>
      <c r="G90" s="19" t="s">
        <v>147</v>
      </c>
      <c r="H90" s="19">
        <v>6</v>
      </c>
      <c r="I90" s="19">
        <v>2</v>
      </c>
      <c r="J90" s="19">
        <v>60</v>
      </c>
      <c r="K90" s="19">
        <v>30</v>
      </c>
      <c r="L90" s="19"/>
      <c r="M90" s="19"/>
      <c r="N90" s="19" t="s">
        <v>150</v>
      </c>
      <c r="O90" s="7" t="s">
        <v>158</v>
      </c>
    </row>
    <row r="91" spans="1:15" ht="16.899999999999999" customHeight="1" x14ac:dyDescent="0.2">
      <c r="A91" s="192">
        <v>23</v>
      </c>
      <c r="B91" s="203" t="s">
        <v>147</v>
      </c>
      <c r="C91" s="203">
        <v>3</v>
      </c>
      <c r="D91" s="203">
        <v>4</v>
      </c>
      <c r="E91" s="203">
        <v>0</v>
      </c>
      <c r="F91" s="204" t="s">
        <v>193</v>
      </c>
      <c r="G91" s="203" t="s">
        <v>147</v>
      </c>
      <c r="H91" s="203">
        <v>6</v>
      </c>
      <c r="I91" s="203">
        <v>4</v>
      </c>
      <c r="J91" s="203">
        <v>120</v>
      </c>
      <c r="K91" s="203"/>
      <c r="L91" s="203"/>
      <c r="M91" s="203">
        <v>60</v>
      </c>
      <c r="N91" s="203" t="s">
        <v>183</v>
      </c>
      <c r="O91" s="205" t="s">
        <v>158</v>
      </c>
    </row>
    <row r="92" spans="1:15" ht="16.899999999999999" customHeight="1" thickBot="1" x14ac:dyDescent="0.25">
      <c r="A92" s="202">
        <v>24</v>
      </c>
      <c r="B92" s="212" t="s">
        <v>147</v>
      </c>
      <c r="C92" s="212">
        <v>8</v>
      </c>
      <c r="D92" s="212">
        <v>3</v>
      </c>
      <c r="E92" s="212">
        <v>0</v>
      </c>
      <c r="F92" s="213" t="s">
        <v>302</v>
      </c>
      <c r="G92" s="212" t="s">
        <v>147</v>
      </c>
      <c r="H92" s="212">
        <v>6</v>
      </c>
      <c r="I92" s="212">
        <v>4</v>
      </c>
      <c r="J92" s="212">
        <v>120</v>
      </c>
      <c r="K92" s="212"/>
      <c r="L92" s="212"/>
      <c r="M92" s="212">
        <v>60</v>
      </c>
      <c r="N92" s="212" t="s">
        <v>183</v>
      </c>
      <c r="O92" s="214" t="s">
        <v>158</v>
      </c>
    </row>
    <row r="93" spans="1:15" ht="16.899999999999999" customHeight="1" x14ac:dyDescent="0.2">
      <c r="A93" s="194">
        <v>25</v>
      </c>
      <c r="B93" s="209" t="s">
        <v>147</v>
      </c>
      <c r="C93" s="209">
        <v>4</v>
      </c>
      <c r="D93" s="209">
        <v>5</v>
      </c>
      <c r="E93" s="209">
        <v>0</v>
      </c>
      <c r="F93" s="210" t="s">
        <v>196</v>
      </c>
      <c r="G93" s="209" t="s">
        <v>147</v>
      </c>
      <c r="H93" s="209">
        <v>7</v>
      </c>
      <c r="I93" s="209">
        <v>4</v>
      </c>
      <c r="J93" s="209">
        <v>120</v>
      </c>
      <c r="K93" s="209"/>
      <c r="L93" s="209"/>
      <c r="M93" s="209">
        <v>60</v>
      </c>
      <c r="N93" s="209" t="s">
        <v>183</v>
      </c>
      <c r="O93" s="211" t="s">
        <v>158</v>
      </c>
    </row>
    <row r="94" spans="1:15" ht="16.899999999999999" customHeight="1" thickBot="1" x14ac:dyDescent="0.25">
      <c r="A94" s="195">
        <v>26</v>
      </c>
      <c r="B94" s="206" t="s">
        <v>147</v>
      </c>
      <c r="C94" s="206">
        <v>8</v>
      </c>
      <c r="D94" s="206">
        <v>4</v>
      </c>
      <c r="E94" s="206">
        <v>0</v>
      </c>
      <c r="F94" s="207" t="s">
        <v>303</v>
      </c>
      <c r="G94" s="206" t="s">
        <v>147</v>
      </c>
      <c r="H94" s="206">
        <v>7</v>
      </c>
      <c r="I94" s="206">
        <v>4</v>
      </c>
      <c r="J94" s="206">
        <v>120</v>
      </c>
      <c r="K94" s="206"/>
      <c r="L94" s="206"/>
      <c r="M94" s="206">
        <v>60</v>
      </c>
      <c r="N94" s="206" t="s">
        <v>183</v>
      </c>
      <c r="O94" s="208" t="s">
        <v>158</v>
      </c>
    </row>
    <row r="95" spans="1:15" ht="16.899999999999999" customHeight="1" x14ac:dyDescent="0.2">
      <c r="A95" s="197">
        <v>27</v>
      </c>
      <c r="B95" s="203" t="s">
        <v>147</v>
      </c>
      <c r="C95" s="203">
        <v>8</v>
      </c>
      <c r="D95" s="203">
        <v>1</v>
      </c>
      <c r="E95" s="203">
        <v>0</v>
      </c>
      <c r="F95" s="204" t="s">
        <v>248</v>
      </c>
      <c r="G95" s="203" t="s">
        <v>147</v>
      </c>
      <c r="H95" s="203">
        <v>8</v>
      </c>
      <c r="I95" s="203">
        <v>4</v>
      </c>
      <c r="J95" s="203">
        <v>120</v>
      </c>
      <c r="K95" s="203"/>
      <c r="L95" s="203"/>
      <c r="M95" s="203">
        <v>60</v>
      </c>
      <c r="N95" s="203" t="s">
        <v>183</v>
      </c>
      <c r="O95" s="205" t="s">
        <v>158</v>
      </c>
    </row>
    <row r="96" spans="1:15" ht="16.899999999999999" customHeight="1" x14ac:dyDescent="0.2">
      <c r="A96" s="197">
        <v>28</v>
      </c>
      <c r="B96" s="203" t="s">
        <v>147</v>
      </c>
      <c r="C96" s="203">
        <v>8</v>
      </c>
      <c r="D96" s="203">
        <v>5</v>
      </c>
      <c r="E96" s="203">
        <v>0</v>
      </c>
      <c r="F96" s="204" t="s">
        <v>304</v>
      </c>
      <c r="G96" s="203" t="s">
        <v>147</v>
      </c>
      <c r="H96" s="203">
        <v>8</v>
      </c>
      <c r="I96" s="203">
        <v>4</v>
      </c>
      <c r="J96" s="203">
        <v>120</v>
      </c>
      <c r="K96" s="203"/>
      <c r="L96" s="203"/>
      <c r="M96" s="203">
        <v>60</v>
      </c>
      <c r="N96" s="203" t="s">
        <v>183</v>
      </c>
      <c r="O96" s="205" t="s">
        <v>158</v>
      </c>
    </row>
    <row r="97" spans="1:15" s="51" customFormat="1" ht="16.899999999999999" customHeight="1" thickBot="1" x14ac:dyDescent="0.3">
      <c r="A97" s="408" t="s">
        <v>339</v>
      </c>
      <c r="B97" s="409"/>
      <c r="C97" s="409"/>
      <c r="D97" s="409"/>
      <c r="E97" s="409"/>
      <c r="F97" s="409"/>
      <c r="G97" s="409"/>
      <c r="H97" s="409"/>
      <c r="I97" s="409"/>
      <c r="J97" s="409"/>
      <c r="K97" s="409"/>
      <c r="L97" s="409"/>
      <c r="M97" s="409"/>
      <c r="N97" s="409"/>
      <c r="O97" s="410"/>
    </row>
    <row r="98" spans="1:15" ht="16.899999999999999" customHeight="1" x14ac:dyDescent="0.2">
      <c r="A98" s="57" t="s">
        <v>393</v>
      </c>
      <c r="B98" s="58" t="s">
        <v>147</v>
      </c>
      <c r="C98" s="58">
        <v>1</v>
      </c>
      <c r="D98" s="58">
        <v>3</v>
      </c>
      <c r="E98" s="58">
        <v>0</v>
      </c>
      <c r="F98" s="10" t="s">
        <v>178</v>
      </c>
      <c r="G98" s="58" t="s">
        <v>147</v>
      </c>
      <c r="H98" s="58">
        <v>1</v>
      </c>
      <c r="I98" s="58">
        <v>2</v>
      </c>
      <c r="J98" s="58">
        <v>60</v>
      </c>
      <c r="K98" s="58">
        <v>15</v>
      </c>
      <c r="L98" s="58"/>
      <c r="M98" s="58"/>
      <c r="N98" s="58" t="s">
        <v>157</v>
      </c>
      <c r="O98" s="3" t="s">
        <v>158</v>
      </c>
    </row>
    <row r="99" spans="1:15" ht="16.899999999999999" customHeight="1" x14ac:dyDescent="0.2">
      <c r="A99" s="131">
        <v>30</v>
      </c>
      <c r="B99" s="19" t="s">
        <v>147</v>
      </c>
      <c r="C99" s="19">
        <v>6</v>
      </c>
      <c r="D99" s="19">
        <v>8</v>
      </c>
      <c r="E99" s="19">
        <v>0</v>
      </c>
      <c r="F99" s="11" t="s">
        <v>200</v>
      </c>
      <c r="G99" s="19" t="s">
        <v>147</v>
      </c>
      <c r="H99" s="19">
        <v>1</v>
      </c>
      <c r="I99" s="19">
        <v>2</v>
      </c>
      <c r="J99" s="19">
        <v>60</v>
      </c>
      <c r="K99" s="19">
        <v>15</v>
      </c>
      <c r="L99" s="19"/>
      <c r="M99" s="19"/>
      <c r="N99" s="19" t="s">
        <v>157</v>
      </c>
      <c r="O99" s="7" t="s">
        <v>158</v>
      </c>
    </row>
    <row r="100" spans="1:15" ht="16.899999999999999" customHeight="1" x14ac:dyDescent="0.2">
      <c r="A100" s="131">
        <v>31</v>
      </c>
      <c r="B100" s="19" t="s">
        <v>147</v>
      </c>
      <c r="C100" s="19">
        <v>0</v>
      </c>
      <c r="D100" s="19">
        <v>7</v>
      </c>
      <c r="E100" s="19">
        <v>0</v>
      </c>
      <c r="F100" s="11" t="s">
        <v>182</v>
      </c>
      <c r="G100" s="19" t="s">
        <v>147</v>
      </c>
      <c r="H100" s="19">
        <v>2</v>
      </c>
      <c r="I100" s="19">
        <v>2</v>
      </c>
      <c r="J100" s="19">
        <v>60</v>
      </c>
      <c r="K100" s="19">
        <v>15</v>
      </c>
      <c r="L100" s="19"/>
      <c r="M100" s="19"/>
      <c r="N100" s="19" t="s">
        <v>157</v>
      </c>
      <c r="O100" s="7" t="s">
        <v>158</v>
      </c>
    </row>
    <row r="101" spans="1:15" ht="16.899999999999999" customHeight="1" x14ac:dyDescent="0.2">
      <c r="A101" s="196">
        <v>32</v>
      </c>
      <c r="B101" s="182" t="s">
        <v>147</v>
      </c>
      <c r="C101" s="182">
        <v>1</v>
      </c>
      <c r="D101" s="182">
        <v>1</v>
      </c>
      <c r="E101" s="182">
        <v>0</v>
      </c>
      <c r="F101" s="183" t="s">
        <v>184</v>
      </c>
      <c r="G101" s="182" t="s">
        <v>147</v>
      </c>
      <c r="H101" s="182">
        <v>3</v>
      </c>
      <c r="I101" s="182">
        <v>2</v>
      </c>
      <c r="J101" s="182">
        <v>60</v>
      </c>
      <c r="K101" s="182">
        <v>15</v>
      </c>
      <c r="L101" s="182"/>
      <c r="M101" s="182"/>
      <c r="N101" s="182" t="s">
        <v>157</v>
      </c>
      <c r="O101" s="184" t="s">
        <v>158</v>
      </c>
    </row>
    <row r="102" spans="1:15" ht="16.899999999999999" customHeight="1" thickBot="1" x14ac:dyDescent="0.25">
      <c r="A102" s="192">
        <v>33</v>
      </c>
      <c r="B102" s="100" t="s">
        <v>147</v>
      </c>
      <c r="C102" s="100">
        <v>1</v>
      </c>
      <c r="D102" s="100">
        <v>4</v>
      </c>
      <c r="E102" s="100">
        <v>0</v>
      </c>
      <c r="F102" s="176" t="s">
        <v>271</v>
      </c>
      <c r="G102" s="100" t="s">
        <v>147</v>
      </c>
      <c r="H102" s="100">
        <v>3</v>
      </c>
      <c r="I102" s="100">
        <v>2</v>
      </c>
      <c r="J102" s="100">
        <v>60</v>
      </c>
      <c r="K102" s="100">
        <v>15</v>
      </c>
      <c r="L102" s="100"/>
      <c r="M102" s="100"/>
      <c r="N102" s="100" t="s">
        <v>157</v>
      </c>
      <c r="O102" s="172" t="s">
        <v>158</v>
      </c>
    </row>
    <row r="103" spans="1:15" ht="16.899999999999999" customHeight="1" x14ac:dyDescent="0.2">
      <c r="A103" s="194">
        <v>34</v>
      </c>
      <c r="B103" s="179" t="s">
        <v>147</v>
      </c>
      <c r="C103" s="179">
        <v>2</v>
      </c>
      <c r="D103" s="179">
        <v>0</v>
      </c>
      <c r="E103" s="179">
        <v>0</v>
      </c>
      <c r="F103" s="180" t="s">
        <v>189</v>
      </c>
      <c r="G103" s="179" t="s">
        <v>147</v>
      </c>
      <c r="H103" s="179">
        <v>4</v>
      </c>
      <c r="I103" s="179">
        <v>2</v>
      </c>
      <c r="J103" s="179">
        <v>60</v>
      </c>
      <c r="K103" s="179">
        <v>15</v>
      </c>
      <c r="L103" s="179"/>
      <c r="M103" s="179"/>
      <c r="N103" s="179" t="s">
        <v>157</v>
      </c>
      <c r="O103" s="181" t="s">
        <v>158</v>
      </c>
    </row>
    <row r="104" spans="1:15" ht="16.899999999999999" customHeight="1" x14ac:dyDescent="0.2">
      <c r="A104" s="192">
        <v>35</v>
      </c>
      <c r="B104" s="100" t="s">
        <v>147</v>
      </c>
      <c r="C104" s="100">
        <v>2</v>
      </c>
      <c r="D104" s="100">
        <v>2</v>
      </c>
      <c r="E104" s="100">
        <v>0</v>
      </c>
      <c r="F104" s="176" t="s">
        <v>272</v>
      </c>
      <c r="G104" s="100" t="s">
        <v>147</v>
      </c>
      <c r="H104" s="100">
        <v>4</v>
      </c>
      <c r="I104" s="100">
        <v>2</v>
      </c>
      <c r="J104" s="100">
        <v>60</v>
      </c>
      <c r="K104" s="100">
        <v>15</v>
      </c>
      <c r="L104" s="100"/>
      <c r="M104" s="100"/>
      <c r="N104" s="100" t="s">
        <v>157</v>
      </c>
      <c r="O104" s="172" t="s">
        <v>158</v>
      </c>
    </row>
    <row r="105" spans="1:15" ht="16.899999999999999" customHeight="1" thickBot="1" x14ac:dyDescent="0.25">
      <c r="A105" s="193">
        <v>36</v>
      </c>
      <c r="B105" s="173" t="s">
        <v>147</v>
      </c>
      <c r="C105" s="173">
        <v>5</v>
      </c>
      <c r="D105" s="173">
        <v>7</v>
      </c>
      <c r="E105" s="173">
        <v>0</v>
      </c>
      <c r="F105" s="174" t="s">
        <v>188</v>
      </c>
      <c r="G105" s="173" t="s">
        <v>147</v>
      </c>
      <c r="H105" s="173">
        <v>4</v>
      </c>
      <c r="I105" s="173">
        <v>2</v>
      </c>
      <c r="J105" s="173">
        <v>60</v>
      </c>
      <c r="K105" s="173">
        <v>15</v>
      </c>
      <c r="L105" s="173"/>
      <c r="M105" s="173"/>
      <c r="N105" s="173" t="s">
        <v>157</v>
      </c>
      <c r="O105" s="175" t="s">
        <v>158</v>
      </c>
    </row>
    <row r="106" spans="1:15" ht="16.899999999999999" customHeight="1" x14ac:dyDescent="0.2">
      <c r="A106" s="196">
        <v>37</v>
      </c>
      <c r="B106" s="71" t="s">
        <v>147</v>
      </c>
      <c r="C106" s="19">
        <v>6</v>
      </c>
      <c r="D106" s="19">
        <v>9</v>
      </c>
      <c r="E106" s="19">
        <v>0</v>
      </c>
      <c r="F106" s="11" t="s">
        <v>286</v>
      </c>
      <c r="G106" s="19" t="s">
        <v>147</v>
      </c>
      <c r="H106" s="19">
        <v>6</v>
      </c>
      <c r="I106" s="19">
        <v>2</v>
      </c>
      <c r="J106" s="19">
        <v>60</v>
      </c>
      <c r="K106" s="19">
        <v>30</v>
      </c>
      <c r="L106" s="19"/>
      <c r="M106" s="19"/>
      <c r="N106" s="19" t="s">
        <v>150</v>
      </c>
      <c r="O106" s="7" t="s">
        <v>158</v>
      </c>
    </row>
    <row r="107" spans="1:15" ht="16.899999999999999" customHeight="1" x14ac:dyDescent="0.2">
      <c r="A107" s="196">
        <v>38</v>
      </c>
      <c r="B107" s="71" t="s">
        <v>147</v>
      </c>
      <c r="C107" s="19">
        <v>4</v>
      </c>
      <c r="D107" s="19">
        <v>0</v>
      </c>
      <c r="E107" s="19">
        <v>0</v>
      </c>
      <c r="F107" s="11" t="s">
        <v>340</v>
      </c>
      <c r="G107" s="19" t="s">
        <v>147</v>
      </c>
      <c r="H107" s="19">
        <v>6</v>
      </c>
      <c r="I107" s="19">
        <v>2</v>
      </c>
      <c r="J107" s="19">
        <v>60</v>
      </c>
      <c r="K107" s="19">
        <v>30</v>
      </c>
      <c r="L107" s="19"/>
      <c r="M107" s="19"/>
      <c r="N107" s="19" t="s">
        <v>150</v>
      </c>
      <c r="O107" s="7" t="s">
        <v>158</v>
      </c>
    </row>
    <row r="108" spans="1:15" ht="16.899999999999999" customHeight="1" x14ac:dyDescent="0.2">
      <c r="A108" s="196">
        <v>39</v>
      </c>
      <c r="B108" s="71" t="s">
        <v>147</v>
      </c>
      <c r="C108" s="71">
        <v>7</v>
      </c>
      <c r="D108" s="71">
        <v>8</v>
      </c>
      <c r="E108" s="71">
        <v>0</v>
      </c>
      <c r="F108" s="86" t="s">
        <v>288</v>
      </c>
      <c r="G108" s="157" t="s">
        <v>147</v>
      </c>
      <c r="H108" s="71">
        <v>6</v>
      </c>
      <c r="I108" s="71">
        <v>2</v>
      </c>
      <c r="J108" s="71">
        <v>60</v>
      </c>
      <c r="K108" s="71">
        <v>30</v>
      </c>
      <c r="L108" s="157"/>
      <c r="M108" s="157"/>
      <c r="N108" s="19" t="s">
        <v>150</v>
      </c>
      <c r="O108" s="77" t="s">
        <v>151</v>
      </c>
    </row>
    <row r="109" spans="1:15" ht="16.899999999999999" customHeight="1" thickBot="1" x14ac:dyDescent="0.25">
      <c r="A109" s="192">
        <v>40</v>
      </c>
      <c r="B109" s="100" t="s">
        <v>147</v>
      </c>
      <c r="C109" s="100">
        <v>3</v>
      </c>
      <c r="D109" s="100">
        <v>0</v>
      </c>
      <c r="E109" s="100">
        <v>0</v>
      </c>
      <c r="F109" s="176" t="s">
        <v>194</v>
      </c>
      <c r="G109" s="100" t="s">
        <v>147</v>
      </c>
      <c r="H109" s="100">
        <v>8</v>
      </c>
      <c r="I109" s="100">
        <v>2</v>
      </c>
      <c r="J109" s="100">
        <v>60</v>
      </c>
      <c r="K109" s="100">
        <v>30</v>
      </c>
      <c r="L109" s="100"/>
      <c r="M109" s="100"/>
      <c r="N109" s="19" t="s">
        <v>150</v>
      </c>
      <c r="O109" s="172" t="s">
        <v>158</v>
      </c>
    </row>
    <row r="110" spans="1:15" ht="16.899999999999999" customHeight="1" thickBot="1" x14ac:dyDescent="0.25">
      <c r="A110" s="399" t="s">
        <v>338</v>
      </c>
      <c r="B110" s="400"/>
      <c r="C110" s="400"/>
      <c r="D110" s="400"/>
      <c r="E110" s="400"/>
      <c r="F110" s="400"/>
      <c r="G110" s="400"/>
      <c r="H110" s="400"/>
      <c r="I110" s="400"/>
      <c r="J110" s="400"/>
      <c r="K110" s="400"/>
      <c r="L110" s="400"/>
      <c r="M110" s="400"/>
      <c r="N110" s="400"/>
      <c r="O110" s="401"/>
    </row>
    <row r="111" spans="1:15" ht="16.899999999999999" customHeight="1" thickBot="1" x14ac:dyDescent="0.25">
      <c r="A111" s="188">
        <v>41</v>
      </c>
      <c r="B111" s="75" t="s">
        <v>147</v>
      </c>
      <c r="C111" s="75">
        <v>5</v>
      </c>
      <c r="D111" s="75">
        <v>6</v>
      </c>
      <c r="E111" s="75">
        <v>0</v>
      </c>
      <c r="F111" s="13" t="s">
        <v>180</v>
      </c>
      <c r="G111" s="75" t="s">
        <v>147</v>
      </c>
      <c r="H111" s="75">
        <v>1</v>
      </c>
      <c r="I111" s="75">
        <v>2</v>
      </c>
      <c r="J111" s="75">
        <v>60</v>
      </c>
      <c r="K111" s="78">
        <v>15</v>
      </c>
      <c r="L111" s="75"/>
      <c r="M111" s="75"/>
      <c r="N111" s="75" t="s">
        <v>157</v>
      </c>
      <c r="O111" s="9" t="s">
        <v>158</v>
      </c>
    </row>
    <row r="112" spans="1:15" ht="16.899999999999999" customHeight="1" x14ac:dyDescent="0.2">
      <c r="A112" s="189">
        <v>42</v>
      </c>
      <c r="B112" s="71" t="s">
        <v>147</v>
      </c>
      <c r="C112" s="71">
        <v>0</v>
      </c>
      <c r="D112" s="71">
        <v>3</v>
      </c>
      <c r="E112" s="71">
        <v>0</v>
      </c>
      <c r="F112" s="76" t="s">
        <v>181</v>
      </c>
      <c r="G112" s="71" t="s">
        <v>147</v>
      </c>
      <c r="H112" s="71">
        <v>2</v>
      </c>
      <c r="I112" s="71">
        <v>2</v>
      </c>
      <c r="J112" s="71">
        <v>60</v>
      </c>
      <c r="K112" s="71">
        <v>15</v>
      </c>
      <c r="L112" s="71"/>
      <c r="M112" s="71"/>
      <c r="N112" s="71" t="s">
        <v>157</v>
      </c>
      <c r="O112" s="77" t="s">
        <v>158</v>
      </c>
    </row>
    <row r="113" spans="1:15" ht="16.899999999999999" customHeight="1" thickBot="1" x14ac:dyDescent="0.25">
      <c r="A113" s="195">
        <v>43</v>
      </c>
      <c r="B113" s="185" t="s">
        <v>147</v>
      </c>
      <c r="C113" s="185">
        <v>5</v>
      </c>
      <c r="D113" s="185">
        <v>5</v>
      </c>
      <c r="E113" s="185">
        <v>0</v>
      </c>
      <c r="F113" s="186" t="s">
        <v>179</v>
      </c>
      <c r="G113" s="185" t="s">
        <v>147</v>
      </c>
      <c r="H113" s="185">
        <v>2</v>
      </c>
      <c r="I113" s="185">
        <v>2</v>
      </c>
      <c r="J113" s="185">
        <v>60</v>
      </c>
      <c r="K113" s="185">
        <v>15</v>
      </c>
      <c r="L113" s="185"/>
      <c r="M113" s="185"/>
      <c r="N113" s="185" t="s">
        <v>157</v>
      </c>
      <c r="O113" s="187" t="s">
        <v>158</v>
      </c>
    </row>
    <row r="114" spans="1:15" ht="16.899999999999999" customHeight="1" x14ac:dyDescent="0.2">
      <c r="A114" s="192">
        <v>44</v>
      </c>
      <c r="B114" s="100" t="s">
        <v>147</v>
      </c>
      <c r="C114" s="100">
        <v>2</v>
      </c>
      <c r="D114" s="100">
        <v>1</v>
      </c>
      <c r="E114" s="100">
        <v>0</v>
      </c>
      <c r="F114" s="176" t="s">
        <v>187</v>
      </c>
      <c r="G114" s="100" t="s">
        <v>147</v>
      </c>
      <c r="H114" s="100">
        <v>4</v>
      </c>
      <c r="I114" s="100">
        <v>2</v>
      </c>
      <c r="J114" s="100">
        <v>60</v>
      </c>
      <c r="K114" s="100">
        <v>15</v>
      </c>
      <c r="L114" s="100"/>
      <c r="M114" s="100"/>
      <c r="N114" s="100" t="s">
        <v>157</v>
      </c>
      <c r="O114" s="172" t="s">
        <v>151</v>
      </c>
    </row>
    <row r="115" spans="1:15" ht="16.899999999999999" customHeight="1" x14ac:dyDescent="0.2">
      <c r="A115" s="197">
        <v>45</v>
      </c>
      <c r="B115" s="96" t="s">
        <v>147</v>
      </c>
      <c r="C115" s="96">
        <v>4</v>
      </c>
      <c r="D115" s="96">
        <v>4</v>
      </c>
      <c r="E115" s="96">
        <v>0</v>
      </c>
      <c r="F115" s="177" t="s">
        <v>195</v>
      </c>
      <c r="G115" s="96" t="s">
        <v>147</v>
      </c>
      <c r="H115" s="96">
        <v>5</v>
      </c>
      <c r="I115" s="96">
        <v>2</v>
      </c>
      <c r="J115" s="96">
        <v>60</v>
      </c>
      <c r="K115" s="96">
        <v>15</v>
      </c>
      <c r="L115" s="96"/>
      <c r="M115" s="96"/>
      <c r="N115" s="96" t="s">
        <v>157</v>
      </c>
      <c r="O115" s="178" t="s">
        <v>158</v>
      </c>
    </row>
    <row r="116" spans="1:15" ht="16.899999999999999" customHeight="1" thickBot="1" x14ac:dyDescent="0.25">
      <c r="A116" s="193">
        <v>46</v>
      </c>
      <c r="B116" s="173" t="s">
        <v>147</v>
      </c>
      <c r="C116" s="173">
        <v>1</v>
      </c>
      <c r="D116" s="173">
        <v>3</v>
      </c>
      <c r="E116" s="173">
        <v>0</v>
      </c>
      <c r="F116" s="200" t="s">
        <v>269</v>
      </c>
      <c r="G116" s="173" t="s">
        <v>147</v>
      </c>
      <c r="H116" s="173">
        <v>5</v>
      </c>
      <c r="I116" s="173">
        <v>2</v>
      </c>
      <c r="J116" s="173">
        <v>60</v>
      </c>
      <c r="K116" s="173">
        <v>15</v>
      </c>
      <c r="L116" s="173"/>
      <c r="M116" s="173"/>
      <c r="N116" s="173" t="s">
        <v>157</v>
      </c>
      <c r="O116" s="175" t="s">
        <v>151</v>
      </c>
    </row>
    <row r="117" spans="1:15" ht="16.899999999999999" customHeight="1" x14ac:dyDescent="0.2">
      <c r="A117" s="194">
        <v>47</v>
      </c>
      <c r="B117" s="58" t="s">
        <v>147</v>
      </c>
      <c r="C117" s="19">
        <v>1</v>
      </c>
      <c r="D117" s="19">
        <v>2</v>
      </c>
      <c r="E117" s="19">
        <v>0</v>
      </c>
      <c r="F117" s="11" t="s">
        <v>284</v>
      </c>
      <c r="G117" s="19" t="s">
        <v>147</v>
      </c>
      <c r="H117" s="19">
        <v>6</v>
      </c>
      <c r="I117" s="19">
        <v>2</v>
      </c>
      <c r="J117" s="19">
        <v>60</v>
      </c>
      <c r="K117" s="19">
        <v>30</v>
      </c>
      <c r="L117" s="19"/>
      <c r="M117" s="19"/>
      <c r="N117" s="19" t="s">
        <v>150</v>
      </c>
      <c r="O117" s="7" t="s">
        <v>151</v>
      </c>
    </row>
    <row r="118" spans="1:15" ht="24" x14ac:dyDescent="0.2">
      <c r="A118" s="196">
        <v>48</v>
      </c>
      <c r="B118" s="182" t="s">
        <v>147</v>
      </c>
      <c r="C118" s="182">
        <v>2</v>
      </c>
      <c r="D118" s="182">
        <v>8</v>
      </c>
      <c r="E118" s="182">
        <v>0</v>
      </c>
      <c r="F118" s="183" t="s">
        <v>291</v>
      </c>
      <c r="G118" s="182" t="s">
        <v>147</v>
      </c>
      <c r="H118" s="182">
        <v>6</v>
      </c>
      <c r="I118" s="182">
        <v>2</v>
      </c>
      <c r="J118" s="182">
        <v>60</v>
      </c>
      <c r="K118" s="182">
        <v>30</v>
      </c>
      <c r="L118" s="182"/>
      <c r="M118" s="182"/>
      <c r="N118" s="182" t="s">
        <v>150</v>
      </c>
      <c r="O118" s="184" t="s">
        <v>158</v>
      </c>
    </row>
    <row r="119" spans="1:15" ht="16.899999999999999" customHeight="1" x14ac:dyDescent="0.2">
      <c r="A119" s="196">
        <v>49</v>
      </c>
      <c r="B119" s="182" t="s">
        <v>147</v>
      </c>
      <c r="C119" s="182">
        <v>3</v>
      </c>
      <c r="D119" s="182">
        <v>5</v>
      </c>
      <c r="E119" s="182">
        <v>0</v>
      </c>
      <c r="F119" s="183" t="s">
        <v>270</v>
      </c>
      <c r="G119" s="182" t="s">
        <v>147</v>
      </c>
      <c r="H119" s="182">
        <v>7</v>
      </c>
      <c r="I119" s="182">
        <v>2</v>
      </c>
      <c r="J119" s="182">
        <v>60</v>
      </c>
      <c r="K119" s="182">
        <v>15</v>
      </c>
      <c r="L119" s="182"/>
      <c r="M119" s="182"/>
      <c r="N119" s="182" t="s">
        <v>157</v>
      </c>
      <c r="O119" s="184" t="s">
        <v>158</v>
      </c>
    </row>
    <row r="120" spans="1:15" ht="16.899999999999999" customHeight="1" x14ac:dyDescent="0.2">
      <c r="A120" s="192">
        <v>50</v>
      </c>
      <c r="B120" s="100" t="s">
        <v>147</v>
      </c>
      <c r="C120" s="100">
        <v>7</v>
      </c>
      <c r="D120" s="100">
        <v>0</v>
      </c>
      <c r="E120" s="100">
        <v>0</v>
      </c>
      <c r="F120" s="176" t="s">
        <v>292</v>
      </c>
      <c r="G120" s="100" t="s">
        <v>147</v>
      </c>
      <c r="H120" s="100">
        <v>7</v>
      </c>
      <c r="I120" s="100">
        <v>2</v>
      </c>
      <c r="J120" s="100">
        <v>60</v>
      </c>
      <c r="K120" s="100">
        <v>15</v>
      </c>
      <c r="L120" s="100"/>
      <c r="M120" s="100"/>
      <c r="N120" s="100" t="s">
        <v>157</v>
      </c>
      <c r="O120" s="172" t="s">
        <v>158</v>
      </c>
    </row>
    <row r="121" spans="1:15" ht="16.899999999999999" customHeight="1" thickBot="1" x14ac:dyDescent="0.25">
      <c r="A121" s="193">
        <v>51</v>
      </c>
      <c r="B121" s="173" t="s">
        <v>147</v>
      </c>
      <c r="C121" s="173">
        <v>7</v>
      </c>
      <c r="D121" s="173">
        <v>6</v>
      </c>
      <c r="E121" s="173">
        <v>0</v>
      </c>
      <c r="F121" s="174" t="s">
        <v>293</v>
      </c>
      <c r="G121" s="173" t="s">
        <v>147</v>
      </c>
      <c r="H121" s="173">
        <v>8</v>
      </c>
      <c r="I121" s="173">
        <v>2</v>
      </c>
      <c r="J121" s="173">
        <v>60</v>
      </c>
      <c r="K121" s="173">
        <v>15</v>
      </c>
      <c r="L121" s="173"/>
      <c r="M121" s="173"/>
      <c r="N121" s="173" t="s">
        <v>157</v>
      </c>
      <c r="O121" s="175" t="s">
        <v>151</v>
      </c>
    </row>
    <row r="122" spans="1:15" ht="25.9" customHeight="1" thickBot="1" x14ac:dyDescent="0.25">
      <c r="A122" s="418" t="s">
        <v>347</v>
      </c>
      <c r="B122" s="419"/>
      <c r="C122" s="419"/>
      <c r="D122" s="419"/>
      <c r="E122" s="419"/>
      <c r="F122" s="419"/>
      <c r="G122" s="419"/>
      <c r="H122" s="419"/>
      <c r="I122" s="419"/>
      <c r="J122" s="419"/>
      <c r="K122" s="419"/>
      <c r="L122" s="419"/>
      <c r="M122" s="419"/>
      <c r="N122" s="419"/>
      <c r="O122" s="420"/>
    </row>
    <row r="123" spans="1:15" s="51" customFormat="1" ht="16.899999999999999" customHeight="1" x14ac:dyDescent="0.25">
      <c r="A123" s="434" t="s">
        <v>335</v>
      </c>
      <c r="B123" s="435"/>
      <c r="C123" s="435"/>
      <c r="D123" s="435"/>
      <c r="E123" s="435"/>
      <c r="F123" s="435"/>
      <c r="G123" s="435"/>
      <c r="H123" s="435"/>
      <c r="I123" s="435"/>
      <c r="J123" s="435"/>
      <c r="K123" s="435"/>
      <c r="L123" s="435"/>
      <c r="M123" s="435"/>
      <c r="N123" s="435"/>
      <c r="O123" s="436"/>
    </row>
    <row r="124" spans="1:15" s="51" customFormat="1" ht="16.899999999999999" customHeight="1" x14ac:dyDescent="0.25">
      <c r="A124" s="428" t="s">
        <v>26</v>
      </c>
      <c r="B124" s="429"/>
      <c r="C124" s="429"/>
      <c r="D124" s="429"/>
      <c r="E124" s="429"/>
      <c r="F124" s="429"/>
      <c r="G124" s="429"/>
      <c r="H124" s="429"/>
      <c r="I124" s="429"/>
      <c r="J124" s="429"/>
      <c r="K124" s="429"/>
      <c r="L124" s="429"/>
      <c r="M124" s="429"/>
      <c r="N124" s="429"/>
      <c r="O124" s="430"/>
    </row>
    <row r="125" spans="1:15" s="51" customFormat="1" ht="16.899999999999999" customHeight="1" x14ac:dyDescent="0.25">
      <c r="A125" s="218">
        <v>1</v>
      </c>
      <c r="B125" s="203">
        <v>3</v>
      </c>
      <c r="C125" s="203">
        <v>5</v>
      </c>
      <c r="D125" s="203">
        <v>3</v>
      </c>
      <c r="E125" s="203">
        <v>0</v>
      </c>
      <c r="F125" s="204" t="s">
        <v>319</v>
      </c>
      <c r="G125" s="203">
        <v>3</v>
      </c>
      <c r="H125" s="203">
        <v>3</v>
      </c>
      <c r="I125" s="203">
        <v>2</v>
      </c>
      <c r="J125" s="203">
        <v>60</v>
      </c>
      <c r="K125" s="203">
        <v>15</v>
      </c>
      <c r="L125" s="203"/>
      <c r="M125" s="203"/>
      <c r="N125" s="203" t="s">
        <v>157</v>
      </c>
      <c r="O125" s="205" t="s">
        <v>158</v>
      </c>
    </row>
    <row r="126" spans="1:15" s="51" customFormat="1" ht="16.899999999999999" customHeight="1" x14ac:dyDescent="0.25">
      <c r="A126" s="218">
        <v>2</v>
      </c>
      <c r="B126" s="203">
        <v>3</v>
      </c>
      <c r="C126" s="203">
        <v>5</v>
      </c>
      <c r="D126" s="203">
        <v>5</v>
      </c>
      <c r="E126" s="203">
        <v>0</v>
      </c>
      <c r="F126" s="204" t="s">
        <v>321</v>
      </c>
      <c r="G126" s="203">
        <v>3</v>
      </c>
      <c r="H126" s="203">
        <v>3</v>
      </c>
      <c r="I126" s="203">
        <v>2</v>
      </c>
      <c r="J126" s="203">
        <v>60</v>
      </c>
      <c r="K126" s="203">
        <v>15</v>
      </c>
      <c r="L126" s="203"/>
      <c r="M126" s="203"/>
      <c r="N126" s="203" t="s">
        <v>157</v>
      </c>
      <c r="O126" s="205" t="s">
        <v>158</v>
      </c>
    </row>
    <row r="127" spans="1:15" s="51" customFormat="1" ht="16.899999999999999" customHeight="1" x14ac:dyDescent="0.25">
      <c r="A127" s="218">
        <v>3</v>
      </c>
      <c r="B127" s="203" t="s">
        <v>148</v>
      </c>
      <c r="C127" s="203">
        <v>6</v>
      </c>
      <c r="D127" s="203">
        <v>0</v>
      </c>
      <c r="E127" s="203">
        <v>0</v>
      </c>
      <c r="F127" s="204" t="s">
        <v>337</v>
      </c>
      <c r="G127" s="203" t="s">
        <v>148</v>
      </c>
      <c r="H127" s="203">
        <v>4</v>
      </c>
      <c r="I127" s="203">
        <v>2</v>
      </c>
      <c r="J127" s="203">
        <v>60</v>
      </c>
      <c r="K127" s="203">
        <v>30</v>
      </c>
      <c r="L127" s="203"/>
      <c r="M127" s="203"/>
      <c r="N127" s="203" t="s">
        <v>150</v>
      </c>
      <c r="O127" s="205" t="s">
        <v>158</v>
      </c>
    </row>
    <row r="128" spans="1:15" s="51" customFormat="1" ht="16.899999999999999" customHeight="1" x14ac:dyDescent="0.25">
      <c r="A128" s="218">
        <v>4</v>
      </c>
      <c r="B128" s="238">
        <v>3</v>
      </c>
      <c r="C128" s="238">
        <v>5</v>
      </c>
      <c r="D128" s="238">
        <v>0</v>
      </c>
      <c r="E128" s="238">
        <v>0</v>
      </c>
      <c r="F128" s="236" t="s">
        <v>391</v>
      </c>
      <c r="G128" s="238">
        <v>3</v>
      </c>
      <c r="H128" s="238">
        <v>4</v>
      </c>
      <c r="I128" s="238">
        <v>2</v>
      </c>
      <c r="J128" s="238">
        <v>60</v>
      </c>
      <c r="K128" s="238">
        <v>15</v>
      </c>
      <c r="L128" s="238">
        <v>15</v>
      </c>
      <c r="M128" s="238"/>
      <c r="N128" s="238" t="s">
        <v>167</v>
      </c>
      <c r="O128" s="235" t="s">
        <v>158</v>
      </c>
    </row>
    <row r="129" spans="1:15" s="51" customFormat="1" ht="16.899999999999999" customHeight="1" x14ac:dyDescent="0.25">
      <c r="A129" s="218">
        <v>5</v>
      </c>
      <c r="B129" s="238">
        <v>3</v>
      </c>
      <c r="C129" s="238">
        <v>5</v>
      </c>
      <c r="D129" s="238">
        <v>1</v>
      </c>
      <c r="E129" s="238">
        <v>0</v>
      </c>
      <c r="F129" s="236" t="s">
        <v>390</v>
      </c>
      <c r="G129" s="238">
        <v>3</v>
      </c>
      <c r="H129" s="238">
        <v>4</v>
      </c>
      <c r="I129" s="238">
        <v>2</v>
      </c>
      <c r="J129" s="238">
        <v>60</v>
      </c>
      <c r="K129" s="238">
        <v>15</v>
      </c>
      <c r="L129" s="238"/>
      <c r="M129" s="238"/>
      <c r="N129" s="238" t="s">
        <v>157</v>
      </c>
      <c r="O129" s="235" t="s">
        <v>158</v>
      </c>
    </row>
    <row r="130" spans="1:15" s="51" customFormat="1" ht="16.899999999999999" customHeight="1" x14ac:dyDescent="0.25">
      <c r="A130" s="218">
        <v>6</v>
      </c>
      <c r="B130" s="203">
        <v>3</v>
      </c>
      <c r="C130" s="203">
        <v>5</v>
      </c>
      <c r="D130" s="203">
        <v>6</v>
      </c>
      <c r="E130" s="203">
        <v>0</v>
      </c>
      <c r="F130" s="204" t="s">
        <v>322</v>
      </c>
      <c r="G130" s="203" t="s">
        <v>148</v>
      </c>
      <c r="H130" s="203">
        <v>5</v>
      </c>
      <c r="I130" s="203">
        <v>3</v>
      </c>
      <c r="J130" s="203">
        <v>90</v>
      </c>
      <c r="K130" s="203">
        <v>15</v>
      </c>
      <c r="L130" s="203">
        <v>15</v>
      </c>
      <c r="M130" s="203"/>
      <c r="N130" s="203" t="s">
        <v>167</v>
      </c>
      <c r="O130" s="205" t="s">
        <v>158</v>
      </c>
    </row>
    <row r="131" spans="1:15" s="51" customFormat="1" ht="16.899999999999999" customHeight="1" x14ac:dyDescent="0.25">
      <c r="A131" s="218">
        <v>7</v>
      </c>
      <c r="B131" s="203">
        <v>3</v>
      </c>
      <c r="C131" s="203">
        <v>5</v>
      </c>
      <c r="D131" s="203">
        <v>2</v>
      </c>
      <c r="E131" s="203">
        <v>0</v>
      </c>
      <c r="F131" s="204" t="s">
        <v>318</v>
      </c>
      <c r="G131" s="203">
        <v>3</v>
      </c>
      <c r="H131" s="203">
        <v>7</v>
      </c>
      <c r="I131" s="203">
        <v>2</v>
      </c>
      <c r="J131" s="203">
        <v>60</v>
      </c>
      <c r="K131" s="203">
        <v>30</v>
      </c>
      <c r="L131" s="203"/>
      <c r="M131" s="203"/>
      <c r="N131" s="203" t="s">
        <v>150</v>
      </c>
      <c r="O131" s="205" t="s">
        <v>158</v>
      </c>
    </row>
    <row r="132" spans="1:15" s="51" customFormat="1" ht="16.899999999999999" customHeight="1" x14ac:dyDescent="0.25">
      <c r="A132" s="218">
        <v>8</v>
      </c>
      <c r="B132" s="203">
        <v>3</v>
      </c>
      <c r="C132" s="203">
        <v>5</v>
      </c>
      <c r="D132" s="203">
        <v>4</v>
      </c>
      <c r="E132" s="203">
        <v>0</v>
      </c>
      <c r="F132" s="204" t="s">
        <v>320</v>
      </c>
      <c r="G132" s="203">
        <v>3</v>
      </c>
      <c r="H132" s="203">
        <v>7</v>
      </c>
      <c r="I132" s="203">
        <v>2</v>
      </c>
      <c r="J132" s="203">
        <v>60</v>
      </c>
      <c r="K132" s="203">
        <v>15</v>
      </c>
      <c r="L132" s="203"/>
      <c r="M132" s="203"/>
      <c r="N132" s="203" t="s">
        <v>157</v>
      </c>
      <c r="O132" s="205" t="s">
        <v>158</v>
      </c>
    </row>
    <row r="133" spans="1:15" s="51" customFormat="1" ht="16.899999999999999" customHeight="1" thickBot="1" x14ac:dyDescent="0.3">
      <c r="A133" s="218">
        <v>9</v>
      </c>
      <c r="B133" s="219" t="s">
        <v>148</v>
      </c>
      <c r="C133" s="219">
        <v>5</v>
      </c>
      <c r="D133" s="219">
        <v>9</v>
      </c>
      <c r="E133" s="219">
        <v>0</v>
      </c>
      <c r="F133" s="220" t="s">
        <v>332</v>
      </c>
      <c r="G133" s="203" t="s">
        <v>148</v>
      </c>
      <c r="H133" s="219">
        <v>7</v>
      </c>
      <c r="I133" s="219">
        <v>2</v>
      </c>
      <c r="J133" s="219">
        <v>60</v>
      </c>
      <c r="K133" s="221">
        <v>15</v>
      </c>
      <c r="L133" s="219">
        <v>15</v>
      </c>
      <c r="M133" s="219"/>
      <c r="N133" s="219" t="s">
        <v>167</v>
      </c>
      <c r="O133" s="222" t="s">
        <v>151</v>
      </c>
    </row>
    <row r="134" spans="1:15" s="51" customFormat="1" ht="16.899999999999999" customHeight="1" x14ac:dyDescent="0.25">
      <c r="A134" s="428" t="s">
        <v>323</v>
      </c>
      <c r="B134" s="429"/>
      <c r="C134" s="429"/>
      <c r="D134" s="429"/>
      <c r="E134" s="429"/>
      <c r="F134" s="429"/>
      <c r="G134" s="429"/>
      <c r="H134" s="429"/>
      <c r="I134" s="429"/>
      <c r="J134" s="429"/>
      <c r="K134" s="429"/>
      <c r="L134" s="429"/>
      <c r="M134" s="429"/>
      <c r="N134" s="429"/>
      <c r="O134" s="430"/>
    </row>
    <row r="135" spans="1:15" s="51" customFormat="1" ht="16.899999999999999" customHeight="1" x14ac:dyDescent="0.25">
      <c r="A135" s="218">
        <v>10</v>
      </c>
      <c r="B135" s="203" t="s">
        <v>147</v>
      </c>
      <c r="C135" s="203">
        <v>6</v>
      </c>
      <c r="D135" s="203">
        <v>3</v>
      </c>
      <c r="E135" s="203">
        <v>0</v>
      </c>
      <c r="F135" s="204" t="s">
        <v>324</v>
      </c>
      <c r="G135" s="203" t="s">
        <v>147</v>
      </c>
      <c r="H135" s="203">
        <v>5</v>
      </c>
      <c r="I135" s="203">
        <v>2</v>
      </c>
      <c r="J135" s="203">
        <v>60</v>
      </c>
      <c r="K135" s="203">
        <v>30</v>
      </c>
      <c r="L135" s="203"/>
      <c r="M135" s="203"/>
      <c r="N135" s="203" t="s">
        <v>150</v>
      </c>
      <c r="O135" s="205" t="s">
        <v>158</v>
      </c>
    </row>
    <row r="136" spans="1:15" s="51" customFormat="1" ht="16.899999999999999" customHeight="1" x14ac:dyDescent="0.25">
      <c r="A136" s="218">
        <v>11</v>
      </c>
      <c r="B136" s="203" t="s">
        <v>147</v>
      </c>
      <c r="C136" s="203">
        <v>3</v>
      </c>
      <c r="D136" s="203">
        <v>7</v>
      </c>
      <c r="E136" s="203">
        <v>0</v>
      </c>
      <c r="F136" s="204" t="s">
        <v>325</v>
      </c>
      <c r="G136" s="203" t="s">
        <v>147</v>
      </c>
      <c r="H136" s="203">
        <v>5</v>
      </c>
      <c r="I136" s="203">
        <v>2</v>
      </c>
      <c r="J136" s="203">
        <v>60</v>
      </c>
      <c r="K136" s="203">
        <v>15</v>
      </c>
      <c r="L136" s="203"/>
      <c r="M136" s="203"/>
      <c r="N136" s="203" t="s">
        <v>157</v>
      </c>
      <c r="O136" s="205" t="s">
        <v>158</v>
      </c>
    </row>
    <row r="137" spans="1:15" s="51" customFormat="1" ht="16.899999999999999" customHeight="1" x14ac:dyDescent="0.25">
      <c r="A137" s="218">
        <v>12</v>
      </c>
      <c r="B137" s="203" t="s">
        <v>147</v>
      </c>
      <c r="C137" s="203">
        <v>4</v>
      </c>
      <c r="D137" s="203">
        <v>3</v>
      </c>
      <c r="E137" s="203">
        <v>0</v>
      </c>
      <c r="F137" s="204" t="s">
        <v>326</v>
      </c>
      <c r="G137" s="203" t="s">
        <v>147</v>
      </c>
      <c r="H137" s="203">
        <v>5</v>
      </c>
      <c r="I137" s="203">
        <v>2</v>
      </c>
      <c r="J137" s="203">
        <v>60</v>
      </c>
      <c r="K137" s="203">
        <v>15</v>
      </c>
      <c r="L137" s="203"/>
      <c r="M137" s="203"/>
      <c r="N137" s="203" t="s">
        <v>157</v>
      </c>
      <c r="O137" s="205" t="s">
        <v>158</v>
      </c>
    </row>
    <row r="138" spans="1:15" s="51" customFormat="1" ht="16.899999999999999" customHeight="1" x14ac:dyDescent="0.25">
      <c r="A138" s="218">
        <v>13</v>
      </c>
      <c r="B138" s="203" t="s">
        <v>147</v>
      </c>
      <c r="C138" s="203">
        <v>2</v>
      </c>
      <c r="D138" s="203">
        <v>3</v>
      </c>
      <c r="E138" s="203">
        <v>0</v>
      </c>
      <c r="F138" s="204" t="s">
        <v>327</v>
      </c>
      <c r="G138" s="203" t="s">
        <v>147</v>
      </c>
      <c r="H138" s="203">
        <v>5</v>
      </c>
      <c r="I138" s="203">
        <v>2</v>
      </c>
      <c r="J138" s="203">
        <v>60</v>
      </c>
      <c r="K138" s="203">
        <v>15</v>
      </c>
      <c r="L138" s="203"/>
      <c r="M138" s="203"/>
      <c r="N138" s="203" t="s">
        <v>157</v>
      </c>
      <c r="O138" s="205" t="s">
        <v>158</v>
      </c>
    </row>
    <row r="139" spans="1:15" s="51" customFormat="1" ht="16.899999999999999" customHeight="1" x14ac:dyDescent="0.25">
      <c r="A139" s="218">
        <v>14</v>
      </c>
      <c r="B139" s="203" t="s">
        <v>147</v>
      </c>
      <c r="C139" s="203">
        <v>6</v>
      </c>
      <c r="D139" s="203">
        <v>4</v>
      </c>
      <c r="E139" s="203">
        <v>0</v>
      </c>
      <c r="F139" s="204" t="s">
        <v>328</v>
      </c>
      <c r="G139" s="203" t="s">
        <v>147</v>
      </c>
      <c r="H139" s="203">
        <v>5</v>
      </c>
      <c r="I139" s="203">
        <v>2</v>
      </c>
      <c r="J139" s="203">
        <v>60</v>
      </c>
      <c r="K139" s="203">
        <v>15</v>
      </c>
      <c r="L139" s="203"/>
      <c r="M139" s="203"/>
      <c r="N139" s="203" t="s">
        <v>157</v>
      </c>
      <c r="O139" s="205" t="s">
        <v>158</v>
      </c>
    </row>
    <row r="140" spans="1:15" s="51" customFormat="1" ht="16.899999999999999" customHeight="1" x14ac:dyDescent="0.25">
      <c r="A140" s="218">
        <v>15</v>
      </c>
      <c r="B140" s="203" t="s">
        <v>147</v>
      </c>
      <c r="C140" s="203">
        <v>4</v>
      </c>
      <c r="D140" s="203">
        <v>2</v>
      </c>
      <c r="E140" s="203">
        <v>0</v>
      </c>
      <c r="F140" s="204" t="s">
        <v>329</v>
      </c>
      <c r="G140" s="203" t="s">
        <v>147</v>
      </c>
      <c r="H140" s="203">
        <v>7</v>
      </c>
      <c r="I140" s="203">
        <v>2</v>
      </c>
      <c r="J140" s="203">
        <v>60</v>
      </c>
      <c r="K140" s="203">
        <v>15</v>
      </c>
      <c r="L140" s="203"/>
      <c r="M140" s="203"/>
      <c r="N140" s="203" t="s">
        <v>157</v>
      </c>
      <c r="O140" s="205" t="s">
        <v>158</v>
      </c>
    </row>
    <row r="141" spans="1:15" s="51" customFormat="1" ht="16.899999999999999" customHeight="1" x14ac:dyDescent="0.25">
      <c r="A141" s="218">
        <v>16</v>
      </c>
      <c r="B141" s="203" t="s">
        <v>147</v>
      </c>
      <c r="C141" s="203">
        <v>6</v>
      </c>
      <c r="D141" s="203">
        <v>6</v>
      </c>
      <c r="E141" s="203">
        <v>0</v>
      </c>
      <c r="F141" s="204" t="s">
        <v>330</v>
      </c>
      <c r="G141" s="203" t="s">
        <v>147</v>
      </c>
      <c r="H141" s="203">
        <v>7</v>
      </c>
      <c r="I141" s="203">
        <v>2</v>
      </c>
      <c r="J141" s="203">
        <v>60</v>
      </c>
      <c r="K141" s="203">
        <v>30</v>
      </c>
      <c r="L141" s="203"/>
      <c r="M141" s="203"/>
      <c r="N141" s="203" t="s">
        <v>150</v>
      </c>
      <c r="O141" s="205" t="s">
        <v>158</v>
      </c>
    </row>
    <row r="142" spans="1:15" s="51" customFormat="1" ht="16.899999999999999" customHeight="1" thickBot="1" x14ac:dyDescent="0.3">
      <c r="A142" s="218">
        <v>17</v>
      </c>
      <c r="B142" s="203" t="s">
        <v>147</v>
      </c>
      <c r="C142" s="203">
        <v>6</v>
      </c>
      <c r="D142" s="203">
        <v>7</v>
      </c>
      <c r="E142" s="203">
        <v>0</v>
      </c>
      <c r="F142" s="204" t="s">
        <v>331</v>
      </c>
      <c r="G142" s="203" t="s">
        <v>147</v>
      </c>
      <c r="H142" s="203">
        <v>7</v>
      </c>
      <c r="I142" s="203">
        <v>2</v>
      </c>
      <c r="J142" s="203">
        <v>60</v>
      </c>
      <c r="K142" s="203">
        <v>15</v>
      </c>
      <c r="L142" s="203"/>
      <c r="M142" s="203"/>
      <c r="N142" s="203" t="s">
        <v>157</v>
      </c>
      <c r="O142" s="205" t="s">
        <v>158</v>
      </c>
    </row>
    <row r="143" spans="1:15" s="51" customFormat="1" ht="16.899999999999999" customHeight="1" x14ac:dyDescent="0.25">
      <c r="A143" s="385" t="s">
        <v>336</v>
      </c>
      <c r="B143" s="386"/>
      <c r="C143" s="386"/>
      <c r="D143" s="386"/>
      <c r="E143" s="386"/>
      <c r="F143" s="386"/>
      <c r="G143" s="386"/>
      <c r="H143" s="386"/>
      <c r="I143" s="386"/>
      <c r="J143" s="386"/>
      <c r="K143" s="386"/>
      <c r="L143" s="386"/>
      <c r="M143" s="386"/>
      <c r="N143" s="386"/>
      <c r="O143" s="387"/>
    </row>
    <row r="144" spans="1:15" s="51" customFormat="1" ht="16.899999999999999" customHeight="1" x14ac:dyDescent="0.25">
      <c r="A144" s="333" t="s">
        <v>26</v>
      </c>
      <c r="B144" s="388"/>
      <c r="C144" s="388"/>
      <c r="D144" s="388"/>
      <c r="E144" s="388"/>
      <c r="F144" s="388"/>
      <c r="G144" s="388"/>
      <c r="H144" s="388"/>
      <c r="I144" s="388"/>
      <c r="J144" s="388"/>
      <c r="K144" s="388"/>
      <c r="L144" s="388"/>
      <c r="M144" s="388"/>
      <c r="N144" s="388"/>
      <c r="O144" s="389"/>
    </row>
    <row r="145" spans="1:15" s="51" customFormat="1" ht="16.899999999999999" customHeight="1" x14ac:dyDescent="0.25">
      <c r="A145" s="131">
        <v>1</v>
      </c>
      <c r="B145" s="19" t="s">
        <v>148</v>
      </c>
      <c r="C145" s="19">
        <v>4</v>
      </c>
      <c r="D145" s="19">
        <v>6</v>
      </c>
      <c r="E145" s="19">
        <v>0</v>
      </c>
      <c r="F145" s="11" t="s">
        <v>257</v>
      </c>
      <c r="G145" s="19" t="s">
        <v>148</v>
      </c>
      <c r="H145" s="19">
        <v>3</v>
      </c>
      <c r="I145" s="19">
        <v>4</v>
      </c>
      <c r="J145" s="19">
        <v>120</v>
      </c>
      <c r="K145" s="19">
        <v>60</v>
      </c>
      <c r="L145" s="19"/>
      <c r="M145" s="19"/>
      <c r="N145" s="19" t="s">
        <v>191</v>
      </c>
      <c r="O145" s="7" t="s">
        <v>158</v>
      </c>
    </row>
    <row r="146" spans="1:15" s="51" customFormat="1" ht="16.899999999999999" customHeight="1" x14ac:dyDescent="0.25">
      <c r="A146" s="131">
        <v>2</v>
      </c>
      <c r="B146" s="19" t="s">
        <v>148</v>
      </c>
      <c r="C146" s="19">
        <v>4</v>
      </c>
      <c r="D146" s="19">
        <v>5</v>
      </c>
      <c r="E146" s="19">
        <v>0</v>
      </c>
      <c r="F146" s="11" t="s">
        <v>190</v>
      </c>
      <c r="G146" s="19" t="s">
        <v>148</v>
      </c>
      <c r="H146" s="19">
        <v>4</v>
      </c>
      <c r="I146" s="19">
        <v>4</v>
      </c>
      <c r="J146" s="19">
        <v>120</v>
      </c>
      <c r="K146" s="19">
        <v>60</v>
      </c>
      <c r="L146" s="19"/>
      <c r="M146" s="19"/>
      <c r="N146" s="19" t="s">
        <v>191</v>
      </c>
      <c r="O146" s="7" t="s">
        <v>158</v>
      </c>
    </row>
    <row r="147" spans="1:15" s="51" customFormat="1" ht="24" x14ac:dyDescent="0.2">
      <c r="A147" s="131">
        <v>3</v>
      </c>
      <c r="B147" s="19" t="s">
        <v>148</v>
      </c>
      <c r="C147" s="19">
        <v>4</v>
      </c>
      <c r="D147" s="19">
        <v>9</v>
      </c>
      <c r="E147" s="19">
        <v>0</v>
      </c>
      <c r="F147" s="91" t="s">
        <v>238</v>
      </c>
      <c r="G147" s="19" t="s">
        <v>148</v>
      </c>
      <c r="H147" s="19">
        <v>4</v>
      </c>
      <c r="I147" s="19">
        <v>2</v>
      </c>
      <c r="J147" s="19">
        <v>60</v>
      </c>
      <c r="K147" s="19">
        <v>30</v>
      </c>
      <c r="L147" s="19"/>
      <c r="M147" s="19"/>
      <c r="N147" s="19" t="s">
        <v>150</v>
      </c>
      <c r="O147" s="7" t="s">
        <v>158</v>
      </c>
    </row>
    <row r="148" spans="1:15" s="51" customFormat="1" ht="16.899999999999999" customHeight="1" x14ac:dyDescent="0.25">
      <c r="A148" s="131">
        <v>4</v>
      </c>
      <c r="B148" s="19" t="s">
        <v>148</v>
      </c>
      <c r="C148" s="19">
        <v>5</v>
      </c>
      <c r="D148" s="19">
        <v>8</v>
      </c>
      <c r="E148" s="19">
        <v>0</v>
      </c>
      <c r="F148" s="223" t="s">
        <v>341</v>
      </c>
      <c r="G148" s="224" t="s">
        <v>148</v>
      </c>
      <c r="H148" s="224">
        <v>5</v>
      </c>
      <c r="I148" s="224">
        <v>3</v>
      </c>
      <c r="J148" s="224">
        <v>90</v>
      </c>
      <c r="K148" s="224">
        <v>45</v>
      </c>
      <c r="L148" s="224"/>
      <c r="M148" s="224"/>
      <c r="N148" s="224" t="s">
        <v>342</v>
      </c>
      <c r="O148" s="225" t="s">
        <v>158</v>
      </c>
    </row>
    <row r="149" spans="1:15" s="51" customFormat="1" ht="16.899999999999999" customHeight="1" x14ac:dyDescent="0.25">
      <c r="A149" s="131">
        <v>5</v>
      </c>
      <c r="B149" s="19" t="s">
        <v>148</v>
      </c>
      <c r="C149" s="19">
        <v>4</v>
      </c>
      <c r="D149" s="19">
        <v>7</v>
      </c>
      <c r="E149" s="19">
        <v>0</v>
      </c>
      <c r="F149" s="11" t="s">
        <v>197</v>
      </c>
      <c r="G149" s="19" t="s">
        <v>148</v>
      </c>
      <c r="H149" s="19">
        <v>5</v>
      </c>
      <c r="I149" s="19">
        <v>6</v>
      </c>
      <c r="J149" s="19">
        <v>180</v>
      </c>
      <c r="K149" s="19">
        <v>60</v>
      </c>
      <c r="L149" s="19">
        <v>30</v>
      </c>
      <c r="M149" s="19"/>
      <c r="N149" s="19" t="s">
        <v>237</v>
      </c>
      <c r="O149" s="7" t="s">
        <v>158</v>
      </c>
    </row>
    <row r="150" spans="1:15" s="51" customFormat="1" ht="16.899999999999999" customHeight="1" x14ac:dyDescent="0.25">
      <c r="A150" s="131">
        <v>6</v>
      </c>
      <c r="B150" s="19" t="s">
        <v>148</v>
      </c>
      <c r="C150" s="19">
        <v>5</v>
      </c>
      <c r="D150" s="19">
        <v>7</v>
      </c>
      <c r="E150" s="19">
        <v>0</v>
      </c>
      <c r="F150" s="11" t="s">
        <v>239</v>
      </c>
      <c r="G150" s="19" t="s">
        <v>148</v>
      </c>
      <c r="H150" s="19">
        <v>6</v>
      </c>
      <c r="I150" s="19">
        <v>2</v>
      </c>
      <c r="J150" s="19">
        <v>60</v>
      </c>
      <c r="K150" s="19">
        <v>30</v>
      </c>
      <c r="L150" s="19"/>
      <c r="M150" s="19"/>
      <c r="N150" s="19" t="s">
        <v>150</v>
      </c>
      <c r="O150" s="7" t="s">
        <v>158</v>
      </c>
    </row>
    <row r="151" spans="1:15" s="51" customFormat="1" ht="16.899999999999999" customHeight="1" x14ac:dyDescent="0.25">
      <c r="A151" s="411" t="s">
        <v>277</v>
      </c>
      <c r="B151" s="325"/>
      <c r="C151" s="325"/>
      <c r="D151" s="325"/>
      <c r="E151" s="325"/>
      <c r="F151" s="416"/>
      <c r="G151" s="325"/>
      <c r="H151" s="325"/>
      <c r="I151" s="325"/>
      <c r="J151" s="325"/>
      <c r="K151" s="325"/>
      <c r="L151" s="325"/>
      <c r="M151" s="325"/>
      <c r="N151" s="325"/>
      <c r="O151" s="384"/>
    </row>
    <row r="152" spans="1:15" s="51" customFormat="1" ht="16.899999999999999" customHeight="1" x14ac:dyDescent="0.25">
      <c r="A152" s="131">
        <v>7</v>
      </c>
      <c r="B152" s="19" t="s">
        <v>147</v>
      </c>
      <c r="C152" s="19">
        <v>8</v>
      </c>
      <c r="D152" s="19">
        <v>6</v>
      </c>
      <c r="E152" s="79">
        <v>0</v>
      </c>
      <c r="F152" s="232" t="s">
        <v>350</v>
      </c>
      <c r="G152" s="233" t="s">
        <v>147</v>
      </c>
      <c r="H152" s="234">
        <v>7</v>
      </c>
      <c r="I152" s="234">
        <v>2</v>
      </c>
      <c r="J152" s="234">
        <v>60</v>
      </c>
      <c r="K152" s="234">
        <v>30</v>
      </c>
      <c r="L152" s="234"/>
      <c r="M152" s="234"/>
      <c r="N152" s="234" t="s">
        <v>150</v>
      </c>
      <c r="O152" s="235" t="s">
        <v>158</v>
      </c>
    </row>
    <row r="153" spans="1:15" s="51" customFormat="1" ht="16.899999999999999" customHeight="1" x14ac:dyDescent="0.25">
      <c r="A153" s="131">
        <v>8</v>
      </c>
      <c r="B153" s="19" t="s">
        <v>147</v>
      </c>
      <c r="C153" s="19">
        <v>8</v>
      </c>
      <c r="D153" s="19">
        <v>7</v>
      </c>
      <c r="E153" s="79">
        <v>0</v>
      </c>
      <c r="F153" s="232" t="s">
        <v>351</v>
      </c>
      <c r="G153" s="233" t="s">
        <v>147</v>
      </c>
      <c r="H153" s="234">
        <v>7</v>
      </c>
      <c r="I153" s="234">
        <v>2</v>
      </c>
      <c r="J153" s="234">
        <v>60</v>
      </c>
      <c r="K153" s="234">
        <v>30</v>
      </c>
      <c r="L153" s="234"/>
      <c r="M153" s="234"/>
      <c r="N153" s="234" t="s">
        <v>150</v>
      </c>
      <c r="O153" s="235" t="s">
        <v>158</v>
      </c>
    </row>
    <row r="154" spans="1:15" s="51" customFormat="1" ht="16.899999999999999" customHeight="1" x14ac:dyDescent="0.25">
      <c r="A154" s="131">
        <v>9</v>
      </c>
      <c r="B154" s="19" t="s">
        <v>147</v>
      </c>
      <c r="C154" s="19">
        <v>8</v>
      </c>
      <c r="D154" s="19">
        <v>8</v>
      </c>
      <c r="E154" s="79">
        <v>0</v>
      </c>
      <c r="F154" s="232" t="s">
        <v>352</v>
      </c>
      <c r="G154" s="233" t="s">
        <v>147</v>
      </c>
      <c r="H154" s="234">
        <v>7</v>
      </c>
      <c r="I154" s="234">
        <v>2</v>
      </c>
      <c r="J154" s="234">
        <v>60</v>
      </c>
      <c r="K154" s="234">
        <v>30</v>
      </c>
      <c r="L154" s="234"/>
      <c r="M154" s="234"/>
      <c r="N154" s="234" t="s">
        <v>150</v>
      </c>
      <c r="O154" s="235" t="s">
        <v>158</v>
      </c>
    </row>
    <row r="155" spans="1:15" s="51" customFormat="1" ht="16.899999999999999" customHeight="1" x14ac:dyDescent="0.25">
      <c r="A155" s="131">
        <v>10</v>
      </c>
      <c r="B155" s="19" t="s">
        <v>147</v>
      </c>
      <c r="C155" s="19">
        <v>8</v>
      </c>
      <c r="D155" s="19">
        <v>9</v>
      </c>
      <c r="E155" s="79">
        <v>0</v>
      </c>
      <c r="F155" s="232" t="s">
        <v>353</v>
      </c>
      <c r="G155" s="233" t="s">
        <v>147</v>
      </c>
      <c r="H155" s="234">
        <v>7</v>
      </c>
      <c r="I155" s="234">
        <v>2</v>
      </c>
      <c r="J155" s="234">
        <v>60</v>
      </c>
      <c r="K155" s="234">
        <v>30</v>
      </c>
      <c r="L155" s="234"/>
      <c r="M155" s="234"/>
      <c r="N155" s="234" t="s">
        <v>150</v>
      </c>
      <c r="O155" s="235" t="s">
        <v>158</v>
      </c>
    </row>
    <row r="156" spans="1:15" s="51" customFormat="1" ht="16.899999999999999" customHeight="1" x14ac:dyDescent="0.25">
      <c r="A156" s="131">
        <v>11</v>
      </c>
      <c r="B156" s="19" t="s">
        <v>147</v>
      </c>
      <c r="C156" s="19">
        <v>9</v>
      </c>
      <c r="D156" s="19">
        <v>0</v>
      </c>
      <c r="E156" s="79">
        <v>0</v>
      </c>
      <c r="F156" s="232" t="s">
        <v>354</v>
      </c>
      <c r="G156" s="233" t="s">
        <v>147</v>
      </c>
      <c r="H156" s="234">
        <v>7</v>
      </c>
      <c r="I156" s="234">
        <v>2</v>
      </c>
      <c r="J156" s="234">
        <v>60</v>
      </c>
      <c r="K156" s="234">
        <v>30</v>
      </c>
      <c r="L156" s="234"/>
      <c r="M156" s="234"/>
      <c r="N156" s="234" t="s">
        <v>150</v>
      </c>
      <c r="O156" s="235" t="s">
        <v>158</v>
      </c>
    </row>
    <row r="157" spans="1:15" s="51" customFormat="1" ht="16.899999999999999" customHeight="1" x14ac:dyDescent="0.25">
      <c r="A157" s="131">
        <v>12</v>
      </c>
      <c r="B157" s="19" t="s">
        <v>147</v>
      </c>
      <c r="C157" s="19">
        <v>9</v>
      </c>
      <c r="D157" s="19">
        <v>1</v>
      </c>
      <c r="E157" s="79">
        <v>0</v>
      </c>
      <c r="F157" s="232" t="s">
        <v>355</v>
      </c>
      <c r="G157" s="233" t="s">
        <v>147</v>
      </c>
      <c r="H157" s="234">
        <v>7</v>
      </c>
      <c r="I157" s="234">
        <v>2</v>
      </c>
      <c r="J157" s="234">
        <v>60</v>
      </c>
      <c r="K157" s="234">
        <v>30</v>
      </c>
      <c r="L157" s="234"/>
      <c r="M157" s="234"/>
      <c r="N157" s="234" t="s">
        <v>150</v>
      </c>
      <c r="O157" s="235" t="s">
        <v>158</v>
      </c>
    </row>
    <row r="158" spans="1:15" s="51" customFormat="1" ht="16.899999999999999" customHeight="1" x14ac:dyDescent="0.25">
      <c r="A158" s="131">
        <v>13</v>
      </c>
      <c r="B158" s="19" t="s">
        <v>147</v>
      </c>
      <c r="C158" s="19">
        <v>9</v>
      </c>
      <c r="D158" s="19">
        <v>2</v>
      </c>
      <c r="E158" s="79">
        <v>0</v>
      </c>
      <c r="F158" s="232" t="s">
        <v>356</v>
      </c>
      <c r="G158" s="233" t="s">
        <v>147</v>
      </c>
      <c r="H158" s="234">
        <v>7</v>
      </c>
      <c r="I158" s="234">
        <v>2</v>
      </c>
      <c r="J158" s="234">
        <v>60</v>
      </c>
      <c r="K158" s="234">
        <v>30</v>
      </c>
      <c r="L158" s="234"/>
      <c r="M158" s="234"/>
      <c r="N158" s="234" t="s">
        <v>150</v>
      </c>
      <c r="O158" s="235" t="s">
        <v>158</v>
      </c>
    </row>
    <row r="159" spans="1:15" s="51" customFormat="1" ht="16.899999999999999" customHeight="1" x14ac:dyDescent="0.25">
      <c r="A159" s="131">
        <v>14</v>
      </c>
      <c r="B159" s="19" t="s">
        <v>147</v>
      </c>
      <c r="C159" s="19">
        <v>9</v>
      </c>
      <c r="D159" s="19">
        <v>3</v>
      </c>
      <c r="E159" s="79">
        <v>0</v>
      </c>
      <c r="F159" s="240" t="s">
        <v>357</v>
      </c>
      <c r="G159" s="233" t="s">
        <v>147</v>
      </c>
      <c r="H159" s="234">
        <v>7</v>
      </c>
      <c r="I159" s="234">
        <v>2</v>
      </c>
      <c r="J159" s="234">
        <v>60</v>
      </c>
      <c r="K159" s="234">
        <v>30</v>
      </c>
      <c r="L159" s="234"/>
      <c r="M159" s="234"/>
      <c r="N159" s="234" t="s">
        <v>150</v>
      </c>
      <c r="O159" s="235" t="s">
        <v>158</v>
      </c>
    </row>
    <row r="160" spans="1:15" s="51" customFormat="1" ht="16.899999999999999" customHeight="1" x14ac:dyDescent="0.25">
      <c r="A160" s="131">
        <v>15</v>
      </c>
      <c r="B160" s="19" t="s">
        <v>147</v>
      </c>
      <c r="C160" s="19">
        <v>9</v>
      </c>
      <c r="D160" s="19">
        <v>4</v>
      </c>
      <c r="E160" s="79">
        <v>0</v>
      </c>
      <c r="F160" s="240" t="s">
        <v>358</v>
      </c>
      <c r="G160" s="233" t="s">
        <v>147</v>
      </c>
      <c r="H160" s="234">
        <v>7</v>
      </c>
      <c r="I160" s="234">
        <v>2</v>
      </c>
      <c r="J160" s="234">
        <v>60</v>
      </c>
      <c r="K160" s="234">
        <v>30</v>
      </c>
      <c r="L160" s="234"/>
      <c r="M160" s="234"/>
      <c r="N160" s="234" t="s">
        <v>150</v>
      </c>
      <c r="O160" s="235" t="s">
        <v>158</v>
      </c>
    </row>
    <row r="161" spans="1:15" s="51" customFormat="1" ht="16.899999999999999" customHeight="1" x14ac:dyDescent="0.25">
      <c r="A161" s="131">
        <v>16</v>
      </c>
      <c r="B161" s="19" t="s">
        <v>147</v>
      </c>
      <c r="C161" s="19">
        <v>9</v>
      </c>
      <c r="D161" s="19">
        <v>5</v>
      </c>
      <c r="E161" s="79">
        <v>0</v>
      </c>
      <c r="F161" s="240" t="s">
        <v>285</v>
      </c>
      <c r="G161" s="233" t="s">
        <v>147</v>
      </c>
      <c r="H161" s="234">
        <v>7</v>
      </c>
      <c r="I161" s="234">
        <v>2</v>
      </c>
      <c r="J161" s="234">
        <v>60</v>
      </c>
      <c r="K161" s="234">
        <v>30</v>
      </c>
      <c r="L161" s="234"/>
      <c r="M161" s="234"/>
      <c r="N161" s="234" t="s">
        <v>150</v>
      </c>
      <c r="O161" s="235" t="s">
        <v>158</v>
      </c>
    </row>
    <row r="162" spans="1:15" s="51" customFormat="1" ht="16.899999999999999" customHeight="1" x14ac:dyDescent="0.25">
      <c r="A162" s="411" t="s">
        <v>283</v>
      </c>
      <c r="B162" s="325"/>
      <c r="C162" s="325"/>
      <c r="D162" s="325"/>
      <c r="E162" s="325"/>
      <c r="F162" s="412"/>
      <c r="G162" s="325"/>
      <c r="H162" s="325"/>
      <c r="I162" s="325"/>
      <c r="J162" s="325"/>
      <c r="K162" s="325"/>
      <c r="L162" s="325"/>
      <c r="M162" s="325"/>
      <c r="N162" s="325"/>
      <c r="O162" s="384"/>
    </row>
    <row r="163" spans="1:15" s="51" customFormat="1" ht="16.899999999999999" customHeight="1" x14ac:dyDescent="0.25">
      <c r="A163" s="131">
        <v>17</v>
      </c>
      <c r="B163" s="19" t="s">
        <v>147</v>
      </c>
      <c r="C163" s="19">
        <v>1</v>
      </c>
      <c r="D163" s="19">
        <v>2</v>
      </c>
      <c r="E163" s="19">
        <v>0</v>
      </c>
      <c r="F163" s="11" t="s">
        <v>284</v>
      </c>
      <c r="G163" s="19" t="s">
        <v>147</v>
      </c>
      <c r="H163" s="19">
        <v>6</v>
      </c>
      <c r="I163" s="19">
        <v>2</v>
      </c>
      <c r="J163" s="19">
        <v>60</v>
      </c>
      <c r="K163" s="19">
        <v>30</v>
      </c>
      <c r="L163" s="19"/>
      <c r="M163" s="19"/>
      <c r="N163" s="19" t="s">
        <v>150</v>
      </c>
      <c r="O163" s="7" t="s">
        <v>151</v>
      </c>
    </row>
    <row r="164" spans="1:15" s="51" customFormat="1" ht="16.899999999999999" customHeight="1" x14ac:dyDescent="0.25">
      <c r="A164" s="131">
        <v>18</v>
      </c>
      <c r="B164" s="19" t="s">
        <v>147</v>
      </c>
      <c r="C164" s="19">
        <v>6</v>
      </c>
      <c r="D164" s="19">
        <v>9</v>
      </c>
      <c r="E164" s="19">
        <v>0</v>
      </c>
      <c r="F164" s="223" t="s">
        <v>286</v>
      </c>
      <c r="G164" s="224" t="s">
        <v>147</v>
      </c>
      <c r="H164" s="224">
        <v>6</v>
      </c>
      <c r="I164" s="224">
        <v>2</v>
      </c>
      <c r="J164" s="224">
        <v>60</v>
      </c>
      <c r="K164" s="224">
        <v>30</v>
      </c>
      <c r="L164" s="224"/>
      <c r="M164" s="224"/>
      <c r="N164" s="224" t="s">
        <v>150</v>
      </c>
      <c r="O164" s="225" t="s">
        <v>149</v>
      </c>
    </row>
    <row r="165" spans="1:15" ht="16.899999999999999" customHeight="1" x14ac:dyDescent="0.2">
      <c r="A165" s="131">
        <v>19</v>
      </c>
      <c r="B165" s="19" t="s">
        <v>147</v>
      </c>
      <c r="C165" s="19">
        <v>4</v>
      </c>
      <c r="D165" s="19">
        <v>0</v>
      </c>
      <c r="E165" s="19">
        <v>0</v>
      </c>
      <c r="F165" s="223" t="s">
        <v>340</v>
      </c>
      <c r="G165" s="224" t="s">
        <v>147</v>
      </c>
      <c r="H165" s="224">
        <v>6</v>
      </c>
      <c r="I165" s="224">
        <v>2</v>
      </c>
      <c r="J165" s="224">
        <v>60</v>
      </c>
      <c r="K165" s="224">
        <v>15</v>
      </c>
      <c r="L165" s="224">
        <v>15</v>
      </c>
      <c r="M165" s="224"/>
      <c r="N165" s="224" t="s">
        <v>167</v>
      </c>
      <c r="O165" s="225" t="s">
        <v>158</v>
      </c>
    </row>
    <row r="166" spans="1:15" s="51" customFormat="1" ht="16.899999999999999" customHeight="1" x14ac:dyDescent="0.25">
      <c r="A166" s="131">
        <v>20</v>
      </c>
      <c r="B166" s="71" t="s">
        <v>147</v>
      </c>
      <c r="C166" s="71">
        <v>7</v>
      </c>
      <c r="D166" s="71">
        <v>8</v>
      </c>
      <c r="E166" s="71">
        <v>0</v>
      </c>
      <c r="F166" s="226" t="s">
        <v>288</v>
      </c>
      <c r="G166" s="227" t="s">
        <v>147</v>
      </c>
      <c r="H166" s="228">
        <v>6</v>
      </c>
      <c r="I166" s="228">
        <v>2</v>
      </c>
      <c r="J166" s="228">
        <v>60</v>
      </c>
      <c r="K166" s="228">
        <v>30</v>
      </c>
      <c r="L166" s="227"/>
      <c r="M166" s="227"/>
      <c r="N166" s="228" t="s">
        <v>150</v>
      </c>
      <c r="O166" s="229" t="s">
        <v>151</v>
      </c>
    </row>
    <row r="167" spans="1:15" ht="24" x14ac:dyDescent="0.2">
      <c r="A167" s="196">
        <v>21</v>
      </c>
      <c r="B167" s="182" t="s">
        <v>147</v>
      </c>
      <c r="C167" s="182">
        <v>2</v>
      </c>
      <c r="D167" s="182">
        <v>8</v>
      </c>
      <c r="E167" s="182">
        <v>0</v>
      </c>
      <c r="F167" s="183" t="s">
        <v>291</v>
      </c>
      <c r="G167" s="182" t="s">
        <v>147</v>
      </c>
      <c r="H167" s="182">
        <v>6</v>
      </c>
      <c r="I167" s="182">
        <v>2</v>
      </c>
      <c r="J167" s="182">
        <v>60</v>
      </c>
      <c r="K167" s="182">
        <v>30</v>
      </c>
      <c r="L167" s="182"/>
      <c r="M167" s="182"/>
      <c r="N167" s="182" t="s">
        <v>150</v>
      </c>
      <c r="O167" s="184" t="s">
        <v>158</v>
      </c>
    </row>
    <row r="168" spans="1:15" s="51" customFormat="1" ht="16.899999999999999" customHeight="1" x14ac:dyDescent="0.25">
      <c r="A168" s="131">
        <v>22</v>
      </c>
      <c r="B168" s="19" t="s">
        <v>147</v>
      </c>
      <c r="C168" s="19">
        <v>7</v>
      </c>
      <c r="D168" s="19">
        <v>3</v>
      </c>
      <c r="E168" s="19">
        <v>0</v>
      </c>
      <c r="F168" s="230" t="s">
        <v>287</v>
      </c>
      <c r="G168" s="231" t="s">
        <v>147</v>
      </c>
      <c r="H168" s="224">
        <v>6</v>
      </c>
      <c r="I168" s="224">
        <v>2</v>
      </c>
      <c r="J168" s="224">
        <v>60</v>
      </c>
      <c r="K168" s="224">
        <v>30</v>
      </c>
      <c r="L168" s="231"/>
      <c r="M168" s="231"/>
      <c r="N168" s="224" t="s">
        <v>150</v>
      </c>
      <c r="O168" s="225" t="s">
        <v>158</v>
      </c>
    </row>
    <row r="169" spans="1:15" s="51" customFormat="1" ht="16.899999999999999" customHeight="1" x14ac:dyDescent="0.25">
      <c r="A169" s="131">
        <v>23</v>
      </c>
      <c r="B169" s="19" t="s">
        <v>147</v>
      </c>
      <c r="C169" s="19">
        <v>7</v>
      </c>
      <c r="D169" s="19">
        <v>1</v>
      </c>
      <c r="E169" s="19">
        <v>0</v>
      </c>
      <c r="F169" s="232" t="s">
        <v>279</v>
      </c>
      <c r="G169" s="233" t="s">
        <v>147</v>
      </c>
      <c r="H169" s="234">
        <v>6</v>
      </c>
      <c r="I169" s="234">
        <v>2</v>
      </c>
      <c r="J169" s="234">
        <v>60</v>
      </c>
      <c r="K169" s="234">
        <v>30</v>
      </c>
      <c r="L169" s="234"/>
      <c r="M169" s="234"/>
      <c r="N169" s="234" t="s">
        <v>150</v>
      </c>
      <c r="O169" s="235" t="s">
        <v>158</v>
      </c>
    </row>
    <row r="170" spans="1:15" s="51" customFormat="1" ht="16.899999999999999" customHeight="1" x14ac:dyDescent="0.25">
      <c r="A170" s="131">
        <v>24</v>
      </c>
      <c r="B170" s="19" t="s">
        <v>147</v>
      </c>
      <c r="C170" s="19">
        <v>4</v>
      </c>
      <c r="D170" s="19">
        <v>9</v>
      </c>
      <c r="E170" s="19">
        <v>0</v>
      </c>
      <c r="F170" s="232" t="s">
        <v>278</v>
      </c>
      <c r="G170" s="233" t="s">
        <v>147</v>
      </c>
      <c r="H170" s="234">
        <v>6</v>
      </c>
      <c r="I170" s="234">
        <v>2</v>
      </c>
      <c r="J170" s="234">
        <v>60</v>
      </c>
      <c r="K170" s="234">
        <v>30</v>
      </c>
      <c r="L170" s="234"/>
      <c r="M170" s="234"/>
      <c r="N170" s="234" t="s">
        <v>150</v>
      </c>
      <c r="O170" s="235" t="s">
        <v>158</v>
      </c>
    </row>
    <row r="171" spans="1:15" s="51" customFormat="1" ht="24" x14ac:dyDescent="0.25">
      <c r="A171" s="131">
        <v>25</v>
      </c>
      <c r="B171" s="19" t="s">
        <v>147</v>
      </c>
      <c r="C171" s="19">
        <v>5</v>
      </c>
      <c r="D171" s="19">
        <v>3</v>
      </c>
      <c r="E171" s="19">
        <v>0</v>
      </c>
      <c r="F171" s="232" t="s">
        <v>282</v>
      </c>
      <c r="G171" s="233" t="s">
        <v>147</v>
      </c>
      <c r="H171" s="234">
        <v>6</v>
      </c>
      <c r="I171" s="234">
        <v>2</v>
      </c>
      <c r="J171" s="234">
        <v>60</v>
      </c>
      <c r="K171" s="234">
        <v>30</v>
      </c>
      <c r="L171" s="234"/>
      <c r="M171" s="234"/>
      <c r="N171" s="234" t="s">
        <v>150</v>
      </c>
      <c r="O171" s="235" t="s">
        <v>158</v>
      </c>
    </row>
    <row r="172" spans="1:15" s="51" customFormat="1" ht="16.899999999999999" customHeight="1" x14ac:dyDescent="0.25">
      <c r="A172" s="131">
        <v>26</v>
      </c>
      <c r="B172" s="19" t="s">
        <v>147</v>
      </c>
      <c r="C172" s="19">
        <v>5</v>
      </c>
      <c r="D172" s="19">
        <v>2</v>
      </c>
      <c r="E172" s="19">
        <v>0</v>
      </c>
      <c r="F172" s="236" t="s">
        <v>281</v>
      </c>
      <c r="G172" s="237" t="s">
        <v>147</v>
      </c>
      <c r="H172" s="238">
        <v>6</v>
      </c>
      <c r="I172" s="238">
        <v>2</v>
      </c>
      <c r="J172" s="238">
        <v>60</v>
      </c>
      <c r="K172" s="238">
        <v>30</v>
      </c>
      <c r="L172" s="238"/>
      <c r="M172" s="238"/>
      <c r="N172" s="238" t="s">
        <v>150</v>
      </c>
      <c r="O172" s="235" t="s">
        <v>158</v>
      </c>
    </row>
    <row r="173" spans="1:15" s="51" customFormat="1" ht="16.899999999999999" customHeight="1" x14ac:dyDescent="0.25">
      <c r="A173" s="131">
        <v>27</v>
      </c>
      <c r="B173" s="19" t="s">
        <v>147</v>
      </c>
      <c r="C173" s="19">
        <v>5</v>
      </c>
      <c r="D173" s="19">
        <v>0</v>
      </c>
      <c r="E173" s="19">
        <v>0</v>
      </c>
      <c r="F173" s="239" t="s">
        <v>280</v>
      </c>
      <c r="G173" s="238" t="s">
        <v>147</v>
      </c>
      <c r="H173" s="238">
        <v>6</v>
      </c>
      <c r="I173" s="238">
        <v>2</v>
      </c>
      <c r="J173" s="238">
        <v>60</v>
      </c>
      <c r="K173" s="238">
        <v>30</v>
      </c>
      <c r="L173" s="238"/>
      <c r="M173" s="238"/>
      <c r="N173" s="238" t="s">
        <v>150</v>
      </c>
      <c r="O173" s="235" t="s">
        <v>158</v>
      </c>
    </row>
    <row r="174" spans="1:15" s="51" customFormat="1" ht="16.899999999999999" customHeight="1" x14ac:dyDescent="0.25">
      <c r="A174" s="411" t="s">
        <v>289</v>
      </c>
      <c r="B174" s="325"/>
      <c r="C174" s="325"/>
      <c r="D174" s="325"/>
      <c r="E174" s="325"/>
      <c r="F174" s="325"/>
      <c r="G174" s="325"/>
      <c r="H174" s="325"/>
      <c r="I174" s="325"/>
      <c r="J174" s="325"/>
      <c r="K174" s="325"/>
      <c r="L174" s="325"/>
      <c r="M174" s="325"/>
      <c r="N174" s="325"/>
      <c r="O174" s="384"/>
    </row>
    <row r="175" spans="1:15" s="51" customFormat="1" ht="16.899999999999999" customHeight="1" thickBot="1" x14ac:dyDescent="0.3">
      <c r="A175" s="188">
        <v>28</v>
      </c>
      <c r="B175" s="75" t="s">
        <v>199</v>
      </c>
      <c r="C175" s="75">
        <v>2</v>
      </c>
      <c r="D175" s="75">
        <v>3</v>
      </c>
      <c r="E175" s="75">
        <v>0</v>
      </c>
      <c r="F175" s="13" t="s">
        <v>343</v>
      </c>
      <c r="G175" s="75" t="s">
        <v>199</v>
      </c>
      <c r="H175" s="241" t="s">
        <v>359</v>
      </c>
      <c r="I175" s="75">
        <v>1</v>
      </c>
      <c r="J175" s="75">
        <v>30</v>
      </c>
      <c r="K175" s="75">
        <v>15</v>
      </c>
      <c r="L175" s="75"/>
      <c r="M175" s="75"/>
      <c r="N175" s="75" t="s">
        <v>157</v>
      </c>
      <c r="O175" s="9" t="s">
        <v>158</v>
      </c>
    </row>
    <row r="176" spans="1:15" ht="16.899999999999999" customHeight="1" thickTop="1" x14ac:dyDescent="0.2">
      <c r="A176" s="329" t="s">
        <v>275</v>
      </c>
      <c r="B176" s="330"/>
      <c r="C176" s="330"/>
      <c r="D176" s="330"/>
      <c r="E176" s="330"/>
      <c r="F176" s="330"/>
      <c r="G176" s="330"/>
      <c r="H176" s="330"/>
      <c r="I176" s="330"/>
      <c r="J176" s="330"/>
      <c r="K176" s="330"/>
      <c r="L176" s="330"/>
      <c r="M176" s="330"/>
      <c r="N176" s="330"/>
      <c r="O176" s="331"/>
    </row>
    <row r="177" spans="1:15" ht="16.899999999999999" customHeight="1" x14ac:dyDescent="0.2">
      <c r="A177" s="158" t="s">
        <v>28</v>
      </c>
      <c r="B177" s="159" t="s">
        <v>199</v>
      </c>
      <c r="C177" s="159">
        <v>0</v>
      </c>
      <c r="D177" s="159">
        <v>1</v>
      </c>
      <c r="E177" s="159">
        <v>0</v>
      </c>
      <c r="F177" s="12" t="s">
        <v>249</v>
      </c>
      <c r="G177" s="159" t="s">
        <v>199</v>
      </c>
      <c r="H177" s="159">
        <v>1</v>
      </c>
      <c r="I177" s="159">
        <v>2</v>
      </c>
      <c r="J177" s="159">
        <v>60</v>
      </c>
      <c r="K177" s="159"/>
      <c r="L177" s="159"/>
      <c r="M177" s="159">
        <v>30</v>
      </c>
      <c r="N177" s="159" t="s">
        <v>169</v>
      </c>
      <c r="O177" s="7" t="s">
        <v>149</v>
      </c>
    </row>
    <row r="178" spans="1:15" ht="16.899999999999999" customHeight="1" x14ac:dyDescent="0.2">
      <c r="A178" s="158" t="s">
        <v>29</v>
      </c>
      <c r="B178" s="159" t="s">
        <v>199</v>
      </c>
      <c r="C178" s="159">
        <v>1</v>
      </c>
      <c r="D178" s="159">
        <v>9</v>
      </c>
      <c r="E178" s="159">
        <v>0</v>
      </c>
      <c r="F178" s="12" t="s">
        <v>240</v>
      </c>
      <c r="G178" s="159" t="s">
        <v>199</v>
      </c>
      <c r="H178" s="159">
        <v>1</v>
      </c>
      <c r="I178" s="159">
        <v>4</v>
      </c>
      <c r="J178" s="159">
        <v>120</v>
      </c>
      <c r="K178" s="159"/>
      <c r="L178" s="159"/>
      <c r="M178" s="159">
        <v>60</v>
      </c>
      <c r="N178" s="159" t="s">
        <v>183</v>
      </c>
      <c r="O178" s="7" t="s">
        <v>158</v>
      </c>
    </row>
    <row r="179" spans="1:15" ht="16.899999999999999" customHeight="1" x14ac:dyDescent="0.2">
      <c r="A179" s="158" t="s">
        <v>30</v>
      </c>
      <c r="B179" s="159" t="s">
        <v>199</v>
      </c>
      <c r="C179" s="159">
        <v>0</v>
      </c>
      <c r="D179" s="159">
        <v>2</v>
      </c>
      <c r="E179" s="159">
        <v>0</v>
      </c>
      <c r="F179" s="12" t="s">
        <v>250</v>
      </c>
      <c r="G179" s="159" t="s">
        <v>199</v>
      </c>
      <c r="H179" s="159">
        <v>2</v>
      </c>
      <c r="I179" s="159">
        <v>2</v>
      </c>
      <c r="J179" s="159">
        <v>60</v>
      </c>
      <c r="K179" s="159"/>
      <c r="L179" s="159"/>
      <c r="M179" s="159">
        <v>30</v>
      </c>
      <c r="N179" s="159" t="s">
        <v>169</v>
      </c>
      <c r="O179" s="7" t="s">
        <v>149</v>
      </c>
    </row>
    <row r="180" spans="1:15" ht="16.899999999999999" customHeight="1" x14ac:dyDescent="0.2">
      <c r="A180" s="158" t="s">
        <v>31</v>
      </c>
      <c r="B180" s="159" t="s">
        <v>199</v>
      </c>
      <c r="C180" s="159">
        <v>2</v>
      </c>
      <c r="D180" s="159">
        <v>0</v>
      </c>
      <c r="E180" s="159">
        <v>0</v>
      </c>
      <c r="F180" s="12" t="s">
        <v>241</v>
      </c>
      <c r="G180" s="159" t="s">
        <v>199</v>
      </c>
      <c r="H180" s="159">
        <v>2</v>
      </c>
      <c r="I180" s="159">
        <v>4</v>
      </c>
      <c r="J180" s="159">
        <v>120</v>
      </c>
      <c r="K180" s="159"/>
      <c r="L180" s="159"/>
      <c r="M180" s="159">
        <v>60</v>
      </c>
      <c r="N180" s="159" t="s">
        <v>183</v>
      </c>
      <c r="O180" s="7" t="s">
        <v>158</v>
      </c>
    </row>
    <row r="181" spans="1:15" ht="16.899999999999999" customHeight="1" x14ac:dyDescent="0.2">
      <c r="A181" s="158" t="s">
        <v>32</v>
      </c>
      <c r="B181" s="159" t="s">
        <v>199</v>
      </c>
      <c r="C181" s="159">
        <v>0</v>
      </c>
      <c r="D181" s="159">
        <v>4</v>
      </c>
      <c r="E181" s="159">
        <v>0</v>
      </c>
      <c r="F181" s="12" t="s">
        <v>251</v>
      </c>
      <c r="G181" s="159" t="s">
        <v>199</v>
      </c>
      <c r="H181" s="159">
        <v>3</v>
      </c>
      <c r="I181" s="159">
        <v>2</v>
      </c>
      <c r="J181" s="159">
        <v>60</v>
      </c>
      <c r="K181" s="159"/>
      <c r="L181" s="159"/>
      <c r="M181" s="159">
        <v>30</v>
      </c>
      <c r="N181" s="159" t="s">
        <v>169</v>
      </c>
      <c r="O181" s="7" t="s">
        <v>149</v>
      </c>
    </row>
    <row r="182" spans="1:15" ht="16.899999999999999" customHeight="1" x14ac:dyDescent="0.2">
      <c r="A182" s="158" t="s">
        <v>27</v>
      </c>
      <c r="B182" s="159" t="s">
        <v>199</v>
      </c>
      <c r="C182" s="159">
        <v>2</v>
      </c>
      <c r="D182" s="159">
        <v>1</v>
      </c>
      <c r="E182" s="159">
        <v>0</v>
      </c>
      <c r="F182" s="12" t="s">
        <v>246</v>
      </c>
      <c r="G182" s="159" t="s">
        <v>199</v>
      </c>
      <c r="H182" s="159">
        <v>3</v>
      </c>
      <c r="I182" s="159">
        <v>4</v>
      </c>
      <c r="J182" s="159">
        <v>120</v>
      </c>
      <c r="K182" s="159"/>
      <c r="L182" s="159"/>
      <c r="M182" s="159">
        <v>60</v>
      </c>
      <c r="N182" s="159" t="s">
        <v>183</v>
      </c>
      <c r="O182" s="7" t="s">
        <v>158</v>
      </c>
    </row>
    <row r="183" spans="1:15" ht="16.899999999999999" customHeight="1" x14ac:dyDescent="0.2">
      <c r="A183" s="158" t="s">
        <v>33</v>
      </c>
      <c r="B183" s="168" t="s">
        <v>199</v>
      </c>
      <c r="C183" s="169">
        <v>0</v>
      </c>
      <c r="D183" s="169">
        <v>8</v>
      </c>
      <c r="E183" s="169">
        <v>1</v>
      </c>
      <c r="F183" s="170" t="s">
        <v>294</v>
      </c>
      <c r="G183" s="168" t="s">
        <v>199</v>
      </c>
      <c r="H183" s="169">
        <v>3</v>
      </c>
      <c r="I183" s="169">
        <v>3</v>
      </c>
      <c r="J183" s="169">
        <v>90</v>
      </c>
      <c r="K183" s="169">
        <v>15</v>
      </c>
      <c r="L183" s="169">
        <v>15</v>
      </c>
      <c r="M183" s="169"/>
      <c r="N183" s="171" t="s">
        <v>167</v>
      </c>
      <c r="O183" s="172" t="s">
        <v>158</v>
      </c>
    </row>
    <row r="184" spans="1:15" ht="16.899999999999999" customHeight="1" x14ac:dyDescent="0.2">
      <c r="A184" s="158" t="s">
        <v>34</v>
      </c>
      <c r="B184" s="169" t="s">
        <v>199</v>
      </c>
      <c r="C184" s="169">
        <v>0</v>
      </c>
      <c r="D184" s="169">
        <v>6</v>
      </c>
      <c r="E184" s="169">
        <v>0</v>
      </c>
      <c r="F184" s="170" t="s">
        <v>252</v>
      </c>
      <c r="G184" s="169" t="s">
        <v>199</v>
      </c>
      <c r="H184" s="169">
        <v>4</v>
      </c>
      <c r="I184" s="169">
        <v>2</v>
      </c>
      <c r="J184" s="169">
        <v>60</v>
      </c>
      <c r="K184" s="169"/>
      <c r="L184" s="169"/>
      <c r="M184" s="169">
        <v>30</v>
      </c>
      <c r="N184" s="169" t="s">
        <v>169</v>
      </c>
      <c r="O184" s="172" t="s">
        <v>149</v>
      </c>
    </row>
    <row r="185" spans="1:15" ht="16.899999999999999" customHeight="1" x14ac:dyDescent="0.2">
      <c r="A185" s="158" t="s">
        <v>35</v>
      </c>
      <c r="B185" s="169" t="s">
        <v>199</v>
      </c>
      <c r="C185" s="169">
        <v>2</v>
      </c>
      <c r="D185" s="169">
        <v>2</v>
      </c>
      <c r="E185" s="169">
        <v>0</v>
      </c>
      <c r="F185" s="170" t="s">
        <v>247</v>
      </c>
      <c r="G185" s="169" t="s">
        <v>199</v>
      </c>
      <c r="H185" s="169">
        <v>4</v>
      </c>
      <c r="I185" s="169">
        <v>4</v>
      </c>
      <c r="J185" s="169">
        <v>120</v>
      </c>
      <c r="K185" s="169"/>
      <c r="L185" s="169"/>
      <c r="M185" s="169">
        <v>60</v>
      </c>
      <c r="N185" s="169" t="s">
        <v>183</v>
      </c>
      <c r="O185" s="172" t="s">
        <v>158</v>
      </c>
    </row>
    <row r="186" spans="1:15" ht="16.899999999999999" customHeight="1" x14ac:dyDescent="0.2">
      <c r="A186" s="158" t="s">
        <v>36</v>
      </c>
      <c r="B186" s="168" t="s">
        <v>199</v>
      </c>
      <c r="C186" s="169">
        <v>1</v>
      </c>
      <c r="D186" s="169">
        <v>1</v>
      </c>
      <c r="E186" s="169">
        <v>1</v>
      </c>
      <c r="F186" s="170" t="s">
        <v>295</v>
      </c>
      <c r="G186" s="168" t="s">
        <v>199</v>
      </c>
      <c r="H186" s="169">
        <v>4</v>
      </c>
      <c r="I186" s="169">
        <v>3</v>
      </c>
      <c r="J186" s="169">
        <v>90</v>
      </c>
      <c r="K186" s="169">
        <v>15</v>
      </c>
      <c r="L186" s="169">
        <v>15</v>
      </c>
      <c r="M186" s="169"/>
      <c r="N186" s="171" t="s">
        <v>167</v>
      </c>
      <c r="O186" s="172" t="s">
        <v>158</v>
      </c>
    </row>
    <row r="187" spans="1:15" ht="16.899999999999999" customHeight="1" x14ac:dyDescent="0.2">
      <c r="A187" s="158" t="s">
        <v>37</v>
      </c>
      <c r="B187" s="169" t="s">
        <v>199</v>
      </c>
      <c r="C187" s="169">
        <v>0</v>
      </c>
      <c r="D187" s="169">
        <v>8</v>
      </c>
      <c r="E187" s="169">
        <v>0</v>
      </c>
      <c r="F187" s="170" t="s">
        <v>253</v>
      </c>
      <c r="G187" s="169" t="s">
        <v>199</v>
      </c>
      <c r="H187" s="169">
        <v>5</v>
      </c>
      <c r="I187" s="169">
        <v>2</v>
      </c>
      <c r="J187" s="169">
        <v>60</v>
      </c>
      <c r="K187" s="169"/>
      <c r="L187" s="169"/>
      <c r="M187" s="169">
        <v>30</v>
      </c>
      <c r="N187" s="169" t="s">
        <v>169</v>
      </c>
      <c r="O187" s="172" t="s">
        <v>149</v>
      </c>
    </row>
    <row r="188" spans="1:15" ht="16.899999999999999" customHeight="1" x14ac:dyDescent="0.2">
      <c r="A188" s="158" t="s">
        <v>38</v>
      </c>
      <c r="B188" s="168" t="s">
        <v>199</v>
      </c>
      <c r="C188" s="169">
        <v>1</v>
      </c>
      <c r="D188" s="169">
        <v>3</v>
      </c>
      <c r="E188" s="169">
        <v>1</v>
      </c>
      <c r="F188" s="170" t="s">
        <v>296</v>
      </c>
      <c r="G188" s="168" t="s">
        <v>199</v>
      </c>
      <c r="H188" s="169">
        <v>5</v>
      </c>
      <c r="I188" s="169">
        <v>3</v>
      </c>
      <c r="J188" s="169">
        <v>90</v>
      </c>
      <c r="K188" s="169">
        <v>15</v>
      </c>
      <c r="L188" s="169">
        <v>15</v>
      </c>
      <c r="M188" s="169"/>
      <c r="N188" s="171" t="s">
        <v>167</v>
      </c>
      <c r="O188" s="172" t="s">
        <v>158</v>
      </c>
    </row>
    <row r="189" spans="1:15" ht="16.899999999999999" customHeight="1" x14ac:dyDescent="0.2">
      <c r="A189" s="158" t="s">
        <v>39</v>
      </c>
      <c r="B189" s="169" t="s">
        <v>199</v>
      </c>
      <c r="C189" s="169">
        <v>1</v>
      </c>
      <c r="D189" s="169">
        <v>0</v>
      </c>
      <c r="E189" s="169">
        <v>0</v>
      </c>
      <c r="F189" s="170" t="s">
        <v>254</v>
      </c>
      <c r="G189" s="169" t="s">
        <v>199</v>
      </c>
      <c r="H189" s="169">
        <v>6</v>
      </c>
      <c r="I189" s="169">
        <v>2</v>
      </c>
      <c r="J189" s="169">
        <v>60</v>
      </c>
      <c r="K189" s="169"/>
      <c r="L189" s="169"/>
      <c r="M189" s="169">
        <v>30</v>
      </c>
      <c r="N189" s="169" t="s">
        <v>169</v>
      </c>
      <c r="O189" s="172" t="s">
        <v>149</v>
      </c>
    </row>
    <row r="190" spans="1:15" ht="16.899999999999999" customHeight="1" x14ac:dyDescent="0.2">
      <c r="A190" s="158" t="s">
        <v>163</v>
      </c>
      <c r="B190" s="168" t="s">
        <v>199</v>
      </c>
      <c r="C190" s="169">
        <v>1</v>
      </c>
      <c r="D190" s="169">
        <v>5</v>
      </c>
      <c r="E190" s="169">
        <v>1</v>
      </c>
      <c r="F190" s="170" t="s">
        <v>297</v>
      </c>
      <c r="G190" s="168" t="s">
        <v>199</v>
      </c>
      <c r="H190" s="169">
        <v>6</v>
      </c>
      <c r="I190" s="169">
        <v>3</v>
      </c>
      <c r="J190" s="169">
        <v>90</v>
      </c>
      <c r="K190" s="169">
        <v>15</v>
      </c>
      <c r="L190" s="169">
        <v>15</v>
      </c>
      <c r="M190" s="169"/>
      <c r="N190" s="171" t="s">
        <v>167</v>
      </c>
      <c r="O190" s="172" t="s">
        <v>158</v>
      </c>
    </row>
    <row r="191" spans="1:15" ht="16.899999999999999" customHeight="1" x14ac:dyDescent="0.2">
      <c r="A191" s="158" t="s">
        <v>164</v>
      </c>
      <c r="B191" s="159" t="s">
        <v>199</v>
      </c>
      <c r="C191" s="159">
        <v>1</v>
      </c>
      <c r="D191" s="159">
        <v>2</v>
      </c>
      <c r="E191" s="159">
        <v>0</v>
      </c>
      <c r="F191" s="12" t="s">
        <v>255</v>
      </c>
      <c r="G191" s="159" t="s">
        <v>199</v>
      </c>
      <c r="H191" s="159">
        <v>7</v>
      </c>
      <c r="I191" s="159">
        <v>2</v>
      </c>
      <c r="J191" s="159">
        <v>60</v>
      </c>
      <c r="K191" s="159"/>
      <c r="L191" s="159"/>
      <c r="M191" s="159">
        <v>30</v>
      </c>
      <c r="N191" s="159" t="s">
        <v>169</v>
      </c>
      <c r="O191" s="7" t="s">
        <v>149</v>
      </c>
    </row>
    <row r="192" spans="1:15" ht="16.899999999999999" customHeight="1" x14ac:dyDescent="0.2">
      <c r="A192" s="198">
        <v>16</v>
      </c>
      <c r="B192" s="160" t="s">
        <v>199</v>
      </c>
      <c r="C192" s="160">
        <v>1</v>
      </c>
      <c r="D192" s="160">
        <v>4</v>
      </c>
      <c r="E192" s="160">
        <v>0</v>
      </c>
      <c r="F192" s="156" t="s">
        <v>256</v>
      </c>
      <c r="G192" s="160" t="s">
        <v>199</v>
      </c>
      <c r="H192" s="160">
        <v>8</v>
      </c>
      <c r="I192" s="160">
        <v>2</v>
      </c>
      <c r="J192" s="160">
        <v>60</v>
      </c>
      <c r="K192" s="160"/>
      <c r="L192" s="160"/>
      <c r="M192" s="160">
        <v>30</v>
      </c>
      <c r="N192" s="160" t="s">
        <v>169</v>
      </c>
      <c r="O192" s="77" t="s">
        <v>149</v>
      </c>
    </row>
    <row r="193" spans="1:15" ht="16.899999999999999" customHeight="1" x14ac:dyDescent="0.2">
      <c r="A193" s="199">
        <v>17</v>
      </c>
      <c r="B193" s="159" t="s">
        <v>199</v>
      </c>
      <c r="C193" s="159">
        <v>1</v>
      </c>
      <c r="D193" s="159">
        <v>5</v>
      </c>
      <c r="E193" s="159">
        <v>0</v>
      </c>
      <c r="F193" s="12" t="s">
        <v>201</v>
      </c>
      <c r="G193" s="159" t="s">
        <v>199</v>
      </c>
      <c r="H193" s="159">
        <v>8</v>
      </c>
      <c r="I193" s="159">
        <v>2</v>
      </c>
      <c r="J193" s="159">
        <v>60</v>
      </c>
      <c r="K193" s="159">
        <v>30</v>
      </c>
      <c r="L193" s="159"/>
      <c r="M193" s="159"/>
      <c r="N193" s="159" t="s">
        <v>150</v>
      </c>
      <c r="O193" s="7" t="s">
        <v>158</v>
      </c>
    </row>
    <row r="194" spans="1:15" ht="16.899999999999999" customHeight="1" x14ac:dyDescent="0.2">
      <c r="A194" s="199">
        <v>18</v>
      </c>
      <c r="B194" s="159" t="s">
        <v>199</v>
      </c>
      <c r="C194" s="159">
        <v>1</v>
      </c>
      <c r="D194" s="159">
        <v>6</v>
      </c>
      <c r="E194" s="159">
        <v>0</v>
      </c>
      <c r="F194" s="12" t="s">
        <v>202</v>
      </c>
      <c r="G194" s="159" t="s">
        <v>199</v>
      </c>
      <c r="H194" s="159">
        <v>8</v>
      </c>
      <c r="I194" s="159">
        <v>2</v>
      </c>
      <c r="J194" s="159">
        <v>60</v>
      </c>
      <c r="K194" s="159">
        <v>30</v>
      </c>
      <c r="L194" s="159"/>
      <c r="M194" s="159"/>
      <c r="N194" s="159" t="s">
        <v>150</v>
      </c>
      <c r="O194" s="7" t="s">
        <v>158</v>
      </c>
    </row>
    <row r="195" spans="1:15" ht="16.899999999999999" customHeight="1" thickBot="1" x14ac:dyDescent="0.25">
      <c r="A195" s="215">
        <v>19</v>
      </c>
      <c r="B195" s="216" t="s">
        <v>199</v>
      </c>
      <c r="C195" s="216">
        <v>1</v>
      </c>
      <c r="D195" s="216">
        <v>7</v>
      </c>
      <c r="E195" s="216">
        <v>0</v>
      </c>
      <c r="F195" s="217" t="s">
        <v>203</v>
      </c>
      <c r="G195" s="216" t="s">
        <v>199</v>
      </c>
      <c r="H195" s="216">
        <v>8</v>
      </c>
      <c r="I195" s="216">
        <v>2</v>
      </c>
      <c r="J195" s="216">
        <v>60</v>
      </c>
      <c r="K195" s="216">
        <v>30</v>
      </c>
      <c r="L195" s="216"/>
      <c r="M195" s="216"/>
      <c r="N195" s="216" t="s">
        <v>150</v>
      </c>
      <c r="O195" s="9" t="s">
        <v>158</v>
      </c>
    </row>
    <row r="196" spans="1:15" s="51" customFormat="1" ht="16.899999999999999" customHeight="1" x14ac:dyDescent="0.25">
      <c r="A196" s="385" t="s">
        <v>336</v>
      </c>
      <c r="B196" s="386"/>
      <c r="C196" s="386"/>
      <c r="D196" s="386"/>
      <c r="E196" s="386"/>
      <c r="F196" s="386"/>
      <c r="G196" s="386"/>
      <c r="H196" s="386"/>
      <c r="I196" s="386"/>
      <c r="J196" s="386"/>
      <c r="K196" s="386"/>
      <c r="L196" s="386"/>
      <c r="M196" s="386"/>
      <c r="N196" s="386"/>
      <c r="O196" s="387"/>
    </row>
    <row r="197" spans="1:15" s="51" customFormat="1" ht="16.899999999999999" customHeight="1" x14ac:dyDescent="0.25">
      <c r="A197" s="333" t="s">
        <v>26</v>
      </c>
      <c r="B197" s="388"/>
      <c r="C197" s="388"/>
      <c r="D197" s="388"/>
      <c r="E197" s="388"/>
      <c r="F197" s="388"/>
      <c r="G197" s="388"/>
      <c r="H197" s="388"/>
      <c r="I197" s="388"/>
      <c r="J197" s="388"/>
      <c r="K197" s="388"/>
      <c r="L197" s="388"/>
      <c r="M197" s="388"/>
      <c r="N197" s="388"/>
      <c r="O197" s="389"/>
    </row>
    <row r="198" spans="1:15" s="51" customFormat="1" ht="16.899999999999999" customHeight="1" x14ac:dyDescent="0.25">
      <c r="A198" s="131">
        <v>1</v>
      </c>
      <c r="B198" s="19" t="s">
        <v>199</v>
      </c>
      <c r="C198" s="19">
        <v>3</v>
      </c>
      <c r="D198" s="19">
        <v>2</v>
      </c>
      <c r="E198" s="19">
        <v>0</v>
      </c>
      <c r="F198" s="11" t="s">
        <v>257</v>
      </c>
      <c r="G198" s="19" t="s">
        <v>148</v>
      </c>
      <c r="H198" s="19">
        <v>3</v>
      </c>
      <c r="I198" s="19">
        <v>4</v>
      </c>
      <c r="J198" s="19">
        <v>120</v>
      </c>
      <c r="K198" s="19">
        <v>60</v>
      </c>
      <c r="L198" s="19"/>
      <c r="M198" s="19"/>
      <c r="N198" s="19" t="s">
        <v>191</v>
      </c>
      <c r="O198" s="7" t="s">
        <v>158</v>
      </c>
    </row>
    <row r="199" spans="1:15" s="51" customFormat="1" ht="16.899999999999999" customHeight="1" x14ac:dyDescent="0.25">
      <c r="A199" s="131">
        <v>2</v>
      </c>
      <c r="B199" s="19" t="s">
        <v>199</v>
      </c>
      <c r="C199" s="19">
        <v>3</v>
      </c>
      <c r="D199" s="19">
        <v>3</v>
      </c>
      <c r="E199" s="19">
        <v>0</v>
      </c>
      <c r="F199" s="11" t="s">
        <v>190</v>
      </c>
      <c r="G199" s="19" t="s">
        <v>148</v>
      </c>
      <c r="H199" s="19">
        <v>4</v>
      </c>
      <c r="I199" s="19">
        <v>4</v>
      </c>
      <c r="J199" s="19">
        <v>120</v>
      </c>
      <c r="K199" s="19">
        <v>60</v>
      </c>
      <c r="L199" s="19"/>
      <c r="M199" s="19"/>
      <c r="N199" s="19" t="s">
        <v>191</v>
      </c>
      <c r="O199" s="7" t="s">
        <v>158</v>
      </c>
    </row>
    <row r="200" spans="1:15" s="51" customFormat="1" ht="24" x14ac:dyDescent="0.2">
      <c r="A200" s="131">
        <v>3</v>
      </c>
      <c r="B200" s="19" t="s">
        <v>199</v>
      </c>
      <c r="C200" s="19">
        <v>3</v>
      </c>
      <c r="D200" s="19">
        <v>6</v>
      </c>
      <c r="E200" s="19">
        <v>0</v>
      </c>
      <c r="F200" s="91" t="s">
        <v>238</v>
      </c>
      <c r="G200" s="19" t="s">
        <v>148</v>
      </c>
      <c r="H200" s="19">
        <v>4</v>
      </c>
      <c r="I200" s="19">
        <v>2</v>
      </c>
      <c r="J200" s="19">
        <v>60</v>
      </c>
      <c r="K200" s="19">
        <v>30</v>
      </c>
      <c r="L200" s="19"/>
      <c r="M200" s="19"/>
      <c r="N200" s="19" t="s">
        <v>150</v>
      </c>
      <c r="O200" s="7" t="s">
        <v>158</v>
      </c>
    </row>
    <row r="201" spans="1:15" s="51" customFormat="1" ht="16.899999999999999" customHeight="1" x14ac:dyDescent="0.25">
      <c r="A201" s="131">
        <v>4</v>
      </c>
      <c r="B201" s="19" t="s">
        <v>199</v>
      </c>
      <c r="C201" s="19">
        <v>3</v>
      </c>
      <c r="D201" s="19">
        <v>4</v>
      </c>
      <c r="E201" s="19">
        <v>0</v>
      </c>
      <c r="F201" s="11" t="s">
        <v>341</v>
      </c>
      <c r="G201" s="19" t="s">
        <v>148</v>
      </c>
      <c r="H201" s="19">
        <v>5</v>
      </c>
      <c r="I201" s="19">
        <v>3</v>
      </c>
      <c r="J201" s="19">
        <v>90</v>
      </c>
      <c r="K201" s="19">
        <v>45</v>
      </c>
      <c r="L201" s="19"/>
      <c r="M201" s="19"/>
      <c r="N201" s="19" t="s">
        <v>342</v>
      </c>
      <c r="O201" s="7" t="s">
        <v>158</v>
      </c>
    </row>
    <row r="202" spans="1:15" s="51" customFormat="1" ht="16.899999999999999" customHeight="1" x14ac:dyDescent="0.25">
      <c r="A202" s="131">
        <v>5</v>
      </c>
      <c r="B202" s="19" t="s">
        <v>199</v>
      </c>
      <c r="C202" s="19">
        <v>3</v>
      </c>
      <c r="D202" s="19">
        <v>5</v>
      </c>
      <c r="E202" s="19">
        <v>0</v>
      </c>
      <c r="F202" s="11" t="s">
        <v>197</v>
      </c>
      <c r="G202" s="19" t="s">
        <v>148</v>
      </c>
      <c r="H202" s="19">
        <v>5</v>
      </c>
      <c r="I202" s="19">
        <v>6</v>
      </c>
      <c r="J202" s="19">
        <v>180</v>
      </c>
      <c r="K202" s="19">
        <v>60</v>
      </c>
      <c r="L202" s="19">
        <v>30</v>
      </c>
      <c r="M202" s="19"/>
      <c r="N202" s="19" t="s">
        <v>237</v>
      </c>
      <c r="O202" s="7" t="s">
        <v>158</v>
      </c>
    </row>
    <row r="203" spans="1:15" s="51" customFormat="1" ht="16.899999999999999" customHeight="1" x14ac:dyDescent="0.25">
      <c r="A203" s="131">
        <v>6</v>
      </c>
      <c r="B203" s="19" t="s">
        <v>199</v>
      </c>
      <c r="C203" s="19">
        <v>3</v>
      </c>
      <c r="D203" s="19">
        <v>7</v>
      </c>
      <c r="E203" s="19">
        <v>0</v>
      </c>
      <c r="F203" s="11" t="s">
        <v>239</v>
      </c>
      <c r="G203" s="19" t="s">
        <v>148</v>
      </c>
      <c r="H203" s="19">
        <v>6</v>
      </c>
      <c r="I203" s="19">
        <v>2</v>
      </c>
      <c r="J203" s="19">
        <v>60</v>
      </c>
      <c r="K203" s="19">
        <v>30</v>
      </c>
      <c r="L203" s="19"/>
      <c r="M203" s="19"/>
      <c r="N203" s="19" t="s">
        <v>150</v>
      </c>
      <c r="O203" s="7" t="s">
        <v>158</v>
      </c>
    </row>
    <row r="204" spans="1:15" s="51" customFormat="1" ht="16.899999999999999" customHeight="1" x14ac:dyDescent="0.25">
      <c r="A204" s="411" t="s">
        <v>277</v>
      </c>
      <c r="B204" s="325"/>
      <c r="C204" s="325"/>
      <c r="D204" s="325"/>
      <c r="E204" s="325"/>
      <c r="F204" s="416"/>
      <c r="G204" s="325"/>
      <c r="H204" s="325"/>
      <c r="I204" s="325"/>
      <c r="J204" s="325"/>
      <c r="K204" s="325"/>
      <c r="L204" s="325"/>
      <c r="M204" s="325"/>
      <c r="N204" s="325"/>
      <c r="O204" s="384"/>
    </row>
    <row r="205" spans="1:15" s="51" customFormat="1" ht="16.899999999999999" customHeight="1" x14ac:dyDescent="0.25">
      <c r="A205" s="131">
        <v>7</v>
      </c>
      <c r="B205" s="19" t="s">
        <v>199</v>
      </c>
      <c r="C205" s="19">
        <v>3</v>
      </c>
      <c r="D205" s="19">
        <v>8</v>
      </c>
      <c r="E205" s="79">
        <v>0</v>
      </c>
      <c r="F205" s="232" t="s">
        <v>350</v>
      </c>
      <c r="G205" s="233" t="s">
        <v>147</v>
      </c>
      <c r="H205" s="234">
        <v>7</v>
      </c>
      <c r="I205" s="234">
        <v>2</v>
      </c>
      <c r="J205" s="234">
        <v>60</v>
      </c>
      <c r="K205" s="234">
        <v>30</v>
      </c>
      <c r="L205" s="234"/>
      <c r="M205" s="234"/>
      <c r="N205" s="234" t="s">
        <v>150</v>
      </c>
      <c r="O205" s="235" t="s">
        <v>158</v>
      </c>
    </row>
    <row r="206" spans="1:15" s="51" customFormat="1" ht="16.899999999999999" customHeight="1" x14ac:dyDescent="0.25">
      <c r="A206" s="131">
        <v>8</v>
      </c>
      <c r="B206" s="19" t="s">
        <v>199</v>
      </c>
      <c r="C206" s="19">
        <v>3</v>
      </c>
      <c r="D206" s="19">
        <v>9</v>
      </c>
      <c r="E206" s="79">
        <v>0</v>
      </c>
      <c r="F206" s="232" t="s">
        <v>351</v>
      </c>
      <c r="G206" s="233" t="s">
        <v>147</v>
      </c>
      <c r="H206" s="234">
        <v>7</v>
      </c>
      <c r="I206" s="234">
        <v>2</v>
      </c>
      <c r="J206" s="234">
        <v>60</v>
      </c>
      <c r="K206" s="234">
        <v>30</v>
      </c>
      <c r="L206" s="234"/>
      <c r="M206" s="234"/>
      <c r="N206" s="234" t="s">
        <v>150</v>
      </c>
      <c r="O206" s="235" t="s">
        <v>158</v>
      </c>
    </row>
    <row r="207" spans="1:15" s="51" customFormat="1" ht="16.899999999999999" customHeight="1" x14ac:dyDescent="0.25">
      <c r="A207" s="131">
        <v>9</v>
      </c>
      <c r="B207" s="19" t="s">
        <v>199</v>
      </c>
      <c r="C207" s="19">
        <v>4</v>
      </c>
      <c r="D207" s="19">
        <v>0</v>
      </c>
      <c r="E207" s="79">
        <v>0</v>
      </c>
      <c r="F207" s="232" t="s">
        <v>352</v>
      </c>
      <c r="G207" s="233" t="s">
        <v>147</v>
      </c>
      <c r="H207" s="234">
        <v>7</v>
      </c>
      <c r="I207" s="234">
        <v>2</v>
      </c>
      <c r="J207" s="234">
        <v>60</v>
      </c>
      <c r="K207" s="234">
        <v>30</v>
      </c>
      <c r="L207" s="234"/>
      <c r="M207" s="234"/>
      <c r="N207" s="234" t="s">
        <v>150</v>
      </c>
      <c r="O207" s="235" t="s">
        <v>158</v>
      </c>
    </row>
    <row r="208" spans="1:15" s="51" customFormat="1" ht="16.899999999999999" customHeight="1" x14ac:dyDescent="0.25">
      <c r="A208" s="131">
        <v>10</v>
      </c>
      <c r="B208" s="19" t="s">
        <v>199</v>
      </c>
      <c r="C208" s="19">
        <v>4</v>
      </c>
      <c r="D208" s="19">
        <v>1</v>
      </c>
      <c r="E208" s="79">
        <v>0</v>
      </c>
      <c r="F208" s="232" t="s">
        <v>353</v>
      </c>
      <c r="G208" s="233" t="s">
        <v>147</v>
      </c>
      <c r="H208" s="234">
        <v>7</v>
      </c>
      <c r="I208" s="234">
        <v>2</v>
      </c>
      <c r="J208" s="234">
        <v>60</v>
      </c>
      <c r="K208" s="234">
        <v>30</v>
      </c>
      <c r="L208" s="234"/>
      <c r="M208" s="234"/>
      <c r="N208" s="234" t="s">
        <v>150</v>
      </c>
      <c r="O208" s="235" t="s">
        <v>158</v>
      </c>
    </row>
    <row r="209" spans="1:15" s="51" customFormat="1" ht="16.899999999999999" customHeight="1" x14ac:dyDescent="0.25">
      <c r="A209" s="131">
        <v>11</v>
      </c>
      <c r="B209" s="19" t="s">
        <v>199</v>
      </c>
      <c r="C209" s="19">
        <v>4</v>
      </c>
      <c r="D209" s="19">
        <v>2</v>
      </c>
      <c r="E209" s="79">
        <v>0</v>
      </c>
      <c r="F209" s="232" t="s">
        <v>354</v>
      </c>
      <c r="G209" s="233" t="s">
        <v>147</v>
      </c>
      <c r="H209" s="234">
        <v>7</v>
      </c>
      <c r="I209" s="234">
        <v>2</v>
      </c>
      <c r="J209" s="234">
        <v>60</v>
      </c>
      <c r="K209" s="234">
        <v>30</v>
      </c>
      <c r="L209" s="234"/>
      <c r="M209" s="234"/>
      <c r="N209" s="234" t="s">
        <v>150</v>
      </c>
      <c r="O209" s="235" t="s">
        <v>158</v>
      </c>
    </row>
    <row r="210" spans="1:15" s="51" customFormat="1" ht="16.899999999999999" customHeight="1" x14ac:dyDescent="0.25">
      <c r="A210" s="131">
        <v>12</v>
      </c>
      <c r="B210" s="19" t="s">
        <v>199</v>
      </c>
      <c r="C210" s="19">
        <v>4</v>
      </c>
      <c r="D210" s="19">
        <v>3</v>
      </c>
      <c r="E210" s="79">
        <v>0</v>
      </c>
      <c r="F210" s="232" t="s">
        <v>355</v>
      </c>
      <c r="G210" s="233" t="s">
        <v>147</v>
      </c>
      <c r="H210" s="234">
        <v>7</v>
      </c>
      <c r="I210" s="234">
        <v>2</v>
      </c>
      <c r="J210" s="234">
        <v>60</v>
      </c>
      <c r="K210" s="234">
        <v>30</v>
      </c>
      <c r="L210" s="234"/>
      <c r="M210" s="234"/>
      <c r="N210" s="234" t="s">
        <v>150</v>
      </c>
      <c r="O210" s="235" t="s">
        <v>158</v>
      </c>
    </row>
    <row r="211" spans="1:15" s="51" customFormat="1" ht="16.899999999999999" customHeight="1" x14ac:dyDescent="0.25">
      <c r="A211" s="131">
        <v>13</v>
      </c>
      <c r="B211" s="19" t="s">
        <v>199</v>
      </c>
      <c r="C211" s="19">
        <v>4</v>
      </c>
      <c r="D211" s="19">
        <v>4</v>
      </c>
      <c r="E211" s="79">
        <v>0</v>
      </c>
      <c r="F211" s="232" t="s">
        <v>356</v>
      </c>
      <c r="G211" s="233" t="s">
        <v>147</v>
      </c>
      <c r="H211" s="234">
        <v>7</v>
      </c>
      <c r="I211" s="234">
        <v>2</v>
      </c>
      <c r="J211" s="234">
        <v>60</v>
      </c>
      <c r="K211" s="234">
        <v>30</v>
      </c>
      <c r="L211" s="234"/>
      <c r="M211" s="234"/>
      <c r="N211" s="234" t="s">
        <v>150</v>
      </c>
      <c r="O211" s="235" t="s">
        <v>158</v>
      </c>
    </row>
    <row r="212" spans="1:15" s="51" customFormat="1" ht="16.899999999999999" customHeight="1" x14ac:dyDescent="0.25">
      <c r="A212" s="131">
        <v>14</v>
      </c>
      <c r="B212" s="19" t="s">
        <v>199</v>
      </c>
      <c r="C212" s="19">
        <v>4</v>
      </c>
      <c r="D212" s="19">
        <v>5</v>
      </c>
      <c r="E212" s="79">
        <v>0</v>
      </c>
      <c r="F212" s="240" t="s">
        <v>357</v>
      </c>
      <c r="G212" s="233" t="s">
        <v>147</v>
      </c>
      <c r="H212" s="234">
        <v>7</v>
      </c>
      <c r="I212" s="234">
        <v>2</v>
      </c>
      <c r="J212" s="234">
        <v>60</v>
      </c>
      <c r="K212" s="234">
        <v>30</v>
      </c>
      <c r="L212" s="234"/>
      <c r="M212" s="234"/>
      <c r="N212" s="234" t="s">
        <v>150</v>
      </c>
      <c r="O212" s="235" t="s">
        <v>158</v>
      </c>
    </row>
    <row r="213" spans="1:15" s="51" customFormat="1" ht="16.899999999999999" customHeight="1" x14ac:dyDescent="0.25">
      <c r="A213" s="131">
        <v>15</v>
      </c>
      <c r="B213" s="19" t="s">
        <v>199</v>
      </c>
      <c r="C213" s="19">
        <v>4</v>
      </c>
      <c r="D213" s="19">
        <v>6</v>
      </c>
      <c r="E213" s="79">
        <v>0</v>
      </c>
      <c r="F213" s="240" t="s">
        <v>358</v>
      </c>
      <c r="G213" s="233" t="s">
        <v>147</v>
      </c>
      <c r="H213" s="234">
        <v>7</v>
      </c>
      <c r="I213" s="234">
        <v>2</v>
      </c>
      <c r="J213" s="234">
        <v>60</v>
      </c>
      <c r="K213" s="234">
        <v>30</v>
      </c>
      <c r="L213" s="234"/>
      <c r="M213" s="234"/>
      <c r="N213" s="234" t="s">
        <v>150</v>
      </c>
      <c r="O213" s="235" t="s">
        <v>158</v>
      </c>
    </row>
    <row r="214" spans="1:15" s="51" customFormat="1" ht="16.899999999999999" customHeight="1" x14ac:dyDescent="0.25">
      <c r="A214" s="131">
        <v>16</v>
      </c>
      <c r="B214" s="19" t="s">
        <v>199</v>
      </c>
      <c r="C214" s="19">
        <v>4</v>
      </c>
      <c r="D214" s="19">
        <v>7</v>
      </c>
      <c r="E214" s="79">
        <v>0</v>
      </c>
      <c r="F214" s="240" t="s">
        <v>285</v>
      </c>
      <c r="G214" s="233" t="s">
        <v>147</v>
      </c>
      <c r="H214" s="234">
        <v>7</v>
      </c>
      <c r="I214" s="234">
        <v>2</v>
      </c>
      <c r="J214" s="234">
        <v>60</v>
      </c>
      <c r="K214" s="234">
        <v>30</v>
      </c>
      <c r="L214" s="234"/>
      <c r="M214" s="234"/>
      <c r="N214" s="234" t="s">
        <v>150</v>
      </c>
      <c r="O214" s="235" t="s">
        <v>158</v>
      </c>
    </row>
    <row r="215" spans="1:15" s="51" customFormat="1" ht="16.899999999999999" customHeight="1" x14ac:dyDescent="0.25">
      <c r="A215" s="411" t="s">
        <v>283</v>
      </c>
      <c r="B215" s="325"/>
      <c r="C215" s="325"/>
      <c r="D215" s="325"/>
      <c r="E215" s="325"/>
      <c r="F215" s="412"/>
      <c r="G215" s="325"/>
      <c r="H215" s="325"/>
      <c r="I215" s="325"/>
      <c r="J215" s="325"/>
      <c r="K215" s="325"/>
      <c r="L215" s="325"/>
      <c r="M215" s="325"/>
      <c r="N215" s="325"/>
      <c r="O215" s="384"/>
    </row>
    <row r="216" spans="1:15" s="51" customFormat="1" ht="16.899999999999999" customHeight="1" x14ac:dyDescent="0.25">
      <c r="A216" s="131">
        <v>17</v>
      </c>
      <c r="B216" s="19" t="s">
        <v>199</v>
      </c>
      <c r="C216" s="19">
        <v>4</v>
      </c>
      <c r="D216" s="19">
        <v>8</v>
      </c>
      <c r="E216" s="19">
        <v>0</v>
      </c>
      <c r="F216" s="11" t="s">
        <v>284</v>
      </c>
      <c r="G216" s="19" t="s">
        <v>147</v>
      </c>
      <c r="H216" s="19">
        <v>6</v>
      </c>
      <c r="I216" s="19">
        <v>2</v>
      </c>
      <c r="J216" s="19">
        <v>60</v>
      </c>
      <c r="K216" s="19">
        <v>30</v>
      </c>
      <c r="L216" s="19"/>
      <c r="M216" s="19"/>
      <c r="N216" s="19" t="s">
        <v>150</v>
      </c>
      <c r="O216" s="7" t="s">
        <v>151</v>
      </c>
    </row>
    <row r="217" spans="1:15" s="51" customFormat="1" ht="16.899999999999999" customHeight="1" x14ac:dyDescent="0.25">
      <c r="A217" s="131">
        <v>18</v>
      </c>
      <c r="B217" s="19" t="s">
        <v>199</v>
      </c>
      <c r="C217" s="19">
        <v>4</v>
      </c>
      <c r="D217" s="19">
        <v>9</v>
      </c>
      <c r="E217" s="19">
        <v>0</v>
      </c>
      <c r="F217" s="223" t="s">
        <v>286</v>
      </c>
      <c r="G217" s="224" t="s">
        <v>147</v>
      </c>
      <c r="H217" s="224">
        <v>6</v>
      </c>
      <c r="I217" s="224">
        <v>2</v>
      </c>
      <c r="J217" s="224">
        <v>60</v>
      </c>
      <c r="K217" s="224">
        <v>30</v>
      </c>
      <c r="L217" s="224"/>
      <c r="M217" s="224"/>
      <c r="N217" s="224" t="s">
        <v>150</v>
      </c>
      <c r="O217" s="225" t="s">
        <v>149</v>
      </c>
    </row>
    <row r="218" spans="1:15" ht="16.899999999999999" customHeight="1" x14ac:dyDescent="0.2">
      <c r="A218" s="131">
        <v>19</v>
      </c>
      <c r="B218" s="19" t="s">
        <v>199</v>
      </c>
      <c r="C218" s="19">
        <v>5</v>
      </c>
      <c r="D218" s="19">
        <v>0</v>
      </c>
      <c r="E218" s="19">
        <v>0</v>
      </c>
      <c r="F218" s="223" t="s">
        <v>340</v>
      </c>
      <c r="G218" s="224" t="s">
        <v>147</v>
      </c>
      <c r="H218" s="224">
        <v>6</v>
      </c>
      <c r="I218" s="224">
        <v>2</v>
      </c>
      <c r="J218" s="224">
        <v>60</v>
      </c>
      <c r="K218" s="224">
        <v>15</v>
      </c>
      <c r="L218" s="224">
        <v>15</v>
      </c>
      <c r="M218" s="224"/>
      <c r="N218" s="224" t="s">
        <v>167</v>
      </c>
      <c r="O218" s="225" t="s">
        <v>158</v>
      </c>
    </row>
    <row r="219" spans="1:15" s="51" customFormat="1" ht="16.899999999999999" customHeight="1" x14ac:dyDescent="0.25">
      <c r="A219" s="131">
        <v>20</v>
      </c>
      <c r="B219" s="71" t="s">
        <v>199</v>
      </c>
      <c r="C219" s="71">
        <v>5</v>
      </c>
      <c r="D219" s="71">
        <v>1</v>
      </c>
      <c r="E219" s="71">
        <v>0</v>
      </c>
      <c r="F219" s="226" t="s">
        <v>288</v>
      </c>
      <c r="G219" s="227" t="s">
        <v>147</v>
      </c>
      <c r="H219" s="228">
        <v>6</v>
      </c>
      <c r="I219" s="228">
        <v>2</v>
      </c>
      <c r="J219" s="228">
        <v>60</v>
      </c>
      <c r="K219" s="228">
        <v>30</v>
      </c>
      <c r="L219" s="227"/>
      <c r="M219" s="227"/>
      <c r="N219" s="228" t="s">
        <v>150</v>
      </c>
      <c r="O219" s="229" t="s">
        <v>151</v>
      </c>
    </row>
    <row r="220" spans="1:15" ht="24" x14ac:dyDescent="0.2">
      <c r="A220" s="189">
        <v>21</v>
      </c>
      <c r="B220" s="71" t="s">
        <v>199</v>
      </c>
      <c r="C220" s="71">
        <v>5</v>
      </c>
      <c r="D220" s="71">
        <v>8</v>
      </c>
      <c r="E220" s="71">
        <v>0</v>
      </c>
      <c r="F220" s="76" t="s">
        <v>291</v>
      </c>
      <c r="G220" s="71" t="s">
        <v>147</v>
      </c>
      <c r="H220" s="71">
        <v>6</v>
      </c>
      <c r="I220" s="71">
        <v>2</v>
      </c>
      <c r="J220" s="71">
        <v>60</v>
      </c>
      <c r="K220" s="71">
        <v>30</v>
      </c>
      <c r="L220" s="71"/>
      <c r="M220" s="71"/>
      <c r="N220" s="71" t="s">
        <v>150</v>
      </c>
      <c r="O220" s="77" t="s">
        <v>158</v>
      </c>
    </row>
    <row r="221" spans="1:15" s="51" customFormat="1" ht="16.899999999999999" customHeight="1" x14ac:dyDescent="0.25">
      <c r="A221" s="131">
        <v>22</v>
      </c>
      <c r="B221" s="19" t="s">
        <v>199</v>
      </c>
      <c r="C221" s="19">
        <v>5</v>
      </c>
      <c r="D221" s="19">
        <v>2</v>
      </c>
      <c r="E221" s="19">
        <v>0</v>
      </c>
      <c r="F221" s="230" t="s">
        <v>287</v>
      </c>
      <c r="G221" s="231" t="s">
        <v>147</v>
      </c>
      <c r="H221" s="224">
        <v>6</v>
      </c>
      <c r="I221" s="224">
        <v>2</v>
      </c>
      <c r="J221" s="224">
        <v>60</v>
      </c>
      <c r="K221" s="224">
        <v>30</v>
      </c>
      <c r="L221" s="231"/>
      <c r="M221" s="231"/>
      <c r="N221" s="224" t="s">
        <v>150</v>
      </c>
      <c r="O221" s="225" t="s">
        <v>158</v>
      </c>
    </row>
    <row r="222" spans="1:15" s="51" customFormat="1" ht="16.899999999999999" customHeight="1" x14ac:dyDescent="0.25">
      <c r="A222" s="131">
        <v>23</v>
      </c>
      <c r="B222" s="19" t="s">
        <v>199</v>
      </c>
      <c r="C222" s="19">
        <v>5</v>
      </c>
      <c r="D222" s="19">
        <v>3</v>
      </c>
      <c r="E222" s="19">
        <v>0</v>
      </c>
      <c r="F222" s="232" t="s">
        <v>279</v>
      </c>
      <c r="G222" s="233" t="s">
        <v>147</v>
      </c>
      <c r="H222" s="234">
        <v>6</v>
      </c>
      <c r="I222" s="234">
        <v>2</v>
      </c>
      <c r="J222" s="234">
        <v>60</v>
      </c>
      <c r="K222" s="234">
        <v>30</v>
      </c>
      <c r="L222" s="234"/>
      <c r="M222" s="234"/>
      <c r="N222" s="234" t="s">
        <v>150</v>
      </c>
      <c r="O222" s="235" t="s">
        <v>158</v>
      </c>
    </row>
    <row r="223" spans="1:15" s="51" customFormat="1" ht="16.899999999999999" customHeight="1" x14ac:dyDescent="0.25">
      <c r="A223" s="131">
        <v>24</v>
      </c>
      <c r="B223" s="19" t="s">
        <v>199</v>
      </c>
      <c r="C223" s="19">
        <v>5</v>
      </c>
      <c r="D223" s="19">
        <v>4</v>
      </c>
      <c r="E223" s="19">
        <v>0</v>
      </c>
      <c r="F223" s="232" t="s">
        <v>278</v>
      </c>
      <c r="G223" s="233" t="s">
        <v>147</v>
      </c>
      <c r="H223" s="234">
        <v>6</v>
      </c>
      <c r="I223" s="234">
        <v>2</v>
      </c>
      <c r="J223" s="234">
        <v>60</v>
      </c>
      <c r="K223" s="234">
        <v>30</v>
      </c>
      <c r="L223" s="234"/>
      <c r="M223" s="234"/>
      <c r="N223" s="234" t="s">
        <v>150</v>
      </c>
      <c r="O223" s="235" t="s">
        <v>158</v>
      </c>
    </row>
    <row r="224" spans="1:15" s="51" customFormat="1" ht="24" x14ac:dyDescent="0.25">
      <c r="A224" s="131">
        <v>25</v>
      </c>
      <c r="B224" s="19" t="s">
        <v>199</v>
      </c>
      <c r="C224" s="19">
        <v>5</v>
      </c>
      <c r="D224" s="19">
        <v>5</v>
      </c>
      <c r="E224" s="19">
        <v>0</v>
      </c>
      <c r="F224" s="232" t="s">
        <v>282</v>
      </c>
      <c r="G224" s="233" t="s">
        <v>147</v>
      </c>
      <c r="H224" s="234">
        <v>6</v>
      </c>
      <c r="I224" s="234">
        <v>2</v>
      </c>
      <c r="J224" s="234">
        <v>60</v>
      </c>
      <c r="K224" s="234">
        <v>30</v>
      </c>
      <c r="L224" s="234"/>
      <c r="M224" s="234"/>
      <c r="N224" s="234" t="s">
        <v>150</v>
      </c>
      <c r="O224" s="235" t="s">
        <v>158</v>
      </c>
    </row>
    <row r="225" spans="1:15" s="51" customFormat="1" ht="16.899999999999999" customHeight="1" x14ac:dyDescent="0.25">
      <c r="A225" s="131">
        <v>26</v>
      </c>
      <c r="B225" s="19" t="s">
        <v>199</v>
      </c>
      <c r="C225" s="19">
        <v>5</v>
      </c>
      <c r="D225" s="19">
        <v>6</v>
      </c>
      <c r="E225" s="19">
        <v>0</v>
      </c>
      <c r="F225" s="236" t="s">
        <v>281</v>
      </c>
      <c r="G225" s="237" t="s">
        <v>147</v>
      </c>
      <c r="H225" s="238">
        <v>6</v>
      </c>
      <c r="I225" s="238">
        <v>2</v>
      </c>
      <c r="J225" s="238">
        <v>60</v>
      </c>
      <c r="K225" s="238">
        <v>30</v>
      </c>
      <c r="L225" s="238"/>
      <c r="M225" s="238"/>
      <c r="N225" s="238" t="s">
        <v>150</v>
      </c>
      <c r="O225" s="235" t="s">
        <v>158</v>
      </c>
    </row>
    <row r="226" spans="1:15" s="51" customFormat="1" ht="16.899999999999999" customHeight="1" x14ac:dyDescent="0.25">
      <c r="A226" s="131">
        <v>27</v>
      </c>
      <c r="B226" s="19" t="s">
        <v>199</v>
      </c>
      <c r="C226" s="19">
        <v>5</v>
      </c>
      <c r="D226" s="19">
        <v>7</v>
      </c>
      <c r="E226" s="19">
        <v>0</v>
      </c>
      <c r="F226" s="239" t="s">
        <v>280</v>
      </c>
      <c r="G226" s="238" t="s">
        <v>147</v>
      </c>
      <c r="H226" s="238">
        <v>6</v>
      </c>
      <c r="I226" s="238">
        <v>2</v>
      </c>
      <c r="J226" s="238">
        <v>60</v>
      </c>
      <c r="K226" s="238">
        <v>30</v>
      </c>
      <c r="L226" s="238"/>
      <c r="M226" s="238"/>
      <c r="N226" s="238" t="s">
        <v>150</v>
      </c>
      <c r="O226" s="235" t="s">
        <v>158</v>
      </c>
    </row>
    <row r="227" spans="1:15" s="51" customFormat="1" ht="16.899999999999999" customHeight="1" x14ac:dyDescent="0.25">
      <c r="A227" s="411" t="s">
        <v>289</v>
      </c>
      <c r="B227" s="325"/>
      <c r="C227" s="325"/>
      <c r="D227" s="325"/>
      <c r="E227" s="325"/>
      <c r="F227" s="325"/>
      <c r="G227" s="325"/>
      <c r="H227" s="325"/>
      <c r="I227" s="325"/>
      <c r="J227" s="325"/>
      <c r="K227" s="325"/>
      <c r="L227" s="325"/>
      <c r="M227" s="325"/>
      <c r="N227" s="325"/>
      <c r="O227" s="384"/>
    </row>
    <row r="228" spans="1:15" s="51" customFormat="1" ht="16.899999999999999" customHeight="1" thickBot="1" x14ac:dyDescent="0.3">
      <c r="A228" s="188">
        <v>28</v>
      </c>
      <c r="B228" s="75" t="s">
        <v>199</v>
      </c>
      <c r="C228" s="75">
        <v>2</v>
      </c>
      <c r="D228" s="75">
        <v>3</v>
      </c>
      <c r="E228" s="75">
        <v>0</v>
      </c>
      <c r="F228" s="13" t="s">
        <v>343</v>
      </c>
      <c r="G228" s="75" t="s">
        <v>199</v>
      </c>
      <c r="H228" s="241" t="s">
        <v>359</v>
      </c>
      <c r="I228" s="75">
        <v>1</v>
      </c>
      <c r="J228" s="75">
        <v>30</v>
      </c>
      <c r="K228" s="75">
        <v>15</v>
      </c>
      <c r="L228" s="75"/>
      <c r="M228" s="75"/>
      <c r="N228" s="75" t="s">
        <v>157</v>
      </c>
      <c r="O228" s="9" t="s">
        <v>158</v>
      </c>
    </row>
    <row r="229" spans="1:15" ht="16.899999999999999" customHeight="1" thickBot="1" x14ac:dyDescent="0.25">
      <c r="A229" s="413" t="s">
        <v>381</v>
      </c>
      <c r="B229" s="414"/>
      <c r="C229" s="414"/>
      <c r="D229" s="414"/>
      <c r="E229" s="414"/>
      <c r="F229" s="414"/>
      <c r="G229" s="414"/>
      <c r="H229" s="414"/>
      <c r="I229" s="414"/>
      <c r="J229" s="414"/>
      <c r="K229" s="414"/>
      <c r="L229" s="414"/>
      <c r="M229" s="414"/>
      <c r="N229" s="414"/>
      <c r="O229" s="415"/>
    </row>
    <row r="230" spans="1:15" ht="16.899999999999999" customHeight="1" x14ac:dyDescent="0.2">
      <c r="A230" s="253">
        <v>28</v>
      </c>
      <c r="B230" s="253" t="s">
        <v>199</v>
      </c>
      <c r="C230" s="253">
        <v>2</v>
      </c>
      <c r="D230" s="253">
        <v>6</v>
      </c>
      <c r="E230" s="253">
        <v>0</v>
      </c>
      <c r="F230" s="254" t="s">
        <v>382</v>
      </c>
      <c r="G230" s="255" t="s">
        <v>199</v>
      </c>
      <c r="H230" s="256" t="s">
        <v>383</v>
      </c>
      <c r="I230" s="255">
        <v>3</v>
      </c>
      <c r="J230" s="255">
        <v>90</v>
      </c>
      <c r="K230" s="255">
        <v>15</v>
      </c>
      <c r="L230" s="255" t="s">
        <v>384</v>
      </c>
      <c r="M230" s="255"/>
      <c r="N230" s="255" t="s">
        <v>167</v>
      </c>
      <c r="O230" s="257" t="s">
        <v>151</v>
      </c>
    </row>
    <row r="231" spans="1:15" ht="16.899999999999999" customHeight="1" x14ac:dyDescent="0.2">
      <c r="A231" s="203">
        <v>29</v>
      </c>
      <c r="B231" s="203" t="s">
        <v>199</v>
      </c>
      <c r="C231" s="203">
        <v>2</v>
      </c>
      <c r="D231" s="203">
        <v>7</v>
      </c>
      <c r="E231" s="203">
        <v>0</v>
      </c>
      <c r="F231" s="258" t="s">
        <v>385</v>
      </c>
      <c r="G231" s="259" t="s">
        <v>199</v>
      </c>
      <c r="H231" s="260" t="s">
        <v>383</v>
      </c>
      <c r="I231" s="259">
        <v>3</v>
      </c>
      <c r="J231" s="259">
        <v>90</v>
      </c>
      <c r="K231" s="259">
        <v>15</v>
      </c>
      <c r="L231" s="259" t="s">
        <v>384</v>
      </c>
      <c r="M231" s="259"/>
      <c r="N231" s="259" t="s">
        <v>167</v>
      </c>
      <c r="O231" s="261" t="s">
        <v>151</v>
      </c>
    </row>
    <row r="232" spans="1:15" ht="16.899999999999999" customHeight="1" x14ac:dyDescent="0.2">
      <c r="A232" s="203">
        <v>30</v>
      </c>
      <c r="B232" s="203" t="s">
        <v>199</v>
      </c>
      <c r="C232" s="203">
        <v>2</v>
      </c>
      <c r="D232" s="203">
        <v>8</v>
      </c>
      <c r="E232" s="203">
        <v>0</v>
      </c>
      <c r="F232" s="258" t="s">
        <v>386</v>
      </c>
      <c r="G232" s="259" t="s">
        <v>199</v>
      </c>
      <c r="H232" s="260" t="s">
        <v>383</v>
      </c>
      <c r="I232" s="259">
        <v>3</v>
      </c>
      <c r="J232" s="259">
        <v>90</v>
      </c>
      <c r="K232" s="259">
        <v>15</v>
      </c>
      <c r="L232" s="259" t="s">
        <v>384</v>
      </c>
      <c r="M232" s="259"/>
      <c r="N232" s="259" t="s">
        <v>167</v>
      </c>
      <c r="O232" s="261" t="s">
        <v>151</v>
      </c>
    </row>
    <row r="233" spans="1:15" ht="16.899999999999999" customHeight="1" x14ac:dyDescent="0.2">
      <c r="A233" s="203">
        <v>31</v>
      </c>
      <c r="B233" s="203" t="s">
        <v>199</v>
      </c>
      <c r="C233" s="203">
        <v>2</v>
      </c>
      <c r="D233" s="203">
        <v>9</v>
      </c>
      <c r="E233" s="203">
        <v>0</v>
      </c>
      <c r="F233" s="258" t="s">
        <v>387</v>
      </c>
      <c r="G233" s="259" t="s">
        <v>199</v>
      </c>
      <c r="H233" s="260" t="s">
        <v>383</v>
      </c>
      <c r="I233" s="259">
        <v>3</v>
      </c>
      <c r="J233" s="259">
        <v>90</v>
      </c>
      <c r="K233" s="259">
        <v>15</v>
      </c>
      <c r="L233" s="259" t="s">
        <v>384</v>
      </c>
      <c r="M233" s="259"/>
      <c r="N233" s="259" t="s">
        <v>167</v>
      </c>
      <c r="O233" s="261" t="s">
        <v>151</v>
      </c>
    </row>
    <row r="234" spans="1:15" ht="24.75" thickBot="1" x14ac:dyDescent="0.25">
      <c r="A234" s="219">
        <v>32</v>
      </c>
      <c r="B234" s="219" t="s">
        <v>199</v>
      </c>
      <c r="C234" s="219">
        <v>3</v>
      </c>
      <c r="D234" s="219">
        <v>1</v>
      </c>
      <c r="E234" s="219">
        <v>0</v>
      </c>
      <c r="F234" s="262" t="s">
        <v>388</v>
      </c>
      <c r="G234" s="263" t="s">
        <v>199</v>
      </c>
      <c r="H234" s="264" t="s">
        <v>383</v>
      </c>
      <c r="I234" s="263">
        <v>3</v>
      </c>
      <c r="J234" s="263">
        <v>90</v>
      </c>
      <c r="K234" s="263">
        <v>15</v>
      </c>
      <c r="L234" s="263" t="s">
        <v>384</v>
      </c>
      <c r="M234" s="263"/>
      <c r="N234" s="263" t="s">
        <v>167</v>
      </c>
      <c r="O234" s="222" t="s">
        <v>151</v>
      </c>
    </row>
    <row r="235" spans="1:15" ht="21.6" customHeight="1" x14ac:dyDescent="0.2">
      <c r="A235" s="265"/>
      <c r="B235" s="266"/>
      <c r="C235" s="266"/>
      <c r="D235" s="266"/>
      <c r="E235" s="266"/>
      <c r="F235" s="267"/>
      <c r="G235" s="266"/>
      <c r="H235" s="266"/>
      <c r="I235" s="266"/>
      <c r="J235" s="266"/>
      <c r="K235" s="266"/>
      <c r="L235" s="266"/>
      <c r="M235" s="266"/>
      <c r="N235" s="266"/>
      <c r="O235" s="17"/>
    </row>
    <row r="236" spans="1:15" ht="24.6" customHeight="1" x14ac:dyDescent="0.2">
      <c r="A236" s="342" t="s">
        <v>259</v>
      </c>
      <c r="B236" s="342"/>
      <c r="C236" s="342"/>
      <c r="D236" s="342"/>
      <c r="E236" s="342"/>
      <c r="F236" s="402" t="s">
        <v>276</v>
      </c>
      <c r="G236" s="403"/>
      <c r="H236" s="403"/>
      <c r="I236" s="403"/>
      <c r="J236" s="403"/>
      <c r="K236" s="403"/>
      <c r="L236" s="403"/>
      <c r="M236" s="403"/>
      <c r="N236" s="403"/>
      <c r="O236" s="404"/>
    </row>
    <row r="237" spans="1:15" ht="242.45" customHeight="1" x14ac:dyDescent="0.2">
      <c r="A237" s="342"/>
      <c r="B237" s="342"/>
      <c r="C237" s="342"/>
      <c r="D237" s="342"/>
      <c r="E237" s="342"/>
      <c r="F237" s="424" t="s">
        <v>398</v>
      </c>
      <c r="G237" s="425"/>
      <c r="H237" s="425"/>
      <c r="I237" s="425"/>
      <c r="J237" s="425"/>
      <c r="K237" s="425"/>
      <c r="L237" s="425"/>
      <c r="M237" s="425"/>
      <c r="N237" s="425"/>
      <c r="O237" s="426"/>
    </row>
    <row r="238" spans="1:15" ht="243" customHeight="1" x14ac:dyDescent="0.2">
      <c r="A238" s="342"/>
      <c r="B238" s="342"/>
      <c r="C238" s="342"/>
      <c r="D238" s="342"/>
      <c r="E238" s="342"/>
      <c r="F238" s="336" t="s">
        <v>392</v>
      </c>
      <c r="G238" s="336"/>
      <c r="H238" s="336"/>
      <c r="I238" s="336"/>
      <c r="J238" s="336"/>
      <c r="K238" s="336"/>
      <c r="L238" s="336"/>
      <c r="M238" s="336"/>
      <c r="N238" s="336"/>
      <c r="O238" s="336"/>
    </row>
    <row r="239" spans="1:15" ht="206.45" customHeight="1" x14ac:dyDescent="0.2">
      <c r="A239" s="342"/>
      <c r="B239" s="342"/>
      <c r="C239" s="342"/>
      <c r="D239" s="342"/>
      <c r="E239" s="342"/>
      <c r="F239" s="398" t="s">
        <v>361</v>
      </c>
      <c r="G239" s="398"/>
      <c r="H239" s="398"/>
      <c r="I239" s="398"/>
      <c r="J239" s="398"/>
      <c r="K239" s="398"/>
      <c r="L239" s="398"/>
      <c r="M239" s="398"/>
      <c r="N239" s="398"/>
      <c r="O239" s="398"/>
    </row>
    <row r="240" spans="1:15" ht="36.6" customHeight="1" x14ac:dyDescent="0.2">
      <c r="A240" s="342"/>
      <c r="B240" s="342"/>
      <c r="C240" s="342"/>
      <c r="D240" s="342"/>
      <c r="E240" s="342"/>
      <c r="F240" s="427" t="s">
        <v>299</v>
      </c>
      <c r="G240" s="427"/>
      <c r="H240" s="427"/>
      <c r="I240" s="427"/>
      <c r="J240" s="427"/>
      <c r="K240" s="427"/>
      <c r="L240" s="427"/>
      <c r="M240" s="427"/>
      <c r="N240" s="427"/>
      <c r="O240" s="427"/>
    </row>
    <row r="241" spans="1:15" ht="16.149999999999999" customHeight="1" x14ac:dyDescent="0.2">
      <c r="A241" s="342"/>
      <c r="B241" s="342"/>
      <c r="C241" s="342"/>
      <c r="D241" s="342"/>
      <c r="E241" s="342"/>
      <c r="F241" s="402" t="s">
        <v>300</v>
      </c>
      <c r="G241" s="403"/>
      <c r="H241" s="403"/>
      <c r="I241" s="403"/>
      <c r="J241" s="403"/>
      <c r="K241" s="403"/>
      <c r="L241" s="403"/>
      <c r="M241" s="403"/>
      <c r="N241" s="403"/>
      <c r="O241" s="404"/>
    </row>
    <row r="242" spans="1:15" ht="34.15" customHeight="1" x14ac:dyDescent="0.2">
      <c r="A242" s="342"/>
      <c r="B242" s="342"/>
      <c r="C242" s="342"/>
      <c r="D242" s="342"/>
      <c r="E242" s="342"/>
      <c r="F242" s="437" t="s">
        <v>389</v>
      </c>
      <c r="G242" s="438"/>
      <c r="H242" s="438"/>
      <c r="I242" s="438"/>
      <c r="J242" s="438"/>
      <c r="K242" s="438"/>
      <c r="L242" s="438"/>
      <c r="M242" s="438"/>
      <c r="N242" s="438"/>
      <c r="O242" s="439"/>
    </row>
    <row r="243" spans="1:15" ht="15" thickBot="1" x14ac:dyDescent="0.25">
      <c r="A243" s="94"/>
      <c r="B243" s="94"/>
      <c r="C243" s="94"/>
      <c r="D243" s="94"/>
      <c r="E243" s="94"/>
      <c r="F243" s="84"/>
      <c r="G243" s="84"/>
      <c r="H243" s="84"/>
      <c r="I243" s="84"/>
      <c r="J243" s="84"/>
      <c r="K243" s="84"/>
      <c r="L243" s="84"/>
      <c r="M243" s="84"/>
      <c r="N243" s="84"/>
      <c r="O243" s="84"/>
    </row>
    <row r="244" spans="1:15" ht="16.899999999999999" customHeight="1" thickBot="1" x14ac:dyDescent="0.25">
      <c r="A244" s="431" t="s">
        <v>43</v>
      </c>
      <c r="B244" s="432"/>
      <c r="C244" s="432"/>
      <c r="D244" s="432"/>
      <c r="E244" s="432"/>
      <c r="F244" s="432"/>
      <c r="G244" s="432"/>
      <c r="H244" s="432"/>
      <c r="I244" s="432"/>
      <c r="J244" s="432"/>
      <c r="K244" s="432"/>
      <c r="L244" s="432"/>
      <c r="M244" s="432"/>
      <c r="N244" s="432"/>
      <c r="O244" s="433"/>
    </row>
    <row r="245" spans="1:15" ht="22.9" customHeight="1" x14ac:dyDescent="0.2">
      <c r="A245" s="332"/>
      <c r="B245" s="328" t="s">
        <v>45</v>
      </c>
      <c r="C245" s="328"/>
      <c r="D245" s="328"/>
      <c r="E245" s="328"/>
      <c r="F245" s="328" t="s">
        <v>144</v>
      </c>
      <c r="G245" s="328"/>
      <c r="H245" s="328"/>
      <c r="I245" s="328"/>
      <c r="J245" s="334" t="s">
        <v>18</v>
      </c>
      <c r="K245" s="334" t="s">
        <v>48</v>
      </c>
      <c r="L245" s="334" t="s">
        <v>47</v>
      </c>
      <c r="M245" s="334" t="s">
        <v>46</v>
      </c>
      <c r="N245" s="340" t="s">
        <v>44</v>
      </c>
      <c r="O245" s="326" t="s">
        <v>49</v>
      </c>
    </row>
    <row r="246" spans="1:15" ht="36.6" customHeight="1" x14ac:dyDescent="0.2">
      <c r="A246" s="333"/>
      <c r="B246" s="325"/>
      <c r="C246" s="325"/>
      <c r="D246" s="325"/>
      <c r="E246" s="325"/>
      <c r="F246" s="325"/>
      <c r="G246" s="325"/>
      <c r="H246" s="325"/>
      <c r="I246" s="325"/>
      <c r="J246" s="335"/>
      <c r="K246" s="335"/>
      <c r="L246" s="335"/>
      <c r="M246" s="335"/>
      <c r="N246" s="341"/>
      <c r="O246" s="327"/>
    </row>
    <row r="247" spans="1:15" ht="16.899999999999999" customHeight="1" x14ac:dyDescent="0.2">
      <c r="A247" s="192">
        <v>1</v>
      </c>
      <c r="B247" s="100" t="s">
        <v>204</v>
      </c>
      <c r="C247" s="100">
        <v>0</v>
      </c>
      <c r="D247" s="100">
        <v>3</v>
      </c>
      <c r="E247" s="100">
        <v>0</v>
      </c>
      <c r="F247" s="440" t="s">
        <v>198</v>
      </c>
      <c r="G247" s="441"/>
      <c r="H247" s="441"/>
      <c r="I247" s="442"/>
      <c r="J247" s="100" t="s">
        <v>148</v>
      </c>
      <c r="K247" s="100">
        <v>5</v>
      </c>
      <c r="L247" s="100">
        <v>2</v>
      </c>
      <c r="M247" s="100">
        <v>15</v>
      </c>
      <c r="N247" s="100">
        <v>30</v>
      </c>
      <c r="O247" s="172" t="s">
        <v>158</v>
      </c>
    </row>
    <row r="248" spans="1:15" ht="16.899999999999999" customHeight="1" x14ac:dyDescent="0.2">
      <c r="A248" s="4" t="s">
        <v>29</v>
      </c>
      <c r="B248" s="19" t="s">
        <v>204</v>
      </c>
      <c r="C248" s="19">
        <v>0</v>
      </c>
      <c r="D248" s="19">
        <v>1</v>
      </c>
      <c r="E248" s="19">
        <v>0</v>
      </c>
      <c r="F248" s="324" t="s">
        <v>205</v>
      </c>
      <c r="G248" s="324"/>
      <c r="H248" s="324"/>
      <c r="I248" s="324"/>
      <c r="J248" s="268" t="s">
        <v>148</v>
      </c>
      <c r="K248" s="19">
        <v>7</v>
      </c>
      <c r="L248" s="19">
        <v>4</v>
      </c>
      <c r="M248" s="19">
        <v>15</v>
      </c>
      <c r="N248" s="19">
        <v>60</v>
      </c>
      <c r="O248" s="6" t="s">
        <v>158</v>
      </c>
    </row>
    <row r="249" spans="1:15" ht="16.899999999999999" customHeight="1" x14ac:dyDescent="0.2">
      <c r="A249" s="4" t="s">
        <v>30</v>
      </c>
      <c r="B249" s="19" t="s">
        <v>204</v>
      </c>
      <c r="C249" s="19">
        <v>0</v>
      </c>
      <c r="D249" s="19">
        <v>2</v>
      </c>
      <c r="E249" s="19">
        <v>0</v>
      </c>
      <c r="F249" s="324" t="s">
        <v>236</v>
      </c>
      <c r="G249" s="324"/>
      <c r="H249" s="324"/>
      <c r="I249" s="324"/>
      <c r="J249" s="268" t="s">
        <v>148</v>
      </c>
      <c r="K249" s="19">
        <v>8</v>
      </c>
      <c r="L249" s="19">
        <v>6</v>
      </c>
      <c r="M249" s="19">
        <v>15</v>
      </c>
      <c r="N249" s="19">
        <v>90</v>
      </c>
      <c r="O249" s="6" t="s">
        <v>158</v>
      </c>
    </row>
    <row r="250" spans="1:15" ht="16.899999999999999" customHeight="1" thickBot="1" x14ac:dyDescent="0.25">
      <c r="A250" s="188">
        <v>4</v>
      </c>
      <c r="B250" s="75" t="s">
        <v>204</v>
      </c>
      <c r="C250" s="75">
        <v>0</v>
      </c>
      <c r="D250" s="75">
        <v>4</v>
      </c>
      <c r="E250" s="75">
        <v>0</v>
      </c>
      <c r="F250" s="417" t="s">
        <v>333</v>
      </c>
      <c r="G250" s="417"/>
      <c r="H250" s="417"/>
      <c r="I250" s="417"/>
      <c r="J250" s="269" t="s">
        <v>148</v>
      </c>
      <c r="K250" s="75">
        <v>8</v>
      </c>
      <c r="L250" s="75">
        <v>6</v>
      </c>
      <c r="M250" s="75">
        <v>15</v>
      </c>
      <c r="N250" s="75">
        <v>90</v>
      </c>
      <c r="O250" s="95" t="s">
        <v>158</v>
      </c>
    </row>
    <row r="251" spans="1:15" ht="16.899999999999999" customHeight="1" x14ac:dyDescent="0.2">
      <c r="A251" s="337" t="s">
        <v>258</v>
      </c>
      <c r="B251" s="338"/>
      <c r="C251" s="338"/>
      <c r="D251" s="338"/>
      <c r="E251" s="338"/>
      <c r="F251" s="338"/>
      <c r="G251" s="338"/>
      <c r="H251" s="338"/>
      <c r="I251" s="338"/>
      <c r="J251" s="338"/>
      <c r="K251" s="338"/>
      <c r="L251" s="338"/>
      <c r="M251" s="338"/>
      <c r="N251" s="338"/>
      <c r="O251" s="339"/>
    </row>
    <row r="252" spans="1:15" ht="16.899999999999999" customHeight="1" x14ac:dyDescent="0.2">
      <c r="A252" s="131">
        <v>3</v>
      </c>
      <c r="B252" s="19" t="s">
        <v>148</v>
      </c>
      <c r="C252" s="19">
        <v>3</v>
      </c>
      <c r="D252" s="19">
        <v>7</v>
      </c>
      <c r="E252" s="19">
        <v>0</v>
      </c>
      <c r="F252" s="324" t="s">
        <v>155</v>
      </c>
      <c r="G252" s="324"/>
      <c r="H252" s="324"/>
      <c r="I252" s="324"/>
      <c r="J252" s="19" t="s">
        <v>148</v>
      </c>
      <c r="K252" s="19">
        <v>3</v>
      </c>
      <c r="L252" s="19"/>
      <c r="M252" s="19"/>
      <c r="N252" s="19"/>
      <c r="O252" s="6"/>
    </row>
    <row r="253" spans="1:15" ht="16.899999999999999" customHeight="1" x14ac:dyDescent="0.2">
      <c r="A253" s="131">
        <v>4</v>
      </c>
      <c r="B253" s="19" t="s">
        <v>148</v>
      </c>
      <c r="C253" s="19">
        <v>4</v>
      </c>
      <c r="D253" s="19">
        <v>0</v>
      </c>
      <c r="E253" s="19">
        <v>0</v>
      </c>
      <c r="F253" s="344" t="s">
        <v>265</v>
      </c>
      <c r="G253" s="345"/>
      <c r="H253" s="345"/>
      <c r="I253" s="346"/>
      <c r="J253" s="19" t="s">
        <v>148</v>
      </c>
      <c r="K253" s="19">
        <v>4</v>
      </c>
      <c r="L253" s="19"/>
      <c r="M253" s="19"/>
      <c r="N253" s="19"/>
      <c r="O253" s="6"/>
    </row>
    <row r="254" spans="1:15" ht="16.899999999999999" customHeight="1" x14ac:dyDescent="0.2">
      <c r="A254" s="131">
        <v>5</v>
      </c>
      <c r="B254" s="19" t="s">
        <v>148</v>
      </c>
      <c r="C254" s="19">
        <v>1</v>
      </c>
      <c r="D254" s="19">
        <v>8</v>
      </c>
      <c r="E254" s="19">
        <v>0</v>
      </c>
      <c r="F254" s="344" t="s">
        <v>264</v>
      </c>
      <c r="G254" s="345"/>
      <c r="H254" s="345"/>
      <c r="I254" s="346"/>
      <c r="J254" s="19" t="s">
        <v>148</v>
      </c>
      <c r="K254" s="19">
        <v>5</v>
      </c>
      <c r="L254" s="19"/>
      <c r="M254" s="19"/>
      <c r="N254" s="19"/>
      <c r="O254" s="6"/>
    </row>
    <row r="255" spans="1:15" ht="16.899999999999999" customHeight="1" x14ac:dyDescent="0.2">
      <c r="A255" s="131">
        <v>6</v>
      </c>
      <c r="B255" s="19" t="s">
        <v>148</v>
      </c>
      <c r="C255" s="19">
        <v>2</v>
      </c>
      <c r="D255" s="19">
        <v>3</v>
      </c>
      <c r="E255" s="19">
        <v>0</v>
      </c>
      <c r="F255" s="344" t="s">
        <v>174</v>
      </c>
      <c r="G255" s="345"/>
      <c r="H255" s="345"/>
      <c r="I255" s="346"/>
      <c r="J255" s="19" t="s">
        <v>148</v>
      </c>
      <c r="K255" s="19">
        <v>6</v>
      </c>
      <c r="L255" s="19"/>
      <c r="M255" s="19"/>
      <c r="N255" s="19"/>
      <c r="O255" s="6"/>
    </row>
    <row r="256" spans="1:15" ht="16.899999999999999" customHeight="1" x14ac:dyDescent="0.2">
      <c r="A256" s="131">
        <v>7</v>
      </c>
      <c r="B256" s="19" t="s">
        <v>148</v>
      </c>
      <c r="C256" s="19">
        <v>4</v>
      </c>
      <c r="D256" s="19">
        <v>1</v>
      </c>
      <c r="E256" s="19">
        <v>0</v>
      </c>
      <c r="F256" s="344" t="s">
        <v>173</v>
      </c>
      <c r="G256" s="345"/>
      <c r="H256" s="345"/>
      <c r="I256" s="346"/>
      <c r="J256" s="19" t="s">
        <v>148</v>
      </c>
      <c r="K256" s="19">
        <v>7</v>
      </c>
      <c r="L256" s="19"/>
      <c r="M256" s="19"/>
      <c r="N256" s="19"/>
      <c r="O256" s="6"/>
    </row>
    <row r="257" spans="1:15" ht="16.899999999999999" customHeight="1" thickBot="1" x14ac:dyDescent="0.25">
      <c r="A257" s="188">
        <v>8</v>
      </c>
      <c r="B257" s="75" t="s">
        <v>148</v>
      </c>
      <c r="C257" s="75">
        <v>4</v>
      </c>
      <c r="D257" s="75">
        <v>3</v>
      </c>
      <c r="E257" s="75">
        <v>0</v>
      </c>
      <c r="F257" s="352" t="s">
        <v>177</v>
      </c>
      <c r="G257" s="353"/>
      <c r="H257" s="353"/>
      <c r="I257" s="354"/>
      <c r="J257" s="75" t="s">
        <v>148</v>
      </c>
      <c r="K257" s="75">
        <v>8</v>
      </c>
      <c r="L257" s="75"/>
      <c r="M257" s="75"/>
      <c r="N257" s="75"/>
      <c r="O257" s="95"/>
    </row>
    <row r="258" spans="1:15" ht="15" thickBot="1" x14ac:dyDescent="0.25">
      <c r="A258" s="92"/>
      <c r="B258" s="92"/>
      <c r="C258" s="92"/>
      <c r="D258" s="92"/>
      <c r="E258" s="92"/>
      <c r="F258" s="92"/>
      <c r="G258" s="92"/>
      <c r="H258" s="92"/>
      <c r="I258" s="92"/>
      <c r="J258" s="93"/>
      <c r="K258" s="93"/>
      <c r="L258" s="93"/>
      <c r="M258" s="93"/>
      <c r="N258" s="93"/>
      <c r="O258" s="93"/>
    </row>
    <row r="259" spans="1:15" x14ac:dyDescent="0.2">
      <c r="A259" s="337" t="s">
        <v>40</v>
      </c>
      <c r="B259" s="338"/>
      <c r="C259" s="338"/>
      <c r="D259" s="338"/>
      <c r="E259" s="338"/>
      <c r="F259" s="338"/>
      <c r="G259" s="338"/>
      <c r="H259" s="338"/>
      <c r="I259" s="338"/>
      <c r="J259" s="338"/>
      <c r="K259" s="338"/>
      <c r="L259" s="338"/>
      <c r="M259" s="338"/>
      <c r="N259" s="338"/>
      <c r="O259" s="339"/>
    </row>
    <row r="260" spans="1:15" x14ac:dyDescent="0.2">
      <c r="A260" s="333" t="s">
        <v>15</v>
      </c>
      <c r="B260" s="325" t="s">
        <v>41</v>
      </c>
      <c r="C260" s="325"/>
      <c r="D260" s="325"/>
      <c r="E260" s="325"/>
      <c r="F260" s="325"/>
      <c r="G260" s="325"/>
      <c r="H260" s="325"/>
      <c r="I260" s="325"/>
      <c r="J260" s="350" t="s">
        <v>47</v>
      </c>
      <c r="K260" s="350"/>
      <c r="L260" s="350" t="s">
        <v>51</v>
      </c>
      <c r="M260" s="350"/>
      <c r="N260" s="350" t="s">
        <v>42</v>
      </c>
      <c r="O260" s="351"/>
    </row>
    <row r="261" spans="1:15" x14ac:dyDescent="0.2">
      <c r="A261" s="333"/>
      <c r="B261" s="325"/>
      <c r="C261" s="325"/>
      <c r="D261" s="325"/>
      <c r="E261" s="325"/>
      <c r="F261" s="325"/>
      <c r="G261" s="325"/>
      <c r="H261" s="325"/>
      <c r="I261" s="325"/>
      <c r="J261" s="350"/>
      <c r="K261" s="350"/>
      <c r="L261" s="350"/>
      <c r="M261" s="350"/>
      <c r="N261" s="350"/>
      <c r="O261" s="351"/>
    </row>
    <row r="262" spans="1:15" x14ac:dyDescent="0.2">
      <c r="A262" s="347" t="s">
        <v>260</v>
      </c>
      <c r="B262" s="348"/>
      <c r="C262" s="348"/>
      <c r="D262" s="348"/>
      <c r="E262" s="348"/>
      <c r="F262" s="348"/>
      <c r="G262" s="348"/>
      <c r="H262" s="348"/>
      <c r="I262" s="348"/>
      <c r="J262" s="348"/>
      <c r="K262" s="348"/>
      <c r="L262" s="348"/>
      <c r="M262" s="348"/>
      <c r="N262" s="348"/>
      <c r="O262" s="349"/>
    </row>
    <row r="263" spans="1:15" x14ac:dyDescent="0.2">
      <c r="A263" s="355" t="s">
        <v>305</v>
      </c>
      <c r="B263" s="356"/>
      <c r="C263" s="356"/>
      <c r="D263" s="356"/>
      <c r="E263" s="356"/>
      <c r="F263" s="356"/>
      <c r="G263" s="356"/>
      <c r="H263" s="356"/>
      <c r="I263" s="356"/>
      <c r="J263" s="325">
        <v>10</v>
      </c>
      <c r="K263" s="325"/>
      <c r="L263" s="325" t="s">
        <v>206</v>
      </c>
      <c r="M263" s="325"/>
      <c r="N263" s="325" t="s">
        <v>207</v>
      </c>
      <c r="O263" s="384"/>
    </row>
    <row r="264" spans="1:15" x14ac:dyDescent="0.2">
      <c r="A264" s="355"/>
      <c r="B264" s="356"/>
      <c r="C264" s="356"/>
      <c r="D264" s="356"/>
      <c r="E264" s="356"/>
      <c r="F264" s="356"/>
      <c r="G264" s="356"/>
      <c r="H264" s="356"/>
      <c r="I264" s="356"/>
      <c r="J264" s="325"/>
      <c r="K264" s="325"/>
      <c r="L264" s="325"/>
      <c r="M264" s="325"/>
      <c r="N264" s="325"/>
      <c r="O264" s="384"/>
    </row>
    <row r="265" spans="1:15" x14ac:dyDescent="0.2">
      <c r="A265" s="355"/>
      <c r="B265" s="356"/>
      <c r="C265" s="356"/>
      <c r="D265" s="356"/>
      <c r="E265" s="356"/>
      <c r="F265" s="356"/>
      <c r="G265" s="356"/>
      <c r="H265" s="356"/>
      <c r="I265" s="356"/>
      <c r="J265" s="325"/>
      <c r="K265" s="325"/>
      <c r="L265" s="325"/>
      <c r="M265" s="325"/>
      <c r="N265" s="325"/>
      <c r="O265" s="384"/>
    </row>
    <row r="266" spans="1:15" ht="15" thickBot="1" x14ac:dyDescent="0.25">
      <c r="A266" s="380" t="s">
        <v>52</v>
      </c>
      <c r="B266" s="381"/>
      <c r="C266" s="381"/>
      <c r="D266" s="381"/>
      <c r="E266" s="381"/>
      <c r="F266" s="381"/>
      <c r="G266" s="381"/>
      <c r="H266" s="381"/>
      <c r="I266" s="381"/>
      <c r="J266" s="382">
        <v>10</v>
      </c>
      <c r="K266" s="382"/>
      <c r="L266" s="382"/>
      <c r="M266" s="382"/>
      <c r="N266" s="382"/>
      <c r="O266" s="383"/>
    </row>
    <row r="268" spans="1:15" x14ac:dyDescent="0.2">
      <c r="A268" s="377"/>
      <c r="B268" s="343"/>
      <c r="C268" s="343"/>
      <c r="D268" s="343"/>
      <c r="E268" s="343"/>
      <c r="F268" s="343"/>
      <c r="G268" s="378"/>
      <c r="H268" s="379"/>
      <c r="I268" s="379"/>
      <c r="L268" s="343"/>
      <c r="M268" s="343"/>
      <c r="N268" s="343"/>
      <c r="O268" s="343"/>
    </row>
    <row r="269" spans="1:15" x14ac:dyDescent="0.2">
      <c r="M269" s="343"/>
      <c r="N269" s="343"/>
      <c r="O269" s="343"/>
    </row>
    <row r="270" spans="1:15" ht="15" x14ac:dyDescent="0.25">
      <c r="F270" s="369"/>
      <c r="G270" s="372"/>
      <c r="H270" s="372"/>
      <c r="I270" s="372"/>
      <c r="J270" s="372"/>
      <c r="K270" s="372"/>
      <c r="L270" s="372"/>
    </row>
    <row r="271" spans="1:15" x14ac:dyDescent="0.2">
      <c r="F271" s="161"/>
      <c r="G271" s="162"/>
      <c r="H271" s="163"/>
      <c r="I271" s="163"/>
      <c r="J271" s="163"/>
      <c r="K271" s="163"/>
      <c r="L271" s="161"/>
    </row>
    <row r="272" spans="1:15" ht="15" x14ac:dyDescent="0.25">
      <c r="F272" s="164"/>
      <c r="G272" s="165"/>
      <c r="H272" s="166"/>
      <c r="I272" s="166"/>
      <c r="J272" s="166"/>
      <c r="K272" s="166"/>
      <c r="L272" s="164"/>
    </row>
    <row r="273" spans="6:15" ht="15" x14ac:dyDescent="0.25">
      <c r="F273" s="369"/>
      <c r="G273" s="370"/>
      <c r="H273" s="371"/>
      <c r="I273" s="371"/>
      <c r="J273" s="371"/>
      <c r="K273" s="372"/>
      <c r="L273" s="372"/>
    </row>
    <row r="274" spans="6:15" ht="15" x14ac:dyDescent="0.25">
      <c r="F274" s="161"/>
      <c r="G274" s="165"/>
      <c r="H274" s="166"/>
      <c r="I274" s="166"/>
      <c r="J274" s="166"/>
      <c r="K274" s="166"/>
      <c r="L274" s="164"/>
    </row>
    <row r="275" spans="6:15" ht="15" x14ac:dyDescent="0.25">
      <c r="F275" s="161"/>
      <c r="G275" s="166"/>
      <c r="H275" s="166"/>
      <c r="I275" s="166"/>
      <c r="J275" s="166"/>
      <c r="K275" s="164"/>
      <c r="L275" s="167"/>
      <c r="O275" s="151"/>
    </row>
    <row r="276" spans="6:15" ht="15" x14ac:dyDescent="0.25">
      <c r="F276" s="153"/>
      <c r="G276" s="154"/>
      <c r="H276" s="155"/>
      <c r="I276" s="155"/>
      <c r="J276" s="155"/>
      <c r="K276" s="155"/>
      <c r="L276"/>
    </row>
    <row r="277" spans="6:15" x14ac:dyDescent="0.2">
      <c r="F277" s="153"/>
    </row>
  </sheetData>
  <sheetProtection formatCells="0" formatRows="0" insertRows="0" insertHyperlinks="0" deleteColumns="0" deleteRows="0" selectLockedCells="1" sort="0" autoFilter="0" pivotTables="0"/>
  <protectedRanges>
    <protectedRange sqref="G189:O189 A189:E189 A31:J31 L41:O61 L33:O35 L31:O31 A186 A184:O185 A183 A187:O187 A176:O182 A33:J35 L37:O37 A37:J37 A41:J61 A36:O36 A39:O40 G118:O118 A118:E118 A251:O257 A32:O32 A86:O87 A83 A84:O84 A82:O82 A38 A13:O30 A191:O195 A248:O249 A113:O116 A100:O105 A106:A108 A119:O122 A109:M109 A244:O246 A85 A88:A89 O109 A117 G167:O167 A167:E167 G220:O220 A220:E220 A91:A96 A90:O90" name="UP Content"/>
    <protectedRange sqref="A188" name="UP Content_3"/>
    <protectedRange sqref="A190" name="UP Content_4"/>
    <protectedRange sqref="A235:O235" name="UP Content_5"/>
    <protectedRange sqref="F236:O237 F241:O243" name="UP Content_13"/>
    <protectedRange sqref="A236:E243" name="UP Content_14"/>
    <protectedRange sqref="A263:H265 L263 L265 N265 N263 M263:M265 C262:O262 J263:K265 O263:O264 A259:O261 A262" name="UP Content_15"/>
    <protectedRange sqref="C262:O262 A263:H265 L263 L265 N265 N263 M263:M265 J263:K265 O263:O264 A262" name="unlock_1"/>
    <protectedRange sqref="B183:O183" name="UP Content_16"/>
    <protectedRange sqref="B186:O186" name="UP Content_17"/>
    <protectedRange sqref="B188:O188" name="UP Content_18"/>
    <protectedRange sqref="B190:O190" name="UP Content_19"/>
    <protectedRange sqref="A65:A69 A71:A75 A77:A79 A145:A150 A198:A203" name="UP Content_10"/>
    <protectedRange sqref="A81:O81 A70:O70 A64:O64 A76:O76 A97:O97 A143:O144 A196:O197" name="UP Content_12_1"/>
    <protectedRange sqref="B65:E69 G65:O69 B71:O75 B77:O79 B148:E148 B201:E201 B145:O147 B149:O150 B202:O203 B198:O200" name="UP Content_9"/>
    <protectedRange sqref="F166:O166 F108:M108 O108 F219:O219" name="UP Content_8_2"/>
    <protectedRange sqref="B108:E108 A175:O175 G174:O174 A205:E214 A163:O165 A166:E166 B106:O107 N108:N109 A152:E161 A228:O228 G227:O227 A216:O218 A219:E219 B117:O117 A168:E174 A221:E227" name="UP Content_9_2"/>
    <protectedRange sqref="F168:O168 F221:O221" name="UP Content_8_1_2"/>
    <protectedRange sqref="G151:O151 A151:E151 G204:O204 A204:E204" name="UP Content_9_1_2"/>
    <protectedRange sqref="G162:O162 A162:E162 G215:O215 A215:E215" name="UP Content_10_1_1"/>
    <protectedRange sqref="F118 F167 F220" name="UP Content_11"/>
    <protectedRange sqref="B38:O38" name="UP Content_12"/>
    <protectedRange sqref="F240:O240" name="UP Content_20"/>
    <protectedRange sqref="A7:O12" name="UP Content_1"/>
    <protectedRange sqref="A111:J111 A62:O63 F65:F69 A98:O99 L111:O111 A110:O110 A112:O112" name="UP Content_2"/>
    <protectedRange sqref="J247:O247 A247:F247" name="UP Content_2_1"/>
    <protectedRange sqref="A250:O250" name="UP Content_3_1"/>
    <protectedRange sqref="O148 O201" name="UP Content_7"/>
    <protectedRange sqref="F148:N148 F201:N201" name="UP Content_2_3"/>
    <protectedRange sqref="F169:N171 F222:N224" name="UP Content_6"/>
    <protectedRange sqref="F152:N155 F157:F161 G156:N161 F205:N208 F210:F214 G209:N214" name="UP Content_8"/>
    <protectedRange sqref="F238:O238" name="UP Content_21"/>
    <protectedRange sqref="F234:O234" name="UP Content_10_1_2"/>
    <protectedRange sqref="F232:O232" name="UP Content_15_1_1"/>
    <protectedRange sqref="F231:O231" name="UP Content_17_1_1"/>
    <protectedRange sqref="F230:O230" name="UP Content_38_1_1"/>
    <protectedRange sqref="F233:K233 N233:O233" name="UP Content_5_2_1"/>
    <protectedRange sqref="A80" name="UP Content_30_1"/>
    <protectedRange sqref="B80:O80" name="UP Content_9_1_1"/>
  </protectedRanges>
  <mergeCells count="85">
    <mergeCell ref="F250:I250"/>
    <mergeCell ref="A63:O63"/>
    <mergeCell ref="A122:O122"/>
    <mergeCell ref="A70:O70"/>
    <mergeCell ref="A64:O64"/>
    <mergeCell ref="A76:O76"/>
    <mergeCell ref="F237:O237"/>
    <mergeCell ref="F241:O241"/>
    <mergeCell ref="F240:O240"/>
    <mergeCell ref="A124:O124"/>
    <mergeCell ref="A244:O244"/>
    <mergeCell ref="A123:O123"/>
    <mergeCell ref="A134:O134"/>
    <mergeCell ref="A151:O151"/>
    <mergeCell ref="F242:O242"/>
    <mergeCell ref="F247:I247"/>
    <mergeCell ref="B5:E5"/>
    <mergeCell ref="A62:O62"/>
    <mergeCell ref="A6:O6"/>
    <mergeCell ref="F239:O239"/>
    <mergeCell ref="A110:O110"/>
    <mergeCell ref="F236:O236"/>
    <mergeCell ref="A81:O81"/>
    <mergeCell ref="A97:O97"/>
    <mergeCell ref="A162:O162"/>
    <mergeCell ref="A174:O174"/>
    <mergeCell ref="A197:O197"/>
    <mergeCell ref="A229:O229"/>
    <mergeCell ref="A196:O196"/>
    <mergeCell ref="A204:O204"/>
    <mergeCell ref="A215:O215"/>
    <mergeCell ref="A227:O227"/>
    <mergeCell ref="F273:L273"/>
    <mergeCell ref="N3:N4"/>
    <mergeCell ref="H3:H4"/>
    <mergeCell ref="F3:F4"/>
    <mergeCell ref="G3:G4"/>
    <mergeCell ref="I3:I4"/>
    <mergeCell ref="L268:O268"/>
    <mergeCell ref="A268:I268"/>
    <mergeCell ref="A266:I266"/>
    <mergeCell ref="J266:O266"/>
    <mergeCell ref="N263:O265"/>
    <mergeCell ref="A143:O143"/>
    <mergeCell ref="A144:O144"/>
    <mergeCell ref="M245:M246"/>
    <mergeCell ref="F270:L270"/>
    <mergeCell ref="A259:O259"/>
    <mergeCell ref="F1:O1"/>
    <mergeCell ref="A2:E2"/>
    <mergeCell ref="F2:O2"/>
    <mergeCell ref="A3:A4"/>
    <mergeCell ref="B3:E4"/>
    <mergeCell ref="J3:M3"/>
    <mergeCell ref="O3:O4"/>
    <mergeCell ref="M269:O269"/>
    <mergeCell ref="F253:I253"/>
    <mergeCell ref="F254:I254"/>
    <mergeCell ref="F255:I255"/>
    <mergeCell ref="F256:I256"/>
    <mergeCell ref="A262:O262"/>
    <mergeCell ref="N260:O261"/>
    <mergeCell ref="J263:K265"/>
    <mergeCell ref="J260:K261"/>
    <mergeCell ref="L260:M261"/>
    <mergeCell ref="A260:A261"/>
    <mergeCell ref="L263:M265"/>
    <mergeCell ref="F257:I257"/>
    <mergeCell ref="A263:I265"/>
    <mergeCell ref="F252:I252"/>
    <mergeCell ref="B260:I261"/>
    <mergeCell ref="O245:O246"/>
    <mergeCell ref="F245:I246"/>
    <mergeCell ref="A176:O176"/>
    <mergeCell ref="A245:A246"/>
    <mergeCell ref="B245:E246"/>
    <mergeCell ref="J245:J246"/>
    <mergeCell ref="K245:K246"/>
    <mergeCell ref="L245:L246"/>
    <mergeCell ref="F238:O238"/>
    <mergeCell ref="A251:O251"/>
    <mergeCell ref="F248:I248"/>
    <mergeCell ref="F249:I249"/>
    <mergeCell ref="N245:N246"/>
    <mergeCell ref="A236:E242"/>
  </mergeCells>
  <pageMargins left="0.23622047244094491" right="0.23622047244094491" top="0.55118110236220474" bottom="0.35433070866141736" header="0.31496062992125984" footer="0.31496062992125984"/>
  <pageSetup orientation="landscape" r:id="rId1"/>
  <ignoredErrors>
    <ignoredError sqref="A177:O181 B187:O187 B189:O189 B176:O176 B182:O182 B184:O185 B191:O194 K60:O60 K61:O61 B61:H61 B60:H60 A6:O59 A61 A60 I60:J60 I61:J61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O1" sqref="AO1"/>
    </sheetView>
  </sheetViews>
  <sheetFormatPr defaultColWidth="9.140625" defaultRowHeight="15" x14ac:dyDescent="0.25"/>
  <cols>
    <col min="1" max="1" width="11" style="55" customWidth="1"/>
    <col min="2" max="4" width="3.28515625" style="55" customWidth="1"/>
    <col min="5" max="5" width="3.5703125" style="55" customWidth="1"/>
    <col min="6" max="31" width="3.28515625" style="55" customWidth="1"/>
    <col min="32" max="34" width="3.85546875" style="55" customWidth="1"/>
    <col min="35" max="40" width="3.28515625" style="14" customWidth="1"/>
    <col min="41" max="16384" width="9.140625" style="14"/>
  </cols>
  <sheetData>
    <row r="1" spans="1:40" s="60" customFormat="1" x14ac:dyDescent="0.25">
      <c r="A1" s="485" t="s">
        <v>53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</row>
    <row r="2" spans="1:40" s="60" customFormat="1" ht="15.75" x14ac:dyDescent="0.25">
      <c r="A2" s="486" t="s">
        <v>54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</row>
    <row r="3" spans="1:40" s="60" customFormat="1" ht="15.75" x14ac:dyDescent="0.25">
      <c r="A3" s="485" t="s">
        <v>348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6"/>
      <c r="AN3" s="486"/>
    </row>
    <row r="4" spans="1:40" s="60" customFormat="1" ht="17.25" customHeight="1" thickBot="1" x14ac:dyDescent="0.3">
      <c r="A4" s="487" t="s">
        <v>77</v>
      </c>
      <c r="B4" s="487"/>
      <c r="C4" s="487"/>
      <c r="D4" s="487"/>
      <c r="E4" s="487"/>
      <c r="F4" s="487" t="str">
        <f>IF('[1]Титулна страница'!D23=0," ",'[1]Титулна страница'!D23)</f>
        <v>редовна форма на обучение</v>
      </c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56"/>
      <c r="V4" s="488" t="s">
        <v>141</v>
      </c>
      <c r="W4" s="488"/>
      <c r="X4" s="488"/>
      <c r="Y4" s="488"/>
      <c r="Z4" s="488"/>
      <c r="AA4" s="488"/>
      <c r="AB4" s="488"/>
      <c r="AC4" s="488"/>
      <c r="AD4" s="488"/>
      <c r="AE4" s="488"/>
      <c r="AF4" s="489" t="str">
        <f>IF('[1]Титулна страница'!I25=0," ",'[1]Титулна страница'!I25)</f>
        <v>8 /осем/ семестъра</v>
      </c>
      <c r="AG4" s="488"/>
      <c r="AH4" s="488"/>
      <c r="AI4" s="488"/>
      <c r="AJ4" s="488"/>
      <c r="AK4" s="488"/>
      <c r="AL4" s="488"/>
      <c r="AM4" s="488"/>
      <c r="AN4" s="488"/>
    </row>
    <row r="5" spans="1:40" ht="15.75" customHeight="1" thickBot="1" x14ac:dyDescent="0.3">
      <c r="A5" s="472" t="s">
        <v>55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4"/>
    </row>
    <row r="6" spans="1:40" x14ac:dyDescent="0.25">
      <c r="A6" s="475" t="s">
        <v>56</v>
      </c>
      <c r="B6" s="477" t="s">
        <v>57</v>
      </c>
      <c r="C6" s="478"/>
      <c r="D6" s="479"/>
      <c r="E6" s="477" t="s">
        <v>58</v>
      </c>
      <c r="F6" s="478"/>
      <c r="G6" s="479"/>
      <c r="H6" s="477" t="s">
        <v>59</v>
      </c>
      <c r="I6" s="480"/>
      <c r="J6" s="481"/>
      <c r="K6" s="477" t="s">
        <v>60</v>
      </c>
      <c r="L6" s="478"/>
      <c r="M6" s="479"/>
      <c r="N6" s="477" t="s">
        <v>61</v>
      </c>
      <c r="O6" s="478"/>
      <c r="P6" s="479"/>
      <c r="Q6" s="477" t="s">
        <v>62</v>
      </c>
      <c r="R6" s="478"/>
      <c r="S6" s="479"/>
      <c r="T6" s="477" t="s">
        <v>63</v>
      </c>
      <c r="U6" s="478"/>
      <c r="V6" s="479"/>
      <c r="W6" s="477" t="s">
        <v>64</v>
      </c>
      <c r="X6" s="478"/>
      <c r="Y6" s="479"/>
      <c r="Z6" s="477" t="s">
        <v>65</v>
      </c>
      <c r="AA6" s="478"/>
      <c r="AB6" s="479"/>
      <c r="AC6" s="477" t="s">
        <v>66</v>
      </c>
      <c r="AD6" s="478"/>
      <c r="AE6" s="479"/>
      <c r="AF6" s="482" t="s">
        <v>78</v>
      </c>
      <c r="AG6" s="483"/>
      <c r="AH6" s="484"/>
      <c r="AI6" s="477" t="s">
        <v>79</v>
      </c>
      <c r="AJ6" s="478"/>
      <c r="AK6" s="479"/>
      <c r="AL6" s="482" t="s">
        <v>67</v>
      </c>
      <c r="AM6" s="483"/>
      <c r="AN6" s="484"/>
    </row>
    <row r="7" spans="1:40" ht="62.25" thickBot="1" x14ac:dyDescent="0.3">
      <c r="A7" s="476"/>
      <c r="B7" s="66" t="s">
        <v>143</v>
      </c>
      <c r="C7" s="67" t="s">
        <v>68</v>
      </c>
      <c r="D7" s="68" t="s">
        <v>69</v>
      </c>
      <c r="E7" s="66" t="s">
        <v>143</v>
      </c>
      <c r="F7" s="67" t="s">
        <v>68</v>
      </c>
      <c r="G7" s="68" t="s">
        <v>69</v>
      </c>
      <c r="H7" s="66" t="s">
        <v>143</v>
      </c>
      <c r="I7" s="67" t="s">
        <v>68</v>
      </c>
      <c r="J7" s="68" t="s">
        <v>69</v>
      </c>
      <c r="K7" s="66" t="s">
        <v>143</v>
      </c>
      <c r="L7" s="67" t="s">
        <v>68</v>
      </c>
      <c r="M7" s="68" t="s">
        <v>69</v>
      </c>
      <c r="N7" s="66" t="s">
        <v>143</v>
      </c>
      <c r="O7" s="67" t="s">
        <v>68</v>
      </c>
      <c r="P7" s="68" t="s">
        <v>69</v>
      </c>
      <c r="Q7" s="66" t="s">
        <v>143</v>
      </c>
      <c r="R7" s="67" t="s">
        <v>68</v>
      </c>
      <c r="S7" s="68" t="s">
        <v>69</v>
      </c>
      <c r="T7" s="66" t="s">
        <v>143</v>
      </c>
      <c r="U7" s="67" t="s">
        <v>68</v>
      </c>
      <c r="V7" s="68" t="s">
        <v>69</v>
      </c>
      <c r="W7" s="66" t="s">
        <v>143</v>
      </c>
      <c r="X7" s="67" t="s">
        <v>68</v>
      </c>
      <c r="Y7" s="68" t="s">
        <v>69</v>
      </c>
      <c r="Z7" s="66" t="s">
        <v>143</v>
      </c>
      <c r="AA7" s="67" t="s">
        <v>68</v>
      </c>
      <c r="AB7" s="68" t="s">
        <v>69</v>
      </c>
      <c r="AC7" s="66" t="s">
        <v>143</v>
      </c>
      <c r="AD7" s="67" t="s">
        <v>68</v>
      </c>
      <c r="AE7" s="68" t="s">
        <v>69</v>
      </c>
      <c r="AF7" s="66" t="s">
        <v>143</v>
      </c>
      <c r="AG7" s="67" t="s">
        <v>68</v>
      </c>
      <c r="AH7" s="68" t="s">
        <v>69</v>
      </c>
      <c r="AI7" s="66" t="s">
        <v>143</v>
      </c>
      <c r="AJ7" s="67" t="s">
        <v>68</v>
      </c>
      <c r="AK7" s="68" t="s">
        <v>69</v>
      </c>
      <c r="AL7" s="69" t="s">
        <v>143</v>
      </c>
      <c r="AM7" s="70" t="s">
        <v>68</v>
      </c>
      <c r="AN7" s="46" t="s">
        <v>69</v>
      </c>
    </row>
    <row r="8" spans="1:40" ht="37.5" customHeight="1" x14ac:dyDescent="0.25">
      <c r="A8" s="48" t="s">
        <v>26</v>
      </c>
      <c r="B8" s="120">
        <v>210</v>
      </c>
      <c r="C8" s="71">
        <v>16</v>
      </c>
      <c r="D8" s="89">
        <v>5</v>
      </c>
      <c r="E8" s="120">
        <v>210</v>
      </c>
      <c r="F8" s="71">
        <v>16</v>
      </c>
      <c r="G8" s="89">
        <v>5</v>
      </c>
      <c r="H8" s="120">
        <v>300</v>
      </c>
      <c r="I8" s="71">
        <v>22</v>
      </c>
      <c r="J8" s="89">
        <v>8</v>
      </c>
      <c r="K8" s="120">
        <v>285</v>
      </c>
      <c r="L8" s="71">
        <v>22</v>
      </c>
      <c r="M8" s="89">
        <v>8</v>
      </c>
      <c r="N8" s="120">
        <v>240</v>
      </c>
      <c r="O8" s="71">
        <v>19</v>
      </c>
      <c r="P8" s="89">
        <v>8</v>
      </c>
      <c r="Q8" s="120">
        <v>285</v>
      </c>
      <c r="R8" s="71">
        <v>24</v>
      </c>
      <c r="S8" s="89">
        <v>8</v>
      </c>
      <c r="T8" s="120">
        <v>270</v>
      </c>
      <c r="U8" s="71">
        <v>22</v>
      </c>
      <c r="V8" s="89">
        <v>8</v>
      </c>
      <c r="W8" s="120">
        <v>135</v>
      </c>
      <c r="X8" s="71">
        <v>14</v>
      </c>
      <c r="Y8" s="89">
        <v>5</v>
      </c>
      <c r="Z8" s="120"/>
      <c r="AA8" s="71"/>
      <c r="AB8" s="89"/>
      <c r="AC8" s="120"/>
      <c r="AD8" s="71"/>
      <c r="AE8" s="89"/>
      <c r="AF8" s="121"/>
      <c r="AG8" s="122"/>
      <c r="AH8" s="123"/>
      <c r="AI8" s="124"/>
      <c r="AJ8" s="125"/>
      <c r="AK8" s="126"/>
      <c r="AL8" s="127">
        <f t="shared" ref="AL8:AN10" si="0">IF(SUM(AI8,AF8,AC8,Z8,W8,T8,Q8,N8,K8,H8,E8,B8)=0," ",SUM(AI8,AF8,AC8,Z8,W8,T8,Q8,N8,K8,H8,E8,B8))</f>
        <v>1935</v>
      </c>
      <c r="AM8" s="128">
        <f t="shared" si="0"/>
        <v>155</v>
      </c>
      <c r="AN8" s="129">
        <f t="shared" si="0"/>
        <v>55</v>
      </c>
    </row>
    <row r="9" spans="1:40" ht="37.5" customHeight="1" x14ac:dyDescent="0.25">
      <c r="A9" s="49" t="s">
        <v>70</v>
      </c>
      <c r="B9" s="130">
        <v>195</v>
      </c>
      <c r="C9" s="19">
        <v>14</v>
      </c>
      <c r="D9" s="6">
        <v>4</v>
      </c>
      <c r="E9" s="131">
        <v>165</v>
      </c>
      <c r="F9" s="19">
        <v>14</v>
      </c>
      <c r="G9" s="6">
        <v>5</v>
      </c>
      <c r="H9" s="130">
        <v>105</v>
      </c>
      <c r="I9" s="19">
        <v>8</v>
      </c>
      <c r="J9" s="6">
        <v>4</v>
      </c>
      <c r="K9" s="130">
        <v>120</v>
      </c>
      <c r="L9" s="19">
        <v>8</v>
      </c>
      <c r="M9" s="6">
        <v>2</v>
      </c>
      <c r="N9" s="130">
        <v>165</v>
      </c>
      <c r="O9" s="19">
        <v>11</v>
      </c>
      <c r="P9" s="6">
        <v>3</v>
      </c>
      <c r="Q9" s="130">
        <v>90</v>
      </c>
      <c r="R9" s="19">
        <v>6</v>
      </c>
      <c r="S9" s="6">
        <v>3</v>
      </c>
      <c r="T9" s="130">
        <v>90</v>
      </c>
      <c r="U9" s="19">
        <v>8</v>
      </c>
      <c r="V9" s="6">
        <v>3</v>
      </c>
      <c r="W9" s="130">
        <v>90</v>
      </c>
      <c r="X9" s="19">
        <v>6</v>
      </c>
      <c r="Y9" s="6">
        <v>3</v>
      </c>
      <c r="Z9" s="132"/>
      <c r="AA9" s="19"/>
      <c r="AB9" s="6"/>
      <c r="AC9" s="130"/>
      <c r="AD9" s="19"/>
      <c r="AE9" s="6"/>
      <c r="AF9" s="133"/>
      <c r="AG9" s="100"/>
      <c r="AH9" s="134"/>
      <c r="AI9" s="135"/>
      <c r="AJ9" s="136"/>
      <c r="AK9" s="137"/>
      <c r="AL9" s="138">
        <f t="shared" si="0"/>
        <v>1020</v>
      </c>
      <c r="AM9" s="139">
        <f t="shared" si="0"/>
        <v>75</v>
      </c>
      <c r="AN9" s="140">
        <f t="shared" si="0"/>
        <v>27</v>
      </c>
    </row>
    <row r="10" spans="1:40" ht="37.5" customHeight="1" thickBot="1" x14ac:dyDescent="0.3">
      <c r="A10" s="50" t="s">
        <v>71</v>
      </c>
      <c r="B10" s="141"/>
      <c r="C10" s="72"/>
      <c r="D10" s="73"/>
      <c r="E10" s="142"/>
      <c r="F10" s="72"/>
      <c r="G10" s="73"/>
      <c r="H10" s="141"/>
      <c r="I10" s="72"/>
      <c r="J10" s="73"/>
      <c r="K10" s="141"/>
      <c r="L10" s="72"/>
      <c r="M10" s="73"/>
      <c r="N10" s="141"/>
      <c r="O10" s="72"/>
      <c r="P10" s="73"/>
      <c r="Q10" s="141"/>
      <c r="R10" s="72"/>
      <c r="S10" s="73"/>
      <c r="T10" s="142"/>
      <c r="U10" s="72"/>
      <c r="V10" s="73"/>
      <c r="W10" s="142"/>
      <c r="X10" s="72"/>
      <c r="Y10" s="73"/>
      <c r="Z10" s="141"/>
      <c r="AA10" s="72"/>
      <c r="AB10" s="73"/>
      <c r="AC10" s="141"/>
      <c r="AD10" s="72"/>
      <c r="AE10" s="73"/>
      <c r="AF10" s="143"/>
      <c r="AG10" s="96"/>
      <c r="AH10" s="144"/>
      <c r="AI10" s="145"/>
      <c r="AJ10" s="146"/>
      <c r="AK10" s="147"/>
      <c r="AL10" s="148" t="str">
        <f t="shared" si="0"/>
        <v xml:space="preserve"> </v>
      </c>
      <c r="AM10" s="149" t="str">
        <f t="shared" si="0"/>
        <v xml:space="preserve"> </v>
      </c>
      <c r="AN10" s="150" t="str">
        <f t="shared" si="0"/>
        <v xml:space="preserve"> </v>
      </c>
    </row>
    <row r="11" spans="1:40" s="60" customFormat="1" ht="37.5" customHeight="1" thickBot="1" x14ac:dyDescent="0.3">
      <c r="A11" s="61" t="s">
        <v>72</v>
      </c>
      <c r="B11" s="38">
        <f t="shared" ref="B11:AL11" si="1">IF(SUM(B8:B10)=0," ",SUM(B8:B10))</f>
        <v>405</v>
      </c>
      <c r="C11" s="39">
        <f t="shared" si="1"/>
        <v>30</v>
      </c>
      <c r="D11" s="40">
        <f t="shared" si="1"/>
        <v>9</v>
      </c>
      <c r="E11" s="41">
        <f t="shared" si="1"/>
        <v>375</v>
      </c>
      <c r="F11" s="39">
        <f t="shared" si="1"/>
        <v>30</v>
      </c>
      <c r="G11" s="42">
        <f t="shared" si="1"/>
        <v>10</v>
      </c>
      <c r="H11" s="38">
        <f t="shared" si="1"/>
        <v>405</v>
      </c>
      <c r="I11" s="39">
        <f t="shared" si="1"/>
        <v>30</v>
      </c>
      <c r="J11" s="40">
        <f t="shared" si="1"/>
        <v>12</v>
      </c>
      <c r="K11" s="41">
        <f t="shared" si="1"/>
        <v>405</v>
      </c>
      <c r="L11" s="39">
        <f t="shared" si="1"/>
        <v>30</v>
      </c>
      <c r="M11" s="42">
        <f t="shared" si="1"/>
        <v>10</v>
      </c>
      <c r="N11" s="38">
        <f t="shared" si="1"/>
        <v>405</v>
      </c>
      <c r="O11" s="39">
        <f t="shared" si="1"/>
        <v>30</v>
      </c>
      <c r="P11" s="40">
        <f t="shared" si="1"/>
        <v>11</v>
      </c>
      <c r="Q11" s="41">
        <f t="shared" si="1"/>
        <v>375</v>
      </c>
      <c r="R11" s="39">
        <f t="shared" si="1"/>
        <v>30</v>
      </c>
      <c r="S11" s="42">
        <f t="shared" si="1"/>
        <v>11</v>
      </c>
      <c r="T11" s="38">
        <f t="shared" si="1"/>
        <v>360</v>
      </c>
      <c r="U11" s="39">
        <f t="shared" si="1"/>
        <v>30</v>
      </c>
      <c r="V11" s="40">
        <f t="shared" si="1"/>
        <v>11</v>
      </c>
      <c r="W11" s="41">
        <f t="shared" si="1"/>
        <v>225</v>
      </c>
      <c r="X11" s="90">
        <f t="shared" si="1"/>
        <v>20</v>
      </c>
      <c r="Y11" s="42">
        <f t="shared" si="1"/>
        <v>8</v>
      </c>
      <c r="Z11" s="38" t="str">
        <f t="shared" si="1"/>
        <v xml:space="preserve"> </v>
      </c>
      <c r="AA11" s="39" t="str">
        <f t="shared" si="1"/>
        <v xml:space="preserve"> </v>
      </c>
      <c r="AB11" s="40" t="str">
        <f t="shared" si="1"/>
        <v xml:space="preserve"> </v>
      </c>
      <c r="AC11" s="41" t="str">
        <f t="shared" si="1"/>
        <v xml:space="preserve"> </v>
      </c>
      <c r="AD11" s="39" t="str">
        <f t="shared" si="1"/>
        <v xml:space="preserve"> </v>
      </c>
      <c r="AE11" s="42" t="str">
        <f t="shared" si="1"/>
        <v xml:space="preserve"> </v>
      </c>
      <c r="AF11" s="38" t="str">
        <f t="shared" si="1"/>
        <v xml:space="preserve"> </v>
      </c>
      <c r="AG11" s="39" t="str">
        <f t="shared" si="1"/>
        <v xml:space="preserve"> </v>
      </c>
      <c r="AH11" s="40" t="str">
        <f t="shared" si="1"/>
        <v xml:space="preserve"> </v>
      </c>
      <c r="AI11" s="41" t="str">
        <f t="shared" si="1"/>
        <v xml:space="preserve"> </v>
      </c>
      <c r="AJ11" s="39" t="str">
        <f t="shared" si="1"/>
        <v xml:space="preserve"> </v>
      </c>
      <c r="AK11" s="40" t="str">
        <f t="shared" si="1"/>
        <v xml:space="preserve"> </v>
      </c>
      <c r="AL11" s="43">
        <f t="shared" si="1"/>
        <v>2955</v>
      </c>
      <c r="AM11" s="44">
        <f>IF(SUM(AJ11,AG11,AD11,AA11,X11,U11,R11,O11,L11,I11,F11,C11)=0," ",SUM(AJ11,AG11,AD11,AA11,X11,U11,R11,O11,L11,I11,F11,C11))</f>
        <v>230</v>
      </c>
      <c r="AN11" s="45">
        <f>IF(SUM(AK11,AH11,AE11,AB11,Y11,V11,S11,P11,M11,J11,G11,D11)=0," ",SUM(AK11,AH11,AE11,AB11,Y11,V11,S11,P11,M11,J11,G11,D11))</f>
        <v>82</v>
      </c>
    </row>
    <row r="12" spans="1:40" ht="19.5" customHeight="1" thickBo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</row>
    <row r="13" spans="1:40" ht="30.75" customHeight="1" thickBot="1" x14ac:dyDescent="0.3">
      <c r="A13" s="462" t="s">
        <v>41</v>
      </c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4"/>
      <c r="T13" s="465" t="s">
        <v>73</v>
      </c>
      <c r="U13" s="466"/>
      <c r="V13" s="466"/>
      <c r="W13" s="466"/>
      <c r="X13" s="466"/>
      <c r="Y13" s="467" t="s">
        <v>75</v>
      </c>
      <c r="Z13" s="463"/>
      <c r="AA13" s="463"/>
      <c r="AB13" s="465"/>
      <c r="AC13" s="468" t="s">
        <v>80</v>
      </c>
      <c r="AD13" s="469"/>
      <c r="AE13" s="469"/>
      <c r="AF13" s="469"/>
      <c r="AG13" s="469"/>
      <c r="AH13" s="470"/>
      <c r="AI13" s="468" t="s">
        <v>42</v>
      </c>
      <c r="AJ13" s="469"/>
      <c r="AK13" s="469"/>
      <c r="AL13" s="469"/>
      <c r="AM13" s="469"/>
      <c r="AN13" s="471"/>
    </row>
    <row r="14" spans="1:40" ht="46.9" customHeight="1" thickBot="1" x14ac:dyDescent="0.3">
      <c r="A14" s="451" t="s">
        <v>360</v>
      </c>
      <c r="B14" s="452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3"/>
      <c r="T14" s="454">
        <v>10</v>
      </c>
      <c r="U14" s="412"/>
      <c r="V14" s="412"/>
      <c r="W14" s="412"/>
      <c r="X14" s="412"/>
      <c r="Y14" s="455">
        <v>300</v>
      </c>
      <c r="Z14" s="455"/>
      <c r="AA14" s="455"/>
      <c r="AB14" s="455"/>
      <c r="AC14" s="455" t="s">
        <v>206</v>
      </c>
      <c r="AD14" s="455"/>
      <c r="AE14" s="455"/>
      <c r="AF14" s="455"/>
      <c r="AG14" s="455"/>
      <c r="AH14" s="455"/>
      <c r="AI14" s="455" t="s">
        <v>207</v>
      </c>
      <c r="AJ14" s="455"/>
      <c r="AK14" s="455"/>
      <c r="AL14" s="455"/>
      <c r="AM14" s="455"/>
      <c r="AN14" s="456"/>
    </row>
    <row r="15" spans="1:40" s="60" customFormat="1" ht="15.75" customHeight="1" thickBot="1" x14ac:dyDescent="0.3">
      <c r="A15" s="457" t="s">
        <v>76</v>
      </c>
      <c r="B15" s="458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9"/>
      <c r="T15" s="460">
        <v>10</v>
      </c>
      <c r="U15" s="460"/>
      <c r="V15" s="460"/>
      <c r="W15" s="460"/>
      <c r="X15" s="460"/>
      <c r="Y15" s="460"/>
      <c r="Z15" s="460"/>
      <c r="AA15" s="460"/>
      <c r="AB15" s="460"/>
      <c r="AC15" s="460"/>
      <c r="AD15" s="460"/>
      <c r="AE15" s="460"/>
      <c r="AF15" s="460"/>
      <c r="AG15" s="460"/>
      <c r="AH15" s="460"/>
      <c r="AI15" s="460"/>
      <c r="AJ15" s="460"/>
      <c r="AK15" s="460"/>
      <c r="AL15" s="460"/>
      <c r="AM15" s="460"/>
      <c r="AN15" s="461"/>
    </row>
    <row r="16" spans="1:40" ht="15.75" customHeight="1" thickBot="1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40" s="60" customFormat="1" ht="15.75" thickBot="1" x14ac:dyDescent="0.3">
      <c r="A17" s="443" t="s">
        <v>74</v>
      </c>
      <c r="B17" s="444"/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  <c r="AL17" s="444"/>
      <c r="AM17" s="444"/>
      <c r="AN17" s="445"/>
    </row>
    <row r="18" spans="1:40" s="60" customFormat="1" ht="15.75" thickBot="1" x14ac:dyDescent="0.3">
      <c r="A18" s="446" t="s">
        <v>371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8"/>
    </row>
    <row r="19" spans="1:40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</row>
    <row r="20" spans="1:40" x14ac:dyDescent="0.25">
      <c r="A20" s="449" t="s">
        <v>396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  <c r="U20" s="449"/>
      <c r="V20" s="449"/>
      <c r="W20" s="449"/>
      <c r="X20" s="449"/>
      <c r="Y20" s="449"/>
      <c r="Z20" s="449"/>
      <c r="AA20" s="449"/>
      <c r="AB20" s="449"/>
      <c r="AC20" s="450" t="s">
        <v>142</v>
      </c>
      <c r="AD20" s="450"/>
      <c r="AE20" s="450"/>
      <c r="AF20" s="450"/>
      <c r="AG20" s="450"/>
      <c r="AH20" s="450"/>
      <c r="AI20" s="450"/>
      <c r="AJ20" s="450"/>
      <c r="AK20" s="450"/>
      <c r="AL20" s="450"/>
      <c r="AM20" s="450"/>
      <c r="AN20" s="450"/>
    </row>
    <row r="21" spans="1:40" x14ac:dyDescent="0.25">
      <c r="AH21" s="119" t="s">
        <v>273</v>
      </c>
      <c r="AI21" s="119"/>
      <c r="AJ21" s="119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1:AN1"/>
    <mergeCell ref="A2:AN2"/>
    <mergeCell ref="A3:AN3"/>
    <mergeCell ref="A4:E4"/>
    <mergeCell ref="F4:T4"/>
    <mergeCell ref="V4:AE4"/>
    <mergeCell ref="AF4:AN4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13:S13"/>
    <mergeCell ref="T13:X13"/>
    <mergeCell ref="Y13:AB13"/>
    <mergeCell ref="AC13:AH13"/>
    <mergeCell ref="AI13:AN13"/>
    <mergeCell ref="A17:AN17"/>
    <mergeCell ref="A18:AN18"/>
    <mergeCell ref="A20:AB20"/>
    <mergeCell ref="AC20:AN20"/>
    <mergeCell ref="A14:S14"/>
    <mergeCell ref="T14:X14"/>
    <mergeCell ref="Y14:AB14"/>
    <mergeCell ref="AC14:AH14"/>
    <mergeCell ref="AI14:AN14"/>
    <mergeCell ref="A15:S15"/>
    <mergeCell ref="T15:AN15"/>
  </mergeCells>
  <pageMargins left="0.19685039370078741" right="0" top="0.55118110236220474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O1" sqref="AO1"/>
    </sheetView>
  </sheetViews>
  <sheetFormatPr defaultColWidth="9.140625" defaultRowHeight="15" x14ac:dyDescent="0.25"/>
  <cols>
    <col min="1" max="1" width="11" style="55" customWidth="1"/>
    <col min="2" max="4" width="3.28515625" style="55" customWidth="1"/>
    <col min="5" max="5" width="3.5703125" style="55" customWidth="1"/>
    <col min="6" max="31" width="3.28515625" style="55" customWidth="1"/>
    <col min="32" max="34" width="3.85546875" style="55" customWidth="1"/>
    <col min="35" max="40" width="3.28515625" style="14" customWidth="1"/>
    <col min="41" max="16384" width="9.140625" style="14"/>
  </cols>
  <sheetData>
    <row r="1" spans="1:40" s="60" customFormat="1" x14ac:dyDescent="0.25">
      <c r="A1" s="485" t="s">
        <v>53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</row>
    <row r="2" spans="1:40" s="60" customFormat="1" ht="15.75" x14ac:dyDescent="0.25">
      <c r="A2" s="486" t="s">
        <v>54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</row>
    <row r="3" spans="1:40" s="60" customFormat="1" ht="15.75" x14ac:dyDescent="0.25">
      <c r="A3" s="485" t="s">
        <v>348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6"/>
      <c r="AN3" s="486"/>
    </row>
    <row r="4" spans="1:40" s="60" customFormat="1" ht="17.25" customHeight="1" thickBot="1" x14ac:dyDescent="0.3">
      <c r="A4" s="487" t="s">
        <v>77</v>
      </c>
      <c r="B4" s="487"/>
      <c r="C4" s="487"/>
      <c r="D4" s="487"/>
      <c r="E4" s="487"/>
      <c r="F4" s="487" t="str">
        <f>IF('[1]Титулна страница'!D23=0," ",'[1]Титулна страница'!D23)</f>
        <v>редовна форма на обучение</v>
      </c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56"/>
      <c r="V4" s="488" t="s">
        <v>141</v>
      </c>
      <c r="W4" s="488"/>
      <c r="X4" s="488"/>
      <c r="Y4" s="488"/>
      <c r="Z4" s="488"/>
      <c r="AA4" s="488"/>
      <c r="AB4" s="488"/>
      <c r="AC4" s="488"/>
      <c r="AD4" s="488"/>
      <c r="AE4" s="488"/>
      <c r="AF4" s="489" t="str">
        <f>IF('[1]Титулна страница'!I25=0," ",'[1]Титулна страница'!I25)</f>
        <v>8 /осем/ семестъра</v>
      </c>
      <c r="AG4" s="488"/>
      <c r="AH4" s="488"/>
      <c r="AI4" s="488"/>
      <c r="AJ4" s="488"/>
      <c r="AK4" s="488"/>
      <c r="AL4" s="488"/>
      <c r="AM4" s="488"/>
      <c r="AN4" s="488"/>
    </row>
    <row r="5" spans="1:40" ht="15.75" customHeight="1" thickBot="1" x14ac:dyDescent="0.3">
      <c r="A5" s="472" t="s">
        <v>55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4"/>
    </row>
    <row r="6" spans="1:40" x14ac:dyDescent="0.25">
      <c r="A6" s="475" t="s">
        <v>56</v>
      </c>
      <c r="B6" s="477" t="s">
        <v>57</v>
      </c>
      <c r="C6" s="478"/>
      <c r="D6" s="479"/>
      <c r="E6" s="477" t="s">
        <v>58</v>
      </c>
      <c r="F6" s="478"/>
      <c r="G6" s="479"/>
      <c r="H6" s="477" t="s">
        <v>59</v>
      </c>
      <c r="I6" s="480"/>
      <c r="J6" s="481"/>
      <c r="K6" s="477" t="s">
        <v>60</v>
      </c>
      <c r="L6" s="478"/>
      <c r="M6" s="479"/>
      <c r="N6" s="477" t="s">
        <v>61</v>
      </c>
      <c r="O6" s="478"/>
      <c r="P6" s="479"/>
      <c r="Q6" s="477" t="s">
        <v>62</v>
      </c>
      <c r="R6" s="478"/>
      <c r="S6" s="479"/>
      <c r="T6" s="477" t="s">
        <v>63</v>
      </c>
      <c r="U6" s="478"/>
      <c r="V6" s="479"/>
      <c r="W6" s="477" t="s">
        <v>64</v>
      </c>
      <c r="X6" s="478"/>
      <c r="Y6" s="479"/>
      <c r="Z6" s="477" t="s">
        <v>65</v>
      </c>
      <c r="AA6" s="478"/>
      <c r="AB6" s="479"/>
      <c r="AC6" s="477" t="s">
        <v>66</v>
      </c>
      <c r="AD6" s="478"/>
      <c r="AE6" s="479"/>
      <c r="AF6" s="482" t="s">
        <v>78</v>
      </c>
      <c r="AG6" s="483"/>
      <c r="AH6" s="484"/>
      <c r="AI6" s="477" t="s">
        <v>79</v>
      </c>
      <c r="AJ6" s="478"/>
      <c r="AK6" s="479"/>
      <c r="AL6" s="482" t="s">
        <v>67</v>
      </c>
      <c r="AM6" s="483"/>
      <c r="AN6" s="484"/>
    </row>
    <row r="7" spans="1:40" ht="62.25" thickBot="1" x14ac:dyDescent="0.3">
      <c r="A7" s="476"/>
      <c r="B7" s="66" t="s">
        <v>143</v>
      </c>
      <c r="C7" s="67" t="s">
        <v>68</v>
      </c>
      <c r="D7" s="68" t="s">
        <v>69</v>
      </c>
      <c r="E7" s="66" t="s">
        <v>143</v>
      </c>
      <c r="F7" s="67" t="s">
        <v>68</v>
      </c>
      <c r="G7" s="68" t="s">
        <v>69</v>
      </c>
      <c r="H7" s="66" t="s">
        <v>143</v>
      </c>
      <c r="I7" s="67" t="s">
        <v>68</v>
      </c>
      <c r="J7" s="68" t="s">
        <v>69</v>
      </c>
      <c r="K7" s="66" t="s">
        <v>143</v>
      </c>
      <c r="L7" s="67" t="s">
        <v>68</v>
      </c>
      <c r="M7" s="68" t="s">
        <v>69</v>
      </c>
      <c r="N7" s="66" t="s">
        <v>143</v>
      </c>
      <c r="O7" s="67" t="s">
        <v>68</v>
      </c>
      <c r="P7" s="68" t="s">
        <v>69</v>
      </c>
      <c r="Q7" s="66" t="s">
        <v>143</v>
      </c>
      <c r="R7" s="67" t="s">
        <v>68</v>
      </c>
      <c r="S7" s="68" t="s">
        <v>69</v>
      </c>
      <c r="T7" s="66" t="s">
        <v>143</v>
      </c>
      <c r="U7" s="67" t="s">
        <v>68</v>
      </c>
      <c r="V7" s="68" t="s">
        <v>69</v>
      </c>
      <c r="W7" s="66" t="s">
        <v>143</v>
      </c>
      <c r="X7" s="67" t="s">
        <v>68</v>
      </c>
      <c r="Y7" s="68" t="s">
        <v>69</v>
      </c>
      <c r="Z7" s="66" t="s">
        <v>143</v>
      </c>
      <c r="AA7" s="67" t="s">
        <v>68</v>
      </c>
      <c r="AB7" s="68" t="s">
        <v>69</v>
      </c>
      <c r="AC7" s="66" t="s">
        <v>143</v>
      </c>
      <c r="AD7" s="67" t="s">
        <v>68</v>
      </c>
      <c r="AE7" s="68" t="s">
        <v>69</v>
      </c>
      <c r="AF7" s="66" t="s">
        <v>143</v>
      </c>
      <c r="AG7" s="67" t="s">
        <v>68</v>
      </c>
      <c r="AH7" s="68" t="s">
        <v>69</v>
      </c>
      <c r="AI7" s="66" t="s">
        <v>143</v>
      </c>
      <c r="AJ7" s="67" t="s">
        <v>68</v>
      </c>
      <c r="AK7" s="68" t="s">
        <v>69</v>
      </c>
      <c r="AL7" s="69" t="s">
        <v>143</v>
      </c>
      <c r="AM7" s="70" t="s">
        <v>68</v>
      </c>
      <c r="AN7" s="46" t="s">
        <v>69</v>
      </c>
    </row>
    <row r="8" spans="1:40" ht="37.5" customHeight="1" x14ac:dyDescent="0.25">
      <c r="A8" s="48" t="s">
        <v>26</v>
      </c>
      <c r="B8" s="120">
        <v>210</v>
      </c>
      <c r="C8" s="71">
        <v>16</v>
      </c>
      <c r="D8" s="89">
        <v>5</v>
      </c>
      <c r="E8" s="120">
        <v>210</v>
      </c>
      <c r="F8" s="71">
        <v>16</v>
      </c>
      <c r="G8" s="89">
        <v>5</v>
      </c>
      <c r="H8" s="120">
        <v>300</v>
      </c>
      <c r="I8" s="71">
        <v>22</v>
      </c>
      <c r="J8" s="89">
        <v>8</v>
      </c>
      <c r="K8" s="120">
        <v>285</v>
      </c>
      <c r="L8" s="71">
        <v>22</v>
      </c>
      <c r="M8" s="89">
        <v>8</v>
      </c>
      <c r="N8" s="120">
        <v>240</v>
      </c>
      <c r="O8" s="71">
        <v>19</v>
      </c>
      <c r="P8" s="89">
        <v>8</v>
      </c>
      <c r="Q8" s="120">
        <v>285</v>
      </c>
      <c r="R8" s="71">
        <v>24</v>
      </c>
      <c r="S8" s="89">
        <v>8</v>
      </c>
      <c r="T8" s="120">
        <v>270</v>
      </c>
      <c r="U8" s="71">
        <v>22</v>
      </c>
      <c r="V8" s="89">
        <v>8</v>
      </c>
      <c r="W8" s="120">
        <v>135</v>
      </c>
      <c r="X8" s="71">
        <v>14</v>
      </c>
      <c r="Y8" s="89">
        <v>5</v>
      </c>
      <c r="Z8" s="120"/>
      <c r="AA8" s="71"/>
      <c r="AB8" s="89"/>
      <c r="AC8" s="120"/>
      <c r="AD8" s="71"/>
      <c r="AE8" s="89"/>
      <c r="AF8" s="121"/>
      <c r="AG8" s="122"/>
      <c r="AH8" s="123"/>
      <c r="AI8" s="124"/>
      <c r="AJ8" s="125"/>
      <c r="AK8" s="126"/>
      <c r="AL8" s="127">
        <f t="shared" ref="AL8:AN10" si="0">IF(SUM(AI8,AF8,AC8,Z8,W8,T8,Q8,N8,K8,H8,E8,B8)=0," ",SUM(AI8,AF8,AC8,Z8,W8,T8,Q8,N8,K8,H8,E8,B8))</f>
        <v>1935</v>
      </c>
      <c r="AM8" s="128">
        <f t="shared" si="0"/>
        <v>155</v>
      </c>
      <c r="AN8" s="129">
        <f t="shared" si="0"/>
        <v>55</v>
      </c>
    </row>
    <row r="9" spans="1:40" ht="37.5" customHeight="1" x14ac:dyDescent="0.25">
      <c r="A9" s="49" t="s">
        <v>70</v>
      </c>
      <c r="B9" s="130">
        <v>195</v>
      </c>
      <c r="C9" s="19">
        <v>14</v>
      </c>
      <c r="D9" s="6">
        <v>4</v>
      </c>
      <c r="E9" s="131">
        <v>165</v>
      </c>
      <c r="F9" s="19">
        <v>14</v>
      </c>
      <c r="G9" s="6">
        <v>5</v>
      </c>
      <c r="H9" s="130">
        <v>105</v>
      </c>
      <c r="I9" s="19">
        <v>8</v>
      </c>
      <c r="J9" s="6">
        <v>4</v>
      </c>
      <c r="K9" s="130">
        <v>120</v>
      </c>
      <c r="L9" s="19">
        <v>8</v>
      </c>
      <c r="M9" s="6">
        <v>3</v>
      </c>
      <c r="N9" s="130">
        <v>135</v>
      </c>
      <c r="O9" s="19">
        <v>9</v>
      </c>
      <c r="P9" s="6">
        <v>2</v>
      </c>
      <c r="Q9" s="130">
        <v>90</v>
      </c>
      <c r="R9" s="19">
        <v>6</v>
      </c>
      <c r="S9" s="6">
        <v>3</v>
      </c>
      <c r="T9" s="130">
        <v>60</v>
      </c>
      <c r="U9" s="19">
        <v>4</v>
      </c>
      <c r="V9" s="6">
        <v>2</v>
      </c>
      <c r="W9" s="130"/>
      <c r="X9" s="19"/>
      <c r="Y9" s="6"/>
      <c r="Z9" s="132"/>
      <c r="AA9" s="19"/>
      <c r="AB9" s="6"/>
      <c r="AC9" s="130"/>
      <c r="AD9" s="19"/>
      <c r="AE9" s="6"/>
      <c r="AF9" s="133"/>
      <c r="AG9" s="100"/>
      <c r="AH9" s="134"/>
      <c r="AI9" s="135"/>
      <c r="AJ9" s="136"/>
      <c r="AK9" s="137"/>
      <c r="AL9" s="138">
        <f t="shared" si="0"/>
        <v>870</v>
      </c>
      <c r="AM9" s="139">
        <f t="shared" si="0"/>
        <v>63</v>
      </c>
      <c r="AN9" s="140">
        <f t="shared" si="0"/>
        <v>23</v>
      </c>
    </row>
    <row r="10" spans="1:40" ht="37.5" customHeight="1" thickBot="1" x14ac:dyDescent="0.3">
      <c r="A10" s="50" t="s">
        <v>71</v>
      </c>
      <c r="B10" s="141"/>
      <c r="C10" s="72"/>
      <c r="D10" s="73"/>
      <c r="E10" s="142"/>
      <c r="F10" s="72"/>
      <c r="G10" s="73"/>
      <c r="H10" s="141"/>
      <c r="I10" s="72"/>
      <c r="J10" s="73"/>
      <c r="K10" s="141"/>
      <c r="L10" s="72"/>
      <c r="M10" s="73"/>
      <c r="N10" s="141">
        <v>30</v>
      </c>
      <c r="O10" s="72">
        <v>2</v>
      </c>
      <c r="P10" s="73">
        <v>1</v>
      </c>
      <c r="Q10" s="141"/>
      <c r="R10" s="72"/>
      <c r="S10" s="73"/>
      <c r="T10" s="142">
        <v>60</v>
      </c>
      <c r="U10" s="72">
        <v>4</v>
      </c>
      <c r="V10" s="73">
        <v>1</v>
      </c>
      <c r="W10" s="142">
        <v>90</v>
      </c>
      <c r="X10" s="72">
        <v>6</v>
      </c>
      <c r="Y10" s="73">
        <v>1</v>
      </c>
      <c r="Z10" s="141"/>
      <c r="AA10" s="72"/>
      <c r="AB10" s="73"/>
      <c r="AC10" s="141"/>
      <c r="AD10" s="72"/>
      <c r="AE10" s="73"/>
      <c r="AF10" s="143"/>
      <c r="AG10" s="96"/>
      <c r="AH10" s="144"/>
      <c r="AI10" s="145"/>
      <c r="AJ10" s="146"/>
      <c r="AK10" s="147"/>
      <c r="AL10" s="148">
        <f t="shared" si="0"/>
        <v>180</v>
      </c>
      <c r="AM10" s="149">
        <f t="shared" si="0"/>
        <v>12</v>
      </c>
      <c r="AN10" s="150">
        <f t="shared" si="0"/>
        <v>3</v>
      </c>
    </row>
    <row r="11" spans="1:40" s="60" customFormat="1" ht="37.5" customHeight="1" thickBot="1" x14ac:dyDescent="0.3">
      <c r="A11" s="61" t="s">
        <v>72</v>
      </c>
      <c r="B11" s="38">
        <f t="shared" ref="B11:AL11" si="1">IF(SUM(B8:B10)=0," ",SUM(B8:B10))</f>
        <v>405</v>
      </c>
      <c r="C11" s="39">
        <f t="shared" si="1"/>
        <v>30</v>
      </c>
      <c r="D11" s="40">
        <f t="shared" si="1"/>
        <v>9</v>
      </c>
      <c r="E11" s="41">
        <f t="shared" si="1"/>
        <v>375</v>
      </c>
      <c r="F11" s="39">
        <f t="shared" si="1"/>
        <v>30</v>
      </c>
      <c r="G11" s="42">
        <f t="shared" si="1"/>
        <v>10</v>
      </c>
      <c r="H11" s="38">
        <f t="shared" si="1"/>
        <v>405</v>
      </c>
      <c r="I11" s="39">
        <f t="shared" si="1"/>
        <v>30</v>
      </c>
      <c r="J11" s="40">
        <f t="shared" si="1"/>
        <v>12</v>
      </c>
      <c r="K11" s="41">
        <f t="shared" si="1"/>
        <v>405</v>
      </c>
      <c r="L11" s="39">
        <f t="shared" si="1"/>
        <v>30</v>
      </c>
      <c r="M11" s="42">
        <f t="shared" si="1"/>
        <v>11</v>
      </c>
      <c r="N11" s="38">
        <f t="shared" si="1"/>
        <v>405</v>
      </c>
      <c r="O11" s="39">
        <f t="shared" si="1"/>
        <v>30</v>
      </c>
      <c r="P11" s="40">
        <f t="shared" si="1"/>
        <v>11</v>
      </c>
      <c r="Q11" s="41">
        <f t="shared" si="1"/>
        <v>375</v>
      </c>
      <c r="R11" s="39">
        <f t="shared" si="1"/>
        <v>30</v>
      </c>
      <c r="S11" s="42">
        <f t="shared" si="1"/>
        <v>11</v>
      </c>
      <c r="T11" s="38">
        <f t="shared" si="1"/>
        <v>390</v>
      </c>
      <c r="U11" s="39">
        <f t="shared" si="1"/>
        <v>30</v>
      </c>
      <c r="V11" s="40">
        <f t="shared" si="1"/>
        <v>11</v>
      </c>
      <c r="W11" s="41">
        <f t="shared" si="1"/>
        <v>225</v>
      </c>
      <c r="X11" s="90">
        <f t="shared" si="1"/>
        <v>20</v>
      </c>
      <c r="Y11" s="42">
        <f t="shared" si="1"/>
        <v>6</v>
      </c>
      <c r="Z11" s="38" t="str">
        <f t="shared" si="1"/>
        <v xml:space="preserve"> </v>
      </c>
      <c r="AA11" s="39" t="str">
        <f t="shared" si="1"/>
        <v xml:space="preserve"> </v>
      </c>
      <c r="AB11" s="40" t="str">
        <f t="shared" si="1"/>
        <v xml:space="preserve"> </v>
      </c>
      <c r="AC11" s="41" t="str">
        <f t="shared" si="1"/>
        <v xml:space="preserve"> </v>
      </c>
      <c r="AD11" s="39" t="str">
        <f t="shared" si="1"/>
        <v xml:space="preserve"> </v>
      </c>
      <c r="AE11" s="42" t="str">
        <f t="shared" si="1"/>
        <v xml:space="preserve"> </v>
      </c>
      <c r="AF11" s="38" t="str">
        <f t="shared" si="1"/>
        <v xml:space="preserve"> </v>
      </c>
      <c r="AG11" s="39" t="str">
        <f t="shared" si="1"/>
        <v xml:space="preserve"> </v>
      </c>
      <c r="AH11" s="40" t="str">
        <f t="shared" si="1"/>
        <v xml:space="preserve"> </v>
      </c>
      <c r="AI11" s="41" t="str">
        <f t="shared" si="1"/>
        <v xml:space="preserve"> </v>
      </c>
      <c r="AJ11" s="39" t="str">
        <f t="shared" si="1"/>
        <v xml:space="preserve"> </v>
      </c>
      <c r="AK11" s="40" t="str">
        <f t="shared" si="1"/>
        <v xml:space="preserve"> </v>
      </c>
      <c r="AL11" s="43">
        <f t="shared" si="1"/>
        <v>2985</v>
      </c>
      <c r="AM11" s="44">
        <f>IF(SUM(AJ11,AG11,AD11,AA11,X11,U11,R11,O11,L11,I11,F11,C11)=0," ",SUM(AJ11,AG11,AD11,AA11,X11,U11,R11,O11,L11,I11,F11,C11))</f>
        <v>230</v>
      </c>
      <c r="AN11" s="45">
        <f>IF(SUM(AK11,AH11,AE11,AB11,Y11,V11,S11,P11,M11,J11,G11,D11)=0," ",SUM(AK11,AH11,AE11,AB11,Y11,V11,S11,P11,M11,J11,G11,D11))</f>
        <v>81</v>
      </c>
    </row>
    <row r="12" spans="1:40" ht="19.5" customHeight="1" thickBo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</row>
    <row r="13" spans="1:40" ht="30.75" customHeight="1" thickBot="1" x14ac:dyDescent="0.3">
      <c r="A13" s="462" t="s">
        <v>41</v>
      </c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4"/>
      <c r="T13" s="465" t="s">
        <v>73</v>
      </c>
      <c r="U13" s="466"/>
      <c r="V13" s="466"/>
      <c r="W13" s="466"/>
      <c r="X13" s="466"/>
      <c r="Y13" s="467" t="s">
        <v>75</v>
      </c>
      <c r="Z13" s="463"/>
      <c r="AA13" s="463"/>
      <c r="AB13" s="465"/>
      <c r="AC13" s="468" t="s">
        <v>80</v>
      </c>
      <c r="AD13" s="469"/>
      <c r="AE13" s="469"/>
      <c r="AF13" s="469"/>
      <c r="AG13" s="469"/>
      <c r="AH13" s="470"/>
      <c r="AI13" s="468" t="s">
        <v>42</v>
      </c>
      <c r="AJ13" s="469"/>
      <c r="AK13" s="469"/>
      <c r="AL13" s="469"/>
      <c r="AM13" s="469"/>
      <c r="AN13" s="471"/>
    </row>
    <row r="14" spans="1:40" ht="46.9" customHeight="1" thickBot="1" x14ac:dyDescent="0.3">
      <c r="A14" s="451" t="s">
        <v>306</v>
      </c>
      <c r="B14" s="452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3"/>
      <c r="T14" s="454">
        <v>10</v>
      </c>
      <c r="U14" s="412"/>
      <c r="V14" s="412"/>
      <c r="W14" s="412"/>
      <c r="X14" s="412"/>
      <c r="Y14" s="455">
        <v>300</v>
      </c>
      <c r="Z14" s="455"/>
      <c r="AA14" s="455"/>
      <c r="AB14" s="455"/>
      <c r="AC14" s="455" t="s">
        <v>206</v>
      </c>
      <c r="AD14" s="455"/>
      <c r="AE14" s="455"/>
      <c r="AF14" s="455"/>
      <c r="AG14" s="455"/>
      <c r="AH14" s="455"/>
      <c r="AI14" s="455" t="s">
        <v>207</v>
      </c>
      <c r="AJ14" s="455"/>
      <c r="AK14" s="455"/>
      <c r="AL14" s="455"/>
      <c r="AM14" s="455"/>
      <c r="AN14" s="456"/>
    </row>
    <row r="15" spans="1:40" s="60" customFormat="1" ht="15.75" customHeight="1" thickBot="1" x14ac:dyDescent="0.3">
      <c r="A15" s="457" t="s">
        <v>76</v>
      </c>
      <c r="B15" s="458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9"/>
      <c r="T15" s="460">
        <v>10</v>
      </c>
      <c r="U15" s="460"/>
      <c r="V15" s="460"/>
      <c r="W15" s="460"/>
      <c r="X15" s="460"/>
      <c r="Y15" s="460"/>
      <c r="Z15" s="460"/>
      <c r="AA15" s="460"/>
      <c r="AB15" s="460"/>
      <c r="AC15" s="460"/>
      <c r="AD15" s="460"/>
      <c r="AE15" s="460"/>
      <c r="AF15" s="460"/>
      <c r="AG15" s="460"/>
      <c r="AH15" s="460"/>
      <c r="AI15" s="460"/>
      <c r="AJ15" s="460"/>
      <c r="AK15" s="460"/>
      <c r="AL15" s="460"/>
      <c r="AM15" s="460"/>
      <c r="AN15" s="461"/>
    </row>
    <row r="16" spans="1:40" ht="15.75" customHeight="1" thickBot="1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40" s="60" customFormat="1" ht="15.75" thickBot="1" x14ac:dyDescent="0.3">
      <c r="A17" s="443" t="s">
        <v>74</v>
      </c>
      <c r="B17" s="444"/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  <c r="AL17" s="444"/>
      <c r="AM17" s="444"/>
      <c r="AN17" s="445"/>
    </row>
    <row r="18" spans="1:40" s="60" customFormat="1" ht="15.75" thickBot="1" x14ac:dyDescent="0.3">
      <c r="A18" s="446" t="s">
        <v>372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8"/>
    </row>
    <row r="19" spans="1:40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</row>
    <row r="20" spans="1:40" x14ac:dyDescent="0.25">
      <c r="A20" s="449" t="s">
        <v>396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  <c r="U20" s="449"/>
      <c r="V20" s="449"/>
      <c r="W20" s="449"/>
      <c r="X20" s="449"/>
      <c r="Y20" s="449"/>
      <c r="Z20" s="449"/>
      <c r="AA20" s="449"/>
      <c r="AB20" s="449"/>
      <c r="AC20" s="450" t="s">
        <v>142</v>
      </c>
      <c r="AD20" s="450"/>
      <c r="AE20" s="450"/>
      <c r="AF20" s="450"/>
      <c r="AG20" s="450"/>
      <c r="AH20" s="450"/>
      <c r="AI20" s="450"/>
      <c r="AJ20" s="450"/>
      <c r="AK20" s="450"/>
      <c r="AL20" s="450"/>
      <c r="AM20" s="450"/>
      <c r="AN20" s="450"/>
    </row>
    <row r="21" spans="1:40" x14ac:dyDescent="0.25">
      <c r="AH21" s="119" t="s">
        <v>273</v>
      </c>
      <c r="AI21" s="119"/>
      <c r="AJ21" s="119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6:A7"/>
    <mergeCell ref="A1:AN1"/>
    <mergeCell ref="A2:AN2"/>
    <mergeCell ref="A4:E4"/>
    <mergeCell ref="F4:T4"/>
    <mergeCell ref="V4:AE4"/>
    <mergeCell ref="A5:AN5"/>
    <mergeCell ref="A3:AN3"/>
    <mergeCell ref="AF4:AN4"/>
    <mergeCell ref="B6:D6"/>
    <mergeCell ref="E6:G6"/>
    <mergeCell ref="H6:J6"/>
    <mergeCell ref="AC6:AE6"/>
    <mergeCell ref="K6:M6"/>
    <mergeCell ref="AF6:AH6"/>
    <mergeCell ref="N6:P6"/>
    <mergeCell ref="Q6:S6"/>
    <mergeCell ref="T6:V6"/>
    <mergeCell ref="W6:Y6"/>
    <mergeCell ref="AL6:AN6"/>
    <mergeCell ref="AI6:AK6"/>
    <mergeCell ref="Z6:AB6"/>
    <mergeCell ref="AC20:AN20"/>
    <mergeCell ref="A20:AB20"/>
    <mergeCell ref="A13:S13"/>
    <mergeCell ref="A14:S14"/>
    <mergeCell ref="T15:AN15"/>
    <mergeCell ref="A15:S15"/>
    <mergeCell ref="Y13:AB13"/>
    <mergeCell ref="Y14:AB14"/>
    <mergeCell ref="A18:AN18"/>
    <mergeCell ref="A17:AN17"/>
    <mergeCell ref="T14:X14"/>
    <mergeCell ref="AC13:AH13"/>
    <mergeCell ref="AC14:AH14"/>
    <mergeCell ref="AI14:AN14"/>
    <mergeCell ref="AI13:AN13"/>
    <mergeCell ref="T13:X13"/>
  </mergeCells>
  <pageMargins left="0.19685039370078741" right="0" top="0.55118110236220474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O1" sqref="AO1"/>
    </sheetView>
  </sheetViews>
  <sheetFormatPr defaultColWidth="9.140625" defaultRowHeight="15" x14ac:dyDescent="0.25"/>
  <cols>
    <col min="1" max="1" width="11" style="55" customWidth="1"/>
    <col min="2" max="4" width="3.28515625" style="55" customWidth="1"/>
    <col min="5" max="5" width="3.5703125" style="55" customWidth="1"/>
    <col min="6" max="31" width="3.28515625" style="55" customWidth="1"/>
    <col min="32" max="34" width="3.85546875" style="55" customWidth="1"/>
    <col min="35" max="40" width="3.28515625" style="14" customWidth="1"/>
    <col min="41" max="16384" width="9.140625" style="14"/>
  </cols>
  <sheetData>
    <row r="1" spans="1:40" s="60" customFormat="1" x14ac:dyDescent="0.25">
      <c r="A1" s="485" t="s">
        <v>53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</row>
    <row r="2" spans="1:40" s="60" customFormat="1" ht="15.75" x14ac:dyDescent="0.25">
      <c r="A2" s="486" t="s">
        <v>54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  <c r="AJ2" s="486"/>
      <c r="AK2" s="486"/>
      <c r="AL2" s="486"/>
      <c r="AM2" s="486"/>
      <c r="AN2" s="486"/>
    </row>
    <row r="3" spans="1:40" s="60" customFormat="1" ht="15.75" x14ac:dyDescent="0.25">
      <c r="A3" s="485" t="s">
        <v>348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6"/>
      <c r="AN3" s="486"/>
    </row>
    <row r="4" spans="1:40" s="60" customFormat="1" ht="17.25" customHeight="1" thickBot="1" x14ac:dyDescent="0.3">
      <c r="A4" s="487" t="s">
        <v>77</v>
      </c>
      <c r="B4" s="487"/>
      <c r="C4" s="487"/>
      <c r="D4" s="487"/>
      <c r="E4" s="487"/>
      <c r="F4" s="487" t="str">
        <f>IF('[1]Титулна страница'!D23=0," ",'[1]Титулна страница'!D23)</f>
        <v>редовна форма на обучение</v>
      </c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56"/>
      <c r="V4" s="488" t="s">
        <v>141</v>
      </c>
      <c r="W4" s="488"/>
      <c r="X4" s="488"/>
      <c r="Y4" s="488"/>
      <c r="Z4" s="488"/>
      <c r="AA4" s="488"/>
      <c r="AB4" s="488"/>
      <c r="AC4" s="488"/>
      <c r="AD4" s="488"/>
      <c r="AE4" s="488"/>
      <c r="AF4" s="489" t="str">
        <f>IF('[1]Титулна страница'!I25=0," ",'[1]Титулна страница'!I25)</f>
        <v>8 /осем/ семестъра</v>
      </c>
      <c r="AG4" s="488"/>
      <c r="AH4" s="488"/>
      <c r="AI4" s="488"/>
      <c r="AJ4" s="488"/>
      <c r="AK4" s="488"/>
      <c r="AL4" s="488"/>
      <c r="AM4" s="488"/>
      <c r="AN4" s="488"/>
    </row>
    <row r="5" spans="1:40" ht="15.75" customHeight="1" thickBot="1" x14ac:dyDescent="0.3">
      <c r="A5" s="472" t="s">
        <v>55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4"/>
    </row>
    <row r="6" spans="1:40" x14ac:dyDescent="0.25">
      <c r="A6" s="475" t="s">
        <v>56</v>
      </c>
      <c r="B6" s="477" t="s">
        <v>57</v>
      </c>
      <c r="C6" s="478"/>
      <c r="D6" s="479"/>
      <c r="E6" s="477" t="s">
        <v>58</v>
      </c>
      <c r="F6" s="478"/>
      <c r="G6" s="479"/>
      <c r="H6" s="477" t="s">
        <v>59</v>
      </c>
      <c r="I6" s="480"/>
      <c r="J6" s="481"/>
      <c r="K6" s="477" t="s">
        <v>60</v>
      </c>
      <c r="L6" s="478"/>
      <c r="M6" s="479"/>
      <c r="N6" s="477" t="s">
        <v>61</v>
      </c>
      <c r="O6" s="478"/>
      <c r="P6" s="479"/>
      <c r="Q6" s="477" t="s">
        <v>62</v>
      </c>
      <c r="R6" s="478"/>
      <c r="S6" s="479"/>
      <c r="T6" s="477" t="s">
        <v>63</v>
      </c>
      <c r="U6" s="478"/>
      <c r="V6" s="479"/>
      <c r="W6" s="477" t="s">
        <v>64</v>
      </c>
      <c r="X6" s="478"/>
      <c r="Y6" s="479"/>
      <c r="Z6" s="477" t="s">
        <v>65</v>
      </c>
      <c r="AA6" s="478"/>
      <c r="AB6" s="479"/>
      <c r="AC6" s="477" t="s">
        <v>66</v>
      </c>
      <c r="AD6" s="478"/>
      <c r="AE6" s="479"/>
      <c r="AF6" s="482" t="s">
        <v>78</v>
      </c>
      <c r="AG6" s="483"/>
      <c r="AH6" s="484"/>
      <c r="AI6" s="477" t="s">
        <v>79</v>
      </c>
      <c r="AJ6" s="478"/>
      <c r="AK6" s="479"/>
      <c r="AL6" s="482" t="s">
        <v>67</v>
      </c>
      <c r="AM6" s="483"/>
      <c r="AN6" s="484"/>
    </row>
    <row r="7" spans="1:40" ht="62.25" thickBot="1" x14ac:dyDescent="0.3">
      <c r="A7" s="476"/>
      <c r="B7" s="66" t="s">
        <v>143</v>
      </c>
      <c r="C7" s="67" t="s">
        <v>68</v>
      </c>
      <c r="D7" s="68" t="s">
        <v>69</v>
      </c>
      <c r="E7" s="66" t="s">
        <v>143</v>
      </c>
      <c r="F7" s="67" t="s">
        <v>68</v>
      </c>
      <c r="G7" s="68" t="s">
        <v>69</v>
      </c>
      <c r="H7" s="66" t="s">
        <v>143</v>
      </c>
      <c r="I7" s="67" t="s">
        <v>68</v>
      </c>
      <c r="J7" s="68" t="s">
        <v>69</v>
      </c>
      <c r="K7" s="66" t="s">
        <v>143</v>
      </c>
      <c r="L7" s="67" t="s">
        <v>68</v>
      </c>
      <c r="M7" s="68" t="s">
        <v>69</v>
      </c>
      <c r="N7" s="66" t="s">
        <v>143</v>
      </c>
      <c r="O7" s="67" t="s">
        <v>68</v>
      </c>
      <c r="P7" s="68" t="s">
        <v>69</v>
      </c>
      <c r="Q7" s="66" t="s">
        <v>143</v>
      </c>
      <c r="R7" s="67" t="s">
        <v>68</v>
      </c>
      <c r="S7" s="68" t="s">
        <v>69</v>
      </c>
      <c r="T7" s="66" t="s">
        <v>143</v>
      </c>
      <c r="U7" s="67" t="s">
        <v>68</v>
      </c>
      <c r="V7" s="68" t="s">
        <v>69</v>
      </c>
      <c r="W7" s="66" t="s">
        <v>143</v>
      </c>
      <c r="X7" s="67" t="s">
        <v>68</v>
      </c>
      <c r="Y7" s="68" t="s">
        <v>69</v>
      </c>
      <c r="Z7" s="66" t="s">
        <v>143</v>
      </c>
      <c r="AA7" s="67" t="s">
        <v>68</v>
      </c>
      <c r="AB7" s="68" t="s">
        <v>69</v>
      </c>
      <c r="AC7" s="66" t="s">
        <v>143</v>
      </c>
      <c r="AD7" s="67" t="s">
        <v>68</v>
      </c>
      <c r="AE7" s="68" t="s">
        <v>69</v>
      </c>
      <c r="AF7" s="66" t="s">
        <v>143</v>
      </c>
      <c r="AG7" s="67" t="s">
        <v>68</v>
      </c>
      <c r="AH7" s="68" t="s">
        <v>69</v>
      </c>
      <c r="AI7" s="66" t="s">
        <v>143</v>
      </c>
      <c r="AJ7" s="67" t="s">
        <v>68</v>
      </c>
      <c r="AK7" s="68" t="s">
        <v>69</v>
      </c>
      <c r="AL7" s="69" t="s">
        <v>143</v>
      </c>
      <c r="AM7" s="70" t="s">
        <v>68</v>
      </c>
      <c r="AN7" s="46" t="s">
        <v>69</v>
      </c>
    </row>
    <row r="8" spans="1:40" ht="37.5" customHeight="1" x14ac:dyDescent="0.25">
      <c r="A8" s="48" t="s">
        <v>26</v>
      </c>
      <c r="B8" s="120">
        <v>210</v>
      </c>
      <c r="C8" s="71">
        <v>16</v>
      </c>
      <c r="D8" s="89">
        <v>5</v>
      </c>
      <c r="E8" s="120">
        <v>210</v>
      </c>
      <c r="F8" s="71">
        <v>16</v>
      </c>
      <c r="G8" s="89">
        <v>5</v>
      </c>
      <c r="H8" s="120">
        <v>300</v>
      </c>
      <c r="I8" s="71">
        <v>22</v>
      </c>
      <c r="J8" s="89">
        <v>8</v>
      </c>
      <c r="K8" s="120">
        <v>285</v>
      </c>
      <c r="L8" s="71">
        <v>22</v>
      </c>
      <c r="M8" s="89">
        <v>8</v>
      </c>
      <c r="N8" s="120">
        <v>240</v>
      </c>
      <c r="O8" s="71">
        <v>19</v>
      </c>
      <c r="P8" s="89">
        <v>8</v>
      </c>
      <c r="Q8" s="120">
        <v>285</v>
      </c>
      <c r="R8" s="71">
        <v>24</v>
      </c>
      <c r="S8" s="89">
        <v>8</v>
      </c>
      <c r="T8" s="243">
        <v>270</v>
      </c>
      <c r="U8" s="242">
        <v>22</v>
      </c>
      <c r="V8" s="89">
        <v>8</v>
      </c>
      <c r="W8" s="243">
        <v>135</v>
      </c>
      <c r="X8" s="242">
        <v>14</v>
      </c>
      <c r="Y8" s="89">
        <v>5</v>
      </c>
      <c r="Z8" s="120"/>
      <c r="AA8" s="71"/>
      <c r="AB8" s="89"/>
      <c r="AC8" s="120"/>
      <c r="AD8" s="71"/>
      <c r="AE8" s="89"/>
      <c r="AF8" s="121"/>
      <c r="AG8" s="122"/>
      <c r="AH8" s="123"/>
      <c r="AI8" s="124"/>
      <c r="AJ8" s="125"/>
      <c r="AK8" s="126"/>
      <c r="AL8" s="127">
        <f t="shared" ref="AL8:AN10" si="0">IF(SUM(AI8,AF8,AC8,Z8,W8,T8,Q8,N8,K8,H8,E8,B8)=0," ",SUM(AI8,AF8,AC8,Z8,W8,T8,Q8,N8,K8,H8,E8,B8))</f>
        <v>1935</v>
      </c>
      <c r="AM8" s="128">
        <f t="shared" si="0"/>
        <v>155</v>
      </c>
      <c r="AN8" s="129">
        <f t="shared" si="0"/>
        <v>55</v>
      </c>
    </row>
    <row r="9" spans="1:40" ht="37.5" customHeight="1" x14ac:dyDescent="0.25">
      <c r="A9" s="49" t="s">
        <v>70</v>
      </c>
      <c r="B9" s="130">
        <v>105</v>
      </c>
      <c r="C9" s="19">
        <v>14</v>
      </c>
      <c r="D9" s="6">
        <v>4</v>
      </c>
      <c r="E9" s="131">
        <v>105</v>
      </c>
      <c r="F9" s="19">
        <v>14</v>
      </c>
      <c r="G9" s="6">
        <v>5</v>
      </c>
      <c r="H9" s="130">
        <v>75</v>
      </c>
      <c r="I9" s="19">
        <v>8</v>
      </c>
      <c r="J9" s="6">
        <v>4</v>
      </c>
      <c r="K9" s="130">
        <v>105</v>
      </c>
      <c r="L9" s="19">
        <v>8</v>
      </c>
      <c r="M9" s="6">
        <v>3</v>
      </c>
      <c r="N9" s="130">
        <v>120</v>
      </c>
      <c r="O9" s="19">
        <v>11</v>
      </c>
      <c r="P9" s="6">
        <v>5</v>
      </c>
      <c r="Q9" s="130">
        <v>90</v>
      </c>
      <c r="R9" s="19">
        <v>6</v>
      </c>
      <c r="S9" s="6">
        <v>3</v>
      </c>
      <c r="T9" s="130">
        <v>75</v>
      </c>
      <c r="U9" s="19">
        <v>8</v>
      </c>
      <c r="V9" s="6">
        <v>4</v>
      </c>
      <c r="W9" s="130"/>
      <c r="X9" s="19"/>
      <c r="Y9" s="6"/>
      <c r="Z9" s="132"/>
      <c r="AA9" s="19"/>
      <c r="AB9" s="6"/>
      <c r="AC9" s="130"/>
      <c r="AD9" s="19"/>
      <c r="AE9" s="6"/>
      <c r="AF9" s="133"/>
      <c r="AG9" s="100"/>
      <c r="AH9" s="134"/>
      <c r="AI9" s="135"/>
      <c r="AJ9" s="136"/>
      <c r="AK9" s="137"/>
      <c r="AL9" s="138">
        <f t="shared" si="0"/>
        <v>675</v>
      </c>
      <c r="AM9" s="139">
        <f t="shared" si="0"/>
        <v>69</v>
      </c>
      <c r="AN9" s="140">
        <f t="shared" si="0"/>
        <v>28</v>
      </c>
    </row>
    <row r="10" spans="1:40" ht="37.5" customHeight="1" thickBot="1" x14ac:dyDescent="0.3">
      <c r="A10" s="50" t="s">
        <v>71</v>
      </c>
      <c r="B10" s="141"/>
      <c r="C10" s="72"/>
      <c r="D10" s="73"/>
      <c r="E10" s="142"/>
      <c r="F10" s="72"/>
      <c r="G10" s="73"/>
      <c r="H10" s="141"/>
      <c r="I10" s="72"/>
      <c r="J10" s="73"/>
      <c r="K10" s="141"/>
      <c r="L10" s="72"/>
      <c r="M10" s="73"/>
      <c r="N10" s="141"/>
      <c r="O10" s="72"/>
      <c r="P10" s="73"/>
      <c r="Q10" s="141"/>
      <c r="R10" s="72"/>
      <c r="S10" s="73"/>
      <c r="T10" s="142"/>
      <c r="U10" s="72"/>
      <c r="V10" s="73"/>
      <c r="W10" s="142">
        <v>90</v>
      </c>
      <c r="X10" s="72">
        <v>6</v>
      </c>
      <c r="Y10" s="73">
        <v>1</v>
      </c>
      <c r="Z10" s="141"/>
      <c r="AA10" s="72"/>
      <c r="AB10" s="73"/>
      <c r="AC10" s="141"/>
      <c r="AD10" s="72"/>
      <c r="AE10" s="73"/>
      <c r="AF10" s="143"/>
      <c r="AG10" s="96"/>
      <c r="AH10" s="144"/>
      <c r="AI10" s="145"/>
      <c r="AJ10" s="146"/>
      <c r="AK10" s="147"/>
      <c r="AL10" s="148">
        <f t="shared" si="0"/>
        <v>90</v>
      </c>
      <c r="AM10" s="149">
        <f t="shared" si="0"/>
        <v>6</v>
      </c>
      <c r="AN10" s="150">
        <f t="shared" si="0"/>
        <v>1</v>
      </c>
    </row>
    <row r="11" spans="1:40" s="60" customFormat="1" ht="37.5" customHeight="1" thickBot="1" x14ac:dyDescent="0.3">
      <c r="A11" s="61" t="s">
        <v>72</v>
      </c>
      <c r="B11" s="38">
        <f t="shared" ref="B11:AL11" si="1">IF(SUM(B8:B10)=0," ",SUM(B8:B10))</f>
        <v>315</v>
      </c>
      <c r="C11" s="39">
        <f t="shared" si="1"/>
        <v>30</v>
      </c>
      <c r="D11" s="40">
        <f t="shared" si="1"/>
        <v>9</v>
      </c>
      <c r="E11" s="41">
        <f t="shared" si="1"/>
        <v>315</v>
      </c>
      <c r="F11" s="39">
        <f t="shared" si="1"/>
        <v>30</v>
      </c>
      <c r="G11" s="42">
        <f t="shared" si="1"/>
        <v>10</v>
      </c>
      <c r="H11" s="38">
        <f t="shared" si="1"/>
        <v>375</v>
      </c>
      <c r="I11" s="39">
        <f t="shared" si="1"/>
        <v>30</v>
      </c>
      <c r="J11" s="40">
        <f t="shared" si="1"/>
        <v>12</v>
      </c>
      <c r="K11" s="41">
        <f t="shared" si="1"/>
        <v>390</v>
      </c>
      <c r="L11" s="39">
        <f t="shared" si="1"/>
        <v>30</v>
      </c>
      <c r="M11" s="42">
        <f t="shared" si="1"/>
        <v>11</v>
      </c>
      <c r="N11" s="38">
        <f t="shared" si="1"/>
        <v>360</v>
      </c>
      <c r="O11" s="39">
        <f t="shared" si="1"/>
        <v>30</v>
      </c>
      <c r="P11" s="40">
        <f t="shared" si="1"/>
        <v>13</v>
      </c>
      <c r="Q11" s="41">
        <f t="shared" si="1"/>
        <v>375</v>
      </c>
      <c r="R11" s="39">
        <f t="shared" si="1"/>
        <v>30</v>
      </c>
      <c r="S11" s="42">
        <f t="shared" si="1"/>
        <v>11</v>
      </c>
      <c r="T11" s="38">
        <f t="shared" si="1"/>
        <v>345</v>
      </c>
      <c r="U11" s="39">
        <f t="shared" si="1"/>
        <v>30</v>
      </c>
      <c r="V11" s="40">
        <f t="shared" si="1"/>
        <v>12</v>
      </c>
      <c r="W11" s="41">
        <f t="shared" si="1"/>
        <v>225</v>
      </c>
      <c r="X11" s="90">
        <f t="shared" si="1"/>
        <v>20</v>
      </c>
      <c r="Y11" s="42">
        <f t="shared" si="1"/>
        <v>6</v>
      </c>
      <c r="Z11" s="38" t="str">
        <f t="shared" si="1"/>
        <v xml:space="preserve"> </v>
      </c>
      <c r="AA11" s="39" t="str">
        <f t="shared" si="1"/>
        <v xml:space="preserve"> </v>
      </c>
      <c r="AB11" s="40" t="str">
        <f t="shared" si="1"/>
        <v xml:space="preserve"> </v>
      </c>
      <c r="AC11" s="41" t="str">
        <f t="shared" si="1"/>
        <v xml:space="preserve"> </v>
      </c>
      <c r="AD11" s="39" t="str">
        <f t="shared" si="1"/>
        <v xml:space="preserve"> </v>
      </c>
      <c r="AE11" s="42" t="str">
        <f t="shared" si="1"/>
        <v xml:space="preserve"> </v>
      </c>
      <c r="AF11" s="38" t="str">
        <f t="shared" si="1"/>
        <v xml:space="preserve"> </v>
      </c>
      <c r="AG11" s="39" t="str">
        <f t="shared" si="1"/>
        <v xml:space="preserve"> </v>
      </c>
      <c r="AH11" s="40" t="str">
        <f t="shared" si="1"/>
        <v xml:space="preserve"> </v>
      </c>
      <c r="AI11" s="41" t="str">
        <f t="shared" si="1"/>
        <v xml:space="preserve"> </v>
      </c>
      <c r="AJ11" s="39" t="str">
        <f t="shared" si="1"/>
        <v xml:space="preserve"> </v>
      </c>
      <c r="AK11" s="40" t="str">
        <f t="shared" si="1"/>
        <v xml:space="preserve"> </v>
      </c>
      <c r="AL11" s="43">
        <f t="shared" si="1"/>
        <v>2700</v>
      </c>
      <c r="AM11" s="44">
        <f>IF(SUM(AJ11,AG11,AD11,AA11,X11,U11,R11,O11,L11,I11,F11,C11)=0," ",SUM(AJ11,AG11,AD11,AA11,X11,U11,R11,O11,L11,I11,F11,C11))</f>
        <v>230</v>
      </c>
      <c r="AN11" s="45">
        <f>IF(SUM(AK11,AH11,AE11,AB11,Y11,V11,S11,P11,M11,J11,G11,D11)=0," ",SUM(AK11,AH11,AE11,AB11,Y11,V11,S11,P11,M11,J11,G11,D11))</f>
        <v>84</v>
      </c>
    </row>
    <row r="12" spans="1:40" ht="19.5" customHeight="1" thickBo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</row>
    <row r="13" spans="1:40" ht="30.75" customHeight="1" thickBot="1" x14ac:dyDescent="0.3">
      <c r="A13" s="462" t="s">
        <v>41</v>
      </c>
      <c r="B13" s="463"/>
      <c r="C13" s="463"/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4"/>
      <c r="T13" s="465" t="s">
        <v>73</v>
      </c>
      <c r="U13" s="466"/>
      <c r="V13" s="466"/>
      <c r="W13" s="466"/>
      <c r="X13" s="466"/>
      <c r="Y13" s="467" t="s">
        <v>75</v>
      </c>
      <c r="Z13" s="463"/>
      <c r="AA13" s="463"/>
      <c r="AB13" s="465"/>
      <c r="AC13" s="468" t="s">
        <v>80</v>
      </c>
      <c r="AD13" s="469"/>
      <c r="AE13" s="469"/>
      <c r="AF13" s="469"/>
      <c r="AG13" s="469"/>
      <c r="AH13" s="470"/>
      <c r="AI13" s="468" t="s">
        <v>42</v>
      </c>
      <c r="AJ13" s="469"/>
      <c r="AK13" s="469"/>
      <c r="AL13" s="469"/>
      <c r="AM13" s="469"/>
      <c r="AN13" s="471"/>
    </row>
    <row r="14" spans="1:40" ht="46.9" customHeight="1" thickBot="1" x14ac:dyDescent="0.3">
      <c r="A14" s="451" t="s">
        <v>360</v>
      </c>
      <c r="B14" s="452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3"/>
      <c r="T14" s="454">
        <v>10</v>
      </c>
      <c r="U14" s="412"/>
      <c r="V14" s="412"/>
      <c r="W14" s="412"/>
      <c r="X14" s="412"/>
      <c r="Y14" s="455">
        <v>300</v>
      </c>
      <c r="Z14" s="455"/>
      <c r="AA14" s="455"/>
      <c r="AB14" s="455"/>
      <c r="AC14" s="455" t="s">
        <v>206</v>
      </c>
      <c r="AD14" s="455"/>
      <c r="AE14" s="455"/>
      <c r="AF14" s="455"/>
      <c r="AG14" s="455"/>
      <c r="AH14" s="455"/>
      <c r="AI14" s="455" t="s">
        <v>207</v>
      </c>
      <c r="AJ14" s="455"/>
      <c r="AK14" s="455"/>
      <c r="AL14" s="455"/>
      <c r="AM14" s="455"/>
      <c r="AN14" s="456"/>
    </row>
    <row r="15" spans="1:40" s="60" customFormat="1" ht="15.75" customHeight="1" thickBot="1" x14ac:dyDescent="0.3">
      <c r="A15" s="457" t="s">
        <v>76</v>
      </c>
      <c r="B15" s="458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9"/>
      <c r="T15" s="460">
        <v>10</v>
      </c>
      <c r="U15" s="460"/>
      <c r="V15" s="460"/>
      <c r="W15" s="460"/>
      <c r="X15" s="460"/>
      <c r="Y15" s="460"/>
      <c r="Z15" s="460"/>
      <c r="AA15" s="460"/>
      <c r="AB15" s="460"/>
      <c r="AC15" s="460"/>
      <c r="AD15" s="460"/>
      <c r="AE15" s="460"/>
      <c r="AF15" s="460"/>
      <c r="AG15" s="460"/>
      <c r="AH15" s="460"/>
      <c r="AI15" s="460"/>
      <c r="AJ15" s="460"/>
      <c r="AK15" s="460"/>
      <c r="AL15" s="460"/>
      <c r="AM15" s="460"/>
      <c r="AN15" s="461"/>
    </row>
    <row r="16" spans="1:40" ht="15.75" customHeight="1" thickBot="1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40" s="60" customFormat="1" ht="15.75" thickBot="1" x14ac:dyDescent="0.3">
      <c r="A17" s="443" t="s">
        <v>74</v>
      </c>
      <c r="B17" s="444"/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  <c r="AL17" s="444"/>
      <c r="AM17" s="444"/>
      <c r="AN17" s="445"/>
    </row>
    <row r="18" spans="1:40" s="60" customFormat="1" ht="15.75" thickBot="1" x14ac:dyDescent="0.3">
      <c r="A18" s="446" t="s">
        <v>373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8"/>
    </row>
    <row r="19" spans="1:40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</row>
    <row r="20" spans="1:40" x14ac:dyDescent="0.25">
      <c r="A20" s="449" t="s">
        <v>396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  <c r="U20" s="449"/>
      <c r="V20" s="449"/>
      <c r="W20" s="449"/>
      <c r="X20" s="449"/>
      <c r="Y20" s="449"/>
      <c r="Z20" s="449"/>
      <c r="AA20" s="449"/>
      <c r="AB20" s="449"/>
      <c r="AC20" s="450" t="s">
        <v>142</v>
      </c>
      <c r="AD20" s="450"/>
      <c r="AE20" s="450"/>
      <c r="AF20" s="450"/>
      <c r="AG20" s="450"/>
      <c r="AH20" s="450"/>
      <c r="AI20" s="450"/>
      <c r="AJ20" s="450"/>
      <c r="AK20" s="450"/>
      <c r="AL20" s="450"/>
      <c r="AM20" s="450"/>
      <c r="AN20" s="450"/>
    </row>
    <row r="21" spans="1:40" x14ac:dyDescent="0.25">
      <c r="AH21" s="119" t="s">
        <v>273</v>
      </c>
      <c r="AI21" s="119"/>
      <c r="AJ21" s="119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1:AN1"/>
    <mergeCell ref="A2:AN2"/>
    <mergeCell ref="A3:AN3"/>
    <mergeCell ref="A4:E4"/>
    <mergeCell ref="F4:T4"/>
    <mergeCell ref="V4:AE4"/>
    <mergeCell ref="AF4:AN4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13:S13"/>
    <mergeCell ref="T13:X13"/>
    <mergeCell ref="Y13:AB13"/>
    <mergeCell ref="AC13:AH13"/>
    <mergeCell ref="AI13:AN13"/>
    <mergeCell ref="A17:AN17"/>
    <mergeCell ref="A18:AN18"/>
    <mergeCell ref="A20:AB20"/>
    <mergeCell ref="AC20:AN20"/>
    <mergeCell ref="A14:S14"/>
    <mergeCell ref="T14:X14"/>
    <mergeCell ref="Y14:AB14"/>
    <mergeCell ref="AC14:AH14"/>
    <mergeCell ref="AI14:AN14"/>
    <mergeCell ref="A15:S15"/>
    <mergeCell ref="T15:AN15"/>
  </mergeCells>
  <pageMargins left="0.19685039370078741" right="0" top="0.55118110236220474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Титулна страница</vt:lpstr>
      <vt:lpstr>Учебен план</vt:lpstr>
      <vt:lpstr>Справка - извлечение "Филолог"</vt:lpstr>
      <vt:lpstr>Справка - извлечение "Учител"</vt:lpstr>
      <vt:lpstr>Справка - извлечение "Преводач"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2017-06-13T10:12:29Z</cp:lastPrinted>
  <dcterms:created xsi:type="dcterms:W3CDTF">2015-10-10T06:25:10Z</dcterms:created>
  <dcterms:modified xsi:type="dcterms:W3CDTF">2024-11-12T13:35:49Z</dcterms:modified>
</cp:coreProperties>
</file>