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0" yWindow="150" windowWidth="12765" windowHeight="14415" activeTab="1"/>
  </bookViews>
  <sheets>
    <sheet name="Титулна страница" sheetId="1" r:id="rId1"/>
    <sheet name="Учебен план" sheetId="7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3" l="1"/>
  <c r="W8" i="3"/>
  <c r="AM10" i="3" l="1"/>
  <c r="X11" i="3"/>
  <c r="W11" i="3"/>
  <c r="U8" i="3"/>
  <c r="U11" i="3" s="1"/>
  <c r="T8" i="3"/>
  <c r="T11" i="3" s="1"/>
  <c r="R8" i="3"/>
  <c r="R11" i="3" s="1"/>
  <c r="Q8" i="3"/>
  <c r="Q11" i="3" s="1"/>
  <c r="O8" i="3"/>
  <c r="O11" i="3" s="1"/>
  <c r="N8" i="3"/>
  <c r="N11" i="3" s="1"/>
  <c r="L8" i="3"/>
  <c r="L11" i="3" s="1"/>
  <c r="K8" i="3"/>
  <c r="K11" i="3" s="1"/>
  <c r="I8" i="3"/>
  <c r="I11" i="3" s="1"/>
  <c r="H8" i="3"/>
  <c r="H11" i="3" s="1"/>
  <c r="F8" i="3"/>
  <c r="F11" i="3" s="1"/>
  <c r="E8" i="3"/>
  <c r="E11" i="3" s="1"/>
  <c r="B8" i="3"/>
  <c r="B11" i="3" s="1"/>
  <c r="C8" i="3"/>
  <c r="C11" i="3" s="1"/>
  <c r="J11" i="3"/>
  <c r="V11" i="3"/>
  <c r="S11" i="3"/>
  <c r="P11" i="3"/>
  <c r="M11" i="3"/>
  <c r="G11" i="3"/>
  <c r="D11" i="3"/>
  <c r="AN9" i="3"/>
  <c r="AM9" i="3"/>
  <c r="AL9" i="3"/>
  <c r="AN8" i="3"/>
  <c r="C33" i="1"/>
  <c r="AN11" i="3" l="1"/>
  <c r="AL8" i="3"/>
  <c r="AL11" i="3"/>
  <c r="AM8" i="3"/>
  <c r="AM11" i="3" s="1"/>
</calcChain>
</file>

<file path=xl/comments1.xml><?xml version="1.0" encoding="utf-8"?>
<comments xmlns="http://schemas.openxmlformats.org/spreadsheetml/2006/main">
  <authors>
    <author>Livia Robertovich</author>
  </authors>
  <commentList>
    <comment ref="F22" authorId="0" shapeId="0">
      <text>
        <r>
          <rPr>
            <b/>
            <sz val="9"/>
            <color indexed="81"/>
            <rFont val="Tahoma"/>
            <charset val="1"/>
          </rPr>
          <t>ФС_10/ 13.05.2024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 shapeId="0">
      <text>
        <r>
          <rPr>
            <b/>
            <sz val="9"/>
            <color indexed="81"/>
            <rFont val="Tahoma"/>
            <charset val="1"/>
          </rPr>
          <t>ФС_10/ 13.05.2024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6" authorId="0" shapeId="0">
      <text>
        <r>
          <rPr>
            <b/>
            <sz val="9"/>
            <color indexed="81"/>
            <rFont val="Tahoma"/>
            <charset val="1"/>
          </rPr>
          <t>ФС_10/ 13.05.2024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9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0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</text>
    </comment>
    <comment ref="F72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3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<sst xmlns="http://schemas.openxmlformats.org/spreadsheetml/2006/main" count="928" uniqueCount="348">
  <si>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</si>
  <si>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</si>
  <si>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</si>
  <si>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</si>
  <si>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</si>
  <si>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</si>
  <si>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</si>
  <si>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</si>
  <si>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</si>
  <si>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</si>
  <si>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</si>
  <si>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</si>
  <si>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</si>
  <si>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</si>
  <si>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</si>
  <si>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</si>
  <si>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</si>
  <si>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</si>
  <si>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</si>
  <si>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</si>
  <si>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</si>
  <si>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</si>
  <si>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</si>
  <si>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</si>
  <si>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</si>
  <si>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7</t>
  </si>
  <si>
    <t>8</t>
  </si>
  <si>
    <t>9</t>
  </si>
  <si>
    <t>10</t>
  </si>
  <si>
    <t>11</t>
  </si>
  <si>
    <t>12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</si>
  <si>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</si>
  <si>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</si>
  <si>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</si>
  <si>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</si>
  <si>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</si>
  <si>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</si>
  <si>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</si>
  <si>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</si>
  <si>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</si>
  <si>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</si>
  <si>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</si>
  <si>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</si>
  <si>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</si>
  <si>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</si>
  <si>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</si>
  <si>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</si>
  <si>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</si>
  <si>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</si>
  <si>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</si>
  <si>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</si>
  <si>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</si>
  <si>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</si>
  <si>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</si>
  <si>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</si>
  <si>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</si>
  <si>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</si>
  <si>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</si>
  <si>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</si>
  <si>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</si>
  <si>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</si>
  <si>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</si>
  <si>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</si>
  <si>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</si>
  <si>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</si>
  <si>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</si>
  <si>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</si>
  <si>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</si>
  <si>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</si>
  <si>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</si>
  <si>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</si>
  <si>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</si>
  <si>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</si>
  <si>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</si>
  <si>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</si>
  <si>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</si>
  <si>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</si>
  <si>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</si>
  <si>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</si>
  <si>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</si>
  <si>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</si>
  <si>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</si>
  <si>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</si>
  <si>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</si>
  <si>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</si>
  <si>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</si>
  <si>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</si>
  <si>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</si>
  <si>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</si>
  <si>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</si>
  <si>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</si>
  <si>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</si>
  <si>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</si>
  <si>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</si>
  <si>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</si>
  <si>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</si>
  <si>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</si>
  <si>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</si>
  <si>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</si>
  <si>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</si>
  <si>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</si>
  <si>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</si>
  <si>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</si>
  <si>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</si>
  <si>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</si>
  <si>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</si>
  <si>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</si>
  <si>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</si>
  <si>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</si>
  <si>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</si>
  <si>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</si>
  <si>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</si>
  <si>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</si>
  <si>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</si>
  <si>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</si>
  <si>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</si>
  <si>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</si>
  <si>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</si>
  <si>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</si>
  <si>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</si>
  <si>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</si>
  <si>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</si>
  <si>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</si>
  <si>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</si>
  <si>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</si>
  <si>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</si>
  <si>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</si>
  <si>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</si>
  <si>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</si>
  <si>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</si>
  <si>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</si>
  <si>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</si>
  <si>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</si>
  <si>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</si>
  <si>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</t>
  </si>
  <si>
    <t>Н</t>
  </si>
  <si>
    <t>3. Професионални компетентности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</si>
  <si>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</si>
  <si>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</si>
  <si>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</si>
  <si>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</si>
  <si>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</si>
  <si>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</si>
  <si>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</si>
  <si>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</si>
  <si>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</si>
  <si>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</si>
  <si>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</si>
  <si>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</si>
  <si>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</si>
  <si>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З</t>
  </si>
  <si>
    <t>2+1</t>
  </si>
  <si>
    <t>и</t>
  </si>
  <si>
    <t>0+2</t>
  </si>
  <si>
    <t>то</t>
  </si>
  <si>
    <t>0+4</t>
  </si>
  <si>
    <t>0+6</t>
  </si>
  <si>
    <t>И</t>
  </si>
  <si>
    <t>2+0</t>
  </si>
  <si>
    <t>2+2</t>
  </si>
  <si>
    <t>Увод в общото езикознание</t>
  </si>
  <si>
    <t>Ф</t>
  </si>
  <si>
    <t>Спорт, I част</t>
  </si>
  <si>
    <t>прод.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</si>
  <si>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</si>
  <si>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</si>
  <si>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</si>
  <si>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</si>
  <si>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</si>
  <si>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</si>
  <si>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</si>
  <si>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П</t>
  </si>
  <si>
    <t>юли</t>
  </si>
  <si>
    <t>септември</t>
  </si>
  <si>
    <t>0+10</t>
  </si>
  <si>
    <t>Езикова култура</t>
  </si>
  <si>
    <t>Г</t>
  </si>
  <si>
    <t>Новогръцка филология</t>
  </si>
  <si>
    <t xml:space="preserve">то </t>
  </si>
  <si>
    <t xml:space="preserve">Новогръцки език – практически курс, І част </t>
  </si>
  <si>
    <t>0+12</t>
  </si>
  <si>
    <t>Старогръцка култура</t>
  </si>
  <si>
    <t>Увод в литературната теория</t>
  </si>
  <si>
    <t>5</t>
  </si>
  <si>
    <t>Старогръцка литература</t>
  </si>
  <si>
    <t>Византийска култура</t>
  </si>
  <si>
    <t>Византийска литература</t>
  </si>
  <si>
    <t>Новогръцки език – практически курс, V част</t>
  </si>
  <si>
    <t>Странознание на Гърция</t>
  </si>
  <si>
    <t>Увод в теорията на превода</t>
  </si>
  <si>
    <t>Историческа граматика на гръцкия език</t>
  </si>
  <si>
    <t>История на Нова Гърция</t>
  </si>
  <si>
    <t>Преводът като пренос на култура</t>
  </si>
  <si>
    <t>27</t>
  </si>
  <si>
    <t>28</t>
  </si>
  <si>
    <t>Увод в класическата филология</t>
  </si>
  <si>
    <t xml:space="preserve">История на Древна Гърция </t>
  </si>
  <si>
    <t>4+0</t>
  </si>
  <si>
    <t>История на Древния Рим</t>
  </si>
  <si>
    <t>Старобългарски език</t>
  </si>
  <si>
    <t>Индоевропейско езикознание</t>
  </si>
  <si>
    <t>Антични философски школи</t>
  </si>
  <si>
    <t>История на Византия</t>
  </si>
  <si>
    <t>Старобългарска литература</t>
  </si>
  <si>
    <t>Божества, празници и светилища в Древна Гърция</t>
  </si>
  <si>
    <t>Психология</t>
  </si>
  <si>
    <t>Хоспитиране</t>
  </si>
  <si>
    <t xml:space="preserve">0+4 </t>
  </si>
  <si>
    <t>Анализ на учебници по новогръцки език</t>
  </si>
  <si>
    <t>Чуждоезикова фонологична компетентност</t>
  </si>
  <si>
    <t>Медиите в чуждоезиковото обучение</t>
  </si>
  <si>
    <t>Текуща педагогическа практика</t>
  </si>
  <si>
    <t>Часове – общ брой</t>
  </si>
  <si>
    <t>4+2</t>
  </si>
  <si>
    <t>Приобщаващо образование</t>
  </si>
  <si>
    <t>Информационни и комуникационни технологии в обучението и работа в дигитална среда</t>
  </si>
  <si>
    <t>Стажантска практика</t>
  </si>
  <si>
    <t>Академично писане</t>
  </si>
  <si>
    <t>Новогръцка граматика, І част</t>
  </si>
  <si>
    <t xml:space="preserve">Старогръцки език и автори, Ι част </t>
  </si>
  <si>
    <t>Новогръцка граматика, ІІ част</t>
  </si>
  <si>
    <t xml:space="preserve">Старогръцки език и автори, ΙІ част </t>
  </si>
  <si>
    <t>Новогръцка граматика, IІІ част</t>
  </si>
  <si>
    <t>Византийски език и автори, І част</t>
  </si>
  <si>
    <t>Новогръцка граматика, IV част</t>
  </si>
  <si>
    <t>Новогръцка литература, I част</t>
  </si>
  <si>
    <t>Новогръцка литература, II част</t>
  </si>
  <si>
    <t>Практикум по новогръцки език, I част</t>
  </si>
  <si>
    <t>Практикум по новогръцки език, II част</t>
  </si>
  <si>
    <t>Втори език, І част</t>
  </si>
  <si>
    <t>Корективна фонетика, I част</t>
  </si>
  <si>
    <t>Корективна фонетика, II част</t>
  </si>
  <si>
    <t>Втори език, II част</t>
  </si>
  <si>
    <t>Комуникативни умения, I част</t>
  </si>
  <si>
    <t>Комуникативни умения, II част</t>
  </si>
  <si>
    <t>Старогръцки език и автори, ІІІ част</t>
  </si>
  <si>
    <t>Византийски език и автори, IІ част</t>
  </si>
  <si>
    <t>Втори език, III част</t>
  </si>
  <si>
    <t>Комуникативни умения, III част</t>
  </si>
  <si>
    <t>Старогръцки език, IV част</t>
  </si>
  <si>
    <t>Втори език, IV част</t>
  </si>
  <si>
    <t>Втори език, V част</t>
  </si>
  <si>
    <t xml:space="preserve">Подготвителен курс за държавен изпит (Eзикознание), I част </t>
  </si>
  <si>
    <t xml:space="preserve">Подготвителен курс за държавен изпит (Eзикознание), II част </t>
  </si>
  <si>
    <t>Български език като чужд, I част</t>
  </si>
  <si>
    <t>Български език като чужд, IІ част</t>
  </si>
  <si>
    <t>Втори език, VI част</t>
  </si>
  <si>
    <t>Трети език, I част</t>
  </si>
  <si>
    <t>Трети език, II част</t>
  </si>
  <si>
    <t>Трети език, III част</t>
  </si>
  <si>
    <t>Трети език, IV част</t>
  </si>
  <si>
    <t>Трети език, V част</t>
  </si>
  <si>
    <t>Трети език, VI част</t>
  </si>
  <si>
    <t xml:space="preserve">1. Задължителният интензивен курс по новогръцки език в 1-ви курс се провежда преди започването на учебната година в рамките на 15 работни дни, по 6 учебни часа на ден.  </t>
  </si>
  <si>
    <t>30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</si>
  <si>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</si>
  <si>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</si>
  <si>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</si>
  <si>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r>
      <t xml:space="preserve">Филолог неоелинист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
Филолог неоелинист. Учител по новогръцки език и литература</t>
    </r>
  </si>
  <si>
    <t xml:space="preserve">Бакалавърската програма на специалност Новогръцка филология е единствената програма в страната, която предоставя пълен цикъл от обучение по новогръцки език, литература и култура. Програмата е уникална и с това, че обвързва неоелинистиката с историческите ѝ корени, като я поставя в контекста на античното и средновековното езиково, литературно и културно гръцко наследство. Студентите получават възможност да добавят към досегашната си чуждоезикова компетентност езика с най-продължителната писмена традиция в Европа и да го превърнат в ключ за придобиване на лингвистични, литературни, културни, исторически и преводачески компетентности, които ги правят способни да осъществяват междукултурно посредничество и да интерпретират пълноценно принадлежността на България и Балканите към изучаваната традиция. Активното участие в учебния процес, в извънучебните образователни и културни инициативи на специалност Новогръцка филология, в летните езикови курсове на водещите гръцки университети и в студентските мобилности по програма „Еразъм+“ гарантира личностно и професионално развитие, което всеки работодател цени и което е добро начало за всяка кариера. </t>
  </si>
  <si>
    <t>Успешно завършилите бакалавърската програма на специалност Новогръцка филология получават ниво на езикова компетентност B2 – С1 по Европейската езикова рамка. Успешно завършилите бакалавърската степен специалисти могат да: 
• събират, класифицират и интерпретират информация и факти от областта на новогръцкия език, литература и култура с цел решаване на конкретни задачи;
• прилагат придобитите знания и умения в областта на новогръцкия език, литература и култура с оглед на осъществяването на междуезиково и междукултурно посредничество;
• проявяват способност да анализират явления и проблеми на съвременния свят и в по-широк обществено-хуманитарен или интердисциплинарен контекст въз основа на и в паралел с българо-гръцките езикови и културни отношения;
• използват нови подходи в резултат на критичен анализ на проблеми от различен характер, възникващи в процеса на самостоятелна или екипна работа.</t>
  </si>
  <si>
    <t xml:space="preserve">Обучението в бакалавърската степен на специалност Новогръцка филология продължава осем семестъра, като във всеки семестър се набавят минимум 30 кредита от задължителни и избираеми дисциплини. Избираемите дисциплини са независими от годината на обучение, освен ако няма изрично изискване в учебната програма на дисциплината. Те задълбочават езиковата подготовка на студентите по новогръцки език и дават възможност за квалифициране в преподаването на езика и за учителска правоспособност при желание от страна на студентите да изберат факултативния педагогически модул за придобиване на професионална квалификация „учител". Студентите имат право да посещават избираеми дисциплини, предлагани в учебните планове на други специалности и факултети.
</t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</si>
  <si>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</si>
  <si>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ки</t>
  </si>
  <si>
    <t>1+1</t>
  </si>
  <si>
    <t xml:space="preserve">   Факултативни дисциплини</t>
  </si>
  <si>
    <t xml:space="preserve">Културни, медийни и социални проектни дейности </t>
  </si>
  <si>
    <t xml:space="preserve">Издателски дейности, превод и редакция </t>
  </si>
  <si>
    <t>4 – 8</t>
  </si>
  <si>
    <t>Проф. д-р Мадлен Данова</t>
  </si>
  <si>
    <t xml:space="preserve">Справка - извлечение от учебен план </t>
  </si>
  <si>
    <t xml:space="preserve"> </t>
  </si>
  <si>
    <t>ECTS - кредити</t>
  </si>
  <si>
    <t xml:space="preserve">Специалност Новогръцка филология </t>
  </si>
  <si>
    <r>
      <t xml:space="preserve">Филолог неоелинист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
Филолог неоелинист. Учител по новогръцки език и литература</t>
    </r>
  </si>
  <si>
    <t>Новогръцки език – практически курс, ІV част</t>
  </si>
  <si>
    <t xml:space="preserve">Новогръцки език – практически курс, ІІІ част </t>
  </si>
  <si>
    <t>Новогръцки език – практически курс, ІІ част</t>
  </si>
  <si>
    <t>Бакалаврите със специалност Новогръцка филология могат да продължат образованието си в магистърската и докторската степен на специалността, както и в широк кръг хуманитарни и други специалности. 
А. Възпитаниците на бакалавърската програма на специалност Новогръцка филология могат да работят като тесни специалисти – преподаватели по новогръцки език и литература в образователни институции (езикови школи, висши училища, училища), изследователи и специалисти в научноизследователски институти, образователни и културни институции. 
Б. Благодарение на широкопрофилните си знания и умения възпитаниците на бакалавърската програма на специалност Новогръцка филология успешно се реализират и заемат длъжности и в други професионални сфери, като ръководители, експерти, консултанти и служители в областта на:
• бизнеса и международните бизнес отношения;
• науката, културата и образованието;
• превода и издателската дейност;
• публицистиката, журналистиката и критиката;
• междукултурните връзки и културния туризъм; 
• връзките с обществеността, рекламата и медиите;
• политиката и стратегическото планиране;
• услугите и административните дейности.</t>
  </si>
  <si>
    <t>Държавен изпит: 1. Писмен държавен изпит по новогръцки език и литература. 2. Устен държавен изпит по новогръцки език и литература. 3. Държавен практико-приложен изпит за придобиване на професионална квалификация „учител" за избралите факултативния педагогически модул.</t>
  </si>
  <si>
    <t>1. Писмен държавен изпит по специалността.
2. Устен държавен изпит по специалността.
3. Държавен практико-приложен изпит за придобиване на професионална квалификация „учител" за избралите факултативния педагогически модул.</t>
  </si>
  <si>
    <t xml:space="preserve">Творческа лаборатория – език и музика, І част </t>
  </si>
  <si>
    <t xml:space="preserve">Творческа лаборатория – език и музика, ІІ част  </t>
  </si>
  <si>
    <t xml:space="preserve">Творческа лаборатория – език и музика, ІІІ част  </t>
  </si>
  <si>
    <t xml:space="preserve">Творческа лаборатория – език и музика, ІV част  </t>
  </si>
  <si>
    <t>Новогръцки език и икономическа лексика, II част</t>
  </si>
  <si>
    <t>Новогръцки език и икономическа лексика, I част</t>
  </si>
  <si>
    <t>Езикът на новогръцката художествена литература от XIX в.</t>
  </si>
  <si>
    <t>Езикът на новогръцката художествена литература през XX в.</t>
  </si>
  <si>
    <t>Новогръцки език и превод</t>
  </si>
  <si>
    <t>33</t>
  </si>
  <si>
    <t xml:space="preserve">Педагогика </t>
  </si>
  <si>
    <t>Компетентностен подход и иновации в образованието</t>
  </si>
  <si>
    <t>3+0</t>
  </si>
  <si>
    <t xml:space="preserve">Методика на обучението по новогръцки език 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</si>
  <si>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</si>
  <si>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</si>
  <si>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</si>
  <si>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</si>
  <si>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</si>
  <si>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</si>
  <si>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</si>
  <si>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</si>
  <si>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Глобални симулации</t>
  </si>
  <si>
    <t>Учебна лексикография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</si>
  <si>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– избират се мин. 2 дисц. </t>
  </si>
  <si>
    <t>Увод в емпрунтологията</t>
  </si>
  <si>
    <t>Междукултурният подход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</si>
  <si>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</si>
  <si>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</si>
  <si>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</si>
  <si>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</si>
  <si>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</si>
  <si>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</si>
  <si>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</si>
  <si>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0+1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</si>
  <si>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</si>
  <si>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Факултативен модул „Филология и бизнес“</t>
  </si>
  <si>
    <t>1</t>
  </si>
  <si>
    <t>0</t>
  </si>
  <si>
    <t>Бизнес модели в аутсорсинг индустрията</t>
  </si>
  <si>
    <t>2</t>
  </si>
  <si>
    <t>Търсене на бизнес информация в интернет</t>
  </si>
  <si>
    <t>3</t>
  </si>
  <si>
    <t>Умения за резюмиране и синтез на икономически данни</t>
  </si>
  <si>
    <t>4</t>
  </si>
  <si>
    <t>Основи на бизнеса</t>
  </si>
  <si>
    <t>Ключовете към професионалния успех – умения, които е ценно да придобием и развиваме</t>
  </si>
  <si>
    <t>Факултативен педагогически модул</t>
  </si>
  <si>
    <r>
      <t xml:space="preserve">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</si>
  <si>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t>3 – 8</t>
  </si>
  <si>
    <t>Избираеми дисциплини от първа група – педагогически, психологически образователно-управленски и частно-дидактически – избират се мин. 2 дисц.</t>
  </si>
  <si>
    <t>СОФИЙСКИ  УНИВЕРСИТЕТ  „СВ. КЛИМЕНТ ОХРИДСКИ“</t>
  </si>
  <si>
    <t>Новогръцки език за специални цели (общество, политика, култура), I част</t>
  </si>
  <si>
    <t>Новогръцки език за специални цели (общество, политика, култура), II част</t>
  </si>
  <si>
    <r>
      <t xml:space="preserve">Интензивен курс по практически новогръцки език </t>
    </r>
    <r>
      <rPr>
        <b/>
        <sz val="9"/>
        <color theme="1"/>
        <rFont val="Arial"/>
        <family val="2"/>
        <charset val="204"/>
      </rPr>
      <t>¹</t>
    </r>
  </si>
  <si>
    <r>
      <t xml:space="preserve">Избираеми дисциплини </t>
    </r>
    <r>
      <rPr>
        <i/>
        <sz val="9"/>
        <color theme="1"/>
        <rFont val="Arial"/>
        <family val="2"/>
        <charset val="204"/>
      </rPr>
      <t>– избраните дисциплини трябва да носят минимум 71 кредита за целия курс на обучение, като до 10 кредита могат да бъдат набирани и от дисциплини извън специалността и факултета и до 16 кредита от учебни практики (1. семестър – мин. 8 кредита; 2. семестър – мин. 12 кредита; 3. семестър – мин. 6 кредита, 4. семестър – мин. 10 кредита; 5. семестър – мин. 9 кредита; 6. семестър – мин. 5 кредита; 7. семестър – мин. 9 кредита; 8. семестър – мин. 12 кредита).</t>
    </r>
  </si>
  <si>
    <r>
      <t xml:space="preserve">Факултативни дисциплини </t>
    </r>
    <r>
      <rPr>
        <i/>
        <sz val="9"/>
        <color theme="1"/>
        <rFont val="Arial"/>
        <family val="2"/>
        <charset val="204"/>
      </rPr>
      <t>– минимум 0 кредита</t>
    </r>
  </si>
  <si>
    <t>0+30</t>
  </si>
  <si>
    <t>Учебният план е приет с решение на ФС № 9/11.05.2021 г.</t>
  </si>
  <si>
    <t>Специалност Новогръцка филология</t>
  </si>
  <si>
    <t>3.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</si>
  <si>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 xml:space="preserve">за випуска, започнал през зимен семестър на 2024/2025 уч. година </t>
  </si>
  <si>
    <t>Приложна прагматика на новогръцкия език</t>
  </si>
  <si>
    <t>Теория и практика на езиковите тестове по новогръцки език</t>
  </si>
  <si>
    <t>Анализ и създаване на учебни материали по новогръцки език</t>
  </si>
  <si>
    <t>Междукултурно общуване в обучението по новогръцки език като чужд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</si>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</sst>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4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23" fillId="0" borderId="6" xfId="0" applyFont="1" applyBorder="1" applyAlignment="1" applyProtection="1">
      <alignment wrapText="1"/>
      <protection hidden="1"/>
    </xf>
    <xf numFmtId="0" fontId="14" fillId="0" borderId="7" xfId="0" applyFont="1" applyBorder="1" applyAlignment="1" applyProtection="1">
      <alignment wrapText="1"/>
      <protection hidden="1"/>
    </xf>
    <xf numFmtId="0" fontId="24" fillId="0" borderId="7" xfId="0" applyFont="1" applyBorder="1" applyAlignment="1" applyProtection="1">
      <alignment wrapText="1"/>
      <protection hidden="1"/>
    </xf>
    <xf numFmtId="0" fontId="14" fillId="0" borderId="0" xfId="0" applyFont="1" applyAlignment="1" applyProtection="1">
      <alignment wrapText="1"/>
      <protection hidden="1"/>
    </xf>
    <xf numFmtId="0" fontId="24" fillId="0" borderId="0" xfId="0" applyFont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4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14" fillId="0" borderId="7" xfId="0" applyFont="1" applyBorder="1" applyAlignment="1">
      <alignment wrapText="1"/>
    </xf>
    <xf numFmtId="0" fontId="24" fillId="0" borderId="7" xfId="0" applyFont="1" applyBorder="1" applyAlignment="1">
      <alignment wrapText="1"/>
    </xf>
    <xf numFmtId="0" fontId="17" fillId="0" borderId="0" xfId="0" applyFont="1" applyAlignment="1">
      <alignment vertical="center"/>
    </xf>
    <xf numFmtId="0" fontId="9" fillId="0" borderId="0" xfId="0" applyFont="1"/>
    <xf numFmtId="0" fontId="23" fillId="0" borderId="0" xfId="0" applyFont="1"/>
    <xf numFmtId="0" fontId="9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 wrapText="1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49" fontId="9" fillId="0" borderId="0" xfId="0" applyNumberFormat="1" applyFont="1" applyAlignment="1" applyProtection="1">
      <alignment horizontal="justify" vertical="center" wrapText="1"/>
      <protection locked="0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9" fillId="0" borderId="30" xfId="0" applyFont="1" applyBorder="1" applyAlignment="1" applyProtection="1">
      <alignment wrapText="1"/>
      <protection hidden="1"/>
    </xf>
    <xf numFmtId="0" fontId="9" fillId="0" borderId="34" xfId="0" applyFont="1" applyBorder="1" applyAlignment="1" applyProtection="1">
      <alignment wrapText="1"/>
      <protection hidden="1"/>
    </xf>
    <xf numFmtId="0" fontId="23" fillId="0" borderId="34" xfId="0" applyFont="1" applyBorder="1" applyAlignment="1" applyProtection="1">
      <alignment wrapText="1"/>
      <protection hidden="1"/>
    </xf>
    <xf numFmtId="0" fontId="23" fillId="0" borderId="35" xfId="0" applyFont="1" applyBorder="1" applyAlignment="1" applyProtection="1">
      <alignment wrapText="1"/>
      <protection hidden="1"/>
    </xf>
    <xf numFmtId="0" fontId="9" fillId="0" borderId="36" xfId="0" applyFont="1" applyBorder="1" applyAlignment="1" applyProtection="1">
      <alignment wrapText="1"/>
      <protection hidden="1"/>
    </xf>
    <xf numFmtId="0" fontId="10" fillId="0" borderId="37" xfId="0" applyFont="1" applyBorder="1" applyAlignment="1" applyProtection="1">
      <alignment wrapText="1"/>
      <protection hidden="1"/>
    </xf>
    <xf numFmtId="0" fontId="23" fillId="0" borderId="37" xfId="0" applyFont="1" applyBorder="1" applyAlignment="1" applyProtection="1">
      <alignment wrapText="1"/>
      <protection hidden="1"/>
    </xf>
    <xf numFmtId="0" fontId="12" fillId="0" borderId="37" xfId="0" applyFont="1" applyBorder="1" applyAlignment="1" applyProtection="1">
      <alignment wrapText="1"/>
      <protection hidden="1"/>
    </xf>
    <xf numFmtId="0" fontId="9" fillId="0" borderId="9" xfId="0" applyFont="1" applyBorder="1" applyAlignment="1" applyProtection="1">
      <alignment wrapText="1"/>
      <protection hidden="1"/>
    </xf>
    <xf numFmtId="0" fontId="23" fillId="0" borderId="38" xfId="0" applyFont="1" applyBorder="1" applyAlignment="1" applyProtection="1">
      <alignment wrapText="1"/>
      <protection hidden="1"/>
    </xf>
    <xf numFmtId="0" fontId="14" fillId="0" borderId="39" xfId="0" applyFont="1" applyBorder="1" applyAlignment="1" applyProtection="1">
      <alignment wrapText="1"/>
      <protection hidden="1"/>
    </xf>
    <xf numFmtId="0" fontId="24" fillId="0" borderId="40" xfId="0" applyFont="1" applyBorder="1" applyAlignment="1" applyProtection="1">
      <alignment wrapText="1"/>
      <protection hidden="1"/>
    </xf>
    <xf numFmtId="0" fontId="14" fillId="0" borderId="36" xfId="0" applyFont="1" applyBorder="1" applyAlignment="1" applyProtection="1">
      <alignment wrapText="1"/>
      <protection hidden="1"/>
    </xf>
    <xf numFmtId="0" fontId="24" fillId="0" borderId="37" xfId="0" applyFont="1" applyBorder="1" applyAlignment="1" applyProtection="1">
      <alignment wrapText="1"/>
      <protection hidden="1"/>
    </xf>
    <xf numFmtId="0" fontId="14" fillId="0" borderId="9" xfId="0" applyFont="1" applyBorder="1" applyAlignment="1" applyProtection="1">
      <alignment wrapText="1"/>
      <protection hidden="1"/>
    </xf>
    <xf numFmtId="0" fontId="14" fillId="0" borderId="36" xfId="0" applyFont="1" applyBorder="1" applyAlignment="1">
      <alignment wrapText="1"/>
    </xf>
    <xf numFmtId="0" fontId="24" fillId="0" borderId="37" xfId="0" applyFont="1" applyBorder="1" applyAlignment="1">
      <alignment wrapText="1"/>
    </xf>
    <xf numFmtId="0" fontId="24" fillId="0" borderId="40" xfId="0" applyFont="1" applyBorder="1" applyAlignment="1">
      <alignment wrapText="1"/>
    </xf>
    <xf numFmtId="0" fontId="25" fillId="0" borderId="0" xfId="0" applyFont="1"/>
    <xf numFmtId="0" fontId="25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25" fillId="0" borderId="0" xfId="0" applyFont="1" applyAlignment="1">
      <alignment wrapText="1"/>
    </xf>
    <xf numFmtId="0" fontId="25" fillId="0" borderId="0" xfId="0" applyFont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26" fillId="3" borderId="41" xfId="0" applyFont="1" applyFill="1" applyBorder="1" applyAlignment="1" applyProtection="1">
      <alignment vertical="center"/>
      <protection hidden="1"/>
    </xf>
    <xf numFmtId="0" fontId="20" fillId="3" borderId="15" xfId="0" applyFont="1" applyFill="1" applyBorder="1" applyAlignment="1" applyProtection="1">
      <alignment horizontal="center" vertical="center" textRotation="90" wrapText="1"/>
      <protection hidden="1"/>
    </xf>
    <xf numFmtId="0" fontId="20" fillId="3" borderId="13" xfId="0" applyFont="1" applyFill="1" applyBorder="1" applyAlignment="1" applyProtection="1">
      <alignment horizontal="center" vertical="center" textRotation="90" wrapText="1"/>
      <protection hidden="1"/>
    </xf>
    <xf numFmtId="0" fontId="26" fillId="3" borderId="23" xfId="0" applyFont="1" applyFill="1" applyBorder="1" applyAlignment="1" applyProtection="1">
      <alignment horizontal="center" vertical="center" textRotation="90"/>
      <protection hidden="1"/>
    </xf>
    <xf numFmtId="0" fontId="20" fillId="3" borderId="5" xfId="0" applyFont="1" applyFill="1" applyBorder="1" applyAlignment="1" applyProtection="1">
      <alignment horizontal="center" vertical="center" textRotation="90" wrapText="1"/>
      <protection hidden="1"/>
    </xf>
    <xf numFmtId="0" fontId="20" fillId="3" borderId="11" xfId="0" applyFont="1" applyFill="1" applyBorder="1" applyAlignment="1" applyProtection="1">
      <alignment horizontal="center" vertical="center" textRotation="90" wrapText="1"/>
      <protection hidden="1"/>
    </xf>
    <xf numFmtId="0" fontId="26" fillId="3" borderId="22" xfId="0" applyFont="1" applyFill="1" applyBorder="1" applyAlignment="1" applyProtection="1">
      <alignment horizontal="center" vertical="center" textRotation="90"/>
      <protection hidden="1"/>
    </xf>
    <xf numFmtId="0" fontId="1" fillId="3" borderId="9" xfId="0" applyFont="1" applyFill="1" applyBorder="1" applyAlignment="1" applyProtection="1">
      <alignment horizontal="righ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textRotation="90" wrapText="1"/>
      <protection locked="0"/>
    </xf>
    <xf numFmtId="0" fontId="1" fillId="3" borderId="25" xfId="0" applyFont="1" applyFill="1" applyBorder="1" applyAlignment="1" applyProtection="1">
      <alignment horizontal="center" vertical="center" textRotation="90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25" fillId="3" borderId="14" xfId="0" applyFont="1" applyFill="1" applyBorder="1" applyAlignment="1" applyProtection="1">
      <alignment horizontal="center" vertical="center"/>
      <protection locked="0"/>
    </xf>
    <xf numFmtId="0" fontId="25" fillId="3" borderId="27" xfId="0" applyFont="1" applyFill="1" applyBorder="1" applyAlignment="1" applyProtection="1">
      <alignment horizontal="center" vertical="center"/>
      <protection locked="0"/>
    </xf>
    <xf numFmtId="0" fontId="25" fillId="3" borderId="42" xfId="0" applyFont="1" applyFill="1" applyBorder="1" applyAlignment="1" applyProtection="1">
      <alignment horizontal="center" vertical="center"/>
      <protection locked="0"/>
    </xf>
    <xf numFmtId="0" fontId="25" fillId="3" borderId="14" xfId="0" applyFont="1" applyFill="1" applyBorder="1" applyAlignment="1" applyProtection="1">
      <alignment horizontal="center" vertical="center"/>
      <protection hidden="1"/>
    </xf>
    <xf numFmtId="0" fontId="25" fillId="3" borderId="27" xfId="0" applyFont="1" applyFill="1" applyBorder="1" applyAlignment="1" applyProtection="1">
      <alignment horizontal="center" vertical="center"/>
      <protection hidden="1"/>
    </xf>
    <xf numFmtId="0" fontId="25" fillId="3" borderId="24" xfId="0" applyFont="1" applyFill="1" applyBorder="1" applyAlignment="1" applyProtection="1">
      <alignment horizontal="center" vertical="center"/>
      <protection hidden="1"/>
    </xf>
    <xf numFmtId="0" fontId="1" fillId="3" borderId="31" xfId="0" applyFont="1" applyFill="1" applyBorder="1" applyAlignment="1" applyProtection="1">
      <alignment horizontal="right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textRotation="90" wrapText="1"/>
      <protection locked="0"/>
    </xf>
    <xf numFmtId="0" fontId="1" fillId="3" borderId="26" xfId="0" applyFont="1" applyFill="1" applyBorder="1" applyAlignment="1" applyProtection="1">
      <alignment horizontal="center" vertical="center" textRotation="90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25" fillId="3" borderId="3" xfId="0" applyFont="1" applyFill="1" applyBorder="1" applyAlignment="1" applyProtection="1">
      <alignment horizontal="center" vertical="center"/>
      <protection locked="0"/>
    </xf>
    <xf numFmtId="0" fontId="25" fillId="3" borderId="8" xfId="0" applyFont="1" applyFill="1" applyBorder="1" applyAlignment="1" applyProtection="1">
      <alignment horizontal="center" vertical="center"/>
      <protection locked="0"/>
    </xf>
    <xf numFmtId="0" fontId="25" fillId="3" borderId="12" xfId="0" applyFont="1" applyFill="1" applyBorder="1" applyAlignment="1" applyProtection="1">
      <alignment horizontal="center" vertical="center"/>
      <protection locked="0"/>
    </xf>
    <xf numFmtId="0" fontId="25" fillId="3" borderId="3" xfId="0" applyFont="1" applyFill="1" applyBorder="1" applyAlignment="1" applyProtection="1">
      <alignment horizontal="center" vertical="center"/>
      <protection hidden="1"/>
    </xf>
    <xf numFmtId="0" fontId="25" fillId="3" borderId="8" xfId="0" applyFont="1" applyFill="1" applyBorder="1" applyAlignment="1" applyProtection="1">
      <alignment horizontal="center" vertical="center"/>
      <protection hidden="1"/>
    </xf>
    <xf numFmtId="0" fontId="25" fillId="3" borderId="20" xfId="0" applyFont="1" applyFill="1" applyBorder="1" applyAlignment="1" applyProtection="1">
      <alignment horizontal="center" vertical="center"/>
      <protection hidden="1"/>
    </xf>
    <xf numFmtId="0" fontId="1" fillId="3" borderId="39" xfId="0" applyFont="1" applyFill="1" applyBorder="1" applyAlignment="1" applyProtection="1">
      <alignment horizontal="right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textRotation="90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 textRotation="90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25" fillId="3" borderId="5" xfId="0" applyFont="1" applyFill="1" applyBorder="1" applyAlignment="1" applyProtection="1">
      <alignment horizontal="center" vertical="center"/>
      <protection locked="0"/>
    </xf>
    <xf numFmtId="0" fontId="25" fillId="3" borderId="11" xfId="0" applyFont="1" applyFill="1" applyBorder="1" applyAlignment="1" applyProtection="1">
      <alignment horizontal="center" vertical="center"/>
      <protection locked="0"/>
    </xf>
    <xf numFmtId="0" fontId="25" fillId="3" borderId="44" xfId="0" applyFont="1" applyFill="1" applyBorder="1" applyAlignment="1" applyProtection="1">
      <alignment horizontal="center" vertical="center"/>
      <protection locked="0"/>
    </xf>
    <xf numFmtId="0" fontId="25" fillId="3" borderId="5" xfId="0" applyFont="1" applyFill="1" applyBorder="1" applyAlignment="1" applyProtection="1">
      <alignment horizontal="center" vertical="center"/>
      <protection hidden="1"/>
    </xf>
    <xf numFmtId="0" fontId="25" fillId="3" borderId="11" xfId="0" applyFont="1" applyFill="1" applyBorder="1" applyAlignment="1" applyProtection="1">
      <alignment horizontal="center" vertical="center"/>
      <protection hidden="1"/>
    </xf>
    <xf numFmtId="0" fontId="25" fillId="3" borderId="22" xfId="0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26" fillId="3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9" fillId="3" borderId="45" xfId="0" applyFont="1" applyFill="1" applyBorder="1" applyAlignment="1" applyProtection="1">
      <alignment horizontal="right" vertical="center" wrapText="1"/>
      <protection hidden="1"/>
    </xf>
    <xf numFmtId="0" fontId="19" fillId="3" borderId="2" xfId="0" applyFont="1" applyFill="1" applyBorder="1" applyAlignment="1" applyProtection="1">
      <alignment horizontal="center" vertical="center" wrapText="1"/>
      <protection hidden="1"/>
    </xf>
    <xf numFmtId="0" fontId="19" fillId="3" borderId="16" xfId="0" applyFont="1" applyFill="1" applyBorder="1" applyAlignment="1" applyProtection="1">
      <alignment horizontal="center" vertical="center" wrapText="1"/>
      <protection hidden="1"/>
    </xf>
    <xf numFmtId="0" fontId="19" fillId="3" borderId="19" xfId="0" applyFont="1" applyFill="1" applyBorder="1" applyAlignment="1" applyProtection="1">
      <alignment horizontal="center" vertical="center" wrapText="1"/>
      <protection hidden="1"/>
    </xf>
    <xf numFmtId="0" fontId="19" fillId="3" borderId="46" xfId="0" applyFont="1" applyFill="1" applyBorder="1" applyAlignment="1" applyProtection="1">
      <alignment horizontal="center" vertical="center" wrapText="1"/>
      <protection hidden="1"/>
    </xf>
    <xf numFmtId="0" fontId="19" fillId="3" borderId="47" xfId="0" applyFont="1" applyFill="1" applyBorder="1" applyAlignment="1" applyProtection="1">
      <alignment horizontal="center" vertical="center" wrapText="1"/>
      <protection hidden="1"/>
    </xf>
    <xf numFmtId="0" fontId="19" fillId="3" borderId="2" xfId="0" applyFont="1" applyFill="1" applyBorder="1" applyAlignment="1" applyProtection="1">
      <alignment horizontal="center" vertical="center" textRotation="90" wrapText="1"/>
      <protection hidden="1"/>
    </xf>
    <xf numFmtId="0" fontId="19" fillId="3" borderId="16" xfId="0" applyFont="1" applyFill="1" applyBorder="1" applyAlignment="1" applyProtection="1">
      <alignment horizontal="center" vertical="center" textRotation="90" wrapText="1"/>
      <protection hidden="1"/>
    </xf>
    <xf numFmtId="0" fontId="19" fillId="3" borderId="19" xfId="0" applyFont="1" applyFill="1" applyBorder="1" applyAlignment="1" applyProtection="1">
      <alignment horizontal="center" vertical="center" textRotation="90" wrapText="1"/>
      <protection hidden="1"/>
    </xf>
    <xf numFmtId="0" fontId="19" fillId="3" borderId="46" xfId="0" applyFont="1" applyFill="1" applyBorder="1" applyAlignment="1" applyProtection="1">
      <alignment horizontal="center" vertical="center" textRotation="90" wrapText="1"/>
      <protection hidden="1"/>
    </xf>
    <xf numFmtId="0" fontId="19" fillId="3" borderId="47" xfId="0" applyFont="1" applyFill="1" applyBorder="1" applyAlignment="1" applyProtection="1">
      <alignment horizontal="center" vertical="center" textRotation="90" wrapText="1"/>
      <protection hidden="1"/>
    </xf>
    <xf numFmtId="0" fontId="27" fillId="3" borderId="46" xfId="0" applyFont="1" applyFill="1" applyBorder="1" applyAlignment="1" applyProtection="1">
      <alignment horizontal="center" vertical="center"/>
      <protection hidden="1"/>
    </xf>
    <xf numFmtId="0" fontId="27" fillId="3" borderId="16" xfId="0" applyFont="1" applyFill="1" applyBorder="1" applyAlignment="1" applyProtection="1">
      <alignment horizontal="center" vertical="center"/>
      <protection hidden="1"/>
    </xf>
    <xf numFmtId="0" fontId="27" fillId="3" borderId="19" xfId="0" applyFont="1" applyFill="1" applyBorder="1" applyAlignment="1" applyProtection="1">
      <alignment horizontal="center" vertical="center"/>
      <protection hidden="1"/>
    </xf>
    <xf numFmtId="0" fontId="26" fillId="3" borderId="0" xfId="0" applyFont="1" applyFill="1"/>
    <xf numFmtId="0" fontId="25" fillId="3" borderId="0" xfId="0" applyFont="1" applyFill="1"/>
    <xf numFmtId="0" fontId="26" fillId="3" borderId="0" xfId="0" applyFont="1" applyFill="1" applyProtection="1">
      <protection locked="0"/>
    </xf>
    <xf numFmtId="0" fontId="19" fillId="3" borderId="0" xfId="0" applyFont="1" applyFill="1" applyProtection="1">
      <protection locked="0"/>
    </xf>
    <xf numFmtId="0" fontId="28" fillId="3" borderId="0" xfId="0" applyFont="1" applyFill="1" applyAlignment="1" applyProtection="1">
      <alignment vertical="center"/>
      <protection locked="0"/>
    </xf>
    <xf numFmtId="0" fontId="3" fillId="3" borderId="0" xfId="0" applyFont="1" applyFill="1" applyProtection="1">
      <protection locked="0"/>
    </xf>
    <xf numFmtId="0" fontId="25" fillId="3" borderId="0" xfId="0" applyFont="1" applyFill="1" applyAlignment="1" applyProtection="1">
      <alignment vertical="center"/>
      <protection locked="0"/>
    </xf>
    <xf numFmtId="0" fontId="29" fillId="3" borderId="0" xfId="0" applyFont="1" applyFill="1" applyAlignment="1" applyProtection="1">
      <alignment vertical="center"/>
      <protection locked="0"/>
    </xf>
    <xf numFmtId="0" fontId="26" fillId="0" borderId="0" xfId="0" applyFont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>
      <alignment vertical="center" wrapText="1"/>
    </xf>
    <xf numFmtId="0" fontId="25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25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31" fillId="0" borderId="8" xfId="0" applyFont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horizontal="left" vertical="center" wrapText="1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0" fontId="1" fillId="3" borderId="2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49" fontId="1" fillId="0" borderId="13" xfId="0" applyNumberFormat="1" applyFont="1" applyBorder="1" applyAlignment="1" applyProtection="1">
      <alignment horizontal="left" vertical="center" wrapText="1"/>
      <protection locked="0"/>
    </xf>
    <xf numFmtId="0" fontId="1" fillId="3" borderId="6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textRotation="90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0" borderId="58" xfId="0" applyFont="1" applyBorder="1" applyAlignment="1" applyProtection="1">
      <alignment horizontal="center" vertical="center" textRotation="90" wrapText="1"/>
      <protection locked="0"/>
    </xf>
    <xf numFmtId="0" fontId="25" fillId="0" borderId="3" xfId="0" applyFont="1" applyBorder="1" applyAlignment="1">
      <alignment horizontal="center" vertical="center" wrapText="1"/>
    </xf>
    <xf numFmtId="0" fontId="25" fillId="0" borderId="8" xfId="0" applyFont="1" applyBorder="1" applyAlignment="1" applyProtection="1">
      <alignment vertical="center" wrapText="1"/>
      <protection locked="0"/>
    </xf>
    <xf numFmtId="0" fontId="25" fillId="0" borderId="20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 applyProtection="1">
      <alignment vertical="center" wrapText="1"/>
      <protection locked="0"/>
    </xf>
    <xf numFmtId="0" fontId="25" fillId="0" borderId="23" xfId="0" applyFont="1" applyBorder="1" applyAlignment="1">
      <alignment horizontal="center" vertical="center" wrapText="1"/>
    </xf>
    <xf numFmtId="49" fontId="25" fillId="0" borderId="14" xfId="0" applyNumberFormat="1" applyFont="1" applyBorder="1" applyAlignment="1" applyProtection="1">
      <alignment horizontal="center" vertical="center" wrapText="1"/>
      <protection locked="0"/>
    </xf>
    <xf numFmtId="0" fontId="25" fillId="2" borderId="27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vertical="center" wrapText="1"/>
    </xf>
    <xf numFmtId="0" fontId="25" fillId="2" borderId="24" xfId="0" applyFont="1" applyFill="1" applyBorder="1" applyAlignment="1">
      <alignment horizontal="center" vertical="center"/>
    </xf>
    <xf numFmtId="49" fontId="25" fillId="0" borderId="3" xfId="0" applyNumberFormat="1" applyFont="1" applyBorder="1" applyAlignment="1" applyProtection="1">
      <alignment horizontal="center" vertical="center" wrapText="1"/>
      <protection locked="0"/>
    </xf>
    <xf numFmtId="0" fontId="25" fillId="2" borderId="8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vertical="center" wrapText="1"/>
    </xf>
    <xf numFmtId="0" fontId="25" fillId="2" borderId="8" xfId="0" applyFont="1" applyFill="1" applyBorder="1" applyAlignment="1">
      <alignment vertical="center"/>
    </xf>
    <xf numFmtId="0" fontId="25" fillId="2" borderId="20" xfId="0" applyFont="1" applyFill="1" applyBorder="1" applyAlignment="1">
      <alignment horizontal="center" vertical="center"/>
    </xf>
    <xf numFmtId="49" fontId="25" fillId="0" borderId="15" xfId="0" applyNumberFormat="1" applyFont="1" applyBorder="1" applyAlignment="1" applyProtection="1">
      <alignment horizontal="center" vertical="center" wrapText="1"/>
      <protection locked="0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vertical="center" wrapText="1"/>
    </xf>
    <xf numFmtId="0" fontId="25" fillId="2" borderId="13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49" fontId="25" fillId="0" borderId="28" xfId="0" applyNumberFormat="1" applyFont="1" applyBorder="1" applyAlignment="1" applyProtection="1">
      <alignment horizontal="center" vertical="center" wrapText="1"/>
      <protection locked="0"/>
    </xf>
    <xf numFmtId="0" fontId="25" fillId="2" borderId="27" xfId="0" applyFont="1" applyFill="1" applyBorder="1" applyAlignment="1">
      <alignment horizontal="center" vertical="center"/>
    </xf>
    <xf numFmtId="49" fontId="25" fillId="0" borderId="9" xfId="0" applyNumberFormat="1" applyFont="1" applyBorder="1" applyAlignment="1" applyProtection="1">
      <alignment horizontal="center" vertical="center" wrapText="1"/>
      <protection locked="0"/>
    </xf>
    <xf numFmtId="49" fontId="25" fillId="0" borderId="29" xfId="0" applyNumberFormat="1" applyFont="1" applyBorder="1" applyAlignment="1" applyProtection="1">
      <alignment horizontal="center" vertical="center" wrapText="1"/>
      <protection locked="0"/>
    </xf>
    <xf numFmtId="0" fontId="25" fillId="2" borderId="13" xfId="0" applyFont="1" applyFill="1" applyBorder="1" applyAlignment="1">
      <alignment vertical="center"/>
    </xf>
    <xf numFmtId="49" fontId="25" fillId="0" borderId="30" xfId="0" applyNumberFormat="1" applyFont="1" applyBorder="1" applyAlignment="1" applyProtection="1">
      <alignment horizontal="center" vertical="center" wrapText="1"/>
      <protection locked="0"/>
    </xf>
    <xf numFmtId="0" fontId="25" fillId="2" borderId="27" xfId="0" applyFont="1" applyFill="1" applyBorder="1" applyAlignment="1">
      <alignment vertical="center"/>
    </xf>
    <xf numFmtId="49" fontId="25" fillId="0" borderId="31" xfId="0" applyNumberFormat="1" applyFont="1" applyBorder="1" applyAlignment="1" applyProtection="1">
      <alignment horizontal="center" vertical="center" wrapText="1"/>
      <protection locked="0"/>
    </xf>
    <xf numFmtId="0" fontId="25" fillId="0" borderId="27" xfId="0" applyFont="1" applyBorder="1" applyAlignment="1">
      <alignment vertical="center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 vertical="center"/>
    </xf>
    <xf numFmtId="49" fontId="25" fillId="0" borderId="8" xfId="0" applyNumberFormat="1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>
      <alignment vertical="center"/>
    </xf>
    <xf numFmtId="49" fontId="25" fillId="0" borderId="33" xfId="0" applyNumberFormat="1" applyFont="1" applyBorder="1" applyAlignment="1" applyProtection="1">
      <alignment horizontal="center" vertical="center" wrapText="1"/>
      <protection locked="0"/>
    </xf>
    <xf numFmtId="0" fontId="25" fillId="0" borderId="61" xfId="0" applyFont="1" applyBorder="1" applyAlignment="1">
      <alignment horizontal="center" vertical="center" wrapText="1"/>
    </xf>
    <xf numFmtId="0" fontId="25" fillId="0" borderId="61" xfId="0" applyFont="1" applyBorder="1" applyAlignment="1">
      <alignment vertical="center" wrapText="1"/>
    </xf>
    <xf numFmtId="49" fontId="25" fillId="0" borderId="4" xfId="0" applyNumberFormat="1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>
      <alignment horizontal="center" vertical="center" wrapText="1"/>
    </xf>
    <xf numFmtId="0" fontId="25" fillId="0" borderId="13" xfId="0" applyFont="1" applyBorder="1" applyAlignment="1">
      <alignment vertical="center" wrapText="1"/>
    </xf>
    <xf numFmtId="0" fontId="25" fillId="0" borderId="13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0" fontId="25" fillId="0" borderId="14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vertical="center" wrapText="1"/>
    </xf>
    <xf numFmtId="0" fontId="25" fillId="0" borderId="8" xfId="0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5" fillId="0" borderId="20" xfId="0" applyFont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>
      <alignment horizontal="center" vertical="center"/>
    </xf>
    <xf numFmtId="0" fontId="25" fillId="0" borderId="27" xfId="0" applyFont="1" applyBorder="1" applyAlignment="1" applyProtection="1">
      <alignment horizontal="center" vertical="center"/>
      <protection locked="0"/>
    </xf>
    <xf numFmtId="0" fontId="25" fillId="0" borderId="27" xfId="0" applyFont="1" applyBorder="1" applyAlignment="1" applyProtection="1">
      <alignment horizontal="left" vertical="center" wrapText="1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>
      <alignment horizontal="center" vertical="center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vertical="center"/>
      <protection locked="0"/>
    </xf>
    <xf numFmtId="0" fontId="25" fillId="0" borderId="13" xfId="0" applyFont="1" applyBorder="1" applyAlignment="1" applyProtection="1">
      <alignment vertical="center"/>
      <protection locked="0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25" fillId="0" borderId="4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49" fontId="3" fillId="0" borderId="0" xfId="0" applyNumberFormat="1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left"/>
      <protection locked="0"/>
    </xf>
    <xf numFmtId="0" fontId="25" fillId="4" borderId="8" xfId="0" applyFont="1" applyFill="1" applyBorder="1" applyAlignment="1">
      <alignment vertical="center" wrapText="1"/>
    </xf>
    <xf numFmtId="0" fontId="25" fillId="4" borderId="20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vertical="center" wrapText="1"/>
    </xf>
    <xf numFmtId="0" fontId="25" fillId="4" borderId="8" xfId="0" applyFont="1" applyFill="1" applyBorder="1" applyAlignment="1" applyProtection="1">
      <alignment horizontal="center" vertical="center" wrapText="1"/>
      <protection locked="0"/>
    </xf>
    <xf numFmtId="0" fontId="25" fillId="4" borderId="8" xfId="0" applyFont="1" applyFill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14" fillId="0" borderId="6" xfId="0" applyFont="1" applyBorder="1" applyAlignment="1" applyProtection="1">
      <alignment horizontal="left" vertical="top" wrapText="1"/>
      <protection hidden="1"/>
    </xf>
    <xf numFmtId="0" fontId="14" fillId="0" borderId="38" xfId="0" applyFont="1" applyBorder="1" applyAlignment="1" applyProtection="1">
      <alignment horizontal="left" vertical="top" wrapTex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38" xfId="0" applyFont="1" applyBorder="1" applyAlignment="1" applyProtection="1">
      <alignment horizontal="left" vertical="top" wrapText="1"/>
      <protection locked="0"/>
    </xf>
    <xf numFmtId="49" fontId="9" fillId="0" borderId="0" xfId="0" applyNumberFormat="1" applyFont="1" applyAlignment="1" applyProtection="1">
      <alignment horizontal="justify" vertical="center" wrapText="1"/>
      <protection locked="0"/>
    </xf>
    <xf numFmtId="0" fontId="4" fillId="0" borderId="36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justify" vertical="center" wrapText="1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4" fillId="0" borderId="41" xfId="0" applyFont="1" applyBorder="1" applyAlignment="1" applyProtection="1">
      <alignment horizontal="left" vertical="center"/>
      <protection locked="0"/>
    </xf>
    <xf numFmtId="0" fontId="14" fillId="0" borderId="50" xfId="0" applyFont="1" applyBorder="1" applyAlignment="1" applyProtection="1">
      <alignment horizontal="left" vertical="center"/>
      <protection locked="0"/>
    </xf>
    <xf numFmtId="0" fontId="14" fillId="0" borderId="39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5" fillId="0" borderId="38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40" xfId="0" applyFont="1" applyBorder="1" applyAlignment="1" applyProtection="1">
      <alignment horizontal="left" vertical="center" wrapText="1"/>
      <protection locked="0"/>
    </xf>
    <xf numFmtId="0" fontId="14" fillId="0" borderId="43" xfId="0" applyFont="1" applyBorder="1" applyAlignment="1">
      <alignment horizontal="left" vertical="center" wrapText="1"/>
    </xf>
    <xf numFmtId="0" fontId="13" fillId="0" borderId="31" xfId="0" applyFont="1" applyBorder="1" applyAlignment="1" applyProtection="1">
      <alignment horizontal="center" wrapText="1"/>
      <protection hidden="1"/>
    </xf>
    <xf numFmtId="0" fontId="13" fillId="0" borderId="48" xfId="0" applyFont="1" applyBorder="1" applyAlignment="1" applyProtection="1">
      <alignment horizontal="center" wrapText="1"/>
      <protection hidden="1"/>
    </xf>
    <xf numFmtId="0" fontId="13" fillId="0" borderId="49" xfId="0" applyFont="1" applyBorder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 wrapText="1"/>
      <protection hidden="1"/>
    </xf>
    <xf numFmtId="0" fontId="11" fillId="0" borderId="0" xfId="0" applyFont="1" applyAlignment="1" applyProtection="1">
      <alignment horizontal="center" vertical="center" wrapText="1"/>
      <protection locked="0" hidden="1"/>
    </xf>
    <xf numFmtId="0" fontId="14" fillId="0" borderId="0" xfId="0" applyFont="1" applyAlignment="1" applyProtection="1">
      <alignment horizontal="right" vertical="center" wrapText="1"/>
      <protection hidden="1"/>
    </xf>
    <xf numFmtId="0" fontId="14" fillId="0" borderId="37" xfId="0" applyFont="1" applyBorder="1" applyAlignment="1" applyProtection="1">
      <alignment horizontal="right" vertical="center" wrapText="1"/>
      <protection hidden="1"/>
    </xf>
    <xf numFmtId="0" fontId="14" fillId="0" borderId="0" xfId="0" applyFont="1" applyAlignment="1" applyProtection="1">
      <alignment horizontal="right" vertical="top" wrapText="1"/>
      <protection hidden="1"/>
    </xf>
    <xf numFmtId="0" fontId="14" fillId="0" borderId="37" xfId="0" applyFont="1" applyBorder="1" applyAlignment="1" applyProtection="1">
      <alignment horizontal="right" vertical="top" wrapText="1"/>
      <protection hidden="1"/>
    </xf>
    <xf numFmtId="0" fontId="14" fillId="0" borderId="36" xfId="0" applyFont="1" applyBorder="1" applyAlignment="1" applyProtection="1">
      <alignment horizontal="left" vertical="top" wrapText="1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0" fontId="25" fillId="0" borderId="29" xfId="0" applyFont="1" applyBorder="1" applyAlignment="1" applyProtection="1">
      <alignment horizontal="center" vertical="center"/>
      <protection locked="0"/>
    </xf>
    <xf numFmtId="0" fontId="25" fillId="0" borderId="41" xfId="0" applyFont="1" applyBorder="1" applyAlignment="1" applyProtection="1">
      <alignment horizontal="center" vertical="center"/>
      <protection locked="0"/>
    </xf>
    <xf numFmtId="0" fontId="25" fillId="0" borderId="50" xfId="0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left" vertical="center" wrapText="1"/>
      <protection locked="0"/>
    </xf>
    <xf numFmtId="49" fontId="1" fillId="0" borderId="48" xfId="0" applyNumberFormat="1" applyFont="1" applyBorder="1" applyAlignment="1" applyProtection="1">
      <alignment horizontal="left" vertical="center" wrapText="1"/>
      <protection locked="0"/>
    </xf>
    <xf numFmtId="49" fontId="1" fillId="0" borderId="26" xfId="0" applyNumberFormat="1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48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49" fontId="1" fillId="0" borderId="34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41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51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3" fillId="0" borderId="45" xfId="0" applyNumberFormat="1" applyFont="1" applyBorder="1" applyAlignment="1" applyProtection="1">
      <alignment horizontal="right"/>
      <protection hidden="1"/>
    </xf>
    <xf numFmtId="49" fontId="3" fillId="0" borderId="53" xfId="0" applyNumberFormat="1" applyFont="1" applyBorder="1" applyAlignment="1" applyProtection="1">
      <alignment horizontal="right"/>
      <protection hidden="1"/>
    </xf>
    <xf numFmtId="49" fontId="3" fillId="0" borderId="46" xfId="0" applyNumberFormat="1" applyFont="1" applyBorder="1" applyAlignment="1" applyProtection="1">
      <alignment horizontal="right"/>
      <protection hidden="1"/>
    </xf>
    <xf numFmtId="49" fontId="3" fillId="0" borderId="0" xfId="0" applyNumberFormat="1" applyFont="1" applyAlignment="1" applyProtection="1">
      <alignment horizontal="left"/>
      <protection locked="0"/>
    </xf>
    <xf numFmtId="0" fontId="1" fillId="0" borderId="1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3" fillId="0" borderId="47" xfId="0" applyFont="1" applyBorder="1" applyAlignment="1" applyProtection="1">
      <alignment horizontal="left"/>
      <protection locked="0"/>
    </xf>
    <xf numFmtId="0" fontId="3" fillId="0" borderId="53" xfId="0" applyFont="1" applyBorder="1" applyAlignment="1" applyProtection="1">
      <alignment horizontal="left"/>
      <protection locked="0"/>
    </xf>
    <xf numFmtId="0" fontId="3" fillId="0" borderId="54" xfId="0" applyFont="1" applyBorder="1" applyAlignment="1" applyProtection="1">
      <alignment horizontal="left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 applyProtection="1">
      <alignment horizontal="left" vertical="center"/>
      <protection locked="0"/>
    </xf>
    <xf numFmtId="0" fontId="1" fillId="0" borderId="35" xfId="0" applyFont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53" xfId="0" applyNumberFormat="1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49" fontId="29" fillId="0" borderId="29" xfId="0" applyNumberFormat="1" applyFont="1" applyBorder="1" applyAlignment="1" applyProtection="1">
      <alignment horizontal="left" vertical="center" wrapText="1"/>
      <protection locked="0"/>
    </xf>
    <xf numFmtId="49" fontId="29" fillId="0" borderId="41" xfId="0" applyNumberFormat="1" applyFont="1" applyBorder="1" applyAlignment="1" applyProtection="1">
      <alignment horizontal="left" vertical="center" wrapText="1"/>
      <protection locked="0"/>
    </xf>
    <xf numFmtId="49" fontId="29" fillId="0" borderId="50" xfId="0" applyNumberFormat="1" applyFont="1" applyBorder="1" applyAlignment="1" applyProtection="1">
      <alignment horizontal="left" vertical="center" wrapText="1"/>
      <protection locked="0"/>
    </xf>
    <xf numFmtId="49" fontId="29" fillId="0" borderId="45" xfId="0" applyNumberFormat="1" applyFont="1" applyBorder="1" applyAlignment="1" applyProtection="1">
      <alignment horizontal="left" vertical="center" wrapText="1"/>
      <protection locked="0"/>
    </xf>
    <xf numFmtId="49" fontId="29" fillId="0" borderId="53" xfId="0" applyNumberFormat="1" applyFont="1" applyBorder="1" applyAlignment="1" applyProtection="1">
      <alignment horizontal="left" vertical="center" wrapText="1"/>
      <protection locked="0"/>
    </xf>
    <xf numFmtId="49" fontId="29" fillId="0" borderId="54" xfId="0" applyNumberFormat="1" applyFont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49" fontId="29" fillId="0" borderId="16" xfId="0" applyNumberFormat="1" applyFont="1" applyBorder="1" applyAlignment="1" applyProtection="1">
      <alignment horizontal="center" vertical="center" wrapText="1"/>
      <protection locked="0"/>
    </xf>
    <xf numFmtId="49" fontId="29" fillId="0" borderId="19" xfId="0" applyNumberFormat="1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left" vertical="center" wrapText="1"/>
      <protection locked="0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29" fillId="0" borderId="19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29" fillId="0" borderId="45" xfId="0" applyFont="1" applyBorder="1" applyAlignment="1" applyProtection="1">
      <alignment horizontal="center" vertical="center"/>
      <protection locked="0"/>
    </xf>
    <xf numFmtId="0" fontId="29" fillId="0" borderId="53" xfId="0" applyFont="1" applyBorder="1" applyAlignment="1" applyProtection="1">
      <alignment horizontal="center" vertical="center"/>
      <protection locked="0"/>
    </xf>
    <xf numFmtId="0" fontId="29" fillId="0" borderId="54" xfId="0" applyFont="1" applyBorder="1" applyAlignment="1" applyProtection="1">
      <alignment horizontal="center" vertical="center"/>
      <protection locked="0"/>
    </xf>
    <xf numFmtId="0" fontId="25" fillId="0" borderId="45" xfId="0" applyFont="1" applyBorder="1" applyAlignment="1" applyProtection="1">
      <alignment horizontal="center" vertical="center"/>
      <protection locked="0"/>
    </xf>
    <xf numFmtId="0" fontId="25" fillId="0" borderId="53" xfId="0" applyFont="1" applyBorder="1" applyAlignment="1" applyProtection="1">
      <alignment horizontal="center" vertical="center"/>
      <protection locked="0"/>
    </xf>
    <xf numFmtId="0" fontId="25" fillId="0" borderId="54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 wrapText="1"/>
    </xf>
    <xf numFmtId="0" fontId="19" fillId="0" borderId="55" xfId="0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" fillId="0" borderId="56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hidden="1"/>
    </xf>
    <xf numFmtId="49" fontId="1" fillId="0" borderId="5" xfId="0" applyNumberFormat="1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Protection="1">
      <protection hidden="1"/>
    </xf>
    <xf numFmtId="0" fontId="1" fillId="2" borderId="27" xfId="0" applyFont="1" applyFill="1" applyBorder="1" applyAlignment="1" applyProtection="1">
      <alignment horizontal="center" vertical="center" textRotation="90" wrapText="1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26" fillId="3" borderId="41" xfId="0" applyFont="1" applyFill="1" applyBorder="1" applyAlignment="1" applyProtection="1">
      <alignment horizontal="left" vertical="center"/>
      <protection hidden="1"/>
    </xf>
    <xf numFmtId="0" fontId="26" fillId="3" borderId="41" xfId="0" applyFont="1" applyFill="1" applyBorder="1" applyAlignment="1" applyProtection="1">
      <alignment horizontal="right" vertical="center"/>
      <protection hidden="1"/>
    </xf>
    <xf numFmtId="0" fontId="26" fillId="3" borderId="41" xfId="0" quotePrefix="1" applyFont="1" applyFill="1" applyBorder="1" applyAlignment="1" applyProtection="1">
      <alignment horizontal="right" vertical="center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5" fillId="3" borderId="27" xfId="0" applyFont="1" applyFill="1" applyBorder="1" applyAlignment="1" applyProtection="1">
      <alignment horizontal="center" vertical="center" wrapText="1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30" fillId="3" borderId="16" xfId="0" applyFont="1" applyFill="1" applyBorder="1" applyAlignment="1" applyProtection="1">
      <alignment horizontal="center" vertical="center" wrapText="1"/>
      <protection locked="0"/>
    </xf>
    <xf numFmtId="0" fontId="30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26" fillId="3" borderId="0" xfId="0" applyFont="1" applyFill="1" applyAlignment="1" applyProtection="1">
      <alignment horizontal="center" vertical="center"/>
      <protection hidden="1"/>
    </xf>
    <xf numFmtId="0" fontId="5" fillId="3" borderId="45" xfId="0" applyFont="1" applyFill="1" applyBorder="1" applyAlignment="1" applyProtection="1">
      <alignment horizontal="center" vertical="center" wrapText="1"/>
      <protection hidden="1"/>
    </xf>
    <xf numFmtId="0" fontId="5" fillId="3" borderId="53" xfId="0" applyFont="1" applyFill="1" applyBorder="1" applyAlignment="1" applyProtection="1">
      <alignment horizontal="center" vertical="center" wrapText="1"/>
      <protection hidden="1"/>
    </xf>
    <xf numFmtId="0" fontId="5" fillId="3" borderId="54" xfId="0" applyFont="1" applyFill="1" applyBorder="1" applyAlignment="1" applyProtection="1">
      <alignment horizontal="center" vertical="center" wrapText="1"/>
      <protection hidden="1"/>
    </xf>
    <xf numFmtId="0" fontId="7" fillId="3" borderId="28" xfId="0" applyFont="1" applyFill="1" applyBorder="1" applyAlignment="1" applyProtection="1">
      <alignment horizontal="center" vertical="center" wrapText="1"/>
      <protection hidden="1"/>
    </xf>
    <xf numFmtId="0" fontId="7" fillId="3" borderId="57" xfId="0" applyFont="1" applyFill="1" applyBorder="1" applyAlignment="1" applyProtection="1">
      <alignment horizontal="center" vertical="center" wrapText="1"/>
      <protection hidden="1"/>
    </xf>
    <xf numFmtId="0" fontId="26" fillId="3" borderId="27" xfId="0" applyFont="1" applyFill="1" applyBorder="1" applyAlignment="1" applyProtection="1">
      <alignment horizontal="center" vertical="center" wrapText="1"/>
      <protection hidden="1"/>
    </xf>
    <xf numFmtId="0" fontId="26" fillId="3" borderId="24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left" vertical="center"/>
      <protection locked="0"/>
    </xf>
    <xf numFmtId="0" fontId="25" fillId="3" borderId="32" xfId="0" applyFont="1" applyFill="1" applyBorder="1" applyAlignment="1" applyProtection="1">
      <alignment horizontal="center" vertical="center"/>
      <protection locked="0"/>
    </xf>
    <xf numFmtId="0" fontId="25" fillId="3" borderId="58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right" vertical="center" wrapText="1"/>
      <protection hidden="1"/>
    </xf>
    <xf numFmtId="0" fontId="5" fillId="3" borderId="16" xfId="0" applyFont="1" applyFill="1" applyBorder="1" applyAlignment="1" applyProtection="1">
      <alignment horizontal="right" vertical="center" wrapText="1"/>
      <protection hidden="1"/>
    </xf>
    <xf numFmtId="0" fontId="5" fillId="3" borderId="19" xfId="0" applyFont="1" applyFill="1" applyBorder="1" applyAlignment="1" applyProtection="1">
      <alignment horizontal="right" vertical="center" wrapText="1"/>
      <protection hidden="1"/>
    </xf>
    <xf numFmtId="0" fontId="28" fillId="3" borderId="2" xfId="0" applyFont="1" applyFill="1" applyBorder="1" applyAlignment="1" applyProtection="1">
      <alignment horizontal="left" vertical="center"/>
      <protection hidden="1"/>
    </xf>
    <xf numFmtId="0" fontId="28" fillId="3" borderId="16" xfId="0" applyFont="1" applyFill="1" applyBorder="1" applyAlignment="1" applyProtection="1">
      <alignment horizontal="left" vertical="center"/>
      <protection hidden="1"/>
    </xf>
    <xf numFmtId="0" fontId="28" fillId="3" borderId="19" xfId="0" applyFont="1" applyFill="1" applyBorder="1" applyAlignment="1" applyProtection="1">
      <alignment horizontal="left" vertical="center"/>
      <protection hidden="1"/>
    </xf>
    <xf numFmtId="0" fontId="5" fillId="3" borderId="45" xfId="0" applyFont="1" applyFill="1" applyBorder="1" applyAlignment="1" applyProtection="1">
      <alignment horizontal="left" vertical="center"/>
      <protection hidden="1"/>
    </xf>
    <xf numFmtId="0" fontId="5" fillId="3" borderId="53" xfId="0" applyFont="1" applyFill="1" applyBorder="1" applyAlignment="1" applyProtection="1">
      <alignment horizontal="left" vertical="center"/>
      <protection hidden="1"/>
    </xf>
    <xf numFmtId="0" fontId="5" fillId="3" borderId="54" xfId="0" applyFont="1" applyFill="1" applyBorder="1" applyAlignment="1" applyProtection="1">
      <alignment horizontal="left" vertical="center"/>
      <protection hidden="1"/>
    </xf>
    <xf numFmtId="0" fontId="7" fillId="3" borderId="45" xfId="0" quotePrefix="1" applyFont="1" applyFill="1" applyBorder="1" applyAlignment="1" applyProtection="1">
      <alignment horizontal="left" vertical="center" wrapText="1"/>
      <protection hidden="1"/>
    </xf>
    <xf numFmtId="0" fontId="7" fillId="3" borderId="53" xfId="0" applyFont="1" applyFill="1" applyBorder="1" applyAlignment="1" applyProtection="1">
      <alignment horizontal="left" vertical="center"/>
      <protection hidden="1"/>
    </xf>
    <xf numFmtId="0" fontId="7" fillId="3" borderId="54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1" fillId="3" borderId="16" xfId="0" applyFont="1" applyFill="1" applyBorder="1" applyAlignment="1" applyProtection="1">
      <alignment horizontal="left" wrapText="1"/>
      <protection locked="0"/>
    </xf>
    <xf numFmtId="0" fontId="1" fillId="3" borderId="19" xfId="0" applyFont="1" applyFill="1" applyBorder="1" applyAlignment="1" applyProtection="1">
      <alignment horizontal="left" wrapText="1"/>
      <protection locked="0"/>
    </xf>
    <xf numFmtId="0" fontId="1" fillId="3" borderId="59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S1" sqref="S1"/>
    </sheetView>
  </sheetViews>
  <sheetFormatPr defaultRowHeight="15" x14ac:dyDescent="0.25"/>
  <cols>
    <col min="1" max="2" width="9.28515625" style="24" customWidth="1"/>
    <col min="3" max="14" width="6.5703125" style="24" customWidth="1"/>
    <col min="15" max="16" width="6.5703125" style="25" customWidth="1"/>
    <col min="17" max="17" width="9.28515625" style="25"/>
    <col min="18" max="18" width="9.28515625" style="25" customWidth="1"/>
  </cols>
  <sheetData>
    <row r="1" spans="1:18" x14ac:dyDescent="0.25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  <c r="P1" s="63"/>
      <c r="Q1" s="63"/>
      <c r="R1" s="64"/>
    </row>
    <row r="2" spans="1:18" ht="20.25" x14ac:dyDescent="0.3">
      <c r="A2" s="65"/>
      <c r="B2" s="8"/>
      <c r="C2" s="327" t="s">
        <v>332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9"/>
      <c r="R2" s="66"/>
    </row>
    <row r="3" spans="1:18" x14ac:dyDescent="0.25">
      <c r="A3" s="6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/>
      <c r="P3" s="10"/>
      <c r="Q3" s="10"/>
      <c r="R3" s="67"/>
    </row>
    <row r="4" spans="1:18" ht="39" customHeight="1" x14ac:dyDescent="0.3">
      <c r="A4" s="65"/>
      <c r="B4" s="8"/>
      <c r="C4" s="328" t="s">
        <v>110</v>
      </c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11"/>
      <c r="R4" s="68"/>
    </row>
    <row r="5" spans="1:18" x14ac:dyDescent="0.25">
      <c r="A5" s="6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  <c r="Q5" s="13"/>
      <c r="R5" s="70"/>
    </row>
    <row r="6" spans="1:18" x14ac:dyDescent="0.25">
      <c r="A6" s="65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  <c r="P6" s="10"/>
      <c r="Q6" s="10"/>
      <c r="R6" s="67"/>
    </row>
    <row r="7" spans="1:18" ht="33.75" x14ac:dyDescent="0.5">
      <c r="A7" s="324" t="s">
        <v>0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6"/>
    </row>
    <row r="8" spans="1:18" ht="15.75" x14ac:dyDescent="0.25">
      <c r="A8" s="7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72"/>
    </row>
    <row r="9" spans="1:18" ht="15.75" customHeight="1" x14ac:dyDescent="0.25">
      <c r="A9" s="73"/>
      <c r="B9" s="16"/>
      <c r="C9" s="16"/>
      <c r="D9" s="16"/>
      <c r="E9" s="16"/>
      <c r="F9" s="16"/>
      <c r="G9" s="16"/>
      <c r="H9" s="16"/>
      <c r="I9" s="16"/>
      <c r="J9" s="16"/>
      <c r="K9" s="329" t="s">
        <v>129</v>
      </c>
      <c r="L9" s="329"/>
      <c r="M9" s="329"/>
      <c r="N9" s="329"/>
      <c r="O9" s="329"/>
      <c r="P9" s="329"/>
      <c r="Q9" s="329"/>
      <c r="R9" s="330"/>
    </row>
    <row r="10" spans="1:18" ht="15.75" x14ac:dyDescent="0.25">
      <c r="A10" s="73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7"/>
      <c r="R10" s="74"/>
    </row>
    <row r="11" spans="1:18" ht="15.75" x14ac:dyDescent="0.25">
      <c r="A11" s="333" t="s">
        <v>7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16"/>
      <c r="M11" s="331" t="s">
        <v>130</v>
      </c>
      <c r="N11" s="331"/>
      <c r="O11" s="331"/>
      <c r="P11" s="331"/>
      <c r="Q11" s="331"/>
      <c r="R11" s="332"/>
    </row>
    <row r="12" spans="1:18" ht="15.75" x14ac:dyDescent="0.25">
      <c r="A12" s="75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292"/>
      <c r="N12" s="292"/>
      <c r="O12" s="292"/>
      <c r="P12" s="292"/>
      <c r="Q12" s="292"/>
      <c r="R12" s="293"/>
    </row>
    <row r="13" spans="1:18" ht="15.75" x14ac:dyDescent="0.25">
      <c r="A13" s="76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20"/>
      <c r="Q13" s="20"/>
      <c r="R13" s="77"/>
    </row>
    <row r="14" spans="1:18" ht="15.75" x14ac:dyDescent="0.25">
      <c r="A14" s="76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20"/>
      <c r="Q14" s="20"/>
      <c r="R14" s="77"/>
    </row>
    <row r="15" spans="1:18" ht="20.25" customHeight="1" x14ac:dyDescent="0.25">
      <c r="A15" s="315" t="s">
        <v>1</v>
      </c>
      <c r="B15" s="316"/>
      <c r="C15" s="316"/>
      <c r="D15" s="316"/>
      <c r="E15" s="316"/>
      <c r="F15" s="321" t="s">
        <v>76</v>
      </c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2"/>
    </row>
    <row r="16" spans="1:18" ht="16.5" x14ac:dyDescent="0.25">
      <c r="A16" s="294" t="s">
        <v>3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6"/>
    </row>
    <row r="17" spans="1:18" ht="15.75" x14ac:dyDescent="0.25">
      <c r="A17" s="76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0"/>
      <c r="Q17" s="20"/>
      <c r="R17" s="77"/>
    </row>
    <row r="18" spans="1:18" ht="20.25" customHeight="1" x14ac:dyDescent="0.25">
      <c r="A18" s="315" t="s">
        <v>2</v>
      </c>
      <c r="B18" s="316"/>
      <c r="C18" s="316"/>
      <c r="D18" s="323"/>
      <c r="E18" s="28" t="s">
        <v>134</v>
      </c>
      <c r="F18" s="28" t="s">
        <v>135</v>
      </c>
      <c r="G18" s="28" t="s">
        <v>176</v>
      </c>
      <c r="H18" s="28">
        <v>0</v>
      </c>
      <c r="I18" s="28">
        <v>2</v>
      </c>
      <c r="J18" s="28">
        <v>0</v>
      </c>
      <c r="K18" s="28">
        <v>1</v>
      </c>
      <c r="L18" s="28">
        <v>2</v>
      </c>
      <c r="M18" s="28">
        <v>4</v>
      </c>
      <c r="N18" s="21"/>
      <c r="O18" s="22"/>
      <c r="P18" s="22"/>
      <c r="Q18" s="22"/>
      <c r="R18" s="78"/>
    </row>
    <row r="19" spans="1:18" ht="15.75" customHeight="1" x14ac:dyDescent="0.25">
      <c r="A19" s="298" t="s">
        <v>177</v>
      </c>
      <c r="B19" s="299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300"/>
    </row>
    <row r="20" spans="1:18" ht="15.75" customHeight="1" x14ac:dyDescent="0.25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3"/>
    </row>
    <row r="21" spans="1:18" ht="15.75" x14ac:dyDescent="0.25">
      <c r="A21" s="7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20"/>
      <c r="Q21" s="20"/>
      <c r="R21" s="77"/>
    </row>
    <row r="22" spans="1:18" ht="15" customHeight="1" x14ac:dyDescent="0.25">
      <c r="A22" s="315" t="s">
        <v>4</v>
      </c>
      <c r="B22" s="316"/>
      <c r="C22" s="316"/>
      <c r="D22" s="321" t="s">
        <v>71</v>
      </c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2"/>
    </row>
    <row r="23" spans="1:18" ht="15.75" x14ac:dyDescent="0.25">
      <c r="A23" s="76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0"/>
      <c r="Q23" s="20"/>
      <c r="R23" s="77"/>
    </row>
    <row r="24" spans="1:18" ht="15" customHeight="1" x14ac:dyDescent="0.25">
      <c r="A24" s="317" t="s">
        <v>5</v>
      </c>
      <c r="B24" s="318"/>
      <c r="C24" s="318"/>
      <c r="D24" s="318"/>
      <c r="E24" s="318"/>
      <c r="F24" s="318"/>
      <c r="G24" s="318"/>
      <c r="H24" s="318"/>
      <c r="I24" s="319" t="s">
        <v>92</v>
      </c>
      <c r="J24" s="319"/>
      <c r="K24" s="319"/>
      <c r="L24" s="319"/>
      <c r="M24" s="319"/>
      <c r="N24" s="319"/>
      <c r="O24" s="319"/>
      <c r="P24" s="319"/>
      <c r="Q24" s="319"/>
      <c r="R24" s="320"/>
    </row>
    <row r="25" spans="1:18" ht="15.75" x14ac:dyDescent="0.25">
      <c r="A25" s="76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0"/>
      <c r="Q25" s="20"/>
      <c r="R25" s="77"/>
    </row>
    <row r="26" spans="1:18" ht="15.75" x14ac:dyDescent="0.25">
      <c r="A26" s="7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0"/>
      <c r="Q26" s="20"/>
      <c r="R26" s="77"/>
    </row>
    <row r="27" spans="1:18" x14ac:dyDescent="0.25">
      <c r="A27" s="312" t="s">
        <v>6</v>
      </c>
      <c r="B27" s="313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4"/>
    </row>
    <row r="28" spans="1:18" ht="30" customHeight="1" thickBot="1" x14ac:dyDescent="0.3">
      <c r="A28" s="309" t="s">
        <v>258</v>
      </c>
      <c r="B28" s="310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1"/>
    </row>
    <row r="31" spans="1:18" ht="15.75" x14ac:dyDescent="0.25">
      <c r="A31" s="307" t="s">
        <v>8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</row>
    <row r="32" spans="1:18" x14ac:dyDescent="0.25">
      <c r="A32" s="23"/>
    </row>
    <row r="33" spans="1:18" ht="33.75" customHeight="1" x14ac:dyDescent="0.25">
      <c r="A33" s="308" t="s">
        <v>2</v>
      </c>
      <c r="B33" s="308"/>
      <c r="C33" s="308" t="str">
        <f>IF(A19=0," ",A19)</f>
        <v>Новогръцка филология</v>
      </c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</row>
    <row r="36" spans="1:18" ht="22.5" customHeight="1" x14ac:dyDescent="0.25">
      <c r="A36" s="304" t="s">
        <v>9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</row>
    <row r="37" spans="1:18" ht="157.5" customHeight="1" x14ac:dyDescent="0.25">
      <c r="A37" s="297" t="s">
        <v>259</v>
      </c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</row>
    <row r="38" spans="1:18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/>
      <c r="P38" s="27"/>
      <c r="Q38" s="27"/>
      <c r="R38" s="27"/>
    </row>
    <row r="39" spans="1:18" ht="33" customHeight="1" x14ac:dyDescent="0.25">
      <c r="A39" s="305" t="s">
        <v>10</v>
      </c>
      <c r="B39" s="305"/>
      <c r="C39" s="305"/>
      <c r="D39" s="305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</row>
    <row r="40" spans="1:18" ht="114" customHeight="1" x14ac:dyDescent="0.25">
      <c r="A40" s="297" t="s">
        <v>261</v>
      </c>
      <c r="B40" s="297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</row>
    <row r="41" spans="1:18" ht="54" customHeight="1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spans="1:18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  <c r="P42" s="27"/>
      <c r="Q42" s="27"/>
      <c r="R42" s="27"/>
    </row>
    <row r="43" spans="1:18" ht="27.75" customHeight="1" x14ac:dyDescent="0.25">
      <c r="A43" s="304" t="s">
        <v>136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</row>
    <row r="44" spans="1:18" ht="168" customHeight="1" x14ac:dyDescent="0.25">
      <c r="A44" s="297" t="s">
        <v>260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</row>
    <row r="45" spans="1:18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  <c r="P45" s="27"/>
      <c r="Q45" s="27"/>
      <c r="R45" s="27"/>
    </row>
    <row r="46" spans="1:18" x14ac:dyDescent="0.25">
      <c r="A46" s="306" t="s">
        <v>11</v>
      </c>
      <c r="B46" s="306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</row>
    <row r="47" spans="1:18" ht="249" customHeight="1" x14ac:dyDescent="0.25">
      <c r="A47" s="297" t="s">
        <v>278</v>
      </c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</row>
    <row r="48" spans="1:18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/>
      <c r="P48" s="27"/>
      <c r="Q48" s="27"/>
      <c r="R48" s="27"/>
    </row>
    <row r="49" spans="1:18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/>
      <c r="P49" s="27"/>
      <c r="Q49" s="27"/>
      <c r="R49" s="27"/>
    </row>
    <row r="50" spans="1:18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/>
      <c r="P50" s="27"/>
      <c r="Q50" s="27"/>
      <c r="R50" s="27"/>
    </row>
    <row r="51" spans="1:18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/>
      <c r="P51" s="27"/>
      <c r="Q51" s="27"/>
      <c r="R51" s="27"/>
    </row>
    <row r="52" spans="1:18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/>
      <c r="P52" s="27"/>
      <c r="Q52" s="27"/>
      <c r="R52" s="27"/>
    </row>
    <row r="53" spans="1:18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/>
      <c r="P53" s="27"/>
      <c r="Q53" s="27"/>
      <c r="R53" s="27"/>
    </row>
    <row r="54" spans="1:18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/>
      <c r="P54" s="27"/>
      <c r="Q54" s="27"/>
      <c r="R54" s="27"/>
    </row>
    <row r="55" spans="1:18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/>
      <c r="P55" s="27"/>
      <c r="Q55" s="27"/>
      <c r="R55" s="27"/>
    </row>
    <row r="56" spans="1:18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/>
      <c r="P56" s="27"/>
      <c r="Q56" s="27"/>
      <c r="R56" s="27"/>
    </row>
    <row r="57" spans="1:18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  <c r="Q57" s="27"/>
      <c r="R57" s="27"/>
    </row>
    <row r="58" spans="1:18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  <c r="P58" s="27"/>
      <c r="Q58" s="27"/>
      <c r="R58" s="27"/>
    </row>
    <row r="59" spans="1:1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  <c r="P59" s="27"/>
      <c r="Q59" s="27"/>
      <c r="R59" s="27"/>
    </row>
    <row r="60" spans="1:18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  <c r="P60" s="27"/>
      <c r="Q60" s="27"/>
      <c r="R60" s="27"/>
    </row>
    <row r="61" spans="1:18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27"/>
      <c r="Q61" s="27"/>
      <c r="R61" s="27"/>
    </row>
    <row r="62" spans="1:18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/>
      <c r="P62" s="27"/>
      <c r="Q62" s="27"/>
      <c r="R62" s="27"/>
    </row>
    <row r="63" spans="1:18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  <c r="P63" s="27"/>
      <c r="Q63" s="27"/>
      <c r="R63" s="27"/>
    </row>
    <row r="64" spans="1:18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  <c r="P64" s="27"/>
      <c r="Q64" s="27"/>
      <c r="R64" s="27"/>
    </row>
    <row r="65" spans="1:18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/>
      <c r="P65" s="27"/>
      <c r="Q65" s="27"/>
      <c r="R65" s="27"/>
    </row>
    <row r="66" spans="1:18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7"/>
      <c r="Q66" s="27"/>
      <c r="R66" s="27"/>
    </row>
    <row r="67" spans="1:18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/>
      <c r="P67" s="27"/>
      <c r="Q67" s="27"/>
      <c r="R67" s="27"/>
    </row>
    <row r="68" spans="1:18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/>
      <c r="P68" s="27"/>
      <c r="Q68" s="27"/>
      <c r="R68" s="27"/>
    </row>
    <row r="69" spans="1:18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/>
      <c r="P69" s="27"/>
      <c r="Q69" s="27"/>
      <c r="R69" s="27"/>
    </row>
    <row r="70" spans="1:18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7"/>
      <c r="Q70" s="27"/>
      <c r="R70" s="27"/>
    </row>
    <row r="71" spans="1:18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/>
      <c r="P71" s="27"/>
      <c r="Q71" s="27"/>
      <c r="R71" s="27"/>
    </row>
    <row r="72" spans="1:18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/>
      <c r="P72" s="27"/>
      <c r="Q72" s="27"/>
      <c r="R72" s="27"/>
    </row>
    <row r="73" spans="1:18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7"/>
      <c r="P73" s="27"/>
      <c r="Q73" s="27"/>
      <c r="R73" s="27"/>
    </row>
    <row r="74" spans="1:18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/>
      <c r="P74" s="27"/>
      <c r="Q74" s="27"/>
      <c r="R74" s="27"/>
    </row>
    <row r="75" spans="1:18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7"/>
      <c r="P75" s="27"/>
      <c r="Q75" s="27"/>
      <c r="R75" s="27"/>
    </row>
    <row r="76" spans="1:18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/>
      <c r="P76" s="27"/>
      <c r="Q76" s="27"/>
      <c r="R76" s="27"/>
    </row>
    <row r="77" spans="1:18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/>
      <c r="P77" s="27"/>
      <c r="Q77" s="27"/>
      <c r="R77" s="27"/>
    </row>
    <row r="78" spans="1:18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7"/>
      <c r="P78" s="27"/>
      <c r="Q78" s="27"/>
      <c r="R78" s="27"/>
    </row>
    <row r="79" spans="1:18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27"/>
      <c r="Q79" s="27"/>
      <c r="R79" s="27"/>
    </row>
    <row r="80" spans="1:18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  <c r="P80" s="27"/>
      <c r="Q80" s="27"/>
      <c r="R80" s="27"/>
    </row>
    <row r="81" spans="1:18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  <c r="P81" s="27"/>
      <c r="Q81" s="27"/>
      <c r="R81" s="27"/>
    </row>
    <row r="82" spans="1:18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  <c r="P82" s="27"/>
      <c r="Q82" s="27"/>
      <c r="R82" s="27"/>
    </row>
    <row r="83" spans="1:18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7"/>
      <c r="P83" s="27"/>
      <c r="Q83" s="27"/>
      <c r="R83" s="27"/>
    </row>
    <row r="84" spans="1:18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  <c r="P84" s="27"/>
      <c r="Q84" s="27"/>
      <c r="R84" s="27"/>
    </row>
    <row r="85" spans="1:18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/>
      <c r="P85" s="27"/>
      <c r="Q85" s="27"/>
      <c r="R85" s="27"/>
    </row>
    <row r="86" spans="1:18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  <c r="Q86" s="27"/>
      <c r="R86" s="27"/>
    </row>
    <row r="87" spans="1:18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  <c r="P87" s="27"/>
      <c r="Q87" s="27"/>
      <c r="R87" s="27"/>
    </row>
    <row r="88" spans="1:18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  <c r="P88" s="27"/>
      <c r="Q88" s="27"/>
      <c r="R88" s="27"/>
    </row>
    <row r="89" spans="1:18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7"/>
      <c r="P89" s="27"/>
      <c r="Q89" s="27"/>
      <c r="R89" s="27"/>
    </row>
    <row r="90" spans="1:18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7"/>
      <c r="P90" s="27"/>
      <c r="Q90" s="27"/>
      <c r="R90" s="27"/>
    </row>
    <row r="91" spans="1:18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7"/>
      <c r="P91" s="27"/>
      <c r="Q91" s="27"/>
      <c r="R91" s="27"/>
    </row>
    <row r="92" spans="1:18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/>
      <c r="P92" s="27"/>
      <c r="Q92" s="27"/>
      <c r="R92" s="27"/>
    </row>
    <row r="93" spans="1:18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7"/>
      <c r="P93" s="27"/>
      <c r="Q93" s="27"/>
      <c r="R93" s="27"/>
    </row>
    <row r="94" spans="1:18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  <c r="P94" s="27"/>
      <c r="Q94" s="27"/>
      <c r="R94" s="27"/>
    </row>
    <row r="95" spans="1:18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7"/>
      <c r="P95" s="27"/>
      <c r="Q95" s="27"/>
      <c r="R95" s="27"/>
    </row>
    <row r="96" spans="1:18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7"/>
      <c r="P96" s="27"/>
      <c r="Q96" s="27"/>
      <c r="R96" s="27"/>
    </row>
    <row r="97" spans="1:18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7"/>
      <c r="P97" s="27"/>
      <c r="Q97" s="27"/>
      <c r="R97" s="27"/>
    </row>
    <row r="98" spans="1:18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7"/>
      <c r="P98" s="27"/>
      <c r="Q98" s="27"/>
      <c r="R98" s="27"/>
    </row>
    <row r="99" spans="1:18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7"/>
      <c r="P99" s="27"/>
      <c r="Q99" s="27"/>
      <c r="R99" s="27"/>
    </row>
    <row r="100" spans="1:18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7"/>
      <c r="P100" s="27"/>
      <c r="Q100" s="27"/>
      <c r="R100" s="27"/>
    </row>
    <row r="101" spans="1:18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7"/>
      <c r="P101" s="27"/>
      <c r="Q101" s="27"/>
      <c r="R101" s="27"/>
    </row>
  </sheetData>
  <sheetProtection formatCells="0" formatRows="0" insertRows="0" insertHyperlinks="0" deleteColumns="0" deleteRows="0" selectLockedCells="1" sort="0" autoFilter="0" pivotTables="0"/>
  <mergeCells count="29">
    <mergeCell ref="A7:R7"/>
    <mergeCell ref="C2:P2"/>
    <mergeCell ref="C4:P4"/>
    <mergeCell ref="K9:R9"/>
    <mergeCell ref="M11:R11"/>
    <mergeCell ref="A11:K11"/>
    <mergeCell ref="A15:E15"/>
    <mergeCell ref="A24:H24"/>
    <mergeCell ref="I24:R24"/>
    <mergeCell ref="A22:C22"/>
    <mergeCell ref="D22:R22"/>
    <mergeCell ref="F15:R15"/>
    <mergeCell ref="A18:D18"/>
    <mergeCell ref="M12:R12"/>
    <mergeCell ref="A16:R16"/>
    <mergeCell ref="A47:R47"/>
    <mergeCell ref="A19:R20"/>
    <mergeCell ref="A36:R36"/>
    <mergeCell ref="A37:R37"/>
    <mergeCell ref="A39:R39"/>
    <mergeCell ref="A40:R40"/>
    <mergeCell ref="A44:R44"/>
    <mergeCell ref="A46:R46"/>
    <mergeCell ref="A43:R43"/>
    <mergeCell ref="A31:R31"/>
    <mergeCell ref="A33:B33"/>
    <mergeCell ref="C33:R33"/>
    <mergeCell ref="A28:R28"/>
    <mergeCell ref="A27:R27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>
      <formula1>listФО</formula1>
    </dataValidation>
    <dataValidation type="list" allowBlank="1" showInputMessage="1" showErrorMessage="1" sqref="I24:R24">
      <formula1>listМ</formula1>
    </dataValidation>
  </dataValidations>
  <pageMargins left="0.43307086614173229" right="0.23622047244094491" top="0.55118110236220474" bottom="0.74803149606299213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7"/>
  <sheetViews>
    <sheetView tabSelected="1" workbookViewId="0">
      <selection activeCell="P1" sqref="P1"/>
    </sheetView>
  </sheetViews>
  <sheetFormatPr defaultColWidth="9.28515625" defaultRowHeight="12" x14ac:dyDescent="0.2"/>
  <cols>
    <col min="1" max="1" width="3.7109375" style="79" customWidth="1"/>
    <col min="2" max="5" width="2.28515625" style="79" customWidth="1"/>
    <col min="6" max="6" width="52.7109375" style="82" customWidth="1"/>
    <col min="7" max="9" width="5.7109375" style="79" customWidth="1"/>
    <col min="10" max="11" width="6.42578125" style="79" customWidth="1"/>
    <col min="12" max="13" width="7.42578125" style="79" customWidth="1"/>
    <col min="14" max="14" width="8.28515625" style="79" customWidth="1"/>
    <col min="15" max="15" width="8.5703125" style="79" customWidth="1"/>
    <col min="16" max="16384" width="9.28515625" style="79"/>
  </cols>
  <sheetData>
    <row r="1" spans="1:15" s="83" customFormat="1" ht="15.75" customHeight="1" x14ac:dyDescent="0.25">
      <c r="A1" s="30" t="s">
        <v>176</v>
      </c>
      <c r="B1" s="29">
        <v>0</v>
      </c>
      <c r="C1" s="29">
        <v>2</v>
      </c>
      <c r="D1" s="29">
        <v>0</v>
      </c>
      <c r="E1" s="29">
        <v>1</v>
      </c>
      <c r="F1" s="417" t="s">
        <v>340</v>
      </c>
      <c r="G1" s="418"/>
      <c r="H1" s="418"/>
      <c r="I1" s="418"/>
      <c r="J1" s="418"/>
      <c r="K1" s="418"/>
      <c r="L1" s="418"/>
      <c r="M1" s="418"/>
      <c r="N1" s="418"/>
      <c r="O1" s="418"/>
    </row>
    <row r="2" spans="1:15" s="83" customFormat="1" ht="15.75" customHeight="1" thickBot="1" x14ac:dyDescent="0.3">
      <c r="A2" s="419" t="s">
        <v>12</v>
      </c>
      <c r="B2" s="419"/>
      <c r="C2" s="419"/>
      <c r="D2" s="419"/>
      <c r="E2" s="419"/>
      <c r="F2" s="420" t="s">
        <v>342</v>
      </c>
      <c r="G2" s="420"/>
      <c r="H2" s="420"/>
      <c r="I2" s="420"/>
      <c r="J2" s="420"/>
      <c r="K2" s="420"/>
      <c r="L2" s="420"/>
      <c r="M2" s="420"/>
      <c r="N2" s="420"/>
      <c r="O2" s="420"/>
    </row>
    <row r="3" spans="1:15" x14ac:dyDescent="0.2">
      <c r="A3" s="421" t="s">
        <v>13</v>
      </c>
      <c r="B3" s="423" t="s">
        <v>14</v>
      </c>
      <c r="C3" s="424"/>
      <c r="D3" s="424"/>
      <c r="E3" s="424"/>
      <c r="F3" s="423" t="s">
        <v>15</v>
      </c>
      <c r="G3" s="427" t="s">
        <v>16</v>
      </c>
      <c r="H3" s="427" t="s">
        <v>17</v>
      </c>
      <c r="I3" s="427" t="s">
        <v>38</v>
      </c>
      <c r="J3" s="423" t="s">
        <v>212</v>
      </c>
      <c r="K3" s="429"/>
      <c r="L3" s="429"/>
      <c r="M3" s="429"/>
      <c r="N3" s="430" t="s">
        <v>18</v>
      </c>
      <c r="O3" s="431" t="s">
        <v>19</v>
      </c>
    </row>
    <row r="4" spans="1:15" ht="75" customHeight="1" thickBot="1" x14ac:dyDescent="0.25">
      <c r="A4" s="422"/>
      <c r="B4" s="425"/>
      <c r="C4" s="425"/>
      <c r="D4" s="425"/>
      <c r="E4" s="425"/>
      <c r="F4" s="426"/>
      <c r="G4" s="428"/>
      <c r="H4" s="428"/>
      <c r="I4" s="428"/>
      <c r="J4" s="41" t="s">
        <v>20</v>
      </c>
      <c r="K4" s="41" t="s">
        <v>21</v>
      </c>
      <c r="L4" s="41" t="s">
        <v>22</v>
      </c>
      <c r="M4" s="41" t="s">
        <v>41</v>
      </c>
      <c r="N4" s="428"/>
      <c r="O4" s="432"/>
    </row>
    <row r="5" spans="1:15" ht="12.75" thickBot="1" x14ac:dyDescent="0.25">
      <c r="A5" s="1">
        <v>1</v>
      </c>
      <c r="B5" s="385">
        <v>2</v>
      </c>
      <c r="C5" s="386"/>
      <c r="D5" s="386"/>
      <c r="E5" s="386"/>
      <c r="F5" s="39">
        <v>3</v>
      </c>
      <c r="G5" s="39">
        <v>4</v>
      </c>
      <c r="H5" s="45">
        <v>5</v>
      </c>
      <c r="I5" s="45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</row>
    <row r="6" spans="1:15" s="80" customFormat="1" ht="24.75" customHeight="1" thickBot="1" x14ac:dyDescent="0.25">
      <c r="A6" s="387" t="s">
        <v>23</v>
      </c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9"/>
    </row>
    <row r="7" spans="1:15" s="80" customFormat="1" ht="18" customHeight="1" x14ac:dyDescent="0.2">
      <c r="A7" s="220">
        <v>1</v>
      </c>
      <c r="B7" s="221" t="s">
        <v>150</v>
      </c>
      <c r="C7" s="221">
        <v>0</v>
      </c>
      <c r="D7" s="221">
        <v>1</v>
      </c>
      <c r="E7" s="221">
        <v>0</v>
      </c>
      <c r="F7" s="222" t="s">
        <v>335</v>
      </c>
      <c r="G7" s="221" t="s">
        <v>150</v>
      </c>
      <c r="H7" s="221">
        <v>1</v>
      </c>
      <c r="I7" s="183">
        <v>6</v>
      </c>
      <c r="J7" s="221">
        <v>180</v>
      </c>
      <c r="K7" s="221"/>
      <c r="L7" s="221"/>
      <c r="M7" s="221">
        <v>90</v>
      </c>
      <c r="N7" s="221" t="s">
        <v>338</v>
      </c>
      <c r="O7" s="223" t="s">
        <v>178</v>
      </c>
    </row>
    <row r="8" spans="1:15" s="80" customFormat="1" ht="18" customHeight="1" x14ac:dyDescent="0.2">
      <c r="A8" s="224">
        <v>2</v>
      </c>
      <c r="B8" s="225" t="s">
        <v>150</v>
      </c>
      <c r="C8" s="225">
        <v>0</v>
      </c>
      <c r="D8" s="225">
        <v>2</v>
      </c>
      <c r="E8" s="225">
        <v>0</v>
      </c>
      <c r="F8" s="226" t="s">
        <v>160</v>
      </c>
      <c r="G8" s="225" t="s">
        <v>150</v>
      </c>
      <c r="H8" s="225">
        <v>1</v>
      </c>
      <c r="I8" s="177">
        <v>4</v>
      </c>
      <c r="J8" s="225">
        <v>120</v>
      </c>
      <c r="K8" s="225">
        <v>30</v>
      </c>
      <c r="L8" s="225">
        <v>15</v>
      </c>
      <c r="M8" s="227"/>
      <c r="N8" s="225" t="s">
        <v>151</v>
      </c>
      <c r="O8" s="228" t="s">
        <v>152</v>
      </c>
    </row>
    <row r="9" spans="1:15" s="80" customFormat="1" ht="18" customHeight="1" thickBot="1" x14ac:dyDescent="0.25">
      <c r="A9" s="229">
        <v>3</v>
      </c>
      <c r="B9" s="230" t="s">
        <v>150</v>
      </c>
      <c r="C9" s="230">
        <v>0</v>
      </c>
      <c r="D9" s="230">
        <v>3</v>
      </c>
      <c r="E9" s="230">
        <v>0</v>
      </c>
      <c r="F9" s="231" t="s">
        <v>179</v>
      </c>
      <c r="G9" s="230" t="s">
        <v>150</v>
      </c>
      <c r="H9" s="230">
        <v>1</v>
      </c>
      <c r="I9" s="187">
        <v>12</v>
      </c>
      <c r="J9" s="232">
        <v>360</v>
      </c>
      <c r="K9" s="230"/>
      <c r="L9" s="230"/>
      <c r="M9" s="230">
        <v>180</v>
      </c>
      <c r="N9" s="230" t="s">
        <v>180</v>
      </c>
      <c r="O9" s="233" t="s">
        <v>178</v>
      </c>
    </row>
    <row r="10" spans="1:15" s="80" customFormat="1" ht="18" customHeight="1" x14ac:dyDescent="0.2">
      <c r="A10" s="234">
        <v>4</v>
      </c>
      <c r="B10" s="221" t="s">
        <v>150</v>
      </c>
      <c r="C10" s="221">
        <v>0</v>
      </c>
      <c r="D10" s="221">
        <v>4</v>
      </c>
      <c r="E10" s="221">
        <v>0</v>
      </c>
      <c r="F10" s="222" t="s">
        <v>277</v>
      </c>
      <c r="G10" s="221" t="s">
        <v>150</v>
      </c>
      <c r="H10" s="221">
        <v>2</v>
      </c>
      <c r="I10" s="183">
        <v>12</v>
      </c>
      <c r="J10" s="235">
        <v>360</v>
      </c>
      <c r="K10" s="221"/>
      <c r="L10" s="221"/>
      <c r="M10" s="221">
        <v>180</v>
      </c>
      <c r="N10" s="221" t="s">
        <v>180</v>
      </c>
      <c r="O10" s="223" t="s">
        <v>152</v>
      </c>
    </row>
    <row r="11" spans="1:15" s="80" customFormat="1" ht="18" customHeight="1" x14ac:dyDescent="0.2">
      <c r="A11" s="236" t="s">
        <v>183</v>
      </c>
      <c r="B11" s="225" t="s">
        <v>150</v>
      </c>
      <c r="C11" s="225">
        <v>0</v>
      </c>
      <c r="D11" s="225">
        <v>5</v>
      </c>
      <c r="E11" s="225">
        <v>0</v>
      </c>
      <c r="F11" s="226" t="s">
        <v>181</v>
      </c>
      <c r="G11" s="225" t="s">
        <v>150</v>
      </c>
      <c r="H11" s="225">
        <v>2</v>
      </c>
      <c r="I11" s="177">
        <v>3</v>
      </c>
      <c r="J11" s="225">
        <v>90</v>
      </c>
      <c r="K11" s="225">
        <v>30</v>
      </c>
      <c r="L11" s="225">
        <v>15</v>
      </c>
      <c r="M11" s="227"/>
      <c r="N11" s="225" t="s">
        <v>151</v>
      </c>
      <c r="O11" s="228" t="s">
        <v>152</v>
      </c>
    </row>
    <row r="12" spans="1:15" s="80" customFormat="1" ht="18" customHeight="1" thickBot="1" x14ac:dyDescent="0.25">
      <c r="A12" s="237" t="s">
        <v>24</v>
      </c>
      <c r="B12" s="230" t="s">
        <v>150</v>
      </c>
      <c r="C12" s="230">
        <v>0</v>
      </c>
      <c r="D12" s="230">
        <v>6</v>
      </c>
      <c r="E12" s="230">
        <v>0</v>
      </c>
      <c r="F12" s="231" t="s">
        <v>182</v>
      </c>
      <c r="G12" s="230" t="s">
        <v>150</v>
      </c>
      <c r="H12" s="230">
        <v>2</v>
      </c>
      <c r="I12" s="187">
        <v>3</v>
      </c>
      <c r="J12" s="230">
        <v>90</v>
      </c>
      <c r="K12" s="230">
        <v>30</v>
      </c>
      <c r="L12" s="230">
        <v>15</v>
      </c>
      <c r="M12" s="238"/>
      <c r="N12" s="230" t="s">
        <v>151</v>
      </c>
      <c r="O12" s="233" t="s">
        <v>152</v>
      </c>
    </row>
    <row r="13" spans="1:15" s="80" customFormat="1" ht="18" customHeight="1" x14ac:dyDescent="0.2">
      <c r="A13" s="239" t="s">
        <v>25</v>
      </c>
      <c r="B13" s="221" t="s">
        <v>150</v>
      </c>
      <c r="C13" s="221">
        <v>0</v>
      </c>
      <c r="D13" s="221">
        <v>7</v>
      </c>
      <c r="E13" s="221">
        <v>0</v>
      </c>
      <c r="F13" s="222" t="s">
        <v>184</v>
      </c>
      <c r="G13" s="221" t="s">
        <v>150</v>
      </c>
      <c r="H13" s="221">
        <v>3</v>
      </c>
      <c r="I13" s="183">
        <v>4</v>
      </c>
      <c r="J13" s="221">
        <v>120</v>
      </c>
      <c r="K13" s="221">
        <v>30</v>
      </c>
      <c r="L13" s="221">
        <v>30</v>
      </c>
      <c r="M13" s="240"/>
      <c r="N13" s="221" t="s">
        <v>159</v>
      </c>
      <c r="O13" s="223" t="s">
        <v>152</v>
      </c>
    </row>
    <row r="14" spans="1:15" s="80" customFormat="1" ht="18" customHeight="1" x14ac:dyDescent="0.2">
      <c r="A14" s="241" t="s">
        <v>26</v>
      </c>
      <c r="B14" s="225" t="s">
        <v>150</v>
      </c>
      <c r="C14" s="225">
        <v>0</v>
      </c>
      <c r="D14" s="225">
        <v>8</v>
      </c>
      <c r="E14" s="225">
        <v>0</v>
      </c>
      <c r="F14" s="226" t="s">
        <v>276</v>
      </c>
      <c r="G14" s="225" t="s">
        <v>150</v>
      </c>
      <c r="H14" s="225">
        <v>3</v>
      </c>
      <c r="I14" s="177">
        <v>12</v>
      </c>
      <c r="J14" s="177">
        <v>360</v>
      </c>
      <c r="K14" s="177"/>
      <c r="L14" s="177"/>
      <c r="M14" s="177">
        <v>180</v>
      </c>
      <c r="N14" s="177" t="s">
        <v>180</v>
      </c>
      <c r="O14" s="228" t="s">
        <v>178</v>
      </c>
    </row>
    <row r="15" spans="1:15" s="80" customFormat="1" ht="18" customHeight="1" x14ac:dyDescent="0.2">
      <c r="A15" s="236" t="s">
        <v>27</v>
      </c>
      <c r="B15" s="225" t="s">
        <v>150</v>
      </c>
      <c r="C15" s="225">
        <v>0</v>
      </c>
      <c r="D15" s="225">
        <v>9</v>
      </c>
      <c r="E15" s="225">
        <v>0</v>
      </c>
      <c r="F15" s="226" t="s">
        <v>218</v>
      </c>
      <c r="G15" s="225" t="s">
        <v>150</v>
      </c>
      <c r="H15" s="225">
        <v>3</v>
      </c>
      <c r="I15" s="177">
        <v>4</v>
      </c>
      <c r="J15" s="225">
        <v>120</v>
      </c>
      <c r="K15" s="225">
        <v>30</v>
      </c>
      <c r="L15" s="227"/>
      <c r="M15" s="227"/>
      <c r="N15" s="225" t="s">
        <v>158</v>
      </c>
      <c r="O15" s="228" t="s">
        <v>152</v>
      </c>
    </row>
    <row r="16" spans="1:15" s="80" customFormat="1" ht="18" customHeight="1" thickBot="1" x14ac:dyDescent="0.25">
      <c r="A16" s="237" t="s">
        <v>28</v>
      </c>
      <c r="B16" s="230" t="s">
        <v>150</v>
      </c>
      <c r="C16" s="230">
        <v>1</v>
      </c>
      <c r="D16" s="230">
        <v>0</v>
      </c>
      <c r="E16" s="230">
        <v>0</v>
      </c>
      <c r="F16" s="231" t="s">
        <v>219</v>
      </c>
      <c r="G16" s="230" t="s">
        <v>150</v>
      </c>
      <c r="H16" s="230">
        <v>3</v>
      </c>
      <c r="I16" s="187">
        <v>4</v>
      </c>
      <c r="J16" s="230">
        <v>120</v>
      </c>
      <c r="K16" s="230"/>
      <c r="L16" s="230"/>
      <c r="M16" s="230">
        <v>60</v>
      </c>
      <c r="N16" s="230" t="s">
        <v>155</v>
      </c>
      <c r="O16" s="233" t="s">
        <v>178</v>
      </c>
    </row>
    <row r="17" spans="1:15" s="80" customFormat="1" ht="18" customHeight="1" x14ac:dyDescent="0.2">
      <c r="A17" s="239" t="s">
        <v>29</v>
      </c>
      <c r="B17" s="221" t="s">
        <v>150</v>
      </c>
      <c r="C17" s="221">
        <v>1</v>
      </c>
      <c r="D17" s="221">
        <v>1</v>
      </c>
      <c r="E17" s="221">
        <v>0</v>
      </c>
      <c r="F17" s="222" t="s">
        <v>275</v>
      </c>
      <c r="G17" s="221" t="s">
        <v>150</v>
      </c>
      <c r="H17" s="221">
        <v>4</v>
      </c>
      <c r="I17" s="183">
        <v>10</v>
      </c>
      <c r="J17" s="221">
        <v>300</v>
      </c>
      <c r="K17" s="221"/>
      <c r="L17" s="221"/>
      <c r="M17" s="221">
        <v>150</v>
      </c>
      <c r="N17" s="221" t="s">
        <v>174</v>
      </c>
      <c r="O17" s="223" t="s">
        <v>152</v>
      </c>
    </row>
    <row r="18" spans="1:15" s="80" customFormat="1" ht="18" customHeight="1" x14ac:dyDescent="0.2">
      <c r="A18" s="241" t="s">
        <v>30</v>
      </c>
      <c r="B18" s="225" t="s">
        <v>150</v>
      </c>
      <c r="C18" s="225">
        <v>1</v>
      </c>
      <c r="D18" s="225">
        <v>2</v>
      </c>
      <c r="E18" s="225">
        <v>0</v>
      </c>
      <c r="F18" s="226" t="s">
        <v>220</v>
      </c>
      <c r="G18" s="225" t="s">
        <v>150</v>
      </c>
      <c r="H18" s="225">
        <v>4</v>
      </c>
      <c r="I18" s="177">
        <v>4</v>
      </c>
      <c r="J18" s="225">
        <v>120</v>
      </c>
      <c r="K18" s="225">
        <v>30</v>
      </c>
      <c r="L18" s="225">
        <v>15</v>
      </c>
      <c r="M18" s="227"/>
      <c r="N18" s="225" t="s">
        <v>151</v>
      </c>
      <c r="O18" s="228" t="s">
        <v>263</v>
      </c>
    </row>
    <row r="19" spans="1:15" s="80" customFormat="1" ht="18" customHeight="1" x14ac:dyDescent="0.2">
      <c r="A19" s="241" t="s">
        <v>31</v>
      </c>
      <c r="B19" s="225" t="s">
        <v>150</v>
      </c>
      <c r="C19" s="225">
        <v>1</v>
      </c>
      <c r="D19" s="225">
        <v>3</v>
      </c>
      <c r="E19" s="225">
        <v>0</v>
      </c>
      <c r="F19" s="226" t="s">
        <v>221</v>
      </c>
      <c r="G19" s="225" t="s">
        <v>150</v>
      </c>
      <c r="H19" s="225">
        <v>4</v>
      </c>
      <c r="I19" s="177">
        <v>4</v>
      </c>
      <c r="J19" s="225">
        <v>120</v>
      </c>
      <c r="K19" s="225"/>
      <c r="L19" s="225"/>
      <c r="M19" s="225">
        <v>60</v>
      </c>
      <c r="N19" s="225" t="s">
        <v>155</v>
      </c>
      <c r="O19" s="228" t="s">
        <v>152</v>
      </c>
    </row>
    <row r="20" spans="1:15" s="80" customFormat="1" ht="18" customHeight="1" thickBot="1" x14ac:dyDescent="0.25">
      <c r="A20" s="229" t="s">
        <v>137</v>
      </c>
      <c r="B20" s="230" t="s">
        <v>150</v>
      </c>
      <c r="C20" s="230">
        <v>1</v>
      </c>
      <c r="D20" s="230">
        <v>4</v>
      </c>
      <c r="E20" s="230">
        <v>0</v>
      </c>
      <c r="F20" s="231" t="s">
        <v>185</v>
      </c>
      <c r="G20" s="230" t="s">
        <v>150</v>
      </c>
      <c r="H20" s="230">
        <v>4</v>
      </c>
      <c r="I20" s="187">
        <v>2</v>
      </c>
      <c r="J20" s="230">
        <v>60</v>
      </c>
      <c r="K20" s="230">
        <v>30</v>
      </c>
      <c r="L20" s="230"/>
      <c r="M20" s="238"/>
      <c r="N20" s="230" t="s">
        <v>158</v>
      </c>
      <c r="O20" s="233" t="s">
        <v>152</v>
      </c>
    </row>
    <row r="21" spans="1:15" s="80" customFormat="1" ht="18" customHeight="1" x14ac:dyDescent="0.2">
      <c r="A21" s="234" t="s">
        <v>138</v>
      </c>
      <c r="B21" s="183" t="s">
        <v>150</v>
      </c>
      <c r="C21" s="183">
        <v>1</v>
      </c>
      <c r="D21" s="183">
        <v>5</v>
      </c>
      <c r="E21" s="183">
        <v>0</v>
      </c>
      <c r="F21" s="182" t="s">
        <v>186</v>
      </c>
      <c r="G21" s="183" t="s">
        <v>150</v>
      </c>
      <c r="H21" s="183">
        <v>5</v>
      </c>
      <c r="I21" s="183">
        <v>3</v>
      </c>
      <c r="J21" s="183">
        <v>90</v>
      </c>
      <c r="K21" s="183">
        <v>30</v>
      </c>
      <c r="L21" s="183">
        <v>15</v>
      </c>
      <c r="M21" s="242"/>
      <c r="N21" s="183" t="s">
        <v>151</v>
      </c>
      <c r="O21" s="184" t="s">
        <v>152</v>
      </c>
    </row>
    <row r="22" spans="1:15" s="80" customFormat="1" ht="18" customHeight="1" x14ac:dyDescent="0.2">
      <c r="A22" s="243" t="s">
        <v>139</v>
      </c>
      <c r="B22" s="177" t="s">
        <v>150</v>
      </c>
      <c r="C22" s="177">
        <v>1</v>
      </c>
      <c r="D22" s="177">
        <v>6</v>
      </c>
      <c r="E22" s="177">
        <v>0</v>
      </c>
      <c r="F22" s="281" t="s">
        <v>187</v>
      </c>
      <c r="G22" s="177" t="s">
        <v>150</v>
      </c>
      <c r="H22" s="177">
        <v>5</v>
      </c>
      <c r="I22" s="177">
        <v>4</v>
      </c>
      <c r="J22" s="177">
        <v>120</v>
      </c>
      <c r="K22" s="177"/>
      <c r="L22" s="177"/>
      <c r="M22" s="177">
        <v>60</v>
      </c>
      <c r="N22" s="177" t="s">
        <v>155</v>
      </c>
      <c r="O22" s="282" t="s">
        <v>152</v>
      </c>
    </row>
    <row r="23" spans="1:15" s="80" customFormat="1" ht="18" customHeight="1" x14ac:dyDescent="0.2">
      <c r="A23" s="243" t="s">
        <v>140</v>
      </c>
      <c r="B23" s="177" t="s">
        <v>150</v>
      </c>
      <c r="C23" s="177">
        <v>1</v>
      </c>
      <c r="D23" s="177">
        <v>7</v>
      </c>
      <c r="E23" s="177">
        <v>0</v>
      </c>
      <c r="F23" s="244" t="s">
        <v>333</v>
      </c>
      <c r="G23" s="177" t="s">
        <v>150</v>
      </c>
      <c r="H23" s="177">
        <v>5</v>
      </c>
      <c r="I23" s="177">
        <v>6</v>
      </c>
      <c r="J23" s="177">
        <v>180</v>
      </c>
      <c r="K23" s="177"/>
      <c r="L23" s="177"/>
      <c r="M23" s="177">
        <v>90</v>
      </c>
      <c r="N23" s="177" t="s">
        <v>156</v>
      </c>
      <c r="O23" s="179" t="s">
        <v>263</v>
      </c>
    </row>
    <row r="24" spans="1:15" s="80" customFormat="1" ht="18" customHeight="1" x14ac:dyDescent="0.2">
      <c r="A24" s="245" t="s">
        <v>141</v>
      </c>
      <c r="B24" s="177" t="s">
        <v>150</v>
      </c>
      <c r="C24" s="177">
        <v>1</v>
      </c>
      <c r="D24" s="177">
        <v>8</v>
      </c>
      <c r="E24" s="177">
        <v>0</v>
      </c>
      <c r="F24" s="176" t="s">
        <v>222</v>
      </c>
      <c r="G24" s="177" t="s">
        <v>150</v>
      </c>
      <c r="H24" s="177">
        <v>5</v>
      </c>
      <c r="I24" s="177">
        <v>4</v>
      </c>
      <c r="J24" s="177">
        <v>120</v>
      </c>
      <c r="K24" s="177">
        <v>30</v>
      </c>
      <c r="L24" s="177">
        <v>30</v>
      </c>
      <c r="M24" s="246"/>
      <c r="N24" s="177" t="s">
        <v>159</v>
      </c>
      <c r="O24" s="179" t="s">
        <v>263</v>
      </c>
    </row>
    <row r="25" spans="1:15" s="80" customFormat="1" ht="18" customHeight="1" thickBot="1" x14ac:dyDescent="0.25">
      <c r="A25" s="247" t="s">
        <v>142</v>
      </c>
      <c r="B25" s="248" t="s">
        <v>150</v>
      </c>
      <c r="C25" s="248">
        <v>1</v>
      </c>
      <c r="D25" s="248">
        <v>9</v>
      </c>
      <c r="E25" s="248">
        <v>0</v>
      </c>
      <c r="F25" s="249" t="s">
        <v>223</v>
      </c>
      <c r="G25" s="187" t="s">
        <v>150</v>
      </c>
      <c r="H25" s="187">
        <v>5</v>
      </c>
      <c r="I25" s="187">
        <v>4</v>
      </c>
      <c r="J25" s="187">
        <v>120</v>
      </c>
      <c r="K25" s="187"/>
      <c r="L25" s="187"/>
      <c r="M25" s="187">
        <v>60</v>
      </c>
      <c r="N25" s="187" t="s">
        <v>155</v>
      </c>
      <c r="O25" s="188" t="s">
        <v>178</v>
      </c>
    </row>
    <row r="26" spans="1:15" s="80" customFormat="1" ht="18" customHeight="1" x14ac:dyDescent="0.2">
      <c r="A26" s="250" t="s">
        <v>143</v>
      </c>
      <c r="B26" s="251" t="s">
        <v>150</v>
      </c>
      <c r="C26" s="251">
        <v>2</v>
      </c>
      <c r="D26" s="251">
        <v>0</v>
      </c>
      <c r="E26" s="251">
        <v>0</v>
      </c>
      <c r="F26" s="182" t="s">
        <v>224</v>
      </c>
      <c r="G26" s="183" t="s">
        <v>150</v>
      </c>
      <c r="H26" s="183">
        <v>6</v>
      </c>
      <c r="I26" s="183">
        <v>4</v>
      </c>
      <c r="J26" s="183">
        <v>120</v>
      </c>
      <c r="K26" s="183">
        <v>30</v>
      </c>
      <c r="L26" s="183"/>
      <c r="M26" s="242"/>
      <c r="N26" s="183" t="s">
        <v>158</v>
      </c>
      <c r="O26" s="184" t="s">
        <v>152</v>
      </c>
    </row>
    <row r="27" spans="1:15" s="80" customFormat="1" ht="18" customHeight="1" x14ac:dyDescent="0.2">
      <c r="A27" s="224" t="s">
        <v>144</v>
      </c>
      <c r="B27" s="177" t="s">
        <v>150</v>
      </c>
      <c r="C27" s="177">
        <v>2</v>
      </c>
      <c r="D27" s="177">
        <v>1</v>
      </c>
      <c r="E27" s="177">
        <v>0</v>
      </c>
      <c r="F27" s="281" t="s">
        <v>289</v>
      </c>
      <c r="G27" s="177" t="s">
        <v>150</v>
      </c>
      <c r="H27" s="177">
        <v>6</v>
      </c>
      <c r="I27" s="177">
        <v>6</v>
      </c>
      <c r="J27" s="177">
        <v>180</v>
      </c>
      <c r="K27" s="177"/>
      <c r="L27" s="177"/>
      <c r="M27" s="177">
        <v>90</v>
      </c>
      <c r="N27" s="177" t="s">
        <v>156</v>
      </c>
      <c r="O27" s="282" t="s">
        <v>152</v>
      </c>
    </row>
    <row r="28" spans="1:15" s="80" customFormat="1" ht="18" customHeight="1" x14ac:dyDescent="0.2">
      <c r="A28" s="224" t="s">
        <v>145</v>
      </c>
      <c r="B28" s="177" t="s">
        <v>150</v>
      </c>
      <c r="C28" s="177">
        <v>2</v>
      </c>
      <c r="D28" s="177">
        <v>2</v>
      </c>
      <c r="E28" s="177">
        <v>0</v>
      </c>
      <c r="F28" s="176" t="s">
        <v>287</v>
      </c>
      <c r="G28" s="177" t="s">
        <v>150</v>
      </c>
      <c r="H28" s="177">
        <v>6</v>
      </c>
      <c r="I28" s="177">
        <v>4</v>
      </c>
      <c r="J28" s="177">
        <v>120</v>
      </c>
      <c r="K28" s="177"/>
      <c r="L28" s="177"/>
      <c r="M28" s="177">
        <v>60</v>
      </c>
      <c r="N28" s="177" t="s">
        <v>155</v>
      </c>
      <c r="O28" s="179" t="s">
        <v>152</v>
      </c>
    </row>
    <row r="29" spans="1:15" s="80" customFormat="1" ht="18" customHeight="1" x14ac:dyDescent="0.2">
      <c r="A29" s="245" t="s">
        <v>146</v>
      </c>
      <c r="B29" s="177" t="s">
        <v>150</v>
      </c>
      <c r="C29" s="177">
        <v>2</v>
      </c>
      <c r="D29" s="177">
        <v>3</v>
      </c>
      <c r="E29" s="177">
        <v>0</v>
      </c>
      <c r="F29" s="176" t="s">
        <v>225</v>
      </c>
      <c r="G29" s="177" t="s">
        <v>150</v>
      </c>
      <c r="H29" s="177">
        <v>6</v>
      </c>
      <c r="I29" s="177">
        <v>4</v>
      </c>
      <c r="J29" s="177">
        <v>120</v>
      </c>
      <c r="K29" s="177">
        <v>30</v>
      </c>
      <c r="L29" s="177">
        <v>30</v>
      </c>
      <c r="M29" s="246"/>
      <c r="N29" s="177" t="s">
        <v>159</v>
      </c>
      <c r="O29" s="179" t="s">
        <v>154</v>
      </c>
    </row>
    <row r="30" spans="1:15" s="80" customFormat="1" ht="18" customHeight="1" x14ac:dyDescent="0.2">
      <c r="A30" s="245" t="s">
        <v>147</v>
      </c>
      <c r="B30" s="177" t="s">
        <v>150</v>
      </c>
      <c r="C30" s="177">
        <v>2</v>
      </c>
      <c r="D30" s="177">
        <v>4</v>
      </c>
      <c r="E30" s="177">
        <v>0</v>
      </c>
      <c r="F30" s="176" t="s">
        <v>188</v>
      </c>
      <c r="G30" s="177" t="s">
        <v>150</v>
      </c>
      <c r="H30" s="177">
        <v>6</v>
      </c>
      <c r="I30" s="177">
        <v>3</v>
      </c>
      <c r="J30" s="177">
        <v>90</v>
      </c>
      <c r="K30" s="177">
        <v>30</v>
      </c>
      <c r="L30" s="177">
        <v>15</v>
      </c>
      <c r="M30" s="246"/>
      <c r="N30" s="177" t="s">
        <v>151</v>
      </c>
      <c r="O30" s="179" t="s">
        <v>152</v>
      </c>
    </row>
    <row r="31" spans="1:15" s="80" customFormat="1" ht="18" customHeight="1" thickBot="1" x14ac:dyDescent="0.25">
      <c r="A31" s="229" t="s">
        <v>148</v>
      </c>
      <c r="B31" s="187" t="s">
        <v>150</v>
      </c>
      <c r="C31" s="187">
        <v>2</v>
      </c>
      <c r="D31" s="187">
        <v>5</v>
      </c>
      <c r="E31" s="187">
        <v>0</v>
      </c>
      <c r="F31" s="252" t="s">
        <v>189</v>
      </c>
      <c r="G31" s="187" t="s">
        <v>150</v>
      </c>
      <c r="H31" s="187">
        <v>6</v>
      </c>
      <c r="I31" s="187">
        <v>4</v>
      </c>
      <c r="J31" s="187">
        <v>120</v>
      </c>
      <c r="K31" s="187">
        <v>30</v>
      </c>
      <c r="L31" s="187">
        <v>30</v>
      </c>
      <c r="M31" s="253"/>
      <c r="N31" s="187" t="s">
        <v>159</v>
      </c>
      <c r="O31" s="188" t="s">
        <v>263</v>
      </c>
    </row>
    <row r="32" spans="1:15" s="80" customFormat="1" ht="18" customHeight="1" x14ac:dyDescent="0.2">
      <c r="A32" s="250" t="s">
        <v>149</v>
      </c>
      <c r="B32" s="251" t="s">
        <v>150</v>
      </c>
      <c r="C32" s="251">
        <v>2</v>
      </c>
      <c r="D32" s="251">
        <v>6</v>
      </c>
      <c r="E32" s="251">
        <v>0</v>
      </c>
      <c r="F32" s="182" t="s">
        <v>226</v>
      </c>
      <c r="G32" s="183" t="s">
        <v>150</v>
      </c>
      <c r="H32" s="183">
        <v>7</v>
      </c>
      <c r="I32" s="183">
        <v>6</v>
      </c>
      <c r="J32" s="183">
        <v>180</v>
      </c>
      <c r="K32" s="183">
        <v>30</v>
      </c>
      <c r="L32" s="183">
        <v>30</v>
      </c>
      <c r="M32" s="242"/>
      <c r="N32" s="183" t="s">
        <v>159</v>
      </c>
      <c r="O32" s="184" t="s">
        <v>263</v>
      </c>
    </row>
    <row r="33" spans="1:15" s="80" customFormat="1" ht="18" customHeight="1" x14ac:dyDescent="0.2">
      <c r="A33" s="250" t="s">
        <v>193</v>
      </c>
      <c r="B33" s="177" t="s">
        <v>150</v>
      </c>
      <c r="C33" s="177">
        <v>2</v>
      </c>
      <c r="D33" s="177">
        <v>7</v>
      </c>
      <c r="E33" s="177">
        <v>0</v>
      </c>
      <c r="F33" s="176" t="s">
        <v>190</v>
      </c>
      <c r="G33" s="177" t="s">
        <v>150</v>
      </c>
      <c r="H33" s="177">
        <v>7</v>
      </c>
      <c r="I33" s="177">
        <v>2</v>
      </c>
      <c r="J33" s="177">
        <v>60</v>
      </c>
      <c r="K33" s="177">
        <v>30</v>
      </c>
      <c r="L33" s="177"/>
      <c r="M33" s="246"/>
      <c r="N33" s="177" t="s">
        <v>158</v>
      </c>
      <c r="O33" s="179" t="s">
        <v>152</v>
      </c>
    </row>
    <row r="34" spans="1:15" s="80" customFormat="1" ht="18" customHeight="1" x14ac:dyDescent="0.2">
      <c r="A34" s="245" t="s">
        <v>194</v>
      </c>
      <c r="B34" s="177" t="s">
        <v>150</v>
      </c>
      <c r="C34" s="177">
        <v>2</v>
      </c>
      <c r="D34" s="177">
        <v>8</v>
      </c>
      <c r="E34" s="177">
        <v>0</v>
      </c>
      <c r="F34" s="176" t="s">
        <v>191</v>
      </c>
      <c r="G34" s="177" t="s">
        <v>150</v>
      </c>
      <c r="H34" s="177">
        <v>7</v>
      </c>
      <c r="I34" s="177">
        <v>2</v>
      </c>
      <c r="J34" s="177">
        <v>60</v>
      </c>
      <c r="K34" s="177">
        <v>30</v>
      </c>
      <c r="L34" s="177"/>
      <c r="M34" s="177"/>
      <c r="N34" s="177" t="s">
        <v>158</v>
      </c>
      <c r="O34" s="179" t="s">
        <v>152</v>
      </c>
    </row>
    <row r="35" spans="1:15" s="80" customFormat="1" ht="18" customHeight="1" x14ac:dyDescent="0.2">
      <c r="A35" s="36">
        <v>29</v>
      </c>
      <c r="B35" s="36" t="s">
        <v>150</v>
      </c>
      <c r="C35" s="36">
        <v>2</v>
      </c>
      <c r="D35" s="36">
        <v>9</v>
      </c>
      <c r="E35" s="36">
        <v>0</v>
      </c>
      <c r="F35" s="176" t="s">
        <v>288</v>
      </c>
      <c r="G35" s="177" t="s">
        <v>150</v>
      </c>
      <c r="H35" s="177">
        <v>7</v>
      </c>
      <c r="I35" s="177">
        <v>4</v>
      </c>
      <c r="J35" s="177">
        <v>120</v>
      </c>
      <c r="K35" s="177"/>
      <c r="L35" s="177"/>
      <c r="M35" s="177">
        <v>60</v>
      </c>
      <c r="N35" s="177" t="s">
        <v>155</v>
      </c>
      <c r="O35" s="179" t="s">
        <v>152</v>
      </c>
    </row>
    <row r="36" spans="1:15" s="80" customFormat="1" ht="18" customHeight="1" x14ac:dyDescent="0.2">
      <c r="A36" s="245" t="s">
        <v>254</v>
      </c>
      <c r="B36" s="177" t="s">
        <v>150</v>
      </c>
      <c r="C36" s="177">
        <v>3</v>
      </c>
      <c r="D36" s="177">
        <v>0</v>
      </c>
      <c r="E36" s="177">
        <v>0</v>
      </c>
      <c r="F36" s="254" t="s">
        <v>286</v>
      </c>
      <c r="G36" s="255" t="s">
        <v>150</v>
      </c>
      <c r="H36" s="255">
        <v>7</v>
      </c>
      <c r="I36" s="255">
        <v>4</v>
      </c>
      <c r="J36" s="255">
        <v>120</v>
      </c>
      <c r="K36" s="255"/>
      <c r="L36" s="255"/>
      <c r="M36" s="255">
        <v>60</v>
      </c>
      <c r="N36" s="255" t="s">
        <v>155</v>
      </c>
      <c r="O36" s="256" t="s">
        <v>152</v>
      </c>
    </row>
    <row r="37" spans="1:15" s="80" customFormat="1" ht="18" customHeight="1" thickBot="1" x14ac:dyDescent="0.25">
      <c r="A37" s="173">
        <v>31</v>
      </c>
      <c r="B37" s="173" t="s">
        <v>150</v>
      </c>
      <c r="C37" s="173">
        <v>3</v>
      </c>
      <c r="D37" s="173">
        <v>1</v>
      </c>
      <c r="E37" s="173">
        <v>0</v>
      </c>
      <c r="F37" s="254" t="s">
        <v>192</v>
      </c>
      <c r="G37" s="255" t="s">
        <v>150</v>
      </c>
      <c r="H37" s="255">
        <v>7</v>
      </c>
      <c r="I37" s="255">
        <v>3</v>
      </c>
      <c r="J37" s="255">
        <v>90</v>
      </c>
      <c r="K37" s="255">
        <v>30</v>
      </c>
      <c r="L37" s="255">
        <v>15</v>
      </c>
      <c r="M37" s="257"/>
      <c r="N37" s="255" t="s">
        <v>151</v>
      </c>
      <c r="O37" s="256" t="s">
        <v>263</v>
      </c>
    </row>
    <row r="38" spans="1:15" s="80" customFormat="1" ht="18" customHeight="1" x14ac:dyDescent="0.2">
      <c r="A38" s="220" t="s">
        <v>347</v>
      </c>
      <c r="B38" s="183" t="s">
        <v>150</v>
      </c>
      <c r="C38" s="183">
        <v>3</v>
      </c>
      <c r="D38" s="183">
        <v>2</v>
      </c>
      <c r="E38" s="183">
        <v>0</v>
      </c>
      <c r="F38" s="182" t="s">
        <v>285</v>
      </c>
      <c r="G38" s="183" t="s">
        <v>150</v>
      </c>
      <c r="H38" s="183">
        <v>8</v>
      </c>
      <c r="I38" s="183">
        <v>5</v>
      </c>
      <c r="J38" s="183">
        <v>150</v>
      </c>
      <c r="K38" s="183"/>
      <c r="L38" s="183"/>
      <c r="M38" s="259">
        <v>60</v>
      </c>
      <c r="N38" s="183" t="s">
        <v>155</v>
      </c>
      <c r="O38" s="184" t="s">
        <v>152</v>
      </c>
    </row>
    <row r="39" spans="1:15" s="80" customFormat="1" ht="22.9" customHeight="1" thickBot="1" x14ac:dyDescent="0.25">
      <c r="A39" s="229" t="s">
        <v>290</v>
      </c>
      <c r="B39" s="187" t="s">
        <v>150</v>
      </c>
      <c r="C39" s="187">
        <v>3</v>
      </c>
      <c r="D39" s="187">
        <v>3</v>
      </c>
      <c r="E39" s="187">
        <v>0</v>
      </c>
      <c r="F39" s="263" t="s">
        <v>334</v>
      </c>
      <c r="G39" s="187" t="s">
        <v>150</v>
      </c>
      <c r="H39" s="187">
        <v>8</v>
      </c>
      <c r="I39" s="187">
        <v>3</v>
      </c>
      <c r="J39" s="187">
        <v>90</v>
      </c>
      <c r="K39" s="187"/>
      <c r="L39" s="187"/>
      <c r="M39" s="187">
        <v>30</v>
      </c>
      <c r="N39" s="187" t="s">
        <v>153</v>
      </c>
      <c r="O39" s="188" t="s">
        <v>263</v>
      </c>
    </row>
    <row r="40" spans="1:15" s="80" customFormat="1" ht="58.5" customHeight="1" thickBot="1" x14ac:dyDescent="0.25">
      <c r="A40" s="390" t="s">
        <v>336</v>
      </c>
      <c r="B40" s="391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2"/>
    </row>
    <row r="41" spans="1:15" s="80" customFormat="1" ht="18" customHeight="1" x14ac:dyDescent="0.2">
      <c r="A41" s="258">
        <v>1</v>
      </c>
      <c r="B41" s="183" t="s">
        <v>157</v>
      </c>
      <c r="C41" s="183">
        <v>0</v>
      </c>
      <c r="D41" s="183">
        <v>1</v>
      </c>
      <c r="E41" s="183">
        <v>0</v>
      </c>
      <c r="F41" s="182" t="s">
        <v>195</v>
      </c>
      <c r="G41" s="183" t="s">
        <v>157</v>
      </c>
      <c r="H41" s="183">
        <v>1</v>
      </c>
      <c r="I41" s="183">
        <v>5</v>
      </c>
      <c r="J41" s="183">
        <v>150</v>
      </c>
      <c r="K41" s="183">
        <v>30</v>
      </c>
      <c r="L41" s="183">
        <v>15</v>
      </c>
      <c r="M41" s="242"/>
      <c r="N41" s="183" t="s">
        <v>151</v>
      </c>
      <c r="O41" s="184" t="s">
        <v>152</v>
      </c>
    </row>
    <row r="42" spans="1:15" s="80" customFormat="1" ht="18" customHeight="1" x14ac:dyDescent="0.2">
      <c r="A42" s="214">
        <v>2</v>
      </c>
      <c r="B42" s="177" t="s">
        <v>157</v>
      </c>
      <c r="C42" s="177">
        <v>0</v>
      </c>
      <c r="D42" s="177">
        <v>2</v>
      </c>
      <c r="E42" s="177">
        <v>0</v>
      </c>
      <c r="F42" s="176" t="s">
        <v>196</v>
      </c>
      <c r="G42" s="177" t="s">
        <v>157</v>
      </c>
      <c r="H42" s="177">
        <v>1</v>
      </c>
      <c r="I42" s="260">
        <v>6</v>
      </c>
      <c r="J42" s="260">
        <v>180</v>
      </c>
      <c r="K42" s="177">
        <v>60</v>
      </c>
      <c r="L42" s="246"/>
      <c r="M42" s="246"/>
      <c r="N42" s="177" t="s">
        <v>197</v>
      </c>
      <c r="O42" s="179" t="s">
        <v>152</v>
      </c>
    </row>
    <row r="43" spans="1:15" s="80" customFormat="1" ht="18" customHeight="1" thickBot="1" x14ac:dyDescent="0.25">
      <c r="A43" s="217">
        <v>3</v>
      </c>
      <c r="B43" s="187" t="s">
        <v>157</v>
      </c>
      <c r="C43" s="187">
        <v>0</v>
      </c>
      <c r="D43" s="187">
        <v>3</v>
      </c>
      <c r="E43" s="187">
        <v>0</v>
      </c>
      <c r="F43" s="252" t="s">
        <v>227</v>
      </c>
      <c r="G43" s="187" t="s">
        <v>157</v>
      </c>
      <c r="H43" s="187">
        <v>1</v>
      </c>
      <c r="I43" s="261">
        <v>3</v>
      </c>
      <c r="J43" s="261">
        <v>90</v>
      </c>
      <c r="K43" s="187"/>
      <c r="L43" s="253"/>
      <c r="M43" s="261">
        <v>30</v>
      </c>
      <c r="N43" s="187" t="s">
        <v>153</v>
      </c>
      <c r="O43" s="188" t="s">
        <v>154</v>
      </c>
    </row>
    <row r="44" spans="1:15" s="80" customFormat="1" ht="18" customHeight="1" x14ac:dyDescent="0.2">
      <c r="A44" s="258">
        <v>4</v>
      </c>
      <c r="B44" s="183" t="s">
        <v>157</v>
      </c>
      <c r="C44" s="183">
        <v>0</v>
      </c>
      <c r="D44" s="183">
        <v>4</v>
      </c>
      <c r="E44" s="183">
        <v>0</v>
      </c>
      <c r="F44" s="182" t="s">
        <v>217</v>
      </c>
      <c r="G44" s="183" t="s">
        <v>157</v>
      </c>
      <c r="H44" s="183">
        <v>2</v>
      </c>
      <c r="I44" s="183">
        <v>5</v>
      </c>
      <c r="J44" s="183">
        <v>150</v>
      </c>
      <c r="K44" s="183">
        <v>30</v>
      </c>
      <c r="L44" s="183"/>
      <c r="M44" s="182"/>
      <c r="N44" s="183" t="s">
        <v>158</v>
      </c>
      <c r="O44" s="184" t="s">
        <v>263</v>
      </c>
    </row>
    <row r="45" spans="1:15" s="80" customFormat="1" ht="18" customHeight="1" x14ac:dyDescent="0.2">
      <c r="A45" s="214">
        <v>5</v>
      </c>
      <c r="B45" s="177" t="s">
        <v>157</v>
      </c>
      <c r="C45" s="177">
        <v>0</v>
      </c>
      <c r="D45" s="177">
        <v>5</v>
      </c>
      <c r="E45" s="177">
        <v>0</v>
      </c>
      <c r="F45" s="176" t="s">
        <v>175</v>
      </c>
      <c r="G45" s="177" t="s">
        <v>157</v>
      </c>
      <c r="H45" s="177">
        <v>2</v>
      </c>
      <c r="I45" s="177">
        <v>3</v>
      </c>
      <c r="J45" s="177">
        <v>90</v>
      </c>
      <c r="K45" s="177"/>
      <c r="L45" s="176"/>
      <c r="M45" s="177">
        <v>30</v>
      </c>
      <c r="N45" s="177" t="s">
        <v>153</v>
      </c>
      <c r="O45" s="179" t="s">
        <v>152</v>
      </c>
    </row>
    <row r="46" spans="1:15" s="80" customFormat="1" ht="18" customHeight="1" x14ac:dyDescent="0.2">
      <c r="A46" s="214">
        <v>6</v>
      </c>
      <c r="B46" s="177" t="s">
        <v>157</v>
      </c>
      <c r="C46" s="177">
        <v>0</v>
      </c>
      <c r="D46" s="177">
        <v>6</v>
      </c>
      <c r="E46" s="177">
        <v>0</v>
      </c>
      <c r="F46" s="176" t="s">
        <v>198</v>
      </c>
      <c r="G46" s="177" t="s">
        <v>157</v>
      </c>
      <c r="H46" s="177">
        <v>2</v>
      </c>
      <c r="I46" s="177">
        <v>3</v>
      </c>
      <c r="J46" s="177">
        <v>90</v>
      </c>
      <c r="K46" s="177">
        <v>30</v>
      </c>
      <c r="L46" s="176"/>
      <c r="M46" s="176"/>
      <c r="N46" s="177" t="s">
        <v>158</v>
      </c>
      <c r="O46" s="179" t="s">
        <v>152</v>
      </c>
    </row>
    <row r="47" spans="1:15" s="80" customFormat="1" ht="18" customHeight="1" x14ac:dyDescent="0.2">
      <c r="A47" s="214">
        <v>7</v>
      </c>
      <c r="B47" s="177" t="s">
        <v>157</v>
      </c>
      <c r="C47" s="177">
        <v>0</v>
      </c>
      <c r="D47" s="177">
        <v>7</v>
      </c>
      <c r="E47" s="177">
        <v>0</v>
      </c>
      <c r="F47" s="176" t="s">
        <v>228</v>
      </c>
      <c r="G47" s="177" t="s">
        <v>157</v>
      </c>
      <c r="H47" s="177">
        <v>2</v>
      </c>
      <c r="I47" s="260">
        <v>3</v>
      </c>
      <c r="J47" s="260">
        <v>90</v>
      </c>
      <c r="K47" s="177"/>
      <c r="L47" s="246"/>
      <c r="M47" s="260">
        <v>30</v>
      </c>
      <c r="N47" s="177" t="s">
        <v>153</v>
      </c>
      <c r="O47" s="179" t="s">
        <v>154</v>
      </c>
    </row>
    <row r="48" spans="1:15" s="80" customFormat="1" ht="18" customHeight="1" thickBot="1" x14ac:dyDescent="0.25">
      <c r="A48" s="217">
        <v>8</v>
      </c>
      <c r="B48" s="187" t="s">
        <v>157</v>
      </c>
      <c r="C48" s="187">
        <v>0</v>
      </c>
      <c r="D48" s="187">
        <v>8</v>
      </c>
      <c r="E48" s="187">
        <v>0</v>
      </c>
      <c r="F48" s="252" t="s">
        <v>199</v>
      </c>
      <c r="G48" s="187" t="s">
        <v>157</v>
      </c>
      <c r="H48" s="187">
        <v>2</v>
      </c>
      <c r="I48" s="187">
        <v>6</v>
      </c>
      <c r="J48" s="187">
        <v>180</v>
      </c>
      <c r="K48" s="187">
        <v>30</v>
      </c>
      <c r="L48" s="187">
        <v>30</v>
      </c>
      <c r="M48" s="253"/>
      <c r="N48" s="187" t="s">
        <v>159</v>
      </c>
      <c r="O48" s="188" t="s">
        <v>152</v>
      </c>
    </row>
    <row r="49" spans="1:15" s="80" customFormat="1" ht="18" customHeight="1" x14ac:dyDescent="0.2">
      <c r="A49" s="258">
        <v>9</v>
      </c>
      <c r="B49" s="183" t="s">
        <v>157</v>
      </c>
      <c r="C49" s="183">
        <v>0</v>
      </c>
      <c r="D49" s="183">
        <v>9</v>
      </c>
      <c r="E49" s="183">
        <v>0</v>
      </c>
      <c r="F49" s="182" t="s">
        <v>200</v>
      </c>
      <c r="G49" s="183" t="s">
        <v>157</v>
      </c>
      <c r="H49" s="183">
        <v>3</v>
      </c>
      <c r="I49" s="183">
        <v>5</v>
      </c>
      <c r="J49" s="183">
        <v>150</v>
      </c>
      <c r="K49" s="183">
        <v>30</v>
      </c>
      <c r="L49" s="183">
        <v>15</v>
      </c>
      <c r="M49" s="242"/>
      <c r="N49" s="183" t="s">
        <v>151</v>
      </c>
      <c r="O49" s="184" t="s">
        <v>152</v>
      </c>
    </row>
    <row r="50" spans="1:15" s="80" customFormat="1" ht="18" customHeight="1" x14ac:dyDescent="0.2">
      <c r="A50" s="214">
        <v>10</v>
      </c>
      <c r="B50" s="177" t="s">
        <v>157</v>
      </c>
      <c r="C50" s="177">
        <v>1</v>
      </c>
      <c r="D50" s="177">
        <v>0</v>
      </c>
      <c r="E50" s="177">
        <v>0</v>
      </c>
      <c r="F50" s="176" t="s">
        <v>201</v>
      </c>
      <c r="G50" s="177" t="s">
        <v>157</v>
      </c>
      <c r="H50" s="177">
        <v>3</v>
      </c>
      <c r="I50" s="177">
        <v>4</v>
      </c>
      <c r="J50" s="177">
        <v>120</v>
      </c>
      <c r="K50" s="177">
        <v>30</v>
      </c>
      <c r="L50" s="176"/>
      <c r="M50" s="176"/>
      <c r="N50" s="177" t="s">
        <v>158</v>
      </c>
      <c r="O50" s="179" t="s">
        <v>152</v>
      </c>
    </row>
    <row r="51" spans="1:15" s="80" customFormat="1" ht="18" customHeight="1" x14ac:dyDescent="0.2">
      <c r="A51" s="214">
        <v>11</v>
      </c>
      <c r="B51" s="177" t="s">
        <v>157</v>
      </c>
      <c r="C51" s="177">
        <v>1</v>
      </c>
      <c r="D51" s="177">
        <v>1</v>
      </c>
      <c r="E51" s="177">
        <v>0</v>
      </c>
      <c r="F51" s="176" t="s">
        <v>229</v>
      </c>
      <c r="G51" s="177" t="s">
        <v>157</v>
      </c>
      <c r="H51" s="177">
        <v>3</v>
      </c>
      <c r="I51" s="177">
        <v>6</v>
      </c>
      <c r="J51" s="177">
        <v>180</v>
      </c>
      <c r="K51" s="177"/>
      <c r="L51" s="176"/>
      <c r="M51" s="177">
        <v>60</v>
      </c>
      <c r="N51" s="177" t="s">
        <v>155</v>
      </c>
      <c r="O51" s="179" t="s">
        <v>154</v>
      </c>
    </row>
    <row r="52" spans="1:15" s="80" customFormat="1" ht="18" customHeight="1" thickBot="1" x14ac:dyDescent="0.25">
      <c r="A52" s="217">
        <v>12</v>
      </c>
      <c r="B52" s="187" t="s">
        <v>157</v>
      </c>
      <c r="C52" s="187">
        <v>1</v>
      </c>
      <c r="D52" s="187">
        <v>2</v>
      </c>
      <c r="E52" s="187">
        <v>0</v>
      </c>
      <c r="F52" s="252" t="s">
        <v>230</v>
      </c>
      <c r="G52" s="187" t="s">
        <v>157</v>
      </c>
      <c r="H52" s="187">
        <v>3</v>
      </c>
      <c r="I52" s="187">
        <v>3</v>
      </c>
      <c r="J52" s="187">
        <v>90</v>
      </c>
      <c r="K52" s="187"/>
      <c r="L52" s="187"/>
      <c r="M52" s="187">
        <v>30</v>
      </c>
      <c r="N52" s="187" t="s">
        <v>153</v>
      </c>
      <c r="O52" s="188" t="s">
        <v>154</v>
      </c>
    </row>
    <row r="53" spans="1:15" s="80" customFormat="1" ht="18" customHeight="1" x14ac:dyDescent="0.2">
      <c r="A53" s="258">
        <v>13</v>
      </c>
      <c r="B53" s="183" t="s">
        <v>157</v>
      </c>
      <c r="C53" s="183">
        <v>1</v>
      </c>
      <c r="D53" s="183">
        <v>3</v>
      </c>
      <c r="E53" s="183">
        <v>0</v>
      </c>
      <c r="F53" s="182" t="s">
        <v>202</v>
      </c>
      <c r="G53" s="183" t="s">
        <v>157</v>
      </c>
      <c r="H53" s="183">
        <v>4</v>
      </c>
      <c r="I53" s="183">
        <v>5</v>
      </c>
      <c r="J53" s="183">
        <v>150</v>
      </c>
      <c r="K53" s="183">
        <v>30</v>
      </c>
      <c r="L53" s="183">
        <v>30</v>
      </c>
      <c r="M53" s="182"/>
      <c r="N53" s="183" t="s">
        <v>159</v>
      </c>
      <c r="O53" s="184" t="s">
        <v>152</v>
      </c>
    </row>
    <row r="54" spans="1:15" s="80" customFormat="1" ht="18" customHeight="1" x14ac:dyDescent="0.2">
      <c r="A54" s="214">
        <v>14</v>
      </c>
      <c r="B54" s="177" t="s">
        <v>157</v>
      </c>
      <c r="C54" s="177">
        <v>1</v>
      </c>
      <c r="D54" s="177">
        <v>4</v>
      </c>
      <c r="E54" s="177">
        <v>0</v>
      </c>
      <c r="F54" s="176" t="s">
        <v>233</v>
      </c>
      <c r="G54" s="177" t="s">
        <v>157</v>
      </c>
      <c r="H54" s="177">
        <v>4</v>
      </c>
      <c r="I54" s="177">
        <v>3</v>
      </c>
      <c r="J54" s="177">
        <v>90</v>
      </c>
      <c r="K54" s="177"/>
      <c r="L54" s="176"/>
      <c r="M54" s="177">
        <v>30</v>
      </c>
      <c r="N54" s="177" t="s">
        <v>153</v>
      </c>
      <c r="O54" s="179" t="s">
        <v>152</v>
      </c>
    </row>
    <row r="55" spans="1:15" s="80" customFormat="1" ht="18" customHeight="1" x14ac:dyDescent="0.2">
      <c r="A55" s="214">
        <v>15</v>
      </c>
      <c r="B55" s="177" t="s">
        <v>157</v>
      </c>
      <c r="C55" s="177">
        <v>1</v>
      </c>
      <c r="D55" s="177">
        <v>5</v>
      </c>
      <c r="E55" s="177">
        <v>0</v>
      </c>
      <c r="F55" s="176" t="s">
        <v>203</v>
      </c>
      <c r="G55" s="177" t="s">
        <v>157</v>
      </c>
      <c r="H55" s="177">
        <v>4</v>
      </c>
      <c r="I55" s="177">
        <v>6</v>
      </c>
      <c r="J55" s="177">
        <v>180</v>
      </c>
      <c r="K55" s="177">
        <v>30</v>
      </c>
      <c r="L55" s="177">
        <v>30</v>
      </c>
      <c r="M55" s="246"/>
      <c r="N55" s="177" t="s">
        <v>159</v>
      </c>
      <c r="O55" s="179" t="s">
        <v>152</v>
      </c>
    </row>
    <row r="56" spans="1:15" s="80" customFormat="1" ht="18" customHeight="1" x14ac:dyDescent="0.2">
      <c r="A56" s="214">
        <v>16</v>
      </c>
      <c r="B56" s="177" t="s">
        <v>157</v>
      </c>
      <c r="C56" s="177">
        <v>1</v>
      </c>
      <c r="D56" s="177">
        <v>6</v>
      </c>
      <c r="E56" s="177">
        <v>0</v>
      </c>
      <c r="F56" s="281" t="s">
        <v>204</v>
      </c>
      <c r="G56" s="177" t="s">
        <v>157</v>
      </c>
      <c r="H56" s="177">
        <v>4</v>
      </c>
      <c r="I56" s="283">
        <v>4</v>
      </c>
      <c r="J56" s="283">
        <v>120</v>
      </c>
      <c r="K56" s="283">
        <v>15</v>
      </c>
      <c r="L56" s="283">
        <v>15</v>
      </c>
      <c r="M56" s="176"/>
      <c r="N56" s="283" t="s">
        <v>264</v>
      </c>
      <c r="O56" s="282" t="s">
        <v>154</v>
      </c>
    </row>
    <row r="57" spans="1:15" s="80" customFormat="1" ht="18" customHeight="1" x14ac:dyDescent="0.2">
      <c r="A57" s="214">
        <v>17</v>
      </c>
      <c r="B57" s="177" t="s">
        <v>157</v>
      </c>
      <c r="C57" s="177">
        <v>1</v>
      </c>
      <c r="D57" s="177">
        <v>7</v>
      </c>
      <c r="E57" s="177">
        <v>0</v>
      </c>
      <c r="F57" s="176" t="s">
        <v>232</v>
      </c>
      <c r="G57" s="177" t="s">
        <v>157</v>
      </c>
      <c r="H57" s="177">
        <v>4</v>
      </c>
      <c r="I57" s="177">
        <v>6</v>
      </c>
      <c r="J57" s="177">
        <v>180</v>
      </c>
      <c r="K57" s="177"/>
      <c r="L57" s="176"/>
      <c r="M57" s="177">
        <v>60</v>
      </c>
      <c r="N57" s="177" t="s">
        <v>155</v>
      </c>
      <c r="O57" s="179" t="s">
        <v>152</v>
      </c>
    </row>
    <row r="58" spans="1:15" s="80" customFormat="1" ht="18" customHeight="1" thickBot="1" x14ac:dyDescent="0.25">
      <c r="A58" s="217">
        <v>18</v>
      </c>
      <c r="B58" s="187" t="s">
        <v>157</v>
      </c>
      <c r="C58" s="187">
        <v>1</v>
      </c>
      <c r="D58" s="187">
        <v>8</v>
      </c>
      <c r="E58" s="187">
        <v>0</v>
      </c>
      <c r="F58" s="252" t="s">
        <v>231</v>
      </c>
      <c r="G58" s="187" t="s">
        <v>157</v>
      </c>
      <c r="H58" s="187">
        <v>4</v>
      </c>
      <c r="I58" s="187">
        <v>3</v>
      </c>
      <c r="J58" s="187">
        <v>90</v>
      </c>
      <c r="K58" s="187"/>
      <c r="L58" s="187"/>
      <c r="M58" s="187">
        <v>30</v>
      </c>
      <c r="N58" s="187" t="s">
        <v>153</v>
      </c>
      <c r="O58" s="188" t="s">
        <v>154</v>
      </c>
    </row>
    <row r="59" spans="1:15" s="80" customFormat="1" ht="18" customHeight="1" x14ac:dyDescent="0.2">
      <c r="A59" s="258">
        <v>19</v>
      </c>
      <c r="B59" s="183" t="s">
        <v>157</v>
      </c>
      <c r="C59" s="183">
        <v>1</v>
      </c>
      <c r="D59" s="183">
        <v>9</v>
      </c>
      <c r="E59" s="183">
        <v>0</v>
      </c>
      <c r="F59" s="182" t="s">
        <v>234</v>
      </c>
      <c r="G59" s="183" t="s">
        <v>157</v>
      </c>
      <c r="H59" s="183">
        <v>5</v>
      </c>
      <c r="I59" s="183">
        <v>3</v>
      </c>
      <c r="J59" s="183">
        <v>90</v>
      </c>
      <c r="K59" s="183"/>
      <c r="L59" s="182"/>
      <c r="M59" s="183">
        <v>30</v>
      </c>
      <c r="N59" s="183" t="s">
        <v>153</v>
      </c>
      <c r="O59" s="184" t="s">
        <v>152</v>
      </c>
    </row>
    <row r="60" spans="1:15" s="80" customFormat="1" ht="18" customHeight="1" x14ac:dyDescent="0.2">
      <c r="A60" s="214">
        <v>20</v>
      </c>
      <c r="B60" s="177" t="s">
        <v>157</v>
      </c>
      <c r="C60" s="177">
        <v>2</v>
      </c>
      <c r="D60" s="177">
        <v>0</v>
      </c>
      <c r="E60" s="177">
        <v>0</v>
      </c>
      <c r="F60" s="176" t="s">
        <v>235</v>
      </c>
      <c r="G60" s="177" t="s">
        <v>157</v>
      </c>
      <c r="H60" s="177">
        <v>5</v>
      </c>
      <c r="I60" s="177">
        <v>6</v>
      </c>
      <c r="J60" s="177">
        <v>180</v>
      </c>
      <c r="K60" s="177"/>
      <c r="L60" s="177"/>
      <c r="M60" s="177">
        <v>60</v>
      </c>
      <c r="N60" s="177" t="s">
        <v>155</v>
      </c>
      <c r="O60" s="179" t="s">
        <v>152</v>
      </c>
    </row>
    <row r="61" spans="1:15" s="80" customFormat="1" ht="18" customHeight="1" thickBot="1" x14ac:dyDescent="0.25">
      <c r="A61" s="287">
        <v>21</v>
      </c>
      <c r="B61" s="255" t="s">
        <v>157</v>
      </c>
      <c r="C61" s="255">
        <v>2</v>
      </c>
      <c r="D61" s="255">
        <v>2</v>
      </c>
      <c r="E61" s="255">
        <v>0</v>
      </c>
      <c r="F61" s="254" t="s">
        <v>237</v>
      </c>
      <c r="G61" s="255" t="s">
        <v>157</v>
      </c>
      <c r="H61" s="255">
        <v>5</v>
      </c>
      <c r="I61" s="255">
        <v>6</v>
      </c>
      <c r="J61" s="255">
        <v>180</v>
      </c>
      <c r="K61" s="255"/>
      <c r="L61" s="254"/>
      <c r="M61" s="255">
        <v>60</v>
      </c>
      <c r="N61" s="255" t="s">
        <v>155</v>
      </c>
      <c r="O61" s="256" t="s">
        <v>154</v>
      </c>
    </row>
    <row r="62" spans="1:15" s="80" customFormat="1" ht="18" customHeight="1" x14ac:dyDescent="0.2">
      <c r="A62" s="258">
        <v>22</v>
      </c>
      <c r="B62" s="183" t="s">
        <v>157</v>
      </c>
      <c r="C62" s="183">
        <v>2</v>
      </c>
      <c r="D62" s="183">
        <v>3</v>
      </c>
      <c r="E62" s="183">
        <v>0</v>
      </c>
      <c r="F62" s="182" t="s">
        <v>238</v>
      </c>
      <c r="G62" s="183" t="s">
        <v>157</v>
      </c>
      <c r="H62" s="183">
        <v>6</v>
      </c>
      <c r="I62" s="183">
        <v>3</v>
      </c>
      <c r="J62" s="183">
        <v>90</v>
      </c>
      <c r="K62" s="183"/>
      <c r="L62" s="182"/>
      <c r="M62" s="183">
        <v>30</v>
      </c>
      <c r="N62" s="183" t="s">
        <v>153</v>
      </c>
      <c r="O62" s="184" t="s">
        <v>152</v>
      </c>
    </row>
    <row r="63" spans="1:15" s="80" customFormat="1" ht="18" customHeight="1" x14ac:dyDescent="0.2">
      <c r="A63" s="214">
        <v>23</v>
      </c>
      <c r="B63" s="177" t="s">
        <v>157</v>
      </c>
      <c r="C63" s="177">
        <v>2</v>
      </c>
      <c r="D63" s="177">
        <v>4</v>
      </c>
      <c r="E63" s="177">
        <v>0</v>
      </c>
      <c r="F63" s="176" t="s">
        <v>239</v>
      </c>
      <c r="G63" s="177" t="s">
        <v>157</v>
      </c>
      <c r="H63" s="177">
        <v>6</v>
      </c>
      <c r="I63" s="177">
        <v>3</v>
      </c>
      <c r="J63" s="177">
        <v>90</v>
      </c>
      <c r="K63" s="177"/>
      <c r="L63" s="176"/>
      <c r="M63" s="177">
        <v>30</v>
      </c>
      <c r="N63" s="177" t="s">
        <v>153</v>
      </c>
      <c r="O63" s="179" t="s">
        <v>152</v>
      </c>
    </row>
    <row r="64" spans="1:15" s="80" customFormat="1" ht="18" customHeight="1" x14ac:dyDescent="0.2">
      <c r="A64" s="214">
        <v>24</v>
      </c>
      <c r="B64" s="177" t="s">
        <v>157</v>
      </c>
      <c r="C64" s="177">
        <v>2</v>
      </c>
      <c r="D64" s="177">
        <v>5</v>
      </c>
      <c r="E64" s="177">
        <v>0</v>
      </c>
      <c r="F64" s="176" t="s">
        <v>240</v>
      </c>
      <c r="G64" s="177" t="s">
        <v>157</v>
      </c>
      <c r="H64" s="177">
        <v>6</v>
      </c>
      <c r="I64" s="177">
        <v>6</v>
      </c>
      <c r="J64" s="177">
        <v>180</v>
      </c>
      <c r="K64" s="177"/>
      <c r="L64" s="176"/>
      <c r="M64" s="177">
        <v>60</v>
      </c>
      <c r="N64" s="177" t="s">
        <v>155</v>
      </c>
      <c r="O64" s="179" t="s">
        <v>152</v>
      </c>
    </row>
    <row r="65" spans="1:15" s="80" customFormat="1" ht="18" customHeight="1" x14ac:dyDescent="0.2">
      <c r="A65" s="214">
        <v>25</v>
      </c>
      <c r="B65" s="177" t="s">
        <v>157</v>
      </c>
      <c r="C65" s="177">
        <v>2</v>
      </c>
      <c r="D65" s="177">
        <v>6</v>
      </c>
      <c r="E65" s="177">
        <v>0</v>
      </c>
      <c r="F65" s="176" t="s">
        <v>236</v>
      </c>
      <c r="G65" s="177" t="s">
        <v>157</v>
      </c>
      <c r="H65" s="177">
        <v>6</v>
      </c>
      <c r="I65" s="177">
        <v>6</v>
      </c>
      <c r="J65" s="177">
        <v>180</v>
      </c>
      <c r="K65" s="177"/>
      <c r="L65" s="177"/>
      <c r="M65" s="177">
        <v>60</v>
      </c>
      <c r="N65" s="177" t="s">
        <v>155</v>
      </c>
      <c r="O65" s="179" t="s">
        <v>152</v>
      </c>
    </row>
    <row r="66" spans="1:15" s="80" customFormat="1" ht="18" customHeight="1" x14ac:dyDescent="0.2">
      <c r="A66" s="214">
        <v>26</v>
      </c>
      <c r="B66" s="177" t="s">
        <v>157</v>
      </c>
      <c r="C66" s="177">
        <v>2</v>
      </c>
      <c r="D66" s="177">
        <v>7</v>
      </c>
      <c r="E66" s="177">
        <v>0</v>
      </c>
      <c r="F66" s="176" t="s">
        <v>241</v>
      </c>
      <c r="G66" s="177" t="s">
        <v>157</v>
      </c>
      <c r="H66" s="177">
        <v>7</v>
      </c>
      <c r="I66" s="177">
        <v>6</v>
      </c>
      <c r="J66" s="177">
        <v>180</v>
      </c>
      <c r="K66" s="177"/>
      <c r="L66" s="176"/>
      <c r="M66" s="177">
        <v>60</v>
      </c>
      <c r="N66" s="177" t="s">
        <v>207</v>
      </c>
      <c r="O66" s="179" t="s">
        <v>152</v>
      </c>
    </row>
    <row r="67" spans="1:15" s="80" customFormat="1" ht="21.75" customHeight="1" thickBot="1" x14ac:dyDescent="0.25">
      <c r="A67" s="217">
        <v>27</v>
      </c>
      <c r="B67" s="187" t="s">
        <v>157</v>
      </c>
      <c r="C67" s="187">
        <v>2</v>
      </c>
      <c r="D67" s="187">
        <v>8</v>
      </c>
      <c r="E67" s="187">
        <v>0</v>
      </c>
      <c r="F67" s="263" t="s">
        <v>242</v>
      </c>
      <c r="G67" s="187" t="s">
        <v>157</v>
      </c>
      <c r="H67" s="187">
        <v>7</v>
      </c>
      <c r="I67" s="187">
        <v>3</v>
      </c>
      <c r="J67" s="261">
        <v>90</v>
      </c>
      <c r="K67" s="261"/>
      <c r="L67" s="253"/>
      <c r="M67" s="261">
        <v>30</v>
      </c>
      <c r="N67" s="261" t="s">
        <v>153</v>
      </c>
      <c r="O67" s="188" t="s">
        <v>152</v>
      </c>
    </row>
    <row r="68" spans="1:15" s="80" customFormat="1" ht="21.75" customHeight="1" x14ac:dyDescent="0.2">
      <c r="A68" s="288">
        <v>28</v>
      </c>
      <c r="B68" s="251" t="s">
        <v>157</v>
      </c>
      <c r="C68" s="251">
        <v>3</v>
      </c>
      <c r="D68" s="251">
        <v>0</v>
      </c>
      <c r="E68" s="251">
        <v>0</v>
      </c>
      <c r="F68" s="289" t="s">
        <v>243</v>
      </c>
      <c r="G68" s="251" t="s">
        <v>157</v>
      </c>
      <c r="H68" s="251">
        <v>8</v>
      </c>
      <c r="I68" s="251">
        <v>3</v>
      </c>
      <c r="J68" s="290">
        <v>90</v>
      </c>
      <c r="K68" s="290"/>
      <c r="L68" s="291"/>
      <c r="M68" s="290">
        <v>30</v>
      </c>
      <c r="N68" s="290" t="s">
        <v>153</v>
      </c>
      <c r="O68" s="262" t="s">
        <v>152</v>
      </c>
    </row>
    <row r="69" spans="1:15" s="80" customFormat="1" ht="18" customHeight="1" x14ac:dyDescent="0.2">
      <c r="A69" s="214">
        <v>29</v>
      </c>
      <c r="B69" s="177" t="s">
        <v>157</v>
      </c>
      <c r="C69" s="177">
        <v>3</v>
      </c>
      <c r="D69" s="177">
        <v>1</v>
      </c>
      <c r="E69" s="177">
        <v>0</v>
      </c>
      <c r="F69" s="281" t="s">
        <v>345</v>
      </c>
      <c r="G69" s="177" t="s">
        <v>157</v>
      </c>
      <c r="H69" s="177">
        <v>8</v>
      </c>
      <c r="I69" s="283">
        <v>4</v>
      </c>
      <c r="J69" s="283">
        <v>120</v>
      </c>
      <c r="K69" s="177">
        <v>30</v>
      </c>
      <c r="L69" s="176"/>
      <c r="M69" s="177"/>
      <c r="N69" s="177" t="s">
        <v>158</v>
      </c>
      <c r="O69" s="179" t="s">
        <v>152</v>
      </c>
    </row>
    <row r="70" spans="1:15" s="80" customFormat="1" ht="22.5" customHeight="1" x14ac:dyDescent="0.2">
      <c r="A70" s="214">
        <v>30</v>
      </c>
      <c r="B70" s="177" t="s">
        <v>157</v>
      </c>
      <c r="C70" s="177">
        <v>3</v>
      </c>
      <c r="D70" s="177">
        <v>2</v>
      </c>
      <c r="E70" s="177">
        <v>0</v>
      </c>
      <c r="F70" s="281" t="s">
        <v>346</v>
      </c>
      <c r="G70" s="177" t="s">
        <v>157</v>
      </c>
      <c r="H70" s="177">
        <v>8</v>
      </c>
      <c r="I70" s="177">
        <v>3</v>
      </c>
      <c r="J70" s="177">
        <v>90</v>
      </c>
      <c r="K70" s="177">
        <v>30</v>
      </c>
      <c r="L70" s="176"/>
      <c r="M70" s="177"/>
      <c r="N70" s="177" t="s">
        <v>158</v>
      </c>
      <c r="O70" s="179" t="s">
        <v>152</v>
      </c>
    </row>
    <row r="71" spans="1:15" s="80" customFormat="1" ht="18" customHeight="1" x14ac:dyDescent="0.2">
      <c r="A71" s="214">
        <v>31</v>
      </c>
      <c r="B71" s="177" t="s">
        <v>157</v>
      </c>
      <c r="C71" s="177">
        <v>3</v>
      </c>
      <c r="D71" s="177">
        <v>3</v>
      </c>
      <c r="E71" s="177">
        <v>0</v>
      </c>
      <c r="F71" s="176" t="s">
        <v>209</v>
      </c>
      <c r="G71" s="177" t="s">
        <v>157</v>
      </c>
      <c r="H71" s="177">
        <v>8</v>
      </c>
      <c r="I71" s="177">
        <v>3</v>
      </c>
      <c r="J71" s="177">
        <v>90</v>
      </c>
      <c r="K71" s="177">
        <v>30</v>
      </c>
      <c r="L71" s="176"/>
      <c r="M71" s="177"/>
      <c r="N71" s="177" t="s">
        <v>158</v>
      </c>
      <c r="O71" s="179" t="s">
        <v>152</v>
      </c>
    </row>
    <row r="72" spans="1:15" s="80" customFormat="1" ht="18" customHeight="1" x14ac:dyDescent="0.2">
      <c r="A72" s="214">
        <v>32</v>
      </c>
      <c r="B72" s="36" t="s">
        <v>157</v>
      </c>
      <c r="C72" s="36">
        <v>3</v>
      </c>
      <c r="D72" s="36">
        <v>4</v>
      </c>
      <c r="E72" s="36">
        <v>0</v>
      </c>
      <c r="F72" s="286" t="s">
        <v>344</v>
      </c>
      <c r="G72" s="36" t="s">
        <v>157</v>
      </c>
      <c r="H72" s="265">
        <v>8</v>
      </c>
      <c r="I72" s="285">
        <v>5</v>
      </c>
      <c r="J72" s="285">
        <v>150</v>
      </c>
      <c r="K72" s="265">
        <v>30</v>
      </c>
      <c r="L72" s="265">
        <v>15</v>
      </c>
      <c r="M72" s="265"/>
      <c r="N72" s="265" t="s">
        <v>151</v>
      </c>
      <c r="O72" s="266" t="s">
        <v>154</v>
      </c>
    </row>
    <row r="73" spans="1:15" s="80" customFormat="1" ht="18" customHeight="1" thickBot="1" x14ac:dyDescent="0.25">
      <c r="A73" s="217">
        <v>33</v>
      </c>
      <c r="B73" s="187" t="s">
        <v>157</v>
      </c>
      <c r="C73" s="187">
        <v>3</v>
      </c>
      <c r="D73" s="187">
        <v>5</v>
      </c>
      <c r="E73" s="187">
        <v>0</v>
      </c>
      <c r="F73" s="284" t="s">
        <v>343</v>
      </c>
      <c r="G73" s="187" t="s">
        <v>157</v>
      </c>
      <c r="H73" s="187">
        <v>8</v>
      </c>
      <c r="I73" s="187">
        <v>3</v>
      </c>
      <c r="J73" s="187">
        <v>90</v>
      </c>
      <c r="K73" s="187">
        <v>30</v>
      </c>
      <c r="L73" s="252"/>
      <c r="M73" s="187">
        <v>15</v>
      </c>
      <c r="N73" s="187" t="s">
        <v>151</v>
      </c>
      <c r="O73" s="188" t="s">
        <v>152</v>
      </c>
    </row>
    <row r="74" spans="1:15" s="80" customFormat="1" ht="18" customHeight="1" thickBot="1" x14ac:dyDescent="0.25">
      <c r="A74" s="335"/>
      <c r="B74" s="336"/>
      <c r="C74" s="336"/>
      <c r="D74" s="336"/>
      <c r="E74" s="336"/>
      <c r="F74" s="336"/>
      <c r="G74" s="336"/>
      <c r="H74" s="336"/>
      <c r="I74" s="336"/>
      <c r="J74" s="336"/>
      <c r="K74" s="336"/>
      <c r="L74" s="336"/>
      <c r="M74" s="336"/>
      <c r="N74" s="336"/>
      <c r="O74" s="337"/>
    </row>
    <row r="75" spans="1:15" s="80" customFormat="1" ht="25.15" customHeight="1" thickBot="1" x14ac:dyDescent="0.25">
      <c r="A75" s="393" t="s">
        <v>337</v>
      </c>
      <c r="B75" s="394"/>
      <c r="C75" s="394"/>
      <c r="D75" s="394"/>
      <c r="E75" s="394"/>
      <c r="F75" s="394"/>
      <c r="G75" s="394"/>
      <c r="H75" s="394"/>
      <c r="I75" s="394"/>
      <c r="J75" s="394"/>
      <c r="K75" s="394"/>
      <c r="L75" s="394"/>
      <c r="M75" s="394"/>
      <c r="N75" s="394"/>
      <c r="O75" s="395"/>
    </row>
    <row r="76" spans="1:15" s="80" customFormat="1" ht="18" customHeight="1" x14ac:dyDescent="0.2">
      <c r="A76" s="267">
        <v>1</v>
      </c>
      <c r="B76" s="268" t="s">
        <v>161</v>
      </c>
      <c r="C76" s="268">
        <v>0</v>
      </c>
      <c r="D76" s="268">
        <v>1</v>
      </c>
      <c r="E76" s="268">
        <v>0</v>
      </c>
      <c r="F76" s="269" t="s">
        <v>244</v>
      </c>
      <c r="G76" s="268" t="s">
        <v>161</v>
      </c>
      <c r="H76" s="268">
        <v>1</v>
      </c>
      <c r="I76" s="268">
        <v>4</v>
      </c>
      <c r="J76" s="268">
        <v>120</v>
      </c>
      <c r="K76" s="268"/>
      <c r="L76" s="268"/>
      <c r="M76" s="268">
        <v>60</v>
      </c>
      <c r="N76" s="268" t="s">
        <v>155</v>
      </c>
      <c r="O76" s="270" t="s">
        <v>163</v>
      </c>
    </row>
    <row r="77" spans="1:15" s="80" customFormat="1" ht="18" customHeight="1" x14ac:dyDescent="0.2">
      <c r="A77" s="271">
        <v>2</v>
      </c>
      <c r="B77" s="36" t="s">
        <v>161</v>
      </c>
      <c r="C77" s="36">
        <v>0</v>
      </c>
      <c r="D77" s="36">
        <v>2</v>
      </c>
      <c r="E77" s="36">
        <v>0</v>
      </c>
      <c r="F77" s="264" t="s">
        <v>245</v>
      </c>
      <c r="G77" s="36" t="s">
        <v>161</v>
      </c>
      <c r="H77" s="36">
        <v>2</v>
      </c>
      <c r="I77" s="36">
        <v>4</v>
      </c>
      <c r="J77" s="36">
        <v>120</v>
      </c>
      <c r="K77" s="36"/>
      <c r="L77" s="36"/>
      <c r="M77" s="36">
        <v>60</v>
      </c>
      <c r="N77" s="36" t="s">
        <v>155</v>
      </c>
      <c r="O77" s="272" t="s">
        <v>152</v>
      </c>
    </row>
    <row r="78" spans="1:15" s="80" customFormat="1" ht="18" customHeight="1" x14ac:dyDescent="0.2">
      <c r="A78" s="271">
        <v>3</v>
      </c>
      <c r="B78" s="246" t="s">
        <v>161</v>
      </c>
      <c r="C78" s="260">
        <v>0</v>
      </c>
      <c r="D78" s="260">
        <v>3</v>
      </c>
      <c r="E78" s="177">
        <v>0</v>
      </c>
      <c r="F78" s="176" t="s">
        <v>246</v>
      </c>
      <c r="G78" s="177" t="s">
        <v>161</v>
      </c>
      <c r="H78" s="177">
        <v>8</v>
      </c>
      <c r="I78" s="177">
        <v>4</v>
      </c>
      <c r="J78" s="177">
        <v>120</v>
      </c>
      <c r="K78" s="177"/>
      <c r="L78" s="246"/>
      <c r="M78" s="177">
        <v>60</v>
      </c>
      <c r="N78" s="177" t="s">
        <v>155</v>
      </c>
      <c r="O78" s="179" t="s">
        <v>152</v>
      </c>
    </row>
    <row r="79" spans="1:15" s="80" customFormat="1" ht="18" customHeight="1" x14ac:dyDescent="0.2">
      <c r="A79" s="271">
        <v>4</v>
      </c>
      <c r="B79" s="246" t="s">
        <v>161</v>
      </c>
      <c r="C79" s="260">
        <v>0</v>
      </c>
      <c r="D79" s="260">
        <v>4</v>
      </c>
      <c r="E79" s="177">
        <v>0</v>
      </c>
      <c r="F79" s="176" t="s">
        <v>247</v>
      </c>
      <c r="G79" s="177" t="s">
        <v>161</v>
      </c>
      <c r="H79" s="177">
        <v>3</v>
      </c>
      <c r="I79" s="177">
        <v>4</v>
      </c>
      <c r="J79" s="177">
        <v>120</v>
      </c>
      <c r="K79" s="177"/>
      <c r="L79" s="246"/>
      <c r="M79" s="177">
        <v>60</v>
      </c>
      <c r="N79" s="177" t="s">
        <v>155</v>
      </c>
      <c r="O79" s="228" t="s">
        <v>154</v>
      </c>
    </row>
    <row r="80" spans="1:15" s="80" customFormat="1" ht="18" customHeight="1" x14ac:dyDescent="0.2">
      <c r="A80" s="271">
        <v>5</v>
      </c>
      <c r="B80" s="246" t="s">
        <v>161</v>
      </c>
      <c r="C80" s="260">
        <v>0</v>
      </c>
      <c r="D80" s="260">
        <v>5</v>
      </c>
      <c r="E80" s="177">
        <v>0</v>
      </c>
      <c r="F80" s="176" t="s">
        <v>248</v>
      </c>
      <c r="G80" s="177" t="s">
        <v>161</v>
      </c>
      <c r="H80" s="177">
        <v>4</v>
      </c>
      <c r="I80" s="177">
        <v>4</v>
      </c>
      <c r="J80" s="177">
        <v>120</v>
      </c>
      <c r="K80" s="177"/>
      <c r="L80" s="246"/>
      <c r="M80" s="177">
        <v>60</v>
      </c>
      <c r="N80" s="177" t="s">
        <v>155</v>
      </c>
      <c r="O80" s="179" t="s">
        <v>152</v>
      </c>
    </row>
    <row r="81" spans="1:15" s="80" customFormat="1" ht="18" customHeight="1" x14ac:dyDescent="0.2">
      <c r="A81" s="271">
        <v>6</v>
      </c>
      <c r="B81" s="246" t="s">
        <v>161</v>
      </c>
      <c r="C81" s="260">
        <v>0</v>
      </c>
      <c r="D81" s="260">
        <v>6</v>
      </c>
      <c r="E81" s="177">
        <v>0</v>
      </c>
      <c r="F81" s="176" t="s">
        <v>249</v>
      </c>
      <c r="G81" s="177" t="s">
        <v>161</v>
      </c>
      <c r="H81" s="177">
        <v>5</v>
      </c>
      <c r="I81" s="177">
        <v>4</v>
      </c>
      <c r="J81" s="177">
        <v>120</v>
      </c>
      <c r="K81" s="177"/>
      <c r="L81" s="246"/>
      <c r="M81" s="177">
        <v>60</v>
      </c>
      <c r="N81" s="177" t="s">
        <v>155</v>
      </c>
      <c r="O81" s="228" t="s">
        <v>154</v>
      </c>
    </row>
    <row r="82" spans="1:15" s="80" customFormat="1" ht="18" customHeight="1" x14ac:dyDescent="0.2">
      <c r="A82" s="271">
        <v>7</v>
      </c>
      <c r="B82" s="246" t="s">
        <v>161</v>
      </c>
      <c r="C82" s="260">
        <v>0</v>
      </c>
      <c r="D82" s="260">
        <v>7</v>
      </c>
      <c r="E82" s="177">
        <v>0</v>
      </c>
      <c r="F82" s="176" t="s">
        <v>250</v>
      </c>
      <c r="G82" s="177" t="s">
        <v>161</v>
      </c>
      <c r="H82" s="177">
        <v>6</v>
      </c>
      <c r="I82" s="177">
        <v>4</v>
      </c>
      <c r="J82" s="177">
        <v>120</v>
      </c>
      <c r="K82" s="177"/>
      <c r="L82" s="246"/>
      <c r="M82" s="177">
        <v>60</v>
      </c>
      <c r="N82" s="177" t="s">
        <v>155</v>
      </c>
      <c r="O82" s="179" t="s">
        <v>152</v>
      </c>
    </row>
    <row r="83" spans="1:15" s="80" customFormat="1" ht="18" customHeight="1" x14ac:dyDescent="0.2">
      <c r="A83" s="214">
        <v>8</v>
      </c>
      <c r="B83" s="246" t="s">
        <v>161</v>
      </c>
      <c r="C83" s="260">
        <v>0</v>
      </c>
      <c r="D83" s="260">
        <v>8</v>
      </c>
      <c r="E83" s="177">
        <v>0</v>
      </c>
      <c r="F83" s="176" t="s">
        <v>251</v>
      </c>
      <c r="G83" s="177" t="s">
        <v>161</v>
      </c>
      <c r="H83" s="177">
        <v>7</v>
      </c>
      <c r="I83" s="177">
        <v>4</v>
      </c>
      <c r="J83" s="177">
        <v>120</v>
      </c>
      <c r="K83" s="177"/>
      <c r="L83" s="246"/>
      <c r="M83" s="177">
        <v>60</v>
      </c>
      <c r="N83" s="177" t="s">
        <v>155</v>
      </c>
      <c r="O83" s="228" t="s">
        <v>154</v>
      </c>
    </row>
    <row r="84" spans="1:15" s="80" customFormat="1" ht="18" customHeight="1" x14ac:dyDescent="0.2">
      <c r="A84" s="214">
        <v>9</v>
      </c>
      <c r="B84" s="246" t="s">
        <v>161</v>
      </c>
      <c r="C84" s="260">
        <v>0</v>
      </c>
      <c r="D84" s="260">
        <v>9</v>
      </c>
      <c r="E84" s="177">
        <v>0</v>
      </c>
      <c r="F84" s="176" t="s">
        <v>252</v>
      </c>
      <c r="G84" s="177" t="s">
        <v>161</v>
      </c>
      <c r="H84" s="177">
        <v>8</v>
      </c>
      <c r="I84" s="177">
        <v>4</v>
      </c>
      <c r="J84" s="177">
        <v>120</v>
      </c>
      <c r="K84" s="177"/>
      <c r="L84" s="246"/>
      <c r="M84" s="177">
        <v>60</v>
      </c>
      <c r="N84" s="177" t="s">
        <v>155</v>
      </c>
      <c r="O84" s="179" t="s">
        <v>152</v>
      </c>
    </row>
    <row r="85" spans="1:15" s="80" customFormat="1" ht="18" customHeight="1" x14ac:dyDescent="0.2">
      <c r="A85" s="214">
        <v>10</v>
      </c>
      <c r="B85" s="177" t="s">
        <v>161</v>
      </c>
      <c r="C85" s="177">
        <v>1</v>
      </c>
      <c r="D85" s="177">
        <v>0</v>
      </c>
      <c r="E85" s="177">
        <v>0</v>
      </c>
      <c r="F85" s="176" t="s">
        <v>162</v>
      </c>
      <c r="G85" s="177" t="s">
        <v>161</v>
      </c>
      <c r="H85" s="177">
        <v>1</v>
      </c>
      <c r="I85" s="177">
        <v>2</v>
      </c>
      <c r="J85" s="177">
        <v>60</v>
      </c>
      <c r="K85" s="177"/>
      <c r="L85" s="177"/>
      <c r="M85" s="177">
        <v>30</v>
      </c>
      <c r="N85" s="177" t="s">
        <v>153</v>
      </c>
      <c r="O85" s="179" t="s">
        <v>152</v>
      </c>
    </row>
    <row r="86" spans="1:15" s="80" customFormat="1" ht="18" customHeight="1" x14ac:dyDescent="0.2">
      <c r="A86" s="214">
        <v>11</v>
      </c>
      <c r="B86" s="177" t="s">
        <v>161</v>
      </c>
      <c r="C86" s="177">
        <v>1</v>
      </c>
      <c r="D86" s="177">
        <v>1</v>
      </c>
      <c r="E86" s="177">
        <v>0</v>
      </c>
      <c r="F86" s="176" t="s">
        <v>164</v>
      </c>
      <c r="G86" s="177" t="s">
        <v>161</v>
      </c>
      <c r="H86" s="177">
        <v>2</v>
      </c>
      <c r="I86" s="177">
        <v>2</v>
      </c>
      <c r="J86" s="177">
        <v>60</v>
      </c>
      <c r="K86" s="177"/>
      <c r="L86" s="177"/>
      <c r="M86" s="177">
        <v>30</v>
      </c>
      <c r="N86" s="177" t="s">
        <v>153</v>
      </c>
      <c r="O86" s="179" t="s">
        <v>152</v>
      </c>
    </row>
    <row r="87" spans="1:15" s="80" customFormat="1" ht="18" customHeight="1" x14ac:dyDescent="0.2">
      <c r="A87" s="214">
        <v>12</v>
      </c>
      <c r="B87" s="177" t="s">
        <v>161</v>
      </c>
      <c r="C87" s="177">
        <v>1</v>
      </c>
      <c r="D87" s="177">
        <v>2</v>
      </c>
      <c r="E87" s="177">
        <v>0</v>
      </c>
      <c r="F87" s="176" t="s">
        <v>165</v>
      </c>
      <c r="G87" s="177" t="s">
        <v>161</v>
      </c>
      <c r="H87" s="177">
        <v>3</v>
      </c>
      <c r="I87" s="177">
        <v>2</v>
      </c>
      <c r="J87" s="177">
        <v>60</v>
      </c>
      <c r="K87" s="177"/>
      <c r="L87" s="177"/>
      <c r="M87" s="177">
        <v>30</v>
      </c>
      <c r="N87" s="177" t="s">
        <v>153</v>
      </c>
      <c r="O87" s="179" t="s">
        <v>152</v>
      </c>
    </row>
    <row r="88" spans="1:15" s="80" customFormat="1" ht="18" customHeight="1" x14ac:dyDescent="0.2">
      <c r="A88" s="214">
        <v>13</v>
      </c>
      <c r="B88" s="177" t="s">
        <v>161</v>
      </c>
      <c r="C88" s="177">
        <v>1</v>
      </c>
      <c r="D88" s="177">
        <v>3</v>
      </c>
      <c r="E88" s="177">
        <v>0</v>
      </c>
      <c r="F88" s="176" t="s">
        <v>166</v>
      </c>
      <c r="G88" s="177" t="s">
        <v>161</v>
      </c>
      <c r="H88" s="177">
        <v>4</v>
      </c>
      <c r="I88" s="177">
        <v>2</v>
      </c>
      <c r="J88" s="177">
        <v>60</v>
      </c>
      <c r="K88" s="177"/>
      <c r="L88" s="177"/>
      <c r="M88" s="177">
        <v>30</v>
      </c>
      <c r="N88" s="177" t="s">
        <v>153</v>
      </c>
      <c r="O88" s="179" t="s">
        <v>152</v>
      </c>
    </row>
    <row r="89" spans="1:15" s="80" customFormat="1" ht="18" customHeight="1" x14ac:dyDescent="0.2">
      <c r="A89" s="214">
        <v>14</v>
      </c>
      <c r="B89" s="177" t="s">
        <v>161</v>
      </c>
      <c r="C89" s="177">
        <v>1</v>
      </c>
      <c r="D89" s="177">
        <v>4</v>
      </c>
      <c r="E89" s="177">
        <v>0</v>
      </c>
      <c r="F89" s="176" t="s">
        <v>167</v>
      </c>
      <c r="G89" s="177" t="s">
        <v>161</v>
      </c>
      <c r="H89" s="177">
        <v>5</v>
      </c>
      <c r="I89" s="177">
        <v>2</v>
      </c>
      <c r="J89" s="177">
        <v>60</v>
      </c>
      <c r="K89" s="177"/>
      <c r="L89" s="177"/>
      <c r="M89" s="177">
        <v>30</v>
      </c>
      <c r="N89" s="177" t="s">
        <v>153</v>
      </c>
      <c r="O89" s="179" t="s">
        <v>152</v>
      </c>
    </row>
    <row r="90" spans="1:15" s="80" customFormat="1" ht="18" customHeight="1" x14ac:dyDescent="0.2">
      <c r="A90" s="214">
        <v>15</v>
      </c>
      <c r="B90" s="177" t="s">
        <v>161</v>
      </c>
      <c r="C90" s="177">
        <v>1</v>
      </c>
      <c r="D90" s="177">
        <v>5</v>
      </c>
      <c r="E90" s="177">
        <v>0</v>
      </c>
      <c r="F90" s="176" t="s">
        <v>168</v>
      </c>
      <c r="G90" s="177" t="s">
        <v>161</v>
      </c>
      <c r="H90" s="177">
        <v>6</v>
      </c>
      <c r="I90" s="177">
        <v>2</v>
      </c>
      <c r="J90" s="177">
        <v>60</v>
      </c>
      <c r="K90" s="177"/>
      <c r="L90" s="177"/>
      <c r="M90" s="177">
        <v>30</v>
      </c>
      <c r="N90" s="177" t="s">
        <v>153</v>
      </c>
      <c r="O90" s="179" t="s">
        <v>152</v>
      </c>
    </row>
    <row r="91" spans="1:15" s="80" customFormat="1" ht="18" customHeight="1" x14ac:dyDescent="0.2">
      <c r="A91" s="214">
        <v>16</v>
      </c>
      <c r="B91" s="177" t="s">
        <v>161</v>
      </c>
      <c r="C91" s="177">
        <v>1</v>
      </c>
      <c r="D91" s="177">
        <v>6</v>
      </c>
      <c r="E91" s="177">
        <v>0</v>
      </c>
      <c r="F91" s="176" t="s">
        <v>169</v>
      </c>
      <c r="G91" s="177" t="s">
        <v>161</v>
      </c>
      <c r="H91" s="177">
        <v>7</v>
      </c>
      <c r="I91" s="177">
        <v>2</v>
      </c>
      <c r="J91" s="177">
        <v>60</v>
      </c>
      <c r="K91" s="177"/>
      <c r="L91" s="177"/>
      <c r="M91" s="177">
        <v>30</v>
      </c>
      <c r="N91" s="177" t="s">
        <v>153</v>
      </c>
      <c r="O91" s="179" t="s">
        <v>152</v>
      </c>
    </row>
    <row r="92" spans="1:15" s="80" customFormat="1" ht="18" customHeight="1" x14ac:dyDescent="0.2">
      <c r="A92" s="214">
        <v>17</v>
      </c>
      <c r="B92" s="177" t="s">
        <v>161</v>
      </c>
      <c r="C92" s="177">
        <v>1</v>
      </c>
      <c r="D92" s="177">
        <v>7</v>
      </c>
      <c r="E92" s="177">
        <v>0</v>
      </c>
      <c r="F92" s="176" t="s">
        <v>170</v>
      </c>
      <c r="G92" s="177" t="s">
        <v>161</v>
      </c>
      <c r="H92" s="177">
        <v>8</v>
      </c>
      <c r="I92" s="177">
        <v>2</v>
      </c>
      <c r="J92" s="177">
        <v>60</v>
      </c>
      <c r="K92" s="177"/>
      <c r="L92" s="177"/>
      <c r="M92" s="177">
        <v>30</v>
      </c>
      <c r="N92" s="177" t="s">
        <v>153</v>
      </c>
      <c r="O92" s="179" t="s">
        <v>152</v>
      </c>
    </row>
    <row r="93" spans="1:15" s="80" customFormat="1" ht="18" customHeight="1" x14ac:dyDescent="0.2">
      <c r="A93" s="214">
        <v>18</v>
      </c>
      <c r="B93" s="177" t="s">
        <v>161</v>
      </c>
      <c r="C93" s="177">
        <v>1</v>
      </c>
      <c r="D93" s="177">
        <v>8</v>
      </c>
      <c r="E93" s="177">
        <v>0</v>
      </c>
      <c r="F93" s="215" t="s">
        <v>281</v>
      </c>
      <c r="G93" s="177" t="s">
        <v>161</v>
      </c>
      <c r="H93" s="177">
        <v>3</v>
      </c>
      <c r="I93" s="177">
        <v>3</v>
      </c>
      <c r="J93" s="177">
        <v>90</v>
      </c>
      <c r="K93" s="177">
        <v>15</v>
      </c>
      <c r="L93" s="177">
        <v>15</v>
      </c>
      <c r="M93" s="177"/>
      <c r="N93" s="177" t="s">
        <v>264</v>
      </c>
      <c r="O93" s="216" t="s">
        <v>152</v>
      </c>
    </row>
    <row r="94" spans="1:15" s="80" customFormat="1" ht="18" customHeight="1" x14ac:dyDescent="0.2">
      <c r="A94" s="214">
        <v>19</v>
      </c>
      <c r="B94" s="177" t="s">
        <v>161</v>
      </c>
      <c r="C94" s="177">
        <v>1</v>
      </c>
      <c r="D94" s="177">
        <v>9</v>
      </c>
      <c r="E94" s="177">
        <v>0</v>
      </c>
      <c r="F94" s="215" t="s">
        <v>282</v>
      </c>
      <c r="G94" s="177" t="s">
        <v>161</v>
      </c>
      <c r="H94" s="177">
        <v>4</v>
      </c>
      <c r="I94" s="177">
        <v>3</v>
      </c>
      <c r="J94" s="177">
        <v>90</v>
      </c>
      <c r="K94" s="177">
        <v>15</v>
      </c>
      <c r="L94" s="177">
        <v>15</v>
      </c>
      <c r="M94" s="177"/>
      <c r="N94" s="177" t="s">
        <v>264</v>
      </c>
      <c r="O94" s="216" t="s">
        <v>152</v>
      </c>
    </row>
    <row r="95" spans="1:15" s="80" customFormat="1" ht="18" customHeight="1" x14ac:dyDescent="0.2">
      <c r="A95" s="214">
        <v>20</v>
      </c>
      <c r="B95" s="177" t="s">
        <v>161</v>
      </c>
      <c r="C95" s="177">
        <v>2</v>
      </c>
      <c r="D95" s="177">
        <v>0</v>
      </c>
      <c r="E95" s="177">
        <v>0</v>
      </c>
      <c r="F95" s="215" t="s">
        <v>283</v>
      </c>
      <c r="G95" s="177" t="s">
        <v>161</v>
      </c>
      <c r="H95" s="177">
        <v>5</v>
      </c>
      <c r="I95" s="177">
        <v>3</v>
      </c>
      <c r="J95" s="177">
        <v>90</v>
      </c>
      <c r="K95" s="177">
        <v>15</v>
      </c>
      <c r="L95" s="177">
        <v>15</v>
      </c>
      <c r="M95" s="177"/>
      <c r="N95" s="177" t="s">
        <v>264</v>
      </c>
      <c r="O95" s="216" t="s">
        <v>152</v>
      </c>
    </row>
    <row r="96" spans="1:15" s="80" customFormat="1" ht="18" customHeight="1" thickBot="1" x14ac:dyDescent="0.25">
      <c r="A96" s="217">
        <v>21</v>
      </c>
      <c r="B96" s="187" t="s">
        <v>161</v>
      </c>
      <c r="C96" s="187">
        <v>2</v>
      </c>
      <c r="D96" s="187">
        <v>1</v>
      </c>
      <c r="E96" s="187">
        <v>0</v>
      </c>
      <c r="F96" s="218" t="s">
        <v>284</v>
      </c>
      <c r="G96" s="187" t="s">
        <v>161</v>
      </c>
      <c r="H96" s="187">
        <v>6</v>
      </c>
      <c r="I96" s="187">
        <v>3</v>
      </c>
      <c r="J96" s="177">
        <v>90</v>
      </c>
      <c r="K96" s="187">
        <v>15</v>
      </c>
      <c r="L96" s="187">
        <v>15</v>
      </c>
      <c r="M96" s="187"/>
      <c r="N96" s="187" t="s">
        <v>264</v>
      </c>
      <c r="O96" s="219" t="s">
        <v>152</v>
      </c>
    </row>
    <row r="97" spans="1:15" s="80" customFormat="1" ht="18.75" customHeight="1" thickBot="1" x14ac:dyDescent="0.25">
      <c r="A97" s="399" t="s">
        <v>328</v>
      </c>
      <c r="B97" s="400"/>
      <c r="C97" s="400"/>
      <c r="D97" s="400"/>
      <c r="E97" s="400"/>
      <c r="F97" s="400"/>
      <c r="G97" s="400"/>
      <c r="H97" s="400"/>
      <c r="I97" s="400"/>
      <c r="J97" s="400"/>
      <c r="K97" s="400"/>
      <c r="L97" s="400"/>
      <c r="M97" s="400"/>
      <c r="N97" s="400"/>
      <c r="O97" s="401"/>
    </row>
    <row r="98" spans="1:15" s="80" customFormat="1" ht="18.75" customHeight="1" thickBot="1" x14ac:dyDescent="0.25">
      <c r="A98" s="399" t="s">
        <v>23</v>
      </c>
      <c r="B98" s="400"/>
      <c r="C98" s="400"/>
      <c r="D98" s="400"/>
      <c r="E98" s="400"/>
      <c r="F98" s="400"/>
      <c r="G98" s="400"/>
      <c r="H98" s="400"/>
      <c r="I98" s="400"/>
      <c r="J98" s="400"/>
      <c r="K98" s="400"/>
      <c r="L98" s="400"/>
      <c r="M98" s="400"/>
      <c r="N98" s="400"/>
      <c r="O98" s="401"/>
    </row>
    <row r="99" spans="1:15" s="80" customFormat="1" ht="18" customHeight="1" x14ac:dyDescent="0.2">
      <c r="A99" s="258">
        <v>1</v>
      </c>
      <c r="B99" s="183" t="s">
        <v>150</v>
      </c>
      <c r="C99" s="183">
        <v>2</v>
      </c>
      <c r="D99" s="183">
        <v>2</v>
      </c>
      <c r="E99" s="183">
        <v>0</v>
      </c>
      <c r="F99" s="182" t="s">
        <v>291</v>
      </c>
      <c r="G99" s="183" t="s">
        <v>150</v>
      </c>
      <c r="H99" s="183">
        <v>4</v>
      </c>
      <c r="I99" s="183">
        <v>4</v>
      </c>
      <c r="J99" s="183">
        <v>120</v>
      </c>
      <c r="K99" s="183">
        <v>60</v>
      </c>
      <c r="L99" s="183"/>
      <c r="M99" s="183"/>
      <c r="N99" s="183" t="s">
        <v>197</v>
      </c>
      <c r="O99" s="270" t="s">
        <v>152</v>
      </c>
    </row>
    <row r="100" spans="1:15" s="80" customFormat="1" ht="15.4" customHeight="1" x14ac:dyDescent="0.2">
      <c r="A100" s="214">
        <v>2</v>
      </c>
      <c r="B100" s="177" t="s">
        <v>150</v>
      </c>
      <c r="C100" s="177">
        <v>2</v>
      </c>
      <c r="D100" s="177">
        <v>3</v>
      </c>
      <c r="E100" s="177">
        <v>0</v>
      </c>
      <c r="F100" s="176" t="s">
        <v>205</v>
      </c>
      <c r="G100" s="177" t="s">
        <v>150</v>
      </c>
      <c r="H100" s="177">
        <v>5</v>
      </c>
      <c r="I100" s="177">
        <v>4</v>
      </c>
      <c r="J100" s="177">
        <v>120</v>
      </c>
      <c r="K100" s="177">
        <v>60</v>
      </c>
      <c r="L100" s="177"/>
      <c r="M100" s="177"/>
      <c r="N100" s="177" t="s">
        <v>197</v>
      </c>
      <c r="O100" s="272" t="s">
        <v>152</v>
      </c>
    </row>
    <row r="101" spans="1:15" s="80" customFormat="1" ht="24" customHeight="1" x14ac:dyDescent="0.2">
      <c r="A101" s="214">
        <v>3</v>
      </c>
      <c r="B101" s="36" t="s">
        <v>150</v>
      </c>
      <c r="C101" s="36">
        <v>2</v>
      </c>
      <c r="D101" s="36">
        <v>4</v>
      </c>
      <c r="E101" s="36">
        <v>0</v>
      </c>
      <c r="F101" s="176" t="s">
        <v>215</v>
      </c>
      <c r="G101" s="177" t="s">
        <v>150</v>
      </c>
      <c r="H101" s="177">
        <v>6</v>
      </c>
      <c r="I101" s="177">
        <v>2</v>
      </c>
      <c r="J101" s="177">
        <v>60</v>
      </c>
      <c r="K101" s="177">
        <v>30</v>
      </c>
      <c r="L101" s="177"/>
      <c r="M101" s="177"/>
      <c r="N101" s="177" t="s">
        <v>158</v>
      </c>
      <c r="O101" s="179" t="s">
        <v>152</v>
      </c>
    </row>
    <row r="102" spans="1:15" s="80" customFormat="1" ht="18" customHeight="1" x14ac:dyDescent="0.2">
      <c r="A102" s="214">
        <v>4</v>
      </c>
      <c r="B102" s="177" t="s">
        <v>150</v>
      </c>
      <c r="C102" s="177">
        <v>2</v>
      </c>
      <c r="D102" s="177">
        <v>5</v>
      </c>
      <c r="E102" s="177">
        <v>0</v>
      </c>
      <c r="F102" s="273" t="s">
        <v>214</v>
      </c>
      <c r="G102" s="265" t="s">
        <v>150</v>
      </c>
      <c r="H102" s="265">
        <v>6</v>
      </c>
      <c r="I102" s="265">
        <v>2</v>
      </c>
      <c r="J102" s="265">
        <v>60</v>
      </c>
      <c r="K102" s="265">
        <v>30</v>
      </c>
      <c r="L102" s="265"/>
      <c r="M102" s="265"/>
      <c r="N102" s="265" t="s">
        <v>158</v>
      </c>
      <c r="O102" s="272" t="s">
        <v>152</v>
      </c>
    </row>
    <row r="103" spans="1:15" s="80" customFormat="1" ht="15" customHeight="1" x14ac:dyDescent="0.2">
      <c r="A103" s="214">
        <v>5</v>
      </c>
      <c r="B103" s="177" t="s">
        <v>150</v>
      </c>
      <c r="C103" s="177">
        <v>2</v>
      </c>
      <c r="D103" s="177">
        <v>6</v>
      </c>
      <c r="E103" s="177">
        <v>0</v>
      </c>
      <c r="F103" s="215" t="s">
        <v>292</v>
      </c>
      <c r="G103" s="265" t="s">
        <v>150</v>
      </c>
      <c r="H103" s="265">
        <v>7</v>
      </c>
      <c r="I103" s="265">
        <v>3</v>
      </c>
      <c r="J103" s="265">
        <v>90</v>
      </c>
      <c r="K103" s="265">
        <v>45</v>
      </c>
      <c r="L103" s="265"/>
      <c r="M103" s="265"/>
      <c r="N103" s="265" t="s">
        <v>293</v>
      </c>
      <c r="O103" s="272" t="s">
        <v>152</v>
      </c>
    </row>
    <row r="104" spans="1:15" s="80" customFormat="1" ht="18" customHeight="1" thickBot="1" x14ac:dyDescent="0.25">
      <c r="A104" s="217">
        <v>6</v>
      </c>
      <c r="B104" s="174" t="s">
        <v>150</v>
      </c>
      <c r="C104" s="174">
        <v>2</v>
      </c>
      <c r="D104" s="174">
        <v>7</v>
      </c>
      <c r="E104" s="174">
        <v>0</v>
      </c>
      <c r="F104" s="274" t="s">
        <v>294</v>
      </c>
      <c r="G104" s="275" t="s">
        <v>150</v>
      </c>
      <c r="H104" s="275">
        <v>7</v>
      </c>
      <c r="I104" s="275">
        <v>6</v>
      </c>
      <c r="J104" s="275">
        <v>180</v>
      </c>
      <c r="K104" s="275">
        <v>60</v>
      </c>
      <c r="L104" s="275">
        <v>30</v>
      </c>
      <c r="M104" s="275"/>
      <c r="N104" s="275" t="s">
        <v>213</v>
      </c>
      <c r="O104" s="276" t="s">
        <v>152</v>
      </c>
    </row>
    <row r="105" spans="1:15" s="80" customFormat="1" ht="22.5" customHeight="1" thickBot="1" x14ac:dyDescent="0.25">
      <c r="A105" s="402" t="s">
        <v>331</v>
      </c>
      <c r="B105" s="403"/>
      <c r="C105" s="403"/>
      <c r="D105" s="403"/>
      <c r="E105" s="403"/>
      <c r="F105" s="403"/>
      <c r="G105" s="403"/>
      <c r="H105" s="403"/>
      <c r="I105" s="403"/>
      <c r="J105" s="403"/>
      <c r="K105" s="403"/>
      <c r="L105" s="403"/>
      <c r="M105" s="403"/>
      <c r="N105" s="403"/>
      <c r="O105" s="404"/>
    </row>
    <row r="106" spans="1:15" s="80" customFormat="1" ht="18" customHeight="1" x14ac:dyDescent="0.2">
      <c r="A106" s="258">
        <v>1</v>
      </c>
      <c r="B106" s="268" t="s">
        <v>157</v>
      </c>
      <c r="C106" s="268">
        <v>2</v>
      </c>
      <c r="D106" s="268">
        <v>8</v>
      </c>
      <c r="E106" s="268">
        <v>0</v>
      </c>
      <c r="F106" s="182" t="s">
        <v>295</v>
      </c>
      <c r="G106" s="183" t="s">
        <v>157</v>
      </c>
      <c r="H106" s="183">
        <v>7.8</v>
      </c>
      <c r="I106" s="183">
        <v>2</v>
      </c>
      <c r="J106" s="183">
        <v>60</v>
      </c>
      <c r="K106" s="183">
        <v>30</v>
      </c>
      <c r="L106" s="183"/>
      <c r="M106" s="183"/>
      <c r="N106" s="183" t="s">
        <v>158</v>
      </c>
      <c r="O106" s="184" t="s">
        <v>152</v>
      </c>
    </row>
    <row r="107" spans="1:15" s="80" customFormat="1" ht="18" customHeight="1" x14ac:dyDescent="0.2">
      <c r="A107" s="214">
        <v>2</v>
      </c>
      <c r="B107" s="177" t="s">
        <v>157</v>
      </c>
      <c r="C107" s="177">
        <v>2</v>
      </c>
      <c r="D107" s="177">
        <v>9</v>
      </c>
      <c r="E107" s="177">
        <v>0</v>
      </c>
      <c r="F107" s="176" t="s">
        <v>296</v>
      </c>
      <c r="G107" s="177" t="s">
        <v>157</v>
      </c>
      <c r="H107" s="177">
        <v>7.8</v>
      </c>
      <c r="I107" s="177">
        <v>2</v>
      </c>
      <c r="J107" s="177">
        <v>60</v>
      </c>
      <c r="K107" s="177">
        <v>30</v>
      </c>
      <c r="L107" s="177"/>
      <c r="M107" s="177"/>
      <c r="N107" s="177" t="s">
        <v>158</v>
      </c>
      <c r="O107" s="179" t="s">
        <v>152</v>
      </c>
    </row>
    <row r="108" spans="1:15" s="80" customFormat="1" ht="18" customHeight="1" x14ac:dyDescent="0.2">
      <c r="A108" s="214">
        <v>3</v>
      </c>
      <c r="B108" s="177" t="s">
        <v>157</v>
      </c>
      <c r="C108" s="177">
        <v>3</v>
      </c>
      <c r="D108" s="177">
        <v>0</v>
      </c>
      <c r="E108" s="177">
        <v>0</v>
      </c>
      <c r="F108" s="176" t="s">
        <v>297</v>
      </c>
      <c r="G108" s="177" t="s">
        <v>157</v>
      </c>
      <c r="H108" s="177">
        <v>7.8</v>
      </c>
      <c r="I108" s="177">
        <v>2</v>
      </c>
      <c r="J108" s="177">
        <v>60</v>
      </c>
      <c r="K108" s="177">
        <v>30</v>
      </c>
      <c r="L108" s="177"/>
      <c r="M108" s="177"/>
      <c r="N108" s="177" t="s">
        <v>158</v>
      </c>
      <c r="O108" s="179" t="s">
        <v>152</v>
      </c>
    </row>
    <row r="109" spans="1:15" s="80" customFormat="1" ht="18" customHeight="1" x14ac:dyDescent="0.2">
      <c r="A109" s="214">
        <v>4</v>
      </c>
      <c r="B109" s="177" t="s">
        <v>157</v>
      </c>
      <c r="C109" s="177">
        <v>3</v>
      </c>
      <c r="D109" s="177">
        <v>1</v>
      </c>
      <c r="E109" s="177">
        <v>0</v>
      </c>
      <c r="F109" s="176" t="s">
        <v>298</v>
      </c>
      <c r="G109" s="177" t="s">
        <v>157</v>
      </c>
      <c r="H109" s="177">
        <v>7.8</v>
      </c>
      <c r="I109" s="177">
        <v>2</v>
      </c>
      <c r="J109" s="177">
        <v>60</v>
      </c>
      <c r="K109" s="177">
        <v>30</v>
      </c>
      <c r="L109" s="177"/>
      <c r="M109" s="177"/>
      <c r="N109" s="177" t="s">
        <v>158</v>
      </c>
      <c r="O109" s="179" t="s">
        <v>152</v>
      </c>
    </row>
    <row r="110" spans="1:15" s="80" customFormat="1" ht="18" customHeight="1" x14ac:dyDescent="0.2">
      <c r="A110" s="214">
        <v>5</v>
      </c>
      <c r="B110" s="177" t="s">
        <v>157</v>
      </c>
      <c r="C110" s="177">
        <v>3</v>
      </c>
      <c r="D110" s="177">
        <v>2</v>
      </c>
      <c r="E110" s="177">
        <v>0</v>
      </c>
      <c r="F110" s="176" t="s">
        <v>299</v>
      </c>
      <c r="G110" s="177" t="s">
        <v>157</v>
      </c>
      <c r="H110" s="177">
        <v>7.8</v>
      </c>
      <c r="I110" s="177">
        <v>2</v>
      </c>
      <c r="J110" s="177">
        <v>60</v>
      </c>
      <c r="K110" s="177">
        <v>30</v>
      </c>
      <c r="L110" s="177"/>
      <c r="M110" s="177"/>
      <c r="N110" s="177" t="s">
        <v>158</v>
      </c>
      <c r="O110" s="179" t="s">
        <v>152</v>
      </c>
    </row>
    <row r="111" spans="1:15" s="80" customFormat="1" ht="18" customHeight="1" x14ac:dyDescent="0.2">
      <c r="A111" s="214">
        <v>6</v>
      </c>
      <c r="B111" s="177" t="s">
        <v>157</v>
      </c>
      <c r="C111" s="177">
        <v>3</v>
      </c>
      <c r="D111" s="177">
        <v>3</v>
      </c>
      <c r="E111" s="177">
        <v>0</v>
      </c>
      <c r="F111" s="176" t="s">
        <v>300</v>
      </c>
      <c r="G111" s="177" t="s">
        <v>157</v>
      </c>
      <c r="H111" s="177">
        <v>7.8</v>
      </c>
      <c r="I111" s="177">
        <v>2</v>
      </c>
      <c r="J111" s="177">
        <v>60</v>
      </c>
      <c r="K111" s="177">
        <v>30</v>
      </c>
      <c r="L111" s="177"/>
      <c r="M111" s="177"/>
      <c r="N111" s="177" t="s">
        <v>158</v>
      </c>
      <c r="O111" s="179" t="s">
        <v>152</v>
      </c>
    </row>
    <row r="112" spans="1:15" s="80" customFormat="1" ht="18" customHeight="1" x14ac:dyDescent="0.2">
      <c r="A112" s="214">
        <v>7</v>
      </c>
      <c r="B112" s="177" t="s">
        <v>157</v>
      </c>
      <c r="C112" s="177">
        <v>3</v>
      </c>
      <c r="D112" s="177">
        <v>4</v>
      </c>
      <c r="E112" s="177">
        <v>0</v>
      </c>
      <c r="F112" s="176" t="s">
        <v>301</v>
      </c>
      <c r="G112" s="177" t="s">
        <v>157</v>
      </c>
      <c r="H112" s="177">
        <v>7.8</v>
      </c>
      <c r="I112" s="177">
        <v>2</v>
      </c>
      <c r="J112" s="177">
        <v>60</v>
      </c>
      <c r="K112" s="177">
        <v>30</v>
      </c>
      <c r="L112" s="177"/>
      <c r="M112" s="177"/>
      <c r="N112" s="177" t="s">
        <v>158</v>
      </c>
      <c r="O112" s="179" t="s">
        <v>152</v>
      </c>
    </row>
    <row r="113" spans="1:15" s="80" customFormat="1" ht="18" customHeight="1" x14ac:dyDescent="0.2">
      <c r="A113" s="214">
        <v>8</v>
      </c>
      <c r="B113" s="177" t="s">
        <v>157</v>
      </c>
      <c r="C113" s="177">
        <v>3</v>
      </c>
      <c r="D113" s="177">
        <v>5</v>
      </c>
      <c r="E113" s="177">
        <v>0</v>
      </c>
      <c r="F113" s="176" t="s">
        <v>302</v>
      </c>
      <c r="G113" s="177" t="s">
        <v>157</v>
      </c>
      <c r="H113" s="177">
        <v>7.8</v>
      </c>
      <c r="I113" s="177">
        <v>2</v>
      </c>
      <c r="J113" s="177">
        <v>60</v>
      </c>
      <c r="K113" s="177">
        <v>30</v>
      </c>
      <c r="L113" s="177"/>
      <c r="M113" s="177"/>
      <c r="N113" s="177" t="s">
        <v>158</v>
      </c>
      <c r="O113" s="179" t="s">
        <v>152</v>
      </c>
    </row>
    <row r="114" spans="1:15" s="80" customFormat="1" ht="18" customHeight="1" x14ac:dyDescent="0.2">
      <c r="A114" s="214">
        <v>9</v>
      </c>
      <c r="B114" s="177" t="s">
        <v>157</v>
      </c>
      <c r="C114" s="177">
        <v>3</v>
      </c>
      <c r="D114" s="177">
        <v>6</v>
      </c>
      <c r="E114" s="177">
        <v>0</v>
      </c>
      <c r="F114" s="176" t="s">
        <v>303</v>
      </c>
      <c r="G114" s="177" t="s">
        <v>157</v>
      </c>
      <c r="H114" s="177">
        <v>7.8</v>
      </c>
      <c r="I114" s="177">
        <v>2</v>
      </c>
      <c r="J114" s="177">
        <v>60</v>
      </c>
      <c r="K114" s="177">
        <v>30</v>
      </c>
      <c r="L114" s="177"/>
      <c r="M114" s="177"/>
      <c r="N114" s="177" t="s">
        <v>158</v>
      </c>
      <c r="O114" s="179" t="s">
        <v>152</v>
      </c>
    </row>
    <row r="115" spans="1:15" s="80" customFormat="1" ht="18" customHeight="1" thickBot="1" x14ac:dyDescent="0.25">
      <c r="A115" s="217">
        <v>10</v>
      </c>
      <c r="B115" s="187" t="s">
        <v>157</v>
      </c>
      <c r="C115" s="187">
        <v>3</v>
      </c>
      <c r="D115" s="187">
        <v>7</v>
      </c>
      <c r="E115" s="187">
        <v>0</v>
      </c>
      <c r="F115" s="252" t="s">
        <v>304</v>
      </c>
      <c r="G115" s="187" t="s">
        <v>157</v>
      </c>
      <c r="H115" s="187">
        <v>7.8</v>
      </c>
      <c r="I115" s="187">
        <v>2</v>
      </c>
      <c r="J115" s="187">
        <v>60</v>
      </c>
      <c r="K115" s="187">
        <v>30</v>
      </c>
      <c r="L115" s="187"/>
      <c r="M115" s="187"/>
      <c r="N115" s="187" t="s">
        <v>158</v>
      </c>
      <c r="O115" s="188" t="s">
        <v>152</v>
      </c>
    </row>
    <row r="116" spans="1:15" s="80" customFormat="1" ht="25.15" customHeight="1" thickBot="1" x14ac:dyDescent="0.25">
      <c r="A116" s="402" t="s">
        <v>305</v>
      </c>
      <c r="B116" s="403"/>
      <c r="C116" s="403"/>
      <c r="D116" s="403"/>
      <c r="E116" s="403"/>
      <c r="F116" s="403"/>
      <c r="G116" s="403"/>
      <c r="H116" s="403"/>
      <c r="I116" s="403"/>
      <c r="J116" s="403"/>
      <c r="K116" s="403"/>
      <c r="L116" s="403"/>
      <c r="M116" s="403"/>
      <c r="N116" s="403"/>
      <c r="O116" s="404"/>
    </row>
    <row r="117" spans="1:15" s="80" customFormat="1" ht="15" customHeight="1" x14ac:dyDescent="0.2">
      <c r="A117" s="258">
        <v>1</v>
      </c>
      <c r="B117" s="183" t="s">
        <v>157</v>
      </c>
      <c r="C117" s="183">
        <v>3</v>
      </c>
      <c r="D117" s="183">
        <v>8</v>
      </c>
      <c r="E117" s="277">
        <v>0</v>
      </c>
      <c r="F117" s="182" t="s">
        <v>306</v>
      </c>
      <c r="G117" s="183" t="s">
        <v>157</v>
      </c>
      <c r="H117" s="183">
        <v>7.8</v>
      </c>
      <c r="I117" s="183">
        <v>2</v>
      </c>
      <c r="J117" s="183">
        <v>60</v>
      </c>
      <c r="K117" s="183">
        <v>30</v>
      </c>
      <c r="L117" s="183"/>
      <c r="M117" s="183"/>
      <c r="N117" s="183" t="s">
        <v>158</v>
      </c>
      <c r="O117" s="184" t="s">
        <v>152</v>
      </c>
    </row>
    <row r="118" spans="1:15" s="80" customFormat="1" ht="17.649999999999999" customHeight="1" x14ac:dyDescent="0.2">
      <c r="A118" s="214">
        <v>2</v>
      </c>
      <c r="B118" s="177" t="s">
        <v>157</v>
      </c>
      <c r="C118" s="177">
        <v>3</v>
      </c>
      <c r="D118" s="177">
        <v>9</v>
      </c>
      <c r="E118" s="278">
        <v>0</v>
      </c>
      <c r="F118" s="176" t="s">
        <v>307</v>
      </c>
      <c r="G118" s="177" t="s">
        <v>157</v>
      </c>
      <c r="H118" s="177">
        <v>7.8</v>
      </c>
      <c r="I118" s="177">
        <v>2</v>
      </c>
      <c r="J118" s="177">
        <v>60</v>
      </c>
      <c r="K118" s="177">
        <v>30</v>
      </c>
      <c r="L118" s="177"/>
      <c r="M118" s="177"/>
      <c r="N118" s="177" t="s">
        <v>158</v>
      </c>
      <c r="O118" s="179" t="s">
        <v>152</v>
      </c>
    </row>
    <row r="119" spans="1:15" s="80" customFormat="1" ht="16.149999999999999" customHeight="1" x14ac:dyDescent="0.2">
      <c r="A119" s="214">
        <v>3</v>
      </c>
      <c r="B119" s="177" t="s">
        <v>157</v>
      </c>
      <c r="C119" s="177">
        <v>4</v>
      </c>
      <c r="D119" s="177">
        <v>0</v>
      </c>
      <c r="E119" s="278">
        <v>0</v>
      </c>
      <c r="F119" s="176" t="s">
        <v>210</v>
      </c>
      <c r="G119" s="177" t="s">
        <v>157</v>
      </c>
      <c r="H119" s="177">
        <v>7.8</v>
      </c>
      <c r="I119" s="177">
        <v>2</v>
      </c>
      <c r="J119" s="177">
        <v>60</v>
      </c>
      <c r="K119" s="177">
        <v>30</v>
      </c>
      <c r="L119" s="177"/>
      <c r="M119" s="177"/>
      <c r="N119" s="177" t="s">
        <v>158</v>
      </c>
      <c r="O119" s="179" t="s">
        <v>152</v>
      </c>
    </row>
    <row r="120" spans="1:15" s="80" customFormat="1" ht="22.5" customHeight="1" x14ac:dyDescent="0.2">
      <c r="A120" s="214">
        <v>4</v>
      </c>
      <c r="B120" s="177" t="s">
        <v>157</v>
      </c>
      <c r="C120" s="177">
        <v>4</v>
      </c>
      <c r="D120" s="177">
        <v>1</v>
      </c>
      <c r="E120" s="278">
        <v>0</v>
      </c>
      <c r="F120" s="176" t="s">
        <v>308</v>
      </c>
      <c r="G120" s="177" t="s">
        <v>157</v>
      </c>
      <c r="H120" s="177">
        <v>7.8</v>
      </c>
      <c r="I120" s="177">
        <v>2</v>
      </c>
      <c r="J120" s="177">
        <v>60</v>
      </c>
      <c r="K120" s="177">
        <v>30</v>
      </c>
      <c r="L120" s="177"/>
      <c r="M120" s="177"/>
      <c r="N120" s="177" t="s">
        <v>158</v>
      </c>
      <c r="O120" s="179" t="s">
        <v>152</v>
      </c>
    </row>
    <row r="121" spans="1:15" s="80" customFormat="1" ht="15" customHeight="1" x14ac:dyDescent="0.2">
      <c r="A121" s="214">
        <v>5</v>
      </c>
      <c r="B121" s="177" t="s">
        <v>157</v>
      </c>
      <c r="C121" s="177">
        <v>4</v>
      </c>
      <c r="D121" s="177">
        <v>2</v>
      </c>
      <c r="E121" s="278">
        <v>0</v>
      </c>
      <c r="F121" s="176" t="s">
        <v>309</v>
      </c>
      <c r="G121" s="177" t="s">
        <v>157</v>
      </c>
      <c r="H121" s="177">
        <v>7.8</v>
      </c>
      <c r="I121" s="177">
        <v>2</v>
      </c>
      <c r="J121" s="177">
        <v>60</v>
      </c>
      <c r="K121" s="177">
        <v>30</v>
      </c>
      <c r="L121" s="177"/>
      <c r="M121" s="177"/>
      <c r="N121" s="177" t="s">
        <v>158</v>
      </c>
      <c r="O121" s="179" t="s">
        <v>152</v>
      </c>
    </row>
    <row r="122" spans="1:15" s="80" customFormat="1" ht="16.149999999999999" customHeight="1" x14ac:dyDescent="0.2">
      <c r="A122" s="214">
        <v>6</v>
      </c>
      <c r="B122" s="177" t="s">
        <v>157</v>
      </c>
      <c r="C122" s="177">
        <v>4</v>
      </c>
      <c r="D122" s="177">
        <v>3</v>
      </c>
      <c r="E122" s="278">
        <v>0</v>
      </c>
      <c r="F122" s="176" t="s">
        <v>310</v>
      </c>
      <c r="G122" s="177" t="s">
        <v>157</v>
      </c>
      <c r="H122" s="177">
        <v>7.8</v>
      </c>
      <c r="I122" s="177">
        <v>2</v>
      </c>
      <c r="J122" s="177">
        <v>60</v>
      </c>
      <c r="K122" s="177">
        <v>30</v>
      </c>
      <c r="L122" s="177"/>
      <c r="M122" s="177"/>
      <c r="N122" s="177" t="s">
        <v>158</v>
      </c>
      <c r="O122" s="179" t="s">
        <v>152</v>
      </c>
    </row>
    <row r="123" spans="1:15" s="80" customFormat="1" ht="15.4" customHeight="1" x14ac:dyDescent="0.2">
      <c r="A123" s="214">
        <v>7</v>
      </c>
      <c r="B123" s="177" t="s">
        <v>157</v>
      </c>
      <c r="C123" s="177">
        <v>4</v>
      </c>
      <c r="D123" s="177">
        <v>4</v>
      </c>
      <c r="E123" s="278">
        <v>0</v>
      </c>
      <c r="F123" s="176" t="s">
        <v>311</v>
      </c>
      <c r="G123" s="177" t="s">
        <v>157</v>
      </c>
      <c r="H123" s="177">
        <v>7.8</v>
      </c>
      <c r="I123" s="177">
        <v>2</v>
      </c>
      <c r="J123" s="177">
        <v>60</v>
      </c>
      <c r="K123" s="177">
        <v>30</v>
      </c>
      <c r="L123" s="177"/>
      <c r="M123" s="177"/>
      <c r="N123" s="177" t="s">
        <v>158</v>
      </c>
      <c r="O123" s="179" t="s">
        <v>152</v>
      </c>
    </row>
    <row r="124" spans="1:15" s="80" customFormat="1" ht="16.899999999999999" customHeight="1" x14ac:dyDescent="0.2">
      <c r="A124" s="58">
        <v>8</v>
      </c>
      <c r="B124" s="31" t="s">
        <v>157</v>
      </c>
      <c r="C124" s="31">
        <v>4</v>
      </c>
      <c r="D124" s="31">
        <v>5</v>
      </c>
      <c r="E124" s="180">
        <v>0</v>
      </c>
      <c r="F124" s="181" t="s">
        <v>312</v>
      </c>
      <c r="G124" s="177" t="s">
        <v>157</v>
      </c>
      <c r="H124" s="177">
        <v>7.8</v>
      </c>
      <c r="I124" s="177">
        <v>2</v>
      </c>
      <c r="J124" s="177">
        <v>60</v>
      </c>
      <c r="K124" s="177">
        <v>30</v>
      </c>
      <c r="L124" s="177"/>
      <c r="M124" s="177"/>
      <c r="N124" s="177" t="s">
        <v>158</v>
      </c>
      <c r="O124" s="179" t="s">
        <v>152</v>
      </c>
    </row>
    <row r="125" spans="1:15" s="80" customFormat="1" ht="16.149999999999999" customHeight="1" thickBot="1" x14ac:dyDescent="0.25">
      <c r="A125" s="59">
        <v>9</v>
      </c>
      <c r="B125" s="37" t="s">
        <v>157</v>
      </c>
      <c r="C125" s="37">
        <v>4</v>
      </c>
      <c r="D125" s="37">
        <v>6</v>
      </c>
      <c r="E125" s="185">
        <v>0</v>
      </c>
      <c r="F125" s="186" t="s">
        <v>313</v>
      </c>
      <c r="G125" s="187" t="s">
        <v>157</v>
      </c>
      <c r="H125" s="187">
        <v>7.8</v>
      </c>
      <c r="I125" s="187">
        <v>2</v>
      </c>
      <c r="J125" s="187">
        <v>60</v>
      </c>
      <c r="K125" s="187">
        <v>30</v>
      </c>
      <c r="L125" s="187"/>
      <c r="M125" s="187"/>
      <c r="N125" s="187" t="s">
        <v>158</v>
      </c>
      <c r="O125" s="188" t="s">
        <v>152</v>
      </c>
    </row>
    <row r="126" spans="1:15" s="80" customFormat="1" ht="15.4" customHeight="1" thickBot="1" x14ac:dyDescent="0.25">
      <c r="A126" s="399" t="s">
        <v>265</v>
      </c>
      <c r="B126" s="400"/>
      <c r="C126" s="400"/>
      <c r="D126" s="400"/>
      <c r="E126" s="400"/>
      <c r="F126" s="400"/>
      <c r="G126" s="400"/>
      <c r="H126" s="400"/>
      <c r="I126" s="400"/>
      <c r="J126" s="400"/>
      <c r="K126" s="400"/>
      <c r="L126" s="400"/>
      <c r="M126" s="400"/>
      <c r="N126" s="400"/>
      <c r="O126" s="401"/>
    </row>
    <row r="127" spans="1:15" s="80" customFormat="1" ht="18" customHeight="1" thickBot="1" x14ac:dyDescent="0.25">
      <c r="A127" s="190">
        <v>12</v>
      </c>
      <c r="B127" s="191" t="s">
        <v>161</v>
      </c>
      <c r="C127" s="191">
        <v>4</v>
      </c>
      <c r="D127" s="191">
        <v>7</v>
      </c>
      <c r="E127" s="191">
        <v>0</v>
      </c>
      <c r="F127" s="192" t="s">
        <v>314</v>
      </c>
      <c r="G127" s="191" t="s">
        <v>161</v>
      </c>
      <c r="H127" s="191">
        <v>2</v>
      </c>
      <c r="I127" s="191">
        <v>1</v>
      </c>
      <c r="J127" s="191">
        <v>30</v>
      </c>
      <c r="K127" s="191"/>
      <c r="L127" s="191">
        <v>15</v>
      </c>
      <c r="M127" s="191"/>
      <c r="N127" s="191" t="s">
        <v>315</v>
      </c>
      <c r="O127" s="193" t="s">
        <v>152</v>
      </c>
    </row>
    <row r="128" spans="1:15" s="80" customFormat="1" ht="18" customHeight="1" thickBot="1" x14ac:dyDescent="0.25">
      <c r="A128" s="413"/>
      <c r="B128" s="414"/>
      <c r="C128" s="414"/>
      <c r="D128" s="414"/>
      <c r="E128" s="414"/>
      <c r="F128" s="414"/>
      <c r="G128" s="414"/>
      <c r="H128" s="414"/>
      <c r="I128" s="414"/>
      <c r="J128" s="414"/>
      <c r="K128" s="414"/>
      <c r="L128" s="414"/>
      <c r="M128" s="414"/>
      <c r="N128" s="414"/>
      <c r="O128" s="415"/>
    </row>
    <row r="129" spans="1:15" s="80" customFormat="1" ht="18" customHeight="1" thickBot="1" x14ac:dyDescent="0.25">
      <c r="A129" s="410" t="s">
        <v>317</v>
      </c>
      <c r="B129" s="411"/>
      <c r="C129" s="411"/>
      <c r="D129" s="411"/>
      <c r="E129" s="411"/>
      <c r="F129" s="411"/>
      <c r="G129" s="411"/>
      <c r="H129" s="411"/>
      <c r="I129" s="411"/>
      <c r="J129" s="411"/>
      <c r="K129" s="411"/>
      <c r="L129" s="411"/>
      <c r="M129" s="411"/>
      <c r="N129" s="411"/>
      <c r="O129" s="412"/>
    </row>
    <row r="130" spans="1:15" s="80" customFormat="1" ht="18" customHeight="1" x14ac:dyDescent="0.2">
      <c r="A130" s="3" t="s">
        <v>318</v>
      </c>
      <c r="B130" s="194" t="s">
        <v>161</v>
      </c>
      <c r="C130" s="172" t="s">
        <v>325</v>
      </c>
      <c r="D130" s="172" t="s">
        <v>26</v>
      </c>
      <c r="E130" s="172" t="s">
        <v>319</v>
      </c>
      <c r="F130" s="43" t="s">
        <v>320</v>
      </c>
      <c r="G130" s="195" t="s">
        <v>161</v>
      </c>
      <c r="H130" s="34" t="s">
        <v>330</v>
      </c>
      <c r="I130" s="196">
        <v>3</v>
      </c>
      <c r="J130" s="197">
        <v>90</v>
      </c>
      <c r="K130" s="34">
        <v>15</v>
      </c>
      <c r="L130" s="198"/>
      <c r="M130" s="34">
        <v>15</v>
      </c>
      <c r="N130" s="34" t="s">
        <v>264</v>
      </c>
      <c r="O130" s="48" t="s">
        <v>263</v>
      </c>
    </row>
    <row r="131" spans="1:15" s="80" customFormat="1" ht="18" customHeight="1" x14ac:dyDescent="0.2">
      <c r="A131" s="2" t="s">
        <v>321</v>
      </c>
      <c r="B131" s="199" t="s">
        <v>161</v>
      </c>
      <c r="C131" s="171" t="s">
        <v>325</v>
      </c>
      <c r="D131" s="171" t="s">
        <v>27</v>
      </c>
      <c r="E131" s="171" t="s">
        <v>319</v>
      </c>
      <c r="F131" s="178" t="s">
        <v>322</v>
      </c>
      <c r="G131" s="180" t="s">
        <v>161</v>
      </c>
      <c r="H131" s="31" t="s">
        <v>330</v>
      </c>
      <c r="I131" s="200">
        <v>3</v>
      </c>
      <c r="J131" s="201">
        <v>90</v>
      </c>
      <c r="K131" s="31">
        <v>15</v>
      </c>
      <c r="L131" s="33"/>
      <c r="M131" s="31">
        <v>15</v>
      </c>
      <c r="N131" s="31" t="s">
        <v>264</v>
      </c>
      <c r="O131" s="47" t="s">
        <v>263</v>
      </c>
    </row>
    <row r="132" spans="1:15" s="80" customFormat="1" ht="18" customHeight="1" x14ac:dyDescent="0.2">
      <c r="A132" s="2" t="s">
        <v>323</v>
      </c>
      <c r="B132" s="199" t="s">
        <v>161</v>
      </c>
      <c r="C132" s="171" t="s">
        <v>183</v>
      </c>
      <c r="D132" s="171" t="s">
        <v>319</v>
      </c>
      <c r="E132" s="171" t="s">
        <v>319</v>
      </c>
      <c r="F132" s="178" t="s">
        <v>324</v>
      </c>
      <c r="G132" s="180" t="s">
        <v>161</v>
      </c>
      <c r="H132" s="31" t="s">
        <v>330</v>
      </c>
      <c r="I132" s="200">
        <v>3</v>
      </c>
      <c r="J132" s="201">
        <v>90</v>
      </c>
      <c r="K132" s="31">
        <v>15</v>
      </c>
      <c r="L132" s="33"/>
      <c r="M132" s="31">
        <v>15</v>
      </c>
      <c r="N132" s="31" t="s">
        <v>264</v>
      </c>
      <c r="O132" s="47" t="s">
        <v>263</v>
      </c>
    </row>
    <row r="133" spans="1:15" s="80" customFormat="1" ht="15" customHeight="1" x14ac:dyDescent="0.2">
      <c r="A133" s="2" t="s">
        <v>325</v>
      </c>
      <c r="B133" s="199" t="s">
        <v>161</v>
      </c>
      <c r="C133" s="171" t="s">
        <v>183</v>
      </c>
      <c r="D133" s="171" t="s">
        <v>318</v>
      </c>
      <c r="E133" s="171" t="s">
        <v>319</v>
      </c>
      <c r="F133" s="178" t="s">
        <v>326</v>
      </c>
      <c r="G133" s="180" t="s">
        <v>161</v>
      </c>
      <c r="H133" s="31" t="s">
        <v>330</v>
      </c>
      <c r="I133" s="200">
        <v>3</v>
      </c>
      <c r="J133" s="201">
        <v>90</v>
      </c>
      <c r="K133" s="31">
        <v>15</v>
      </c>
      <c r="L133" s="33"/>
      <c r="M133" s="31">
        <v>15</v>
      </c>
      <c r="N133" s="31" t="s">
        <v>264</v>
      </c>
      <c r="O133" s="47" t="s">
        <v>263</v>
      </c>
    </row>
    <row r="134" spans="1:15" s="80" customFormat="1" ht="27" customHeight="1" thickBot="1" x14ac:dyDescent="0.25">
      <c r="A134" s="38" t="s">
        <v>183</v>
      </c>
      <c r="B134" s="202" t="s">
        <v>161</v>
      </c>
      <c r="C134" s="175" t="s">
        <v>183</v>
      </c>
      <c r="D134" s="175" t="s">
        <v>321</v>
      </c>
      <c r="E134" s="175" t="s">
        <v>319</v>
      </c>
      <c r="F134" s="189" t="s">
        <v>327</v>
      </c>
      <c r="G134" s="185" t="s">
        <v>161</v>
      </c>
      <c r="H134" s="34" t="s">
        <v>330</v>
      </c>
      <c r="I134" s="203">
        <v>3</v>
      </c>
      <c r="J134" s="204">
        <v>90</v>
      </c>
      <c r="K134" s="37">
        <v>15</v>
      </c>
      <c r="L134" s="44"/>
      <c r="M134" s="37">
        <v>15</v>
      </c>
      <c r="N134" s="37" t="s">
        <v>264</v>
      </c>
      <c r="O134" s="51" t="s">
        <v>263</v>
      </c>
    </row>
    <row r="135" spans="1:15" s="80" customFormat="1" ht="19.899999999999999" customHeight="1" thickBot="1" x14ac:dyDescent="0.25">
      <c r="A135" s="416"/>
      <c r="B135" s="416"/>
      <c r="C135" s="416"/>
      <c r="D135" s="416"/>
      <c r="E135" s="416"/>
      <c r="F135" s="416"/>
      <c r="G135" s="416"/>
      <c r="H135" s="416"/>
      <c r="I135" s="416"/>
      <c r="J135" s="416"/>
      <c r="K135" s="416"/>
      <c r="L135" s="416"/>
      <c r="M135" s="416"/>
      <c r="N135" s="416"/>
      <c r="O135" s="416"/>
    </row>
    <row r="136" spans="1:15" s="80" customFormat="1" ht="36" customHeight="1" x14ac:dyDescent="0.2">
      <c r="A136" s="345" t="s">
        <v>329</v>
      </c>
      <c r="B136" s="345"/>
      <c r="C136" s="345"/>
      <c r="D136" s="345"/>
      <c r="E136" s="345"/>
      <c r="F136" s="405" t="s">
        <v>253</v>
      </c>
      <c r="G136" s="406"/>
      <c r="H136" s="406"/>
      <c r="I136" s="406"/>
      <c r="J136" s="406"/>
      <c r="K136" s="406"/>
      <c r="L136" s="406"/>
      <c r="M136" s="406"/>
      <c r="N136" s="406"/>
      <c r="O136" s="407"/>
    </row>
    <row r="137" spans="1:15" s="84" customFormat="1" ht="25.15" customHeight="1" x14ac:dyDescent="0.25">
      <c r="A137" s="346"/>
      <c r="B137" s="346"/>
      <c r="C137" s="346"/>
      <c r="D137" s="346"/>
      <c r="E137" s="346"/>
      <c r="F137" s="408" t="s">
        <v>316</v>
      </c>
      <c r="G137" s="408"/>
      <c r="H137" s="408"/>
      <c r="I137" s="408"/>
      <c r="J137" s="408"/>
      <c r="K137" s="408"/>
      <c r="L137" s="408"/>
      <c r="M137" s="408"/>
      <c r="N137" s="408"/>
      <c r="O137" s="409"/>
    </row>
    <row r="138" spans="1:15" s="84" customFormat="1" ht="25.15" customHeight="1" thickBot="1" x14ac:dyDescent="0.3">
      <c r="A138" s="347"/>
      <c r="B138" s="347"/>
      <c r="C138" s="347"/>
      <c r="D138" s="347"/>
      <c r="E138" s="347"/>
      <c r="F138" s="342" t="s">
        <v>341</v>
      </c>
      <c r="G138" s="343"/>
      <c r="H138" s="343"/>
      <c r="I138" s="343"/>
      <c r="J138" s="343"/>
      <c r="K138" s="343"/>
      <c r="L138" s="343"/>
      <c r="M138" s="343"/>
      <c r="N138" s="343"/>
      <c r="O138" s="344"/>
    </row>
    <row r="139" spans="1:15" s="84" customFormat="1" ht="16.5" customHeight="1" thickBot="1" x14ac:dyDescent="0.3">
      <c r="A139" s="347"/>
      <c r="B139" s="347"/>
      <c r="C139" s="347"/>
      <c r="D139" s="347"/>
      <c r="E139" s="347"/>
      <c r="F139" s="347"/>
      <c r="G139" s="347"/>
      <c r="H139" s="347"/>
      <c r="I139" s="347"/>
      <c r="J139" s="347"/>
      <c r="K139" s="347"/>
      <c r="L139" s="347"/>
      <c r="M139" s="347"/>
      <c r="N139" s="347"/>
      <c r="O139" s="347"/>
    </row>
    <row r="140" spans="1:15" s="84" customFormat="1" ht="16.5" customHeight="1" thickBot="1" x14ac:dyDescent="0.3">
      <c r="A140" s="396" t="s">
        <v>34</v>
      </c>
      <c r="B140" s="397"/>
      <c r="C140" s="397"/>
      <c r="D140" s="397"/>
      <c r="E140" s="397"/>
      <c r="F140" s="397"/>
      <c r="G140" s="397"/>
      <c r="H140" s="397"/>
      <c r="I140" s="397"/>
      <c r="J140" s="397"/>
      <c r="K140" s="397"/>
      <c r="L140" s="397"/>
      <c r="M140" s="397"/>
      <c r="N140" s="397"/>
      <c r="O140" s="398"/>
    </row>
    <row r="141" spans="1:15" s="84" customFormat="1" ht="62.25" customHeight="1" x14ac:dyDescent="0.25">
      <c r="A141" s="40" t="s">
        <v>13</v>
      </c>
      <c r="B141" s="341" t="s">
        <v>36</v>
      </c>
      <c r="C141" s="341"/>
      <c r="D141" s="341"/>
      <c r="E141" s="341"/>
      <c r="F141" s="341" t="s">
        <v>133</v>
      </c>
      <c r="G141" s="341"/>
      <c r="H141" s="341"/>
      <c r="I141" s="341"/>
      <c r="J141" s="211" t="s">
        <v>16</v>
      </c>
      <c r="K141" s="211" t="s">
        <v>39</v>
      </c>
      <c r="L141" s="211" t="s">
        <v>38</v>
      </c>
      <c r="M141" s="211" t="s">
        <v>37</v>
      </c>
      <c r="N141" s="212" t="s">
        <v>35</v>
      </c>
      <c r="O141" s="213" t="s">
        <v>40</v>
      </c>
    </row>
    <row r="142" spans="1:15" s="84" customFormat="1" ht="18" customHeight="1" x14ac:dyDescent="0.25">
      <c r="A142" s="60">
        <v>1</v>
      </c>
      <c r="B142" s="32" t="s">
        <v>171</v>
      </c>
      <c r="C142" s="32">
        <v>0</v>
      </c>
      <c r="D142" s="32">
        <v>1</v>
      </c>
      <c r="E142" s="32">
        <v>0</v>
      </c>
      <c r="F142" s="365" t="s">
        <v>266</v>
      </c>
      <c r="G142" s="365"/>
      <c r="H142" s="365"/>
      <c r="I142" s="365"/>
      <c r="J142" s="32" t="s">
        <v>157</v>
      </c>
      <c r="K142" s="52" t="s">
        <v>268</v>
      </c>
      <c r="L142" s="32">
        <v>8</v>
      </c>
      <c r="M142" s="32">
        <v>3</v>
      </c>
      <c r="N142" s="32">
        <v>120</v>
      </c>
      <c r="O142" s="47" t="s">
        <v>154</v>
      </c>
    </row>
    <row r="143" spans="1:15" s="84" customFormat="1" ht="18" customHeight="1" thickBot="1" x14ac:dyDescent="0.3">
      <c r="A143" s="85">
        <v>2</v>
      </c>
      <c r="B143" s="86" t="s">
        <v>171</v>
      </c>
      <c r="C143" s="86">
        <v>0</v>
      </c>
      <c r="D143" s="86">
        <v>2</v>
      </c>
      <c r="E143" s="86">
        <v>0</v>
      </c>
      <c r="F143" s="367" t="s">
        <v>267</v>
      </c>
      <c r="G143" s="367"/>
      <c r="H143" s="367"/>
      <c r="I143" s="367"/>
      <c r="J143" s="86" t="s">
        <v>157</v>
      </c>
      <c r="K143" s="87" t="s">
        <v>268</v>
      </c>
      <c r="L143" s="86">
        <v>8</v>
      </c>
      <c r="M143" s="86">
        <v>3</v>
      </c>
      <c r="N143" s="86">
        <v>120</v>
      </c>
      <c r="O143" s="88" t="s">
        <v>154</v>
      </c>
    </row>
    <row r="144" spans="1:15" s="84" customFormat="1" ht="18.75" customHeight="1" x14ac:dyDescent="0.25">
      <c r="A144" s="352" t="s">
        <v>328</v>
      </c>
      <c r="B144" s="353"/>
      <c r="C144" s="353"/>
      <c r="D144" s="353"/>
      <c r="E144" s="353"/>
      <c r="F144" s="353"/>
      <c r="G144" s="353"/>
      <c r="H144" s="353"/>
      <c r="I144" s="353"/>
      <c r="J144" s="353"/>
      <c r="K144" s="353"/>
      <c r="L144" s="353"/>
      <c r="M144" s="353"/>
      <c r="N144" s="353"/>
      <c r="O144" s="354"/>
    </row>
    <row r="145" spans="1:15" s="84" customFormat="1" ht="18.75" customHeight="1" x14ac:dyDescent="0.25">
      <c r="A145" s="3" t="s">
        <v>323</v>
      </c>
      <c r="B145" s="172" t="s">
        <v>171</v>
      </c>
      <c r="C145" s="172" t="s">
        <v>319</v>
      </c>
      <c r="D145" s="172" t="s">
        <v>323</v>
      </c>
      <c r="E145" s="172" t="s">
        <v>319</v>
      </c>
      <c r="F145" s="338" t="s">
        <v>206</v>
      </c>
      <c r="G145" s="339"/>
      <c r="H145" s="339"/>
      <c r="I145" s="340"/>
      <c r="J145" s="172" t="s">
        <v>150</v>
      </c>
      <c r="K145" s="172" t="s">
        <v>25</v>
      </c>
      <c r="L145" s="172" t="s">
        <v>321</v>
      </c>
      <c r="M145" s="172"/>
      <c r="N145" s="172" t="s">
        <v>254</v>
      </c>
      <c r="O145" s="210" t="s">
        <v>152</v>
      </c>
    </row>
    <row r="146" spans="1:15" s="84" customFormat="1" ht="18.75" customHeight="1" x14ac:dyDescent="0.25">
      <c r="A146" s="60">
        <v>4</v>
      </c>
      <c r="B146" s="31" t="s">
        <v>171</v>
      </c>
      <c r="C146" s="31">
        <v>0</v>
      </c>
      <c r="D146" s="31">
        <v>4</v>
      </c>
      <c r="E146" s="31">
        <v>0</v>
      </c>
      <c r="F146" s="368" t="s">
        <v>211</v>
      </c>
      <c r="G146" s="368"/>
      <c r="H146" s="368"/>
      <c r="I146" s="368"/>
      <c r="J146" s="31" t="s">
        <v>150</v>
      </c>
      <c r="K146" s="31">
        <v>7</v>
      </c>
      <c r="L146" s="31">
        <v>4</v>
      </c>
      <c r="M146" s="31">
        <v>15</v>
      </c>
      <c r="N146" s="31">
        <v>60</v>
      </c>
      <c r="O146" s="53" t="s">
        <v>152</v>
      </c>
    </row>
    <row r="147" spans="1:15" s="84" customFormat="1" ht="18.75" customHeight="1" thickBot="1" x14ac:dyDescent="0.3">
      <c r="A147" s="89">
        <v>5</v>
      </c>
      <c r="B147" s="37" t="s">
        <v>171</v>
      </c>
      <c r="C147" s="37">
        <v>0</v>
      </c>
      <c r="D147" s="37">
        <v>5</v>
      </c>
      <c r="E147" s="37">
        <v>0</v>
      </c>
      <c r="F147" s="369" t="s">
        <v>216</v>
      </c>
      <c r="G147" s="369"/>
      <c r="H147" s="369"/>
      <c r="I147" s="369"/>
      <c r="J147" s="37" t="s">
        <v>150</v>
      </c>
      <c r="K147" s="37">
        <v>8</v>
      </c>
      <c r="L147" s="37">
        <v>6</v>
      </c>
      <c r="M147" s="37">
        <v>15</v>
      </c>
      <c r="N147" s="37">
        <v>90</v>
      </c>
      <c r="O147" s="90" t="s">
        <v>152</v>
      </c>
    </row>
    <row r="148" spans="1:15" s="84" customFormat="1" ht="23.25" customHeight="1" thickBot="1" x14ac:dyDescent="0.3">
      <c r="A148" s="361" t="s">
        <v>255</v>
      </c>
      <c r="B148" s="362"/>
      <c r="C148" s="362"/>
      <c r="D148" s="362"/>
      <c r="E148" s="362"/>
      <c r="F148" s="362"/>
      <c r="G148" s="362"/>
      <c r="H148" s="362"/>
      <c r="I148" s="362"/>
      <c r="J148" s="362"/>
      <c r="K148" s="362"/>
      <c r="L148" s="362"/>
      <c r="M148" s="362"/>
      <c r="N148" s="362"/>
      <c r="O148" s="363"/>
    </row>
    <row r="149" spans="1:15" s="84" customFormat="1" ht="18" customHeight="1" x14ac:dyDescent="0.25">
      <c r="A149" s="205">
        <v>1</v>
      </c>
      <c r="B149" s="206" t="s">
        <v>150</v>
      </c>
      <c r="C149" s="206">
        <v>1</v>
      </c>
      <c r="D149" s="206">
        <v>2</v>
      </c>
      <c r="E149" s="206">
        <v>0</v>
      </c>
      <c r="F149" s="364" t="s">
        <v>220</v>
      </c>
      <c r="G149" s="364"/>
      <c r="H149" s="364"/>
      <c r="I149" s="364"/>
      <c r="J149" s="206" t="s">
        <v>150</v>
      </c>
      <c r="K149" s="206">
        <v>4</v>
      </c>
      <c r="L149" s="206"/>
      <c r="M149" s="207"/>
      <c r="N149" s="206"/>
      <c r="O149" s="208"/>
    </row>
    <row r="150" spans="1:15" s="84" customFormat="1" ht="18" customHeight="1" x14ac:dyDescent="0.25">
      <c r="A150" s="58">
        <v>2</v>
      </c>
      <c r="B150" s="31" t="s">
        <v>150</v>
      </c>
      <c r="C150" s="31">
        <v>1</v>
      </c>
      <c r="D150" s="31">
        <v>8</v>
      </c>
      <c r="E150" s="31">
        <v>0</v>
      </c>
      <c r="F150" s="365" t="s">
        <v>222</v>
      </c>
      <c r="G150" s="365"/>
      <c r="H150" s="365"/>
      <c r="I150" s="365"/>
      <c r="J150" s="31" t="s">
        <v>150</v>
      </c>
      <c r="K150" s="31">
        <v>5</v>
      </c>
      <c r="L150" s="31"/>
      <c r="M150" s="33"/>
      <c r="N150" s="31"/>
      <c r="O150" s="47"/>
    </row>
    <row r="151" spans="1:15" s="84" customFormat="1" ht="18" customHeight="1" x14ac:dyDescent="0.25">
      <c r="A151" s="58">
        <v>3</v>
      </c>
      <c r="B151" s="31" t="s">
        <v>150</v>
      </c>
      <c r="C151" s="31">
        <v>3</v>
      </c>
      <c r="D151" s="31">
        <v>1</v>
      </c>
      <c r="E151" s="31">
        <v>0</v>
      </c>
      <c r="F151" s="365" t="s">
        <v>189</v>
      </c>
      <c r="G151" s="365"/>
      <c r="H151" s="365"/>
      <c r="I151" s="365"/>
      <c r="J151" s="31" t="s">
        <v>150</v>
      </c>
      <c r="K151" s="31">
        <v>6</v>
      </c>
      <c r="L151" s="31"/>
      <c r="M151" s="33"/>
      <c r="N151" s="31"/>
      <c r="O151" s="47"/>
    </row>
    <row r="152" spans="1:15" s="84" customFormat="1" ht="18" customHeight="1" x14ac:dyDescent="0.25">
      <c r="A152" s="58">
        <v>4</v>
      </c>
      <c r="B152" s="31" t="s">
        <v>150</v>
      </c>
      <c r="C152" s="31">
        <v>2</v>
      </c>
      <c r="D152" s="31">
        <v>5</v>
      </c>
      <c r="E152" s="31">
        <v>0</v>
      </c>
      <c r="F152" s="365" t="s">
        <v>226</v>
      </c>
      <c r="G152" s="365"/>
      <c r="H152" s="365"/>
      <c r="I152" s="365"/>
      <c r="J152" s="31" t="s">
        <v>150</v>
      </c>
      <c r="K152" s="31">
        <v>7</v>
      </c>
      <c r="L152" s="31"/>
      <c r="M152" s="33"/>
      <c r="N152" s="31"/>
      <c r="O152" s="47"/>
    </row>
    <row r="153" spans="1:15" s="84" customFormat="1" ht="18" customHeight="1" thickBot="1" x14ac:dyDescent="0.3">
      <c r="A153" s="59">
        <v>5</v>
      </c>
      <c r="B153" s="37" t="s">
        <v>150</v>
      </c>
      <c r="C153" s="37">
        <v>3</v>
      </c>
      <c r="D153" s="37">
        <v>2</v>
      </c>
      <c r="E153" s="37">
        <v>0</v>
      </c>
      <c r="F153" s="377" t="s">
        <v>192</v>
      </c>
      <c r="G153" s="377"/>
      <c r="H153" s="377"/>
      <c r="I153" s="377"/>
      <c r="J153" s="37" t="s">
        <v>150</v>
      </c>
      <c r="K153" s="37">
        <v>7</v>
      </c>
      <c r="L153" s="37"/>
      <c r="M153" s="44"/>
      <c r="N153" s="37"/>
      <c r="O153" s="51"/>
    </row>
    <row r="154" spans="1:15" s="84" customFormat="1" ht="23.25" customHeight="1" thickBot="1" x14ac:dyDescent="0.3">
      <c r="A154" s="361" t="s">
        <v>256</v>
      </c>
      <c r="B154" s="362"/>
      <c r="C154" s="362"/>
      <c r="D154" s="362"/>
      <c r="E154" s="362"/>
      <c r="F154" s="362"/>
      <c r="G154" s="362"/>
      <c r="H154" s="362"/>
      <c r="I154" s="362"/>
      <c r="J154" s="362"/>
      <c r="K154" s="362"/>
      <c r="L154" s="362"/>
      <c r="M154" s="362"/>
      <c r="N154" s="362"/>
      <c r="O154" s="363"/>
    </row>
    <row r="155" spans="1:15" s="84" customFormat="1" ht="18" customHeight="1" x14ac:dyDescent="0.25">
      <c r="A155" s="209">
        <v>6</v>
      </c>
      <c r="B155" s="34" t="s">
        <v>157</v>
      </c>
      <c r="C155" s="34">
        <v>4</v>
      </c>
      <c r="D155" s="34">
        <v>0</v>
      </c>
      <c r="E155" s="34">
        <v>0</v>
      </c>
      <c r="F155" s="374" t="s">
        <v>217</v>
      </c>
      <c r="G155" s="375"/>
      <c r="H155" s="375"/>
      <c r="I155" s="376"/>
      <c r="J155" s="34" t="s">
        <v>157</v>
      </c>
      <c r="K155" s="34">
        <v>2</v>
      </c>
      <c r="L155" s="34"/>
      <c r="M155" s="43"/>
      <c r="N155" s="34"/>
      <c r="O155" s="48"/>
    </row>
    <row r="156" spans="1:15" s="84" customFormat="1" ht="18" customHeight="1" thickBot="1" x14ac:dyDescent="0.3">
      <c r="A156" s="59">
        <v>7</v>
      </c>
      <c r="B156" s="37" t="s">
        <v>157</v>
      </c>
      <c r="C156" s="37">
        <v>3</v>
      </c>
      <c r="D156" s="37">
        <v>0</v>
      </c>
      <c r="E156" s="37">
        <v>0</v>
      </c>
      <c r="F156" s="378" t="s">
        <v>208</v>
      </c>
      <c r="G156" s="378"/>
      <c r="H156" s="378"/>
      <c r="I156" s="378"/>
      <c r="J156" s="55" t="s">
        <v>157</v>
      </c>
      <c r="K156" s="55">
        <v>8</v>
      </c>
      <c r="L156" s="56"/>
      <c r="M156" s="55"/>
      <c r="N156" s="55"/>
      <c r="O156" s="57"/>
    </row>
    <row r="157" spans="1:15" s="80" customFormat="1" ht="12" customHeight="1" thickBot="1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</row>
    <row r="158" spans="1:15" s="80" customFormat="1" ht="26.25" customHeight="1" thickBot="1" x14ac:dyDescent="0.25">
      <c r="A158" s="355" t="s">
        <v>32</v>
      </c>
      <c r="B158" s="356"/>
      <c r="C158" s="356"/>
      <c r="D158" s="356"/>
      <c r="E158" s="356"/>
      <c r="F158" s="356"/>
      <c r="G158" s="356"/>
      <c r="H158" s="356"/>
      <c r="I158" s="357"/>
      <c r="J158" s="358" t="s">
        <v>38</v>
      </c>
      <c r="K158" s="359"/>
      <c r="L158" s="358" t="s">
        <v>42</v>
      </c>
      <c r="M158" s="359"/>
      <c r="N158" s="358" t="s">
        <v>33</v>
      </c>
      <c r="O158" s="360"/>
    </row>
    <row r="159" spans="1:15" s="80" customFormat="1" ht="18" customHeight="1" x14ac:dyDescent="0.2">
      <c r="A159" s="382" t="s">
        <v>257</v>
      </c>
      <c r="B159" s="383"/>
      <c r="C159" s="383"/>
      <c r="D159" s="383"/>
      <c r="E159" s="383"/>
      <c r="F159" s="383"/>
      <c r="G159" s="383"/>
      <c r="H159" s="383"/>
      <c r="I159" s="383"/>
      <c r="J159" s="383"/>
      <c r="K159" s="383"/>
      <c r="L159" s="383"/>
      <c r="M159" s="383"/>
      <c r="N159" s="383"/>
      <c r="O159" s="384"/>
    </row>
    <row r="160" spans="1:15" s="80" customFormat="1" ht="18" customHeight="1" x14ac:dyDescent="0.2">
      <c r="A160" s="348" t="s">
        <v>280</v>
      </c>
      <c r="B160" s="349"/>
      <c r="C160" s="349"/>
      <c r="D160" s="349"/>
      <c r="E160" s="349"/>
      <c r="F160" s="349"/>
      <c r="G160" s="349"/>
      <c r="H160" s="349"/>
      <c r="I160" s="349"/>
      <c r="J160" s="350">
        <v>10</v>
      </c>
      <c r="K160" s="350"/>
      <c r="L160" s="350" t="s">
        <v>172</v>
      </c>
      <c r="M160" s="350"/>
      <c r="N160" s="350" t="s">
        <v>173</v>
      </c>
      <c r="O160" s="351"/>
    </row>
    <row r="161" spans="1:16" s="80" customFormat="1" ht="18" customHeight="1" x14ac:dyDescent="0.2">
      <c r="A161" s="348"/>
      <c r="B161" s="349"/>
      <c r="C161" s="349"/>
      <c r="D161" s="349"/>
      <c r="E161" s="349"/>
      <c r="F161" s="349"/>
      <c r="G161" s="349"/>
      <c r="H161" s="349"/>
      <c r="I161" s="349"/>
      <c r="J161" s="350"/>
      <c r="K161" s="350"/>
      <c r="L161" s="350"/>
      <c r="M161" s="350"/>
      <c r="N161" s="350"/>
      <c r="O161" s="351"/>
    </row>
    <row r="162" spans="1:16" s="80" customFormat="1" ht="18" customHeight="1" thickBot="1" x14ac:dyDescent="0.25">
      <c r="A162" s="348"/>
      <c r="B162" s="349"/>
      <c r="C162" s="349"/>
      <c r="D162" s="349"/>
      <c r="E162" s="349"/>
      <c r="F162" s="349"/>
      <c r="G162" s="349"/>
      <c r="H162" s="349"/>
      <c r="I162" s="349"/>
      <c r="J162" s="350"/>
      <c r="K162" s="350"/>
      <c r="L162" s="350"/>
      <c r="M162" s="350"/>
      <c r="N162" s="350"/>
      <c r="O162" s="351"/>
    </row>
    <row r="163" spans="1:16" s="80" customFormat="1" ht="13.5" customHeight="1" thickBot="1" x14ac:dyDescent="0.25">
      <c r="A163" s="370" t="s">
        <v>43</v>
      </c>
      <c r="B163" s="371"/>
      <c r="C163" s="371"/>
      <c r="D163" s="371"/>
      <c r="E163" s="371"/>
      <c r="F163" s="371"/>
      <c r="G163" s="371"/>
      <c r="H163" s="371"/>
      <c r="I163" s="372"/>
      <c r="J163" s="379">
        <v>10</v>
      </c>
      <c r="K163" s="380"/>
      <c r="L163" s="380"/>
      <c r="M163" s="380"/>
      <c r="N163" s="380"/>
      <c r="O163" s="381"/>
    </row>
    <row r="164" spans="1:16" s="80" customFormat="1" ht="13.5" customHeight="1" x14ac:dyDescent="0.2">
      <c r="A164" s="279"/>
      <c r="B164" s="279"/>
      <c r="C164" s="279"/>
      <c r="D164" s="279"/>
      <c r="E164" s="279"/>
      <c r="F164" s="279"/>
      <c r="G164" s="279"/>
      <c r="H164" s="279"/>
      <c r="I164" s="279"/>
      <c r="J164" s="280"/>
      <c r="K164" s="280"/>
      <c r="L164" s="280"/>
      <c r="M164" s="280"/>
      <c r="N164" s="280"/>
      <c r="O164" s="280"/>
    </row>
    <row r="165" spans="1:16" s="80" customFormat="1" ht="16.5" customHeight="1" x14ac:dyDescent="0.2">
      <c r="A165" s="373" t="s">
        <v>339</v>
      </c>
      <c r="B165" s="373"/>
      <c r="C165" s="373"/>
      <c r="D165" s="373"/>
      <c r="E165" s="373"/>
      <c r="F165" s="373"/>
      <c r="G165" s="373"/>
      <c r="H165" s="373"/>
      <c r="I165" s="373"/>
      <c r="J165" s="81"/>
      <c r="K165" s="366" t="s">
        <v>262</v>
      </c>
      <c r="L165" s="366"/>
      <c r="M165" s="366"/>
      <c r="N165" s="366"/>
      <c r="O165" s="366"/>
    </row>
    <row r="166" spans="1:16" s="80" customFormat="1" ht="13.5" customHeight="1" x14ac:dyDescent="0.2">
      <c r="A166" s="4"/>
      <c r="B166" s="5"/>
      <c r="C166" s="5"/>
      <c r="D166" s="5"/>
      <c r="E166" s="5"/>
      <c r="F166" s="54"/>
      <c r="G166" s="6"/>
      <c r="H166" s="7"/>
      <c r="I166" s="7"/>
      <c r="J166" s="7"/>
      <c r="K166" s="7"/>
      <c r="L166" s="366" t="s">
        <v>269</v>
      </c>
      <c r="M166" s="366"/>
      <c r="N166" s="366"/>
      <c r="O166" s="366"/>
    </row>
    <row r="167" spans="1:16" s="80" customFormat="1" ht="18" customHeight="1" x14ac:dyDescent="0.2">
      <c r="A167" s="4"/>
      <c r="B167" s="5"/>
      <c r="C167" s="5"/>
      <c r="D167" s="5"/>
      <c r="E167" s="5"/>
      <c r="F167" s="54"/>
      <c r="G167" s="6"/>
      <c r="H167" s="7"/>
      <c r="I167" s="7"/>
      <c r="J167" s="7"/>
      <c r="K167" s="7"/>
      <c r="L167" s="5"/>
      <c r="M167" s="5"/>
      <c r="N167" s="5"/>
      <c r="O167" s="5"/>
    </row>
    <row r="168" spans="1:16" s="80" customFormat="1" ht="20.25" customHeight="1" x14ac:dyDescent="0.2">
      <c r="A168" s="79"/>
      <c r="B168" s="79"/>
      <c r="C168" s="79"/>
      <c r="D168" s="79"/>
      <c r="E168" s="79"/>
      <c r="F168" s="82"/>
      <c r="G168" s="79"/>
      <c r="H168" s="79"/>
      <c r="I168" s="79"/>
      <c r="J168" s="79"/>
      <c r="K168" s="79"/>
      <c r="L168" s="79"/>
      <c r="M168" s="79"/>
      <c r="N168" s="79"/>
      <c r="O168" s="79"/>
    </row>
    <row r="169" spans="1:16" s="80" customFormat="1" x14ac:dyDescent="0.2">
      <c r="A169" s="79"/>
      <c r="B169" s="79"/>
      <c r="C169" s="79"/>
      <c r="D169" s="79"/>
      <c r="E169" s="79"/>
      <c r="F169" s="82"/>
      <c r="G169" s="79"/>
      <c r="H169" s="79"/>
      <c r="I169" s="79"/>
      <c r="J169" s="79"/>
      <c r="K169" s="79"/>
      <c r="L169" s="79"/>
      <c r="M169" s="79"/>
      <c r="N169" s="79"/>
      <c r="O169" s="79"/>
    </row>
    <row r="170" spans="1:16" s="80" customFormat="1" x14ac:dyDescent="0.2">
      <c r="A170" s="79"/>
      <c r="B170" s="79"/>
      <c r="C170" s="79"/>
      <c r="D170" s="79"/>
      <c r="E170" s="79"/>
      <c r="F170" s="82"/>
      <c r="G170" s="79"/>
      <c r="H170" s="79"/>
      <c r="I170" s="79"/>
      <c r="J170" s="79"/>
      <c r="K170" s="79"/>
      <c r="L170" s="79"/>
      <c r="M170" s="79"/>
      <c r="N170" s="79"/>
      <c r="O170" s="79"/>
    </row>
    <row r="171" spans="1:16" s="80" customFormat="1" x14ac:dyDescent="0.2">
      <c r="A171" s="79"/>
      <c r="B171" s="79"/>
      <c r="C171" s="79"/>
      <c r="D171" s="79"/>
      <c r="E171" s="79"/>
      <c r="F171" s="82"/>
      <c r="G171" s="79"/>
      <c r="H171" s="79"/>
      <c r="I171" s="79"/>
      <c r="J171" s="79"/>
      <c r="K171" s="79"/>
      <c r="L171" s="79"/>
      <c r="M171" s="79"/>
      <c r="N171" s="79"/>
      <c r="O171" s="79"/>
    </row>
    <row r="172" spans="1:16" s="80" customFormat="1" ht="23.25" customHeight="1" x14ac:dyDescent="0.2">
      <c r="A172" s="79"/>
      <c r="B172" s="79"/>
      <c r="C172" s="79"/>
      <c r="D172" s="79"/>
      <c r="E172" s="79"/>
      <c r="F172" s="82"/>
      <c r="G172" s="79"/>
      <c r="H172" s="79"/>
      <c r="I172" s="79"/>
      <c r="J172" s="79"/>
      <c r="K172" s="79"/>
      <c r="L172" s="79"/>
      <c r="M172" s="79"/>
      <c r="N172" s="79"/>
      <c r="O172" s="79"/>
    </row>
    <row r="173" spans="1:16" s="80" customFormat="1" x14ac:dyDescent="0.2">
      <c r="A173" s="79"/>
      <c r="B173" s="79"/>
      <c r="C173" s="79"/>
      <c r="D173" s="79"/>
      <c r="E173" s="79"/>
      <c r="F173" s="82"/>
      <c r="G173" s="79"/>
      <c r="H173" s="79"/>
      <c r="I173" s="79"/>
      <c r="J173" s="79"/>
      <c r="K173" s="79"/>
      <c r="L173" s="79"/>
      <c r="M173" s="79"/>
      <c r="N173" s="79"/>
      <c r="O173" s="79"/>
    </row>
    <row r="174" spans="1:16" s="80" customFormat="1" x14ac:dyDescent="0.2">
      <c r="A174" s="79"/>
      <c r="B174" s="79"/>
      <c r="C174" s="79"/>
      <c r="D174" s="79"/>
      <c r="E174" s="79"/>
      <c r="F174" s="82"/>
      <c r="G174" s="79"/>
      <c r="H174" s="79"/>
      <c r="I174" s="79"/>
      <c r="J174" s="79"/>
      <c r="K174" s="79"/>
      <c r="L174" s="79"/>
      <c r="M174" s="79"/>
      <c r="N174" s="79"/>
      <c r="O174" s="79"/>
    </row>
    <row r="175" spans="1:16" s="80" customFormat="1" ht="22.5" customHeight="1" x14ac:dyDescent="0.2">
      <c r="A175" s="79"/>
      <c r="B175" s="79"/>
      <c r="C175" s="79"/>
      <c r="D175" s="79"/>
      <c r="E175" s="79"/>
      <c r="F175" s="82"/>
      <c r="G175" s="79"/>
      <c r="H175" s="79"/>
      <c r="I175" s="79"/>
      <c r="J175" s="79"/>
      <c r="K175" s="79"/>
      <c r="L175" s="79"/>
      <c r="M175" s="79"/>
      <c r="N175" s="79"/>
      <c r="O175" s="79"/>
      <c r="P175" s="79"/>
    </row>
    <row r="176" spans="1:16" s="80" customFormat="1" x14ac:dyDescent="0.2">
      <c r="A176" s="79"/>
      <c r="B176" s="79"/>
      <c r="C176" s="79"/>
      <c r="D176" s="79"/>
      <c r="E176" s="79"/>
      <c r="F176" s="82"/>
      <c r="G176" s="79"/>
      <c r="H176" s="79"/>
      <c r="I176" s="79"/>
      <c r="J176" s="79"/>
      <c r="K176" s="79"/>
      <c r="L176" s="79"/>
      <c r="M176" s="79"/>
      <c r="N176" s="79"/>
      <c r="O176" s="79"/>
    </row>
    <row r="177" spans="1:16" s="80" customFormat="1" x14ac:dyDescent="0.2">
      <c r="A177" s="79"/>
      <c r="B177" s="79"/>
      <c r="C177" s="79"/>
      <c r="D177" s="79"/>
      <c r="E177" s="79"/>
      <c r="F177" s="82"/>
      <c r="G177" s="79"/>
      <c r="H177" s="79"/>
      <c r="I177" s="79"/>
      <c r="J177" s="79"/>
      <c r="K177" s="79"/>
      <c r="L177" s="79"/>
      <c r="M177" s="79"/>
      <c r="N177" s="79"/>
      <c r="O177" s="79"/>
      <c r="P177" s="79"/>
    </row>
  </sheetData>
  <protectedRanges>
    <protectedRange sqref="F44:O44 F155 J155:O155" name="UP Content_1"/>
    <protectedRange sqref="A76:A77" name="UP Content_2"/>
    <protectedRange sqref="B125:E125 B73:O74" name="UP Content_5"/>
    <protectedRange sqref="A136:O139" name="UP Content_7"/>
    <protectedRange sqref="A97:O98" name="UP Content_8"/>
    <protectedRange sqref="C105:F105 A105 H105:O105" name="UP Content_10"/>
    <protectedRange sqref="G116:O116 A116:E116" name="UP Content_11"/>
    <protectedRange sqref="A126:O126" name="UP Content_12"/>
    <protectedRange sqref="A144:O145" name="UP Content_13"/>
    <protectedRange sqref="A148:E148 G148:O148 A154:E154 G154:O154 A155" name="UP Content_14"/>
    <protectedRange sqref="L160 L162 N162 N160 M160:M162 J160:K162 O160:O161 A158:A159 C158:O159" name="UP Content_15"/>
    <protectedRange sqref="C159:O159 L160 L162 N162 N160 M160:M162 J160:K162 O160:O161 A159" name="unlock_1"/>
    <protectedRange sqref="A160:H162" name="UP Content_6"/>
    <protectedRange sqref="A160:H162" name="unlock_2"/>
    <protectedRange sqref="A40:O40" name="UP Content_4"/>
    <protectedRange sqref="G93:G96 A93:A96" name="UP Content_21"/>
    <protectedRange sqref="B93:E96 H93:O96" name="UP Content_6_6"/>
    <protectedRange sqref="F93" name="UP Content_16_1_1_5"/>
    <protectedRange sqref="F94" name="UP Content_17_2_1_5"/>
    <protectedRange sqref="F95" name="UP Content_18_1_5"/>
    <protectedRange sqref="F96" name="UP Content_19_1_5"/>
    <protectedRange sqref="O102:O104 O99:O100" name="UP Content_16"/>
    <protectedRange sqref="F104:N104" name="UP Content_1_1"/>
    <protectedRange sqref="F102:N103" name="UP Content_2_1"/>
    <protectedRange sqref="F106:N109 F111:F115 G110:N115" name="UP Content_17"/>
    <protectedRange sqref="F117:N125" name="UP Content_18"/>
    <protectedRange sqref="A130:E134" name="UP Content_20"/>
    <protectedRange sqref="F130:O134" name="UP Content_16_2"/>
  </protectedRanges>
  <mergeCells count="62"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B5:E5"/>
    <mergeCell ref="A6:O6"/>
    <mergeCell ref="A40:O40"/>
    <mergeCell ref="A75:O75"/>
    <mergeCell ref="A140:O140"/>
    <mergeCell ref="A98:O98"/>
    <mergeCell ref="A116:O116"/>
    <mergeCell ref="A126:O126"/>
    <mergeCell ref="A97:O97"/>
    <mergeCell ref="A105:O105"/>
    <mergeCell ref="F136:O136"/>
    <mergeCell ref="F137:O137"/>
    <mergeCell ref="A129:O129"/>
    <mergeCell ref="A128:O128"/>
    <mergeCell ref="A135:O135"/>
    <mergeCell ref="A139:O139"/>
    <mergeCell ref="L166:O166"/>
    <mergeCell ref="F142:I142"/>
    <mergeCell ref="F143:I143"/>
    <mergeCell ref="F146:I146"/>
    <mergeCell ref="F147:I147"/>
    <mergeCell ref="A163:I163"/>
    <mergeCell ref="A165:I165"/>
    <mergeCell ref="F155:I155"/>
    <mergeCell ref="K165:O165"/>
    <mergeCell ref="F151:I151"/>
    <mergeCell ref="F152:I152"/>
    <mergeCell ref="F153:I153"/>
    <mergeCell ref="F156:I156"/>
    <mergeCell ref="A154:O154"/>
    <mergeCell ref="J163:O163"/>
    <mergeCell ref="A159:O159"/>
    <mergeCell ref="A160:I162"/>
    <mergeCell ref="J160:K162"/>
    <mergeCell ref="L160:M162"/>
    <mergeCell ref="N160:O162"/>
    <mergeCell ref="A144:O144"/>
    <mergeCell ref="A158:I158"/>
    <mergeCell ref="J158:K158"/>
    <mergeCell ref="L158:M158"/>
    <mergeCell ref="N158:O158"/>
    <mergeCell ref="A148:O148"/>
    <mergeCell ref="F149:I149"/>
    <mergeCell ref="F150:I150"/>
    <mergeCell ref="A74:O74"/>
    <mergeCell ref="F145:I145"/>
    <mergeCell ref="B141:E141"/>
    <mergeCell ref="F141:I141"/>
    <mergeCell ref="F138:O138"/>
    <mergeCell ref="A136:E138"/>
  </mergeCells>
  <pageMargins left="0.9055118110236221" right="0.70866141732283472" top="0.74803149606299213" bottom="0.74803149606299213" header="0.31496062992125984" footer="0.31496062992125984"/>
  <pageSetup paperSize="9" orientation="landscape" r:id="rId1"/>
  <ignoredErrors>
    <ignoredError sqref="A130:E134 A145:E145 K145:N145 A7:A22 A23:B39 B7:B2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"/>
  <sheetViews>
    <sheetView zoomScaleNormal="100" workbookViewId="0">
      <selection activeCell="AO1" sqref="AO1"/>
    </sheetView>
  </sheetViews>
  <sheetFormatPr defaultColWidth="8.7109375" defaultRowHeight="14.25" x14ac:dyDescent="0.2"/>
  <cols>
    <col min="1" max="1" width="8.7109375" style="158"/>
    <col min="2" max="2" width="4" style="158" bestFit="1" customWidth="1"/>
    <col min="3" max="3" width="3" style="158" bestFit="1" customWidth="1"/>
    <col min="4" max="4" width="2.5703125" style="158" customWidth="1"/>
    <col min="5" max="5" width="4" style="158" bestFit="1" customWidth="1"/>
    <col min="6" max="6" width="3" style="158" bestFit="1" customWidth="1"/>
    <col min="7" max="7" width="2.7109375" style="158" customWidth="1"/>
    <col min="8" max="8" width="4" style="158" bestFit="1" customWidth="1"/>
    <col min="9" max="9" width="3" style="158" bestFit="1" customWidth="1"/>
    <col min="10" max="10" width="2.7109375" style="158" customWidth="1"/>
    <col min="11" max="11" width="4" style="158" bestFit="1" customWidth="1"/>
    <col min="12" max="13" width="3" style="158" customWidth="1"/>
    <col min="14" max="14" width="4" style="158" bestFit="1" customWidth="1"/>
    <col min="15" max="15" width="3" style="158" bestFit="1" customWidth="1"/>
    <col min="16" max="16" width="2.7109375" style="158" customWidth="1"/>
    <col min="17" max="17" width="4" style="158" bestFit="1" customWidth="1"/>
    <col min="18" max="18" width="3" style="158" bestFit="1" customWidth="1"/>
    <col min="19" max="19" width="2.7109375" style="158" customWidth="1"/>
    <col min="20" max="20" width="4" style="158" bestFit="1" customWidth="1"/>
    <col min="21" max="22" width="3" style="158" customWidth="1"/>
    <col min="23" max="23" width="4" style="158" bestFit="1" customWidth="1"/>
    <col min="24" max="24" width="3" style="158" bestFit="1" customWidth="1"/>
    <col min="25" max="37" width="2.7109375" style="158" customWidth="1"/>
    <col min="38" max="38" width="5" style="158" bestFit="1" customWidth="1"/>
    <col min="39" max="39" width="4" style="158" bestFit="1" customWidth="1"/>
    <col min="40" max="40" width="3.28515625" style="158" customWidth="1"/>
    <col min="41" max="56" width="8.7109375" style="166"/>
    <col min="57" max="16384" width="8.7109375" style="158"/>
  </cols>
  <sheetData>
    <row r="1" spans="1:56" ht="15" x14ac:dyDescent="0.2">
      <c r="A1" s="444" t="s">
        <v>44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4"/>
      <c r="AH1" s="444"/>
      <c r="AI1" s="444"/>
      <c r="AJ1" s="444"/>
      <c r="AK1" s="444"/>
      <c r="AL1" s="444"/>
      <c r="AM1" s="444"/>
      <c r="AN1" s="444"/>
    </row>
    <row r="2" spans="1:56" ht="15.75" x14ac:dyDescent="0.2">
      <c r="A2" s="445" t="s">
        <v>270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  <c r="AG2" s="445"/>
      <c r="AH2" s="445"/>
      <c r="AI2" s="445"/>
      <c r="AJ2" s="445"/>
      <c r="AK2" s="445"/>
      <c r="AL2" s="445"/>
      <c r="AM2" s="445"/>
      <c r="AN2" s="445"/>
    </row>
    <row r="3" spans="1:56" x14ac:dyDescent="0.2">
      <c r="A3" s="446" t="s">
        <v>273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I3" s="446"/>
      <c r="AJ3" s="446"/>
      <c r="AK3" s="446"/>
      <c r="AL3" s="446"/>
      <c r="AM3" s="446"/>
      <c r="AN3" s="446"/>
    </row>
    <row r="4" spans="1:56" ht="15" thickBot="1" x14ac:dyDescent="0.25">
      <c r="A4" s="436" t="s">
        <v>66</v>
      </c>
      <c r="B4" s="436"/>
      <c r="C4" s="436"/>
      <c r="D4" s="436"/>
      <c r="E4" s="436"/>
      <c r="F4" s="436" t="s">
        <v>71</v>
      </c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91"/>
      <c r="V4" s="437" t="s">
        <v>131</v>
      </c>
      <c r="W4" s="437"/>
      <c r="X4" s="437"/>
      <c r="Y4" s="437"/>
      <c r="Z4" s="437"/>
      <c r="AA4" s="437"/>
      <c r="AB4" s="437"/>
      <c r="AC4" s="437"/>
      <c r="AD4" s="437"/>
      <c r="AE4" s="437"/>
      <c r="AF4" s="438" t="s">
        <v>92</v>
      </c>
      <c r="AG4" s="437"/>
      <c r="AH4" s="437"/>
      <c r="AI4" s="437"/>
      <c r="AJ4" s="437"/>
      <c r="AK4" s="437"/>
      <c r="AL4" s="437"/>
      <c r="AM4" s="437"/>
      <c r="AN4" s="437"/>
    </row>
    <row r="5" spans="1:56" ht="15.75" thickBot="1" x14ac:dyDescent="0.25">
      <c r="A5" s="447" t="s">
        <v>45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8"/>
      <c r="AE5" s="448"/>
      <c r="AF5" s="448"/>
      <c r="AG5" s="448"/>
      <c r="AH5" s="448"/>
      <c r="AI5" s="448"/>
      <c r="AJ5" s="448"/>
      <c r="AK5" s="448"/>
      <c r="AL5" s="448"/>
      <c r="AM5" s="448"/>
      <c r="AN5" s="449"/>
    </row>
    <row r="6" spans="1:56" ht="15" x14ac:dyDescent="0.2">
      <c r="A6" s="450" t="s">
        <v>46</v>
      </c>
      <c r="B6" s="439" t="s">
        <v>47</v>
      </c>
      <c r="C6" s="440"/>
      <c r="D6" s="441"/>
      <c r="E6" s="439" t="s">
        <v>48</v>
      </c>
      <c r="F6" s="440"/>
      <c r="G6" s="441"/>
      <c r="H6" s="439" t="s">
        <v>49</v>
      </c>
      <c r="I6" s="452"/>
      <c r="J6" s="453"/>
      <c r="K6" s="439" t="s">
        <v>50</v>
      </c>
      <c r="L6" s="440"/>
      <c r="M6" s="441"/>
      <c r="N6" s="439" t="s">
        <v>51</v>
      </c>
      <c r="O6" s="440"/>
      <c r="P6" s="441"/>
      <c r="Q6" s="439" t="s">
        <v>52</v>
      </c>
      <c r="R6" s="440"/>
      <c r="S6" s="441"/>
      <c r="T6" s="439" t="s">
        <v>53</v>
      </c>
      <c r="U6" s="440"/>
      <c r="V6" s="441"/>
      <c r="W6" s="439" t="s">
        <v>54</v>
      </c>
      <c r="X6" s="440"/>
      <c r="Y6" s="441"/>
      <c r="Z6" s="439" t="s">
        <v>55</v>
      </c>
      <c r="AA6" s="440"/>
      <c r="AB6" s="441"/>
      <c r="AC6" s="439" t="s">
        <v>56</v>
      </c>
      <c r="AD6" s="440"/>
      <c r="AE6" s="441"/>
      <c r="AF6" s="439" t="s">
        <v>67</v>
      </c>
      <c r="AG6" s="440"/>
      <c r="AH6" s="441"/>
      <c r="AI6" s="439" t="s">
        <v>68</v>
      </c>
      <c r="AJ6" s="440"/>
      <c r="AK6" s="441"/>
      <c r="AL6" s="439" t="s">
        <v>57</v>
      </c>
      <c r="AM6" s="440"/>
      <c r="AN6" s="441"/>
    </row>
    <row r="7" spans="1:56" ht="76.5" thickBot="1" x14ac:dyDescent="0.25">
      <c r="A7" s="451"/>
      <c r="B7" s="92" t="s">
        <v>132</v>
      </c>
      <c r="C7" s="93" t="s">
        <v>58</v>
      </c>
      <c r="D7" s="94" t="s">
        <v>59</v>
      </c>
      <c r="E7" s="92" t="s">
        <v>132</v>
      </c>
      <c r="F7" s="93" t="s">
        <v>58</v>
      </c>
      <c r="G7" s="94" t="s">
        <v>59</v>
      </c>
      <c r="H7" s="92" t="s">
        <v>132</v>
      </c>
      <c r="I7" s="93" t="s">
        <v>58</v>
      </c>
      <c r="J7" s="94" t="s">
        <v>59</v>
      </c>
      <c r="K7" s="92" t="s">
        <v>132</v>
      </c>
      <c r="L7" s="93" t="s">
        <v>58</v>
      </c>
      <c r="M7" s="94" t="s">
        <v>59</v>
      </c>
      <c r="N7" s="92" t="s">
        <v>132</v>
      </c>
      <c r="O7" s="93" t="s">
        <v>58</v>
      </c>
      <c r="P7" s="94" t="s">
        <v>59</v>
      </c>
      <c r="Q7" s="92" t="s">
        <v>132</v>
      </c>
      <c r="R7" s="93" t="s">
        <v>58</v>
      </c>
      <c r="S7" s="94" t="s">
        <v>59</v>
      </c>
      <c r="T7" s="92" t="s">
        <v>132</v>
      </c>
      <c r="U7" s="93" t="s">
        <v>58</v>
      </c>
      <c r="V7" s="94" t="s">
        <v>59</v>
      </c>
      <c r="W7" s="92" t="s">
        <v>132</v>
      </c>
      <c r="X7" s="93" t="s">
        <v>58</v>
      </c>
      <c r="Y7" s="94" t="s">
        <v>59</v>
      </c>
      <c r="Z7" s="92" t="s">
        <v>132</v>
      </c>
      <c r="AA7" s="93" t="s">
        <v>58</v>
      </c>
      <c r="AB7" s="94" t="s">
        <v>59</v>
      </c>
      <c r="AC7" s="92" t="s">
        <v>132</v>
      </c>
      <c r="AD7" s="93" t="s">
        <v>58</v>
      </c>
      <c r="AE7" s="94" t="s">
        <v>59</v>
      </c>
      <c r="AF7" s="92" t="s">
        <v>132</v>
      </c>
      <c r="AG7" s="93" t="s">
        <v>58</v>
      </c>
      <c r="AH7" s="94" t="s">
        <v>59</v>
      </c>
      <c r="AI7" s="92" t="s">
        <v>132</v>
      </c>
      <c r="AJ7" s="93" t="s">
        <v>58</v>
      </c>
      <c r="AK7" s="94" t="s">
        <v>59</v>
      </c>
      <c r="AL7" s="95" t="s">
        <v>132</v>
      </c>
      <c r="AM7" s="96" t="s">
        <v>58</v>
      </c>
      <c r="AN7" s="97" t="s">
        <v>59</v>
      </c>
    </row>
    <row r="8" spans="1:56" s="159" customFormat="1" ht="48" x14ac:dyDescent="0.2">
      <c r="A8" s="98" t="s">
        <v>23</v>
      </c>
      <c r="B8" s="99">
        <f>SUM('Учебен план'!K7:M9)</f>
        <v>315</v>
      </c>
      <c r="C8" s="100">
        <f>SUM('Учебен план'!I7:I9)</f>
        <v>22</v>
      </c>
      <c r="D8" s="101">
        <v>3</v>
      </c>
      <c r="E8" s="99">
        <f>SUM('Учебен план'!K10:M12)</f>
        <v>270</v>
      </c>
      <c r="F8" s="100">
        <f>SUM('Учебен план'!I10:I12)</f>
        <v>18</v>
      </c>
      <c r="G8" s="101">
        <v>3</v>
      </c>
      <c r="H8" s="167">
        <f>SUM('Учебен план'!K13:M16)</f>
        <v>330</v>
      </c>
      <c r="I8" s="168">
        <f>SUM('Учебен план'!I13:I16)</f>
        <v>24</v>
      </c>
      <c r="J8" s="169">
        <v>4</v>
      </c>
      <c r="K8" s="99">
        <f>SUM('Учебен план'!K17:M20)</f>
        <v>285</v>
      </c>
      <c r="L8" s="100">
        <f>SUM('Учебен план'!I17:I20)</f>
        <v>20</v>
      </c>
      <c r="M8" s="101">
        <v>4</v>
      </c>
      <c r="N8" s="99">
        <f>SUM('Учебен план'!K21:M25)</f>
        <v>315</v>
      </c>
      <c r="O8" s="100">
        <f>SUM('Учебен план'!I21:I25)</f>
        <v>21</v>
      </c>
      <c r="P8" s="101">
        <v>5</v>
      </c>
      <c r="Q8" s="99">
        <f>SUM('Учебен план'!K26:M31)</f>
        <v>345</v>
      </c>
      <c r="R8" s="100">
        <f>SUM('Учебен план'!I26:I31)</f>
        <v>25</v>
      </c>
      <c r="S8" s="101">
        <v>6</v>
      </c>
      <c r="T8" s="99">
        <f>SUM('Учебен план'!K32:M37)</f>
        <v>285</v>
      </c>
      <c r="U8" s="100">
        <f>SUM('Учебен план'!I32:I37)</f>
        <v>21</v>
      </c>
      <c r="V8" s="101">
        <v>6</v>
      </c>
      <c r="W8" s="99">
        <f>SUM('Учебен план'!K38:M39)</f>
        <v>90</v>
      </c>
      <c r="X8" s="100">
        <f>SUM('Учебен план'!I38:I39)</f>
        <v>8</v>
      </c>
      <c r="Y8" s="101">
        <v>2</v>
      </c>
      <c r="Z8" s="102"/>
      <c r="AA8" s="100"/>
      <c r="AB8" s="101"/>
      <c r="AC8" s="102"/>
      <c r="AD8" s="100"/>
      <c r="AE8" s="101"/>
      <c r="AF8" s="103"/>
      <c r="AG8" s="100"/>
      <c r="AH8" s="104"/>
      <c r="AI8" s="105"/>
      <c r="AJ8" s="106"/>
      <c r="AK8" s="107"/>
      <c r="AL8" s="108">
        <f t="shared" ref="AL8:AN9" si="0">SUM(B8,E8,H8,K8,N8,Q8,T8,W8,)</f>
        <v>2235</v>
      </c>
      <c r="AM8" s="109">
        <f t="shared" si="0"/>
        <v>159</v>
      </c>
      <c r="AN8" s="110">
        <f t="shared" si="0"/>
        <v>33</v>
      </c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</row>
    <row r="9" spans="1:56" s="159" customFormat="1" ht="60" x14ac:dyDescent="0.2">
      <c r="A9" s="111" t="s">
        <v>60</v>
      </c>
      <c r="B9" s="112">
        <v>75</v>
      </c>
      <c r="C9" s="49">
        <v>8</v>
      </c>
      <c r="D9" s="50">
        <v>2</v>
      </c>
      <c r="E9" s="170">
        <v>120</v>
      </c>
      <c r="F9" s="49">
        <v>12</v>
      </c>
      <c r="G9" s="50">
        <v>3</v>
      </c>
      <c r="H9" s="170">
        <v>60</v>
      </c>
      <c r="I9" s="49">
        <v>6</v>
      </c>
      <c r="J9" s="50">
        <v>1</v>
      </c>
      <c r="K9" s="170">
        <v>30</v>
      </c>
      <c r="L9" s="49">
        <v>2</v>
      </c>
      <c r="M9" s="50">
        <v>1</v>
      </c>
      <c r="N9" s="170">
        <v>90</v>
      </c>
      <c r="O9" s="49">
        <v>9</v>
      </c>
      <c r="P9" s="50">
        <v>2</v>
      </c>
      <c r="Q9" s="170">
        <v>60</v>
      </c>
      <c r="R9" s="49">
        <v>5</v>
      </c>
      <c r="S9" s="50">
        <v>1</v>
      </c>
      <c r="T9" s="170">
        <v>90</v>
      </c>
      <c r="U9" s="49">
        <v>9</v>
      </c>
      <c r="V9" s="50">
        <v>2</v>
      </c>
      <c r="W9" s="170">
        <v>120</v>
      </c>
      <c r="X9" s="49">
        <v>12</v>
      </c>
      <c r="Y9" s="114">
        <v>4</v>
      </c>
      <c r="Z9" s="115"/>
      <c r="AA9" s="113"/>
      <c r="AB9" s="114"/>
      <c r="AC9" s="115"/>
      <c r="AD9" s="113"/>
      <c r="AE9" s="114"/>
      <c r="AF9" s="116"/>
      <c r="AG9" s="113"/>
      <c r="AH9" s="117"/>
      <c r="AI9" s="118"/>
      <c r="AJ9" s="119"/>
      <c r="AK9" s="120"/>
      <c r="AL9" s="121">
        <f t="shared" si="0"/>
        <v>645</v>
      </c>
      <c r="AM9" s="122">
        <f t="shared" si="0"/>
        <v>63</v>
      </c>
      <c r="AN9" s="123">
        <f t="shared" si="0"/>
        <v>16</v>
      </c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</row>
    <row r="10" spans="1:56" s="159" customFormat="1" ht="24.75" thickBot="1" x14ac:dyDescent="0.25">
      <c r="A10" s="124" t="s">
        <v>61</v>
      </c>
      <c r="B10" s="125"/>
      <c r="C10" s="126"/>
      <c r="D10" s="127"/>
      <c r="E10" s="128"/>
      <c r="F10" s="126"/>
      <c r="G10" s="127"/>
      <c r="H10" s="125"/>
      <c r="I10" s="126"/>
      <c r="J10" s="127"/>
      <c r="K10" s="129">
        <v>120</v>
      </c>
      <c r="L10" s="130">
        <v>8</v>
      </c>
      <c r="M10" s="131">
        <v>1</v>
      </c>
      <c r="N10" s="128"/>
      <c r="O10" s="126"/>
      <c r="P10" s="127"/>
      <c r="Q10" s="128"/>
      <c r="R10" s="126"/>
      <c r="S10" s="127"/>
      <c r="T10" s="129"/>
      <c r="U10" s="130"/>
      <c r="V10" s="131"/>
      <c r="W10" s="129"/>
      <c r="X10" s="130"/>
      <c r="Y10" s="131"/>
      <c r="Z10" s="125"/>
      <c r="AA10" s="126"/>
      <c r="AB10" s="127"/>
      <c r="AC10" s="125"/>
      <c r="AD10" s="126"/>
      <c r="AE10" s="127"/>
      <c r="AF10" s="132"/>
      <c r="AG10" s="126"/>
      <c r="AH10" s="133"/>
      <c r="AI10" s="134"/>
      <c r="AJ10" s="135"/>
      <c r="AK10" s="136"/>
      <c r="AL10" s="137">
        <v>120</v>
      </c>
      <c r="AM10" s="138">
        <f>SUM(C10,F10,I10,L10,O10,R10,U10,X10)</f>
        <v>8</v>
      </c>
      <c r="AN10" s="139">
        <v>1</v>
      </c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</row>
    <row r="11" spans="1:56" s="159" customFormat="1" ht="16.5" customHeight="1" thickBot="1" x14ac:dyDescent="0.25">
      <c r="A11" s="144" t="s">
        <v>62</v>
      </c>
      <c r="B11" s="145">
        <f>SUM(B8:B10)</f>
        <v>390</v>
      </c>
      <c r="C11" s="146">
        <f>SUM(C8:C10)</f>
        <v>30</v>
      </c>
      <c r="D11" s="147">
        <f>SUM(D8,D9)</f>
        <v>5</v>
      </c>
      <c r="E11" s="148">
        <f>SUM(E8,E9)</f>
        <v>390</v>
      </c>
      <c r="F11" s="146">
        <f>SUM(F8:F10)</f>
        <v>30</v>
      </c>
      <c r="G11" s="149">
        <f>SUM(G8,G9)</f>
        <v>6</v>
      </c>
      <c r="H11" s="145">
        <f>SUM(H8,H9)</f>
        <v>390</v>
      </c>
      <c r="I11" s="146">
        <f>SUM(I8:I10)</f>
        <v>30</v>
      </c>
      <c r="J11" s="147">
        <f>SUM(J8,J9)</f>
        <v>5</v>
      </c>
      <c r="K11" s="148">
        <f>SUM(K8:K10)</f>
        <v>435</v>
      </c>
      <c r="L11" s="146">
        <f>SUM(L8:L10)</f>
        <v>30</v>
      </c>
      <c r="M11" s="149">
        <f>SUM(M8:M10)</f>
        <v>6</v>
      </c>
      <c r="N11" s="145">
        <f t="shared" ref="N11:X11" si="1">SUM(N8,N9)</f>
        <v>405</v>
      </c>
      <c r="O11" s="146">
        <f t="shared" si="1"/>
        <v>30</v>
      </c>
      <c r="P11" s="147">
        <f t="shared" si="1"/>
        <v>7</v>
      </c>
      <c r="Q11" s="148">
        <f t="shared" si="1"/>
        <v>405</v>
      </c>
      <c r="R11" s="146">
        <f t="shared" si="1"/>
        <v>30</v>
      </c>
      <c r="S11" s="149">
        <f t="shared" si="1"/>
        <v>7</v>
      </c>
      <c r="T11" s="145">
        <f t="shared" si="1"/>
        <v>375</v>
      </c>
      <c r="U11" s="146">
        <f t="shared" si="1"/>
        <v>30</v>
      </c>
      <c r="V11" s="147">
        <f t="shared" si="1"/>
        <v>8</v>
      </c>
      <c r="W11" s="148">
        <f t="shared" si="1"/>
        <v>210</v>
      </c>
      <c r="X11" s="146">
        <f t="shared" si="1"/>
        <v>20</v>
      </c>
      <c r="Y11" s="149">
        <v>5</v>
      </c>
      <c r="Z11" s="150" t="s">
        <v>271</v>
      </c>
      <c r="AA11" s="151" t="s">
        <v>271</v>
      </c>
      <c r="AB11" s="152" t="s">
        <v>271</v>
      </c>
      <c r="AC11" s="153" t="s">
        <v>271</v>
      </c>
      <c r="AD11" s="151" t="s">
        <v>271</v>
      </c>
      <c r="AE11" s="154" t="s">
        <v>271</v>
      </c>
      <c r="AF11" s="150" t="s">
        <v>271</v>
      </c>
      <c r="AG11" s="151" t="s">
        <v>271</v>
      </c>
      <c r="AH11" s="152" t="s">
        <v>271</v>
      </c>
      <c r="AI11" s="153" t="s">
        <v>271</v>
      </c>
      <c r="AJ11" s="151" t="s">
        <v>271</v>
      </c>
      <c r="AK11" s="152" t="s">
        <v>271</v>
      </c>
      <c r="AL11" s="155">
        <f>SUM(B11,E11,H11,K11,N11,Q11,T11,W11)</f>
        <v>3000</v>
      </c>
      <c r="AM11" s="156">
        <f>SUM(AM8:AM10)</f>
        <v>230</v>
      </c>
      <c r="AN11" s="157">
        <f>SUM(D11,G11,J11,M11,P11,S11,V11,Y11)</f>
        <v>49</v>
      </c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</row>
    <row r="12" spans="1:56" ht="16.5" customHeight="1" thickBot="1" x14ac:dyDescent="0.25">
      <c r="A12" s="140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60"/>
      <c r="AJ12" s="160"/>
      <c r="AK12" s="160"/>
      <c r="AL12" s="160"/>
      <c r="AM12" s="160"/>
      <c r="AN12" s="160"/>
    </row>
    <row r="13" spans="1:56" ht="25.15" customHeight="1" thickBot="1" x14ac:dyDescent="0.25">
      <c r="A13" s="433" t="s">
        <v>32</v>
      </c>
      <c r="B13" s="434"/>
      <c r="C13" s="434"/>
      <c r="D13" s="434"/>
      <c r="E13" s="434"/>
      <c r="F13" s="434"/>
      <c r="G13" s="434"/>
      <c r="H13" s="434"/>
      <c r="I13" s="434"/>
      <c r="J13" s="434"/>
      <c r="K13" s="434"/>
      <c r="L13" s="434"/>
      <c r="M13" s="434"/>
      <c r="N13" s="434"/>
      <c r="O13" s="434"/>
      <c r="P13" s="434"/>
      <c r="Q13" s="434"/>
      <c r="R13" s="434"/>
      <c r="S13" s="435"/>
      <c r="T13" s="433" t="s">
        <v>272</v>
      </c>
      <c r="U13" s="434"/>
      <c r="V13" s="434"/>
      <c r="W13" s="434"/>
      <c r="X13" s="434"/>
      <c r="Y13" s="434" t="s">
        <v>64</v>
      </c>
      <c r="Z13" s="434"/>
      <c r="AA13" s="434"/>
      <c r="AB13" s="434"/>
      <c r="AC13" s="442" t="s">
        <v>69</v>
      </c>
      <c r="AD13" s="442"/>
      <c r="AE13" s="442"/>
      <c r="AF13" s="442"/>
      <c r="AG13" s="442"/>
      <c r="AH13" s="442"/>
      <c r="AI13" s="442" t="s">
        <v>33</v>
      </c>
      <c r="AJ13" s="442"/>
      <c r="AK13" s="442"/>
      <c r="AL13" s="442"/>
      <c r="AM13" s="442"/>
      <c r="AN13" s="443"/>
    </row>
    <row r="14" spans="1:56" ht="51.75" customHeight="1" thickBot="1" x14ac:dyDescent="0.25">
      <c r="A14" s="469" t="s">
        <v>279</v>
      </c>
      <c r="B14" s="470"/>
      <c r="C14" s="470"/>
      <c r="D14" s="470"/>
      <c r="E14" s="470"/>
      <c r="F14" s="470"/>
      <c r="G14" s="470"/>
      <c r="H14" s="470"/>
      <c r="I14" s="470"/>
      <c r="J14" s="470"/>
      <c r="K14" s="470"/>
      <c r="L14" s="470"/>
      <c r="M14" s="470"/>
      <c r="N14" s="470"/>
      <c r="O14" s="470"/>
      <c r="P14" s="470"/>
      <c r="Q14" s="470"/>
      <c r="R14" s="470"/>
      <c r="S14" s="471"/>
      <c r="T14" s="472">
        <v>10</v>
      </c>
      <c r="U14" s="473"/>
      <c r="V14" s="473"/>
      <c r="W14" s="473"/>
      <c r="X14" s="473"/>
      <c r="Y14" s="455">
        <v>300</v>
      </c>
      <c r="Z14" s="455"/>
      <c r="AA14" s="455"/>
      <c r="AB14" s="455"/>
      <c r="AC14" s="455" t="s">
        <v>172</v>
      </c>
      <c r="AD14" s="455"/>
      <c r="AE14" s="455"/>
      <c r="AF14" s="455"/>
      <c r="AG14" s="455"/>
      <c r="AH14" s="455"/>
      <c r="AI14" s="455" t="s">
        <v>173</v>
      </c>
      <c r="AJ14" s="455"/>
      <c r="AK14" s="455"/>
      <c r="AL14" s="455"/>
      <c r="AM14" s="455"/>
      <c r="AN14" s="456"/>
    </row>
    <row r="15" spans="1:56" ht="18" customHeight="1" thickBot="1" x14ac:dyDescent="0.25">
      <c r="A15" s="457" t="s">
        <v>65</v>
      </c>
      <c r="B15" s="458"/>
      <c r="C15" s="458"/>
      <c r="D15" s="458"/>
      <c r="E15" s="458"/>
      <c r="F15" s="458"/>
      <c r="G15" s="458"/>
      <c r="H15" s="458"/>
      <c r="I15" s="458"/>
      <c r="J15" s="458"/>
      <c r="K15" s="458"/>
      <c r="L15" s="458"/>
      <c r="M15" s="458"/>
      <c r="N15" s="458"/>
      <c r="O15" s="458"/>
      <c r="P15" s="458"/>
      <c r="Q15" s="458"/>
      <c r="R15" s="458"/>
      <c r="S15" s="459"/>
      <c r="T15" s="460">
        <v>10</v>
      </c>
      <c r="U15" s="461"/>
      <c r="V15" s="461"/>
      <c r="W15" s="461"/>
      <c r="X15" s="461"/>
      <c r="Y15" s="461"/>
      <c r="Z15" s="461"/>
      <c r="AA15" s="461"/>
      <c r="AB15" s="461"/>
      <c r="AC15" s="461"/>
      <c r="AD15" s="461"/>
      <c r="AE15" s="461"/>
      <c r="AF15" s="461"/>
      <c r="AG15" s="461"/>
      <c r="AH15" s="461"/>
      <c r="AI15" s="461"/>
      <c r="AJ15" s="461"/>
      <c r="AK15" s="461"/>
      <c r="AL15" s="461"/>
      <c r="AM15" s="461"/>
      <c r="AN15" s="462"/>
    </row>
    <row r="16" spans="1:56" ht="16.5" customHeight="1" thickBot="1" x14ac:dyDescent="0.25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60"/>
      <c r="AJ16" s="160"/>
      <c r="AK16" s="160"/>
      <c r="AL16" s="160"/>
      <c r="AM16" s="160"/>
      <c r="AN16" s="160"/>
    </row>
    <row r="17" spans="1:40" ht="15.75" thickBot="1" x14ac:dyDescent="0.25">
      <c r="A17" s="463" t="s">
        <v>63</v>
      </c>
      <c r="B17" s="464"/>
      <c r="C17" s="464"/>
      <c r="D17" s="464"/>
      <c r="E17" s="464"/>
      <c r="F17" s="464"/>
      <c r="G17" s="464"/>
      <c r="H17" s="464"/>
      <c r="I17" s="464"/>
      <c r="J17" s="464"/>
      <c r="K17" s="464"/>
      <c r="L17" s="464"/>
      <c r="M17" s="464"/>
      <c r="N17" s="464"/>
      <c r="O17" s="464"/>
      <c r="P17" s="464"/>
      <c r="Q17" s="464"/>
      <c r="R17" s="464"/>
      <c r="S17" s="464"/>
      <c r="T17" s="464"/>
      <c r="U17" s="464"/>
      <c r="V17" s="464"/>
      <c r="W17" s="464"/>
      <c r="X17" s="464"/>
      <c r="Y17" s="464"/>
      <c r="Z17" s="464"/>
      <c r="AA17" s="464"/>
      <c r="AB17" s="464"/>
      <c r="AC17" s="464"/>
      <c r="AD17" s="464"/>
      <c r="AE17" s="464"/>
      <c r="AF17" s="464"/>
      <c r="AG17" s="464"/>
      <c r="AH17" s="464"/>
      <c r="AI17" s="464"/>
      <c r="AJ17" s="464"/>
      <c r="AK17" s="464"/>
      <c r="AL17" s="464"/>
      <c r="AM17" s="464"/>
      <c r="AN17" s="465"/>
    </row>
    <row r="18" spans="1:40" ht="28.5" customHeight="1" thickBot="1" x14ac:dyDescent="0.25">
      <c r="A18" s="466" t="s">
        <v>274</v>
      </c>
      <c r="B18" s="467"/>
      <c r="C18" s="467"/>
      <c r="D18" s="467"/>
      <c r="E18" s="467"/>
      <c r="F18" s="467"/>
      <c r="G18" s="467"/>
      <c r="H18" s="467"/>
      <c r="I18" s="467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  <c r="U18" s="467"/>
      <c r="V18" s="467"/>
      <c r="W18" s="467"/>
      <c r="X18" s="467"/>
      <c r="Y18" s="467"/>
      <c r="Z18" s="467"/>
      <c r="AA18" s="467"/>
      <c r="AB18" s="467"/>
      <c r="AC18" s="467"/>
      <c r="AD18" s="467"/>
      <c r="AE18" s="467"/>
      <c r="AF18" s="467"/>
      <c r="AG18" s="467"/>
      <c r="AH18" s="467"/>
      <c r="AI18" s="467"/>
      <c r="AJ18" s="467"/>
      <c r="AK18" s="467"/>
      <c r="AL18" s="467"/>
      <c r="AM18" s="467"/>
      <c r="AN18" s="468"/>
    </row>
    <row r="19" spans="1:40" x14ac:dyDescent="0.2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60"/>
      <c r="AJ19" s="160"/>
      <c r="AK19" s="160"/>
      <c r="AL19" s="160"/>
      <c r="AM19" s="160"/>
      <c r="AN19" s="160"/>
    </row>
    <row r="20" spans="1:40" x14ac:dyDescent="0.2">
      <c r="A20" s="454" t="s">
        <v>339</v>
      </c>
      <c r="B20" s="454"/>
      <c r="C20" s="454"/>
      <c r="D20" s="454"/>
      <c r="E20" s="454"/>
      <c r="F20" s="454"/>
      <c r="G20" s="454"/>
      <c r="H20" s="454"/>
      <c r="I20" s="454"/>
      <c r="J20" s="454"/>
      <c r="K20" s="454"/>
      <c r="L20" s="454"/>
      <c r="M20" s="454"/>
      <c r="N20" s="454"/>
      <c r="O20" s="454"/>
      <c r="P20" s="454"/>
      <c r="Q20" s="454"/>
      <c r="R20" s="454"/>
      <c r="S20" s="454"/>
      <c r="T20" s="454"/>
      <c r="U20" s="454"/>
      <c r="V20" s="454"/>
      <c r="W20" s="454"/>
      <c r="X20" s="454"/>
      <c r="Y20" s="454"/>
      <c r="Z20" s="454"/>
      <c r="AA20" s="454"/>
      <c r="AB20" s="454"/>
      <c r="AC20" s="163" t="s">
        <v>262</v>
      </c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1"/>
    </row>
    <row r="21" spans="1:40" ht="15" x14ac:dyDescent="0.2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5" t="s">
        <v>269</v>
      </c>
      <c r="AE21" s="165"/>
      <c r="AF21" s="165"/>
      <c r="AG21" s="165"/>
      <c r="AH21" s="165"/>
      <c r="AI21" s="165"/>
      <c r="AJ21" s="165"/>
      <c r="AK21" s="165"/>
      <c r="AL21" s="165"/>
      <c r="AM21" s="165"/>
      <c r="AN21" s="162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_1"/>
    <protectedRange sqref="A15:AN15" name="hkreditiocenki_1"/>
  </protectedRanges>
  <mergeCells count="37">
    <mergeCell ref="A20:AB20"/>
    <mergeCell ref="AC14:AH14"/>
    <mergeCell ref="AI14:AN14"/>
    <mergeCell ref="A15:S15"/>
    <mergeCell ref="T15:AN15"/>
    <mergeCell ref="A17:AN17"/>
    <mergeCell ref="A18:AN18"/>
    <mergeCell ref="A14:S14"/>
    <mergeCell ref="T14:X14"/>
    <mergeCell ref="Y14:AB14"/>
    <mergeCell ref="A1:AN1"/>
    <mergeCell ref="A2:AN2"/>
    <mergeCell ref="A3:AN3"/>
    <mergeCell ref="A5:AN5"/>
    <mergeCell ref="A6:A7"/>
    <mergeCell ref="AI6:AK6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13:S13"/>
    <mergeCell ref="A4:E4"/>
    <mergeCell ref="F4:T4"/>
    <mergeCell ref="V4:AE4"/>
    <mergeCell ref="AF4:AN4"/>
    <mergeCell ref="AF6:AH6"/>
    <mergeCell ref="AL6:AN6"/>
    <mergeCell ref="T13:X13"/>
    <mergeCell ref="Y13:AB13"/>
    <mergeCell ref="AC13:AH13"/>
    <mergeCell ref="AI13:AN13"/>
  </mergeCells>
  <pageMargins left="0.59055118110236227" right="0" top="0.55118110236220474" bottom="0.35433070866141736" header="0.31496062992125984" footer="0.31496062992125984"/>
  <pageSetup paperSize="9" orientation="landscape" r:id="rId1"/>
  <ignoredErrors>
    <ignoredError sqref="F11:AM11" formula="1"/>
    <ignoredError sqref="B8 W8" unlockedFormula="1"/>
    <ignoredError sqref="C8:O8 T8:U8 Q8:R8 X8" formulaRange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70</v>
      </c>
      <c r="C4" t="s">
        <v>71</v>
      </c>
    </row>
    <row r="5" spans="1:3" x14ac:dyDescent="0.25">
      <c r="A5" t="s">
        <v>72</v>
      </c>
      <c r="C5" t="s">
        <v>73</v>
      </c>
    </row>
    <row r="6" spans="1:3" x14ac:dyDescent="0.25">
      <c r="A6" t="s">
        <v>74</v>
      </c>
      <c r="C6" t="s">
        <v>75</v>
      </c>
    </row>
    <row r="7" spans="1:3" x14ac:dyDescent="0.25">
      <c r="A7" t="s">
        <v>76</v>
      </c>
    </row>
    <row r="8" spans="1:3" x14ac:dyDescent="0.25">
      <c r="A8" t="s">
        <v>77</v>
      </c>
      <c r="C8" t="s">
        <v>78</v>
      </c>
    </row>
    <row r="9" spans="1:3" x14ac:dyDescent="0.25">
      <c r="A9" t="s">
        <v>79</v>
      </c>
      <c r="C9" t="s">
        <v>80</v>
      </c>
    </row>
    <row r="10" spans="1:3" x14ac:dyDescent="0.25">
      <c r="A10" t="s">
        <v>81</v>
      </c>
      <c r="C10" t="s">
        <v>82</v>
      </c>
    </row>
    <row r="11" spans="1:3" x14ac:dyDescent="0.25">
      <c r="A11" t="s">
        <v>83</v>
      </c>
      <c r="C11" t="s">
        <v>84</v>
      </c>
    </row>
    <row r="12" spans="1:3" x14ac:dyDescent="0.25">
      <c r="A12" t="s">
        <v>85</v>
      </c>
      <c r="C12" t="s">
        <v>86</v>
      </c>
    </row>
    <row r="13" spans="1:3" x14ac:dyDescent="0.25">
      <c r="A13" t="s">
        <v>87</v>
      </c>
      <c r="C13" t="s">
        <v>88</v>
      </c>
    </row>
    <row r="14" spans="1:3" x14ac:dyDescent="0.25">
      <c r="A14" t="s">
        <v>89</v>
      </c>
      <c r="C14" t="s">
        <v>90</v>
      </c>
    </row>
    <row r="15" spans="1:3" x14ac:dyDescent="0.25">
      <c r="A15" t="s">
        <v>91</v>
      </c>
      <c r="C15" t="s">
        <v>92</v>
      </c>
    </row>
    <row r="16" spans="1:3" x14ac:dyDescent="0.25">
      <c r="A16" t="s">
        <v>93</v>
      </c>
      <c r="C16" t="s">
        <v>94</v>
      </c>
    </row>
    <row r="17" spans="1:3" x14ac:dyDescent="0.25">
      <c r="A17" t="s">
        <v>95</v>
      </c>
      <c r="C17" t="s">
        <v>96</v>
      </c>
    </row>
    <row r="18" spans="1:3" x14ac:dyDescent="0.25">
      <c r="A18" t="s">
        <v>97</v>
      </c>
      <c r="C18" t="s">
        <v>98</v>
      </c>
    </row>
    <row r="19" spans="1:3" x14ac:dyDescent="0.25">
      <c r="A19" t="s">
        <v>99</v>
      </c>
      <c r="C19" t="s">
        <v>100</v>
      </c>
    </row>
    <row r="20" spans="1:3" x14ac:dyDescent="0.25">
      <c r="A20" t="s">
        <v>101</v>
      </c>
    </row>
    <row r="21" spans="1:3" x14ac:dyDescent="0.25">
      <c r="A21" t="s">
        <v>102</v>
      </c>
    </row>
    <row r="22" spans="1:3" x14ac:dyDescent="0.25">
      <c r="A22" t="s">
        <v>103</v>
      </c>
      <c r="C22" t="s">
        <v>104</v>
      </c>
    </row>
    <row r="23" spans="1:3" x14ac:dyDescent="0.25">
      <c r="A23" t="s">
        <v>105</v>
      </c>
      <c r="C23" t="s">
        <v>106</v>
      </c>
    </row>
    <row r="24" spans="1:3" x14ac:dyDescent="0.25">
      <c r="A24" t="s">
        <v>107</v>
      </c>
      <c r="C24" t="s">
        <v>108</v>
      </c>
    </row>
    <row r="25" spans="1:3" x14ac:dyDescent="0.25">
      <c r="A25" t="s">
        <v>109</v>
      </c>
      <c r="C25" t="s">
        <v>110</v>
      </c>
    </row>
    <row r="26" spans="1:3" x14ac:dyDescent="0.25">
      <c r="A26" t="s">
        <v>111</v>
      </c>
      <c r="C26" t="s">
        <v>112</v>
      </c>
    </row>
    <row r="27" spans="1:3" x14ac:dyDescent="0.25">
      <c r="A27" t="s">
        <v>113</v>
      </c>
      <c r="C27" t="s">
        <v>114</v>
      </c>
    </row>
    <row r="28" spans="1:3" x14ac:dyDescent="0.25">
      <c r="A28" t="s">
        <v>115</v>
      </c>
      <c r="C28" t="s">
        <v>116</v>
      </c>
    </row>
    <row r="29" spans="1:3" x14ac:dyDescent="0.25">
      <c r="A29" t="s">
        <v>117</v>
      </c>
      <c r="C29" t="s">
        <v>118</v>
      </c>
    </row>
    <row r="30" spans="1:3" x14ac:dyDescent="0.25">
      <c r="A30" t="s">
        <v>119</v>
      </c>
      <c r="C30" t="s">
        <v>120</v>
      </c>
    </row>
    <row r="31" spans="1:3" x14ac:dyDescent="0.25">
      <c r="C31" t="s">
        <v>121</v>
      </c>
    </row>
    <row r="32" spans="1:3" x14ac:dyDescent="0.25">
      <c r="C32" t="s">
        <v>122</v>
      </c>
    </row>
    <row r="33" spans="1:3" x14ac:dyDescent="0.25">
      <c r="C33" t="s">
        <v>123</v>
      </c>
    </row>
    <row r="34" spans="1:3" x14ac:dyDescent="0.25">
      <c r="A34" t="s">
        <v>3</v>
      </c>
      <c r="C34" t="s">
        <v>124</v>
      </c>
    </row>
    <row r="35" spans="1:3" x14ac:dyDescent="0.25">
      <c r="A35" t="s">
        <v>128</v>
      </c>
      <c r="C35" t="s">
        <v>125</v>
      </c>
    </row>
    <row r="36" spans="1:3" x14ac:dyDescent="0.25">
      <c r="C36" t="s">
        <v>126</v>
      </c>
    </row>
    <row r="37" spans="1:3" x14ac:dyDescent="0.25">
      <c r="C37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2021-06-03T13:39:56Z</cp:lastPrinted>
  <dcterms:created xsi:type="dcterms:W3CDTF">2015-10-10T06:25:10Z</dcterms:created>
  <dcterms:modified xsi:type="dcterms:W3CDTF">2024-10-30T11:44:28Z</dcterms:modified>
</cp:coreProperties>
</file>