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0" yWindow="0" windowWidth="23040" windowHeight="921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  <c r="F1" i="2"/>
  <c r="AM11" i="3" l="1"/>
  <c r="AL11" i="3"/>
  <c r="AN11" i="3"/>
</calcChain>
</file>

<file path=xl/sharedStrings.xml><?xml version="1.0" encoding="utf-8"?>
<sst xmlns="http://schemas.openxmlformats.org/spreadsheetml/2006/main" count="1049" uniqueCount="346">
  <si>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</si>
  <si>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</si>
  <si>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</si>
  <si>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</si>
  <si>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</si>
  <si>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</si>
  <si>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</si>
  <si>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</si>
  <si>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</si>
  <si>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</si>
  <si>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</si>
  <si>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</si>
  <si>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</si>
  <si>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</si>
  <si>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</si>
  <si>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</si>
  <si>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</si>
  <si>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</si>
  <si>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</si>
  <si>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</si>
  <si>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</si>
  <si>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</si>
  <si>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</si>
  <si>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</si>
  <si>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</si>
  <si>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</si>
  <si>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</si>
  <si>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</si>
  <si>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</si>
  <si>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</si>
  <si>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</si>
  <si>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</si>
  <si>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</si>
  <si>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</si>
  <si>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</si>
  <si>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</si>
  <si>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</si>
  <si>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</si>
  <si>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</si>
  <si>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</si>
  <si>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</si>
  <si>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</si>
  <si>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</si>
  <si>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</si>
  <si>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</si>
  <si>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</si>
  <si>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</si>
  <si>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</si>
  <si>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</si>
  <si>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</si>
  <si>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</si>
  <si>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</si>
  <si>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</si>
  <si>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</si>
  <si>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</si>
  <si>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</si>
  <si>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</si>
  <si>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</si>
  <si>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</si>
  <si>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</si>
  <si>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</si>
  <si>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</si>
  <si>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</si>
  <si>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</si>
  <si>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</si>
  <si>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</si>
  <si>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</si>
  <si>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</si>
  <si>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</si>
  <si>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</si>
  <si>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</si>
  <si>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</si>
  <si>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</si>
  <si>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</si>
  <si>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</si>
  <si>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</si>
  <si>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</si>
  <si>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</si>
  <si>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</si>
  <si>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</si>
  <si>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</si>
  <si>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</si>
  <si>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</si>
  <si>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</si>
  <si>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</si>
  <si>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</si>
  <si>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</si>
  <si>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</si>
  <si>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</si>
  <si>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</si>
  <si>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</si>
  <si>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</si>
  <si>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</si>
  <si>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</si>
  <si>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</si>
  <si>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</si>
  <si>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</si>
  <si>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</si>
  <si>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</si>
  <si>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</si>
  <si>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</si>
  <si>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</si>
  <si>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</si>
  <si>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</si>
  <si>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</si>
  <si>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</si>
  <si>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</si>
  <si>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</si>
  <si>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</si>
  <si>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</si>
  <si>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</si>
  <si>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</si>
  <si>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</si>
  <si>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</si>
  <si>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</si>
  <si>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</si>
  <si>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</si>
  <si>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</si>
  <si>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</si>
  <si>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</si>
  <si>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</si>
  <si>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</si>
  <si>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</si>
  <si>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</si>
  <si>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</si>
  <si>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</si>
  <si>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</si>
  <si>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</si>
  <si>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</si>
  <si>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</si>
  <si>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</si>
  <si>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</si>
  <si>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</si>
  <si>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</si>
  <si>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</si>
  <si>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</si>
  <si>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</si>
  <si>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</si>
  <si>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</si>
  <si>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</si>
  <si>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</si>
  <si>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</si>
  <si>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t>натовареност (ч.)</t>
  </si>
  <si>
    <t>Наименование на практиката / курсовата работа</t>
  </si>
  <si>
    <t>Арменистика и кавказология</t>
  </si>
  <si>
    <t>З</t>
  </si>
  <si>
    <t>Увод в общото езикознание</t>
  </si>
  <si>
    <t>2+1</t>
  </si>
  <si>
    <t>И</t>
  </si>
  <si>
    <t>Странознание</t>
  </si>
  <si>
    <t>3+0</t>
  </si>
  <si>
    <t>0+10</t>
  </si>
  <si>
    <t>2+0</t>
  </si>
  <si>
    <t>0+12</t>
  </si>
  <si>
    <t>К</t>
  </si>
  <si>
    <t>Н</t>
  </si>
  <si>
    <t>А</t>
  </si>
  <si>
    <t>География на кавказките страни</t>
  </si>
  <si>
    <t>Езикова култура</t>
  </si>
  <si>
    <t>0+2</t>
  </si>
  <si>
    <t>Фонетика и лексикология</t>
  </si>
  <si>
    <t>1+1</t>
  </si>
  <si>
    <t>14</t>
  </si>
  <si>
    <t>15</t>
  </si>
  <si>
    <t>16</t>
  </si>
  <si>
    <t>17</t>
  </si>
  <si>
    <t>18</t>
  </si>
  <si>
    <t>Морфология</t>
  </si>
  <si>
    <t>Синтаксис</t>
  </si>
  <si>
    <t>3+1</t>
  </si>
  <si>
    <t>Формиране на западноарменската книжовна норма</t>
  </si>
  <si>
    <t>Увод в литературата на Азербайджан</t>
  </si>
  <si>
    <t>Увод в литературата на Грузия</t>
  </si>
  <si>
    <t>Теория и практика на превода</t>
  </si>
  <si>
    <t>2+2</t>
  </si>
  <si>
    <t>19</t>
  </si>
  <si>
    <t>20</t>
  </si>
  <si>
    <t>Културна интерактивност между древна Анатолия, Арменското плато и Балканите</t>
  </si>
  <si>
    <t>Етноси и религии на Кавказ</t>
  </si>
  <si>
    <t>21</t>
  </si>
  <si>
    <t>22</t>
  </si>
  <si>
    <t>23</t>
  </si>
  <si>
    <t>0+9</t>
  </si>
  <si>
    <t xml:space="preserve">Геополитика на кавказкия регион </t>
  </si>
  <si>
    <t>Арменска цивилизация</t>
  </si>
  <si>
    <t>Арменски извори за българската история</t>
  </si>
  <si>
    <t>Арменска философия</t>
  </si>
  <si>
    <t>История на арменското писмо</t>
  </si>
  <si>
    <t>Средновековна арменска проза</t>
  </si>
  <si>
    <t>Арменско езикознание</t>
  </si>
  <si>
    <t>Възникване и развитие на арменските общности по света</t>
  </si>
  <si>
    <t>Арменски фолклор</t>
  </si>
  <si>
    <t>История на арменската църква</t>
  </si>
  <si>
    <t>0+4</t>
  </si>
  <si>
    <t>Съвременна арменска новела</t>
  </si>
  <si>
    <t>4+0</t>
  </si>
  <si>
    <t>Арменска диалектология</t>
  </si>
  <si>
    <t>Психология</t>
  </si>
  <si>
    <t>Арменска стилистика</t>
  </si>
  <si>
    <t>Устен превод</t>
  </si>
  <si>
    <t>Арменска дипломация</t>
  </si>
  <si>
    <t>История на арменския въпрос</t>
  </si>
  <si>
    <t>Специализиран превод</t>
  </si>
  <si>
    <t>Арменска фразеология</t>
  </si>
  <si>
    <t>Романът в арменската литература</t>
  </si>
  <si>
    <t>Ф</t>
  </si>
  <si>
    <t>юли</t>
  </si>
  <si>
    <t>септември</t>
  </si>
  <si>
    <t>25</t>
  </si>
  <si>
    <t>26</t>
  </si>
  <si>
    <t>Хоспитиране</t>
  </si>
  <si>
    <t>27</t>
  </si>
  <si>
    <t>28</t>
  </si>
  <si>
    <t>29</t>
  </si>
  <si>
    <t>Педагогически модул</t>
  </si>
  <si>
    <t>Текуща педагогическа практика</t>
  </si>
  <si>
    <t>П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</si>
  <si>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</si>
  <si>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</si>
  <si>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</si>
  <si>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</si>
  <si>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Стажантска практика</t>
  </si>
  <si>
    <t>Урокът по чужд език</t>
  </si>
  <si>
    <t>Глобални симулации</t>
  </si>
  <si>
    <t>Увод в емпрунтологията</t>
  </si>
  <si>
    <t>24</t>
  </si>
  <si>
    <t>Учебна лексикография</t>
  </si>
  <si>
    <t xml:space="preserve">   Факултативна дисциплина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</si>
  <si>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</si>
  <si>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и</t>
  </si>
  <si>
    <t>0</t>
  </si>
  <si>
    <t>30</t>
  </si>
  <si>
    <t>31</t>
  </si>
  <si>
    <t>32</t>
  </si>
  <si>
    <t>33</t>
  </si>
  <si>
    <t>34</t>
  </si>
  <si>
    <t>35</t>
  </si>
  <si>
    <r>
      <t xml:space="preserve">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 xml:space="preserve">  </t>
    </r>
    <r>
      <rPr>
        <b/>
        <u/>
        <sz val="9"/>
        <color indexed="8"/>
        <rFont val="Arial"/>
        <family val="2"/>
        <charset val="204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</si>
  <si>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</si>
  <si>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</si>
  <si>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</si>
  <si>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Декан:.....................................</t>
  </si>
  <si>
    <t>то</t>
  </si>
  <si>
    <t>ки</t>
  </si>
  <si>
    <t>Практически арменски език,І част</t>
  </si>
  <si>
    <t>Стара арменска литература, І част</t>
  </si>
  <si>
    <t>Практически арменски език, ІІ част</t>
  </si>
  <si>
    <t>Стара арменска литература, ІІ част</t>
  </si>
  <si>
    <t>Практически арменски език, ІІІ част</t>
  </si>
  <si>
    <t>История на Армения, І част</t>
  </si>
  <si>
    <t>Нова арменска литература, І част</t>
  </si>
  <si>
    <t>История на кавказките народи, І част</t>
  </si>
  <si>
    <t>Практически арменски език, ІV част</t>
  </si>
  <si>
    <t>История на Армения, ІІ част</t>
  </si>
  <si>
    <t>Нова арменска литература, ІІ част</t>
  </si>
  <si>
    <t>История на кавказките народи, ІІ част</t>
  </si>
  <si>
    <t>Практически арменски език, V част</t>
  </si>
  <si>
    <t>Съвременна арменска литература, І част</t>
  </si>
  <si>
    <t>Историческа граматика, І част</t>
  </si>
  <si>
    <t>Практически арменски език, VІ част</t>
  </si>
  <si>
    <t>Съвременна арменска литература, ІІ част</t>
  </si>
  <si>
    <t>Историческа граматика, ІІ част</t>
  </si>
  <si>
    <t>Етнология на Кавказ, І част</t>
  </si>
  <si>
    <t>Практически арменски език, VІІ част</t>
  </si>
  <si>
    <t>Древноарменски език, І част</t>
  </si>
  <si>
    <t>Етнология на Кавказ, ІІ част</t>
  </si>
  <si>
    <t>Практически арменски език, VІІІ част</t>
  </si>
  <si>
    <t>Древноарменски език, ІІ част</t>
  </si>
  <si>
    <t>Втори кавказки език, І част</t>
  </si>
  <si>
    <t>Втори кавказки език, ІІ част</t>
  </si>
  <si>
    <t>Втори кавказки език, ІІІ част</t>
  </si>
  <si>
    <t>Втори кавказки език, ІV част</t>
  </si>
  <si>
    <t>Източен език, І част</t>
  </si>
  <si>
    <t>Западен език, І част</t>
  </si>
  <si>
    <t>Руски език, І част</t>
  </si>
  <si>
    <t>Спорт, І част</t>
  </si>
  <si>
    <t>Български език като чужд, ІІ част</t>
  </si>
  <si>
    <t>Български език като чужд, І част</t>
  </si>
  <si>
    <t>Руски език, ІІ част</t>
  </si>
  <si>
    <t>Спорт, ІІ част</t>
  </si>
  <si>
    <t>Източен език, ІІ част</t>
  </si>
  <si>
    <t>Източен език, ІІІ част</t>
  </si>
  <si>
    <t>Западен език, ІІІ част</t>
  </si>
  <si>
    <t>Западен език , ІІ част</t>
  </si>
  <si>
    <t>Руски език, ІІІ част</t>
  </si>
  <si>
    <t>Спорт, ІІІ част</t>
  </si>
  <si>
    <t>Източен език, ІV част</t>
  </si>
  <si>
    <t>Западен език , ІV част</t>
  </si>
  <si>
    <t>Руски език , ІV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</si>
  <si>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</si>
  <si>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</si>
  <si>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</si>
  <si>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</si>
  <si>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</si>
  <si>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Нова арменска литература, ІI част</t>
  </si>
  <si>
    <t>История на кавказките народи, IІ част</t>
  </si>
  <si>
    <r>
      <t xml:space="preserve">Филолог арменист и кавказолог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</si>
  <si>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Ориентираност на обучението към интереса на студентите, без от това да страда качеството на обучението.
 Проблемност, алтернативност и широка културна основа на учебните курсове.
 Особено важно място се отделя на курса по практически арменски език, който се провежда последователно през целия период на следването и цели подготовката на специалисти, владеещи добре изучавания език и способни да го прилагат в широк спектър от професионални области. Теоретичните дисциплини създават основа за по-нататъшна компетентна специализирана работа в различни аспекти на арменистиката и кавказологията, както и за естественото натрупване и актуализиране на придобиваните знания. 
</t>
  </si>
  <si>
    <t> Като преводачи.
 Като преподаватели в средно или висше учебно заведение (в България или чужбина).
 Като журналисти в печатни или електронни медии.
 В рамките на МВР, МВнР и на други правителствени или неправителствени институции и учреждения.</t>
  </si>
  <si>
    <r>
      <t xml:space="preserve">Филолог арменист и кавказолог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</si>
  <si>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Висока степен на комуникативна компетентност по арменски език на професионално равнище.
 Компетентност в областта на културата и литературата на арменския народ.
 Компетентност в областта на теоретичната и приложна лингвистика и граматичната система на арменския език, даваща възможност за професионална изява в областта на превода и специализирания превод, в редакцията на преводни текстове, опознаване на историята и културата на кавказките народи, съвременните процеси, протичащи в този регион, компетентност в областта на научната дейност (не само свързана с Арменистиката и кавказологията), в журналистиката и правителствените и неправителствени институции и организации.
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</si>
  <si>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</si>
  <si>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</si>
  <si>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</t>
    </r>
    <r>
      <rPr>
        <sz val="9"/>
        <color indexed="8"/>
        <rFont val="Arial"/>
        <family val="2"/>
        <charset val="204"/>
      </rPr>
      <t>Български език като чужд" се предлага само за чуждестранни студенти.</t>
    </r>
  </si>
  <si>
    <t>История на Армения, ІI част</t>
  </si>
  <si>
    <t>1. Писмен държавен изпит по арменски език и литература.
2. Устен държавен изпит по арменски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</si>
  <si>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арменски език и литература. 2. Устен държавен изпит по арменски език и литература. 3. Държавен практико-приложен изпит за придобиване на професионална квалификация  „учител" за избралите педагогически модул</t>
  </si>
  <si>
    <t>Проф. д-р Мадлен Данова</t>
  </si>
  <si>
    <t xml:space="preserve"> Учебен процес, при който се търси обратната връзка със студентите.
 Стимулиране на автономността, критичното мислене и творческия дух в обучението.
 Стремеж към обвързаност на теоретичните знания с практическите проблеми на ежедневието.
 Факултативен педагогически модул за придобиване на професионална квалификация „учител" </t>
  </si>
  <si>
    <t xml:space="preserve">Увод в литературната теория </t>
  </si>
  <si>
    <t>36</t>
  </si>
  <si>
    <t xml:space="preserve">Педагогика 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</si>
  <si>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</si>
  <si>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</si>
  <si>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</si>
  <si>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</si>
  <si>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</si>
  <si>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</si>
  <si>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</si>
  <si>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</si>
  <si>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</si>
  <si>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</si>
  <si>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</si>
  <si>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</si>
  <si>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</si>
  <si>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</si>
  <si>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</si>
  <si>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</si>
  <si>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</si>
  <si>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</si>
  <si>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Модул „Филология и бизнес“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</si>
  <si>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</si>
  <si>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</si>
  <si>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</si>
  <si>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</si>
  <si>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</si>
  <si>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</si>
  <si>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</si>
  <si>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</si>
  <si>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Методика на обучението по чужд език  </t>
  </si>
  <si>
    <t xml:space="preserve">2.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арменски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обучението по чужд език
• Компетентностен подход и иновации в образованието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</si>
  <si>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Академично писане за педагогически цели</t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</si>
  <si>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– избраните дисциплини трябва да носят минимум  20  кредита (1. семестър – мин.4 кредита; 2. семестър – мин. 4 кредита; 3. семестър – мин. 3 кредита, 4. семестър –  мин. 3 кредита; 6. семестър – мин. 4 кредита; 8. семестър – мин. 2 кредита)</t>
    </r>
  </si>
  <si>
    <t>Учебният план е приет с решение на ФС № 9/11.05.2021 г.</t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</si>
  <si>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</si>
  <si>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за випуска, започнал през зимен семестър на 2023/2024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</si>
</sst>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3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sz val="9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9"/>
      <color rgb="FFFF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8">
    <xf numFmtId="0" fontId="0" fillId="0" borderId="0" xfId="0"/>
    <xf numFmtId="0" fontId="24" fillId="0" borderId="0" xfId="0" applyFont="1"/>
    <xf numFmtId="0" fontId="2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vertical="center"/>
      <protection hidden="1"/>
    </xf>
    <xf numFmtId="49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49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hidden="1"/>
    </xf>
    <xf numFmtId="0" fontId="25" fillId="0" borderId="0" xfId="0" applyFont="1" applyFill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49" fontId="2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hidden="1"/>
    </xf>
    <xf numFmtId="0" fontId="24" fillId="0" borderId="0" xfId="0" applyFont="1" applyProtection="1">
      <protection locked="0"/>
    </xf>
    <xf numFmtId="0" fontId="16" fillId="0" borderId="8" xfId="0" applyFont="1" applyBorder="1" applyAlignment="1" applyProtection="1">
      <alignment horizontal="center" vertical="center" textRotation="90" wrapText="1"/>
      <protection hidden="1"/>
    </xf>
    <xf numFmtId="0" fontId="16" fillId="0" borderId="9" xfId="0" applyFont="1" applyBorder="1" applyAlignment="1" applyProtection="1">
      <alignment horizontal="center" vertical="center" textRotation="90" wrapText="1"/>
      <protection hidden="1"/>
    </xf>
    <xf numFmtId="0" fontId="24" fillId="0" borderId="10" xfId="0" applyFont="1" applyBorder="1" applyAlignment="1" applyProtection="1">
      <alignment horizontal="center" vertical="center" textRotation="90"/>
      <protection hidden="1"/>
    </xf>
    <xf numFmtId="0" fontId="16" fillId="0" borderId="14" xfId="0" applyFont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24" fillId="0" borderId="23" xfId="0" applyFont="1" applyBorder="1" applyAlignment="1" applyProtection="1">
      <alignment horizontal="center" vertical="center" textRotation="90"/>
      <protection hidden="1"/>
    </xf>
    <xf numFmtId="0" fontId="10" fillId="0" borderId="24" xfId="0" applyFont="1" applyBorder="1" applyAlignment="1" applyProtection="1">
      <alignment horizontal="right" vertical="center" wrapText="1"/>
      <protection locked="0"/>
    </xf>
    <xf numFmtId="0" fontId="10" fillId="0" borderId="25" xfId="0" applyFont="1" applyBorder="1" applyAlignment="1" applyProtection="1">
      <alignment horizontal="right" vertical="center" wrapText="1"/>
      <protection locked="0"/>
    </xf>
    <xf numFmtId="0" fontId="10" fillId="0" borderId="26" xfId="0" applyFont="1" applyBorder="1" applyAlignment="1" applyProtection="1">
      <alignment horizontal="right" vertical="center" wrapText="1"/>
      <protection locked="0"/>
    </xf>
    <xf numFmtId="0" fontId="2" fillId="2" borderId="27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textRotation="90" wrapText="1"/>
      <protection hidden="1"/>
    </xf>
    <xf numFmtId="0" fontId="2" fillId="2" borderId="12" xfId="0" applyFont="1" applyFill="1" applyBorder="1" applyAlignment="1" applyProtection="1">
      <alignment horizontal="center" vertical="center" textRotation="90" wrapText="1"/>
      <protection hidden="1"/>
    </xf>
    <xf numFmtId="0" fontId="2" fillId="2" borderId="13" xfId="0" applyFont="1" applyFill="1" applyBorder="1" applyAlignment="1" applyProtection="1">
      <alignment horizontal="center" vertical="center" textRotation="90" wrapText="1"/>
      <protection hidden="1"/>
    </xf>
    <xf numFmtId="0" fontId="2" fillId="2" borderId="28" xfId="0" applyFont="1" applyFill="1" applyBorder="1" applyAlignment="1" applyProtection="1">
      <alignment horizontal="center" vertical="center" textRotation="90" wrapText="1"/>
      <protection hidden="1"/>
    </xf>
    <xf numFmtId="0" fontId="2" fillId="2" borderId="29" xfId="0" applyFont="1" applyFill="1" applyBorder="1" applyAlignment="1" applyProtection="1">
      <alignment horizontal="center" vertical="center" textRotation="90" wrapText="1"/>
      <protection hidden="1"/>
    </xf>
    <xf numFmtId="0" fontId="27" fillId="0" borderId="28" xfId="0" applyFont="1" applyBorder="1" applyAlignment="1" applyProtection="1">
      <alignment horizontal="center" vertical="center" textRotation="90"/>
      <protection hidden="1"/>
    </xf>
    <xf numFmtId="0" fontId="27" fillId="0" borderId="12" xfId="0" applyFont="1" applyBorder="1" applyAlignment="1" applyProtection="1">
      <alignment horizontal="center" vertical="center" textRotation="90"/>
      <protection hidden="1"/>
    </xf>
    <xf numFmtId="0" fontId="27" fillId="0" borderId="13" xfId="0" applyFont="1" applyBorder="1" applyAlignment="1" applyProtection="1">
      <alignment horizontal="center" vertical="center" textRotation="90"/>
      <protection hidden="1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 textRotation="90"/>
      <protection hidden="1"/>
    </xf>
    <xf numFmtId="0" fontId="25" fillId="0" borderId="16" xfId="0" applyFont="1" applyBorder="1" applyAlignment="1" applyProtection="1">
      <alignment horizontal="center" vertical="center" textRotation="90"/>
      <protection hidden="1"/>
    </xf>
    <xf numFmtId="0" fontId="25" fillId="0" borderId="20" xfId="0" applyFont="1" applyBorder="1" applyAlignment="1" applyProtection="1">
      <alignment horizontal="center" vertical="center" textRotation="90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textRotation="90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 textRotation="90"/>
      <protection hidden="1"/>
    </xf>
    <xf numFmtId="0" fontId="25" fillId="0" borderId="3" xfId="0" applyFont="1" applyBorder="1" applyAlignment="1" applyProtection="1">
      <alignment horizontal="center" vertical="center" textRotation="90"/>
      <protection hidden="1"/>
    </xf>
    <xf numFmtId="0" fontId="25" fillId="0" borderId="15" xfId="0" applyFont="1" applyBorder="1" applyAlignment="1" applyProtection="1">
      <alignment horizontal="center" vertical="center" textRotation="90"/>
      <protection hidden="1"/>
    </xf>
    <xf numFmtId="0" fontId="10" fillId="0" borderId="14" xfId="0" applyFont="1" applyBorder="1" applyAlignment="1" applyProtection="1">
      <alignment horizontal="center" vertical="center" textRotation="90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textRotation="90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 textRotation="90"/>
      <protection hidden="1"/>
    </xf>
    <xf numFmtId="0" fontId="25" fillId="0" borderId="4" xfId="0" applyFont="1" applyBorder="1" applyAlignment="1" applyProtection="1">
      <alignment horizontal="center" vertical="center" textRotation="90"/>
      <protection hidden="1"/>
    </xf>
    <xf numFmtId="0" fontId="25" fillId="0" borderId="23" xfId="0" applyFont="1" applyBorder="1" applyAlignment="1" applyProtection="1">
      <alignment horizontal="center" vertical="center" textRotation="90"/>
      <protection hidden="1"/>
    </xf>
    <xf numFmtId="49" fontId="25" fillId="0" borderId="0" xfId="0" applyNumberFormat="1" applyFont="1" applyFill="1" applyAlignment="1" applyProtection="1">
      <alignment horizontal="center" vertical="center"/>
      <protection locked="0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8" fillId="0" borderId="0" xfId="0" applyNumberFormat="1" applyFont="1" applyFill="1" applyBorder="1" applyAlignment="1" applyProtection="1">
      <alignment horizontal="right" vertical="center"/>
      <protection hidden="1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wrapText="1"/>
      <protection hidden="1"/>
    </xf>
    <xf numFmtId="0" fontId="3" fillId="0" borderId="38" xfId="0" applyFont="1" applyBorder="1" applyAlignment="1" applyProtection="1">
      <alignment wrapText="1"/>
      <protection hidden="1"/>
    </xf>
    <xf numFmtId="0" fontId="3" fillId="0" borderId="39" xfId="0" applyFont="1" applyBorder="1" applyAlignment="1" applyProtection="1">
      <alignment wrapText="1"/>
      <protection hidden="1"/>
    </xf>
    <xf numFmtId="0" fontId="3" fillId="0" borderId="4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41" xfId="0" applyFont="1" applyBorder="1" applyAlignment="1" applyProtection="1">
      <alignment wrapText="1"/>
      <protection hidden="1"/>
    </xf>
    <xf numFmtId="0" fontId="3" fillId="0" borderId="41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41" xfId="0" applyFont="1" applyBorder="1" applyAlignment="1" applyProtection="1">
      <alignment wrapText="1"/>
      <protection hidden="1"/>
    </xf>
    <xf numFmtId="0" fontId="3" fillId="0" borderId="24" xfId="0" applyFont="1" applyBorder="1" applyAlignment="1" applyProtection="1">
      <alignment wrapText="1"/>
      <protection hidden="1"/>
    </xf>
    <xf numFmtId="0" fontId="3" fillId="0" borderId="42" xfId="0" applyFont="1" applyBorder="1" applyAlignment="1" applyProtection="1">
      <alignment wrapText="1"/>
      <protection hidden="1"/>
    </xf>
    <xf numFmtId="0" fontId="3" fillId="0" borderId="43" xfId="0" applyFont="1" applyBorder="1" applyAlignment="1" applyProtection="1">
      <alignment wrapText="1"/>
      <protection hidden="1"/>
    </xf>
    <xf numFmtId="0" fontId="4" fillId="0" borderId="26" xfId="0" applyFont="1" applyBorder="1" applyAlignment="1" applyProtection="1">
      <alignment wrapText="1"/>
      <protection hidden="1"/>
    </xf>
    <xf numFmtId="0" fontId="4" fillId="0" borderId="44" xfId="0" applyFont="1" applyBorder="1" applyAlignment="1" applyProtection="1">
      <alignment wrapText="1"/>
      <protection hidden="1"/>
    </xf>
    <xf numFmtId="0" fontId="4" fillId="0" borderId="45" xfId="0" applyFont="1" applyBorder="1" applyAlignment="1" applyProtection="1">
      <alignment wrapText="1"/>
      <protection hidden="1"/>
    </xf>
    <xf numFmtId="0" fontId="4" fillId="0" borderId="40" xfId="0" applyFont="1" applyBorder="1" applyAlignment="1" applyProtection="1">
      <alignment wrapText="1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0" borderId="41" xfId="0" applyFont="1" applyBorder="1" applyAlignment="1" applyProtection="1">
      <alignment wrapText="1"/>
      <protection hidden="1"/>
    </xf>
    <xf numFmtId="0" fontId="4" fillId="0" borderId="24" xfId="0" applyFont="1" applyBorder="1" applyAlignment="1" applyProtection="1">
      <alignment wrapText="1"/>
      <protection hidden="1"/>
    </xf>
    <xf numFmtId="0" fontId="4" fillId="0" borderId="42" xfId="0" applyFont="1" applyBorder="1" applyAlignment="1" applyProtection="1">
      <alignment wrapText="1"/>
      <protection hidden="1"/>
    </xf>
    <xf numFmtId="0" fontId="4" fillId="0" borderId="4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wrapText="1"/>
    </xf>
    <xf numFmtId="0" fontId="4" fillId="0" borderId="4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Protection="1"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textRotation="90" wrapText="1"/>
      <protection hidden="1"/>
    </xf>
    <xf numFmtId="49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8" xfId="0" applyFont="1" applyFill="1" applyBorder="1" applyAlignment="1" applyProtection="1">
      <alignment horizontal="center" vertical="center" wrapText="1"/>
      <protection locked="0"/>
    </xf>
    <xf numFmtId="0" fontId="10" fillId="0" borderId="58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 applyProtection="1">
      <alignment vertical="center"/>
      <protection locked="0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justify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49" fontId="2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8" xfId="0" applyFont="1" applyFill="1" applyBorder="1" applyAlignment="1" applyProtection="1">
      <alignment horizontal="center" vertical="center" wrapText="1"/>
      <protection locked="0"/>
    </xf>
    <xf numFmtId="0" fontId="25" fillId="0" borderId="59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vertical="center" wrapText="1"/>
    </xf>
    <xf numFmtId="0" fontId="32" fillId="0" borderId="9" xfId="0" applyFont="1" applyFill="1" applyBorder="1" applyAlignment="1" applyProtection="1">
      <alignment vertical="center" wrapText="1"/>
      <protection locked="0"/>
    </xf>
    <xf numFmtId="0" fontId="25" fillId="0" borderId="6" xfId="0" applyFont="1" applyBorder="1" applyAlignment="1">
      <alignment horizontal="center" vertical="center"/>
    </xf>
    <xf numFmtId="0" fontId="25" fillId="0" borderId="16" xfId="0" applyFont="1" applyFill="1" applyBorder="1" applyAlignment="1" applyProtection="1">
      <alignment vertical="center"/>
      <protection locked="0"/>
    </xf>
    <xf numFmtId="0" fontId="25" fillId="0" borderId="17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Fill="1" applyBorder="1" applyAlignment="1" applyProtection="1">
      <alignment vertical="center"/>
      <protection locked="0"/>
    </xf>
    <xf numFmtId="0" fontId="25" fillId="0" borderId="9" xfId="0" applyFont="1" applyBorder="1" applyAlignment="1">
      <alignment horizontal="justify" vertical="center" wrapText="1"/>
    </xf>
    <xf numFmtId="0" fontId="25" fillId="0" borderId="9" xfId="0" applyFont="1" applyBorder="1" applyAlignment="1">
      <alignment horizontal="center" vertical="center" wrapText="1"/>
    </xf>
    <xf numFmtId="49" fontId="25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41" xfId="0" applyFont="1" applyBorder="1" applyAlignment="1" applyProtection="1">
      <alignment horizontal="left" vertical="top" wrapText="1"/>
      <protection hidden="1"/>
    </xf>
    <xf numFmtId="0" fontId="4" fillId="0" borderId="42" xfId="0" applyFont="1" applyBorder="1" applyAlignment="1" applyProtection="1">
      <alignment horizontal="left" vertical="top" wrapText="1"/>
      <protection hidden="1"/>
    </xf>
    <xf numFmtId="0" fontId="4" fillId="0" borderId="43" xfId="0" applyFont="1" applyBorder="1" applyAlignment="1" applyProtection="1">
      <alignment horizontal="left" vertical="top" wrapText="1"/>
      <protection hidden="1"/>
    </xf>
    <xf numFmtId="0" fontId="22" fillId="0" borderId="24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22" fillId="0" borderId="43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21" fillId="0" borderId="25" xfId="0" applyFont="1" applyBorder="1" applyAlignment="1" applyProtection="1">
      <alignment horizontal="center" wrapText="1"/>
      <protection hidden="1"/>
    </xf>
    <xf numFmtId="0" fontId="21" fillId="0" borderId="46" xfId="0" applyFont="1" applyBorder="1" applyAlignment="1" applyProtection="1">
      <alignment horizontal="center" wrapText="1"/>
      <protection hidden="1"/>
    </xf>
    <xf numFmtId="0" fontId="21" fillId="0" borderId="47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22" fillId="0" borderId="44" xfId="0" applyFont="1" applyBorder="1" applyAlignment="1" applyProtection="1">
      <alignment horizontal="left" vertical="center" wrapText="1"/>
      <protection locked="0"/>
    </xf>
    <xf numFmtId="0" fontId="22" fillId="0" borderId="45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0" fontId="1" fillId="0" borderId="4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42" xfId="0" applyNumberFormat="1" applyFont="1" applyBorder="1" applyAlignment="1" applyProtection="1">
      <alignment horizontal="left" vertical="center" wrapText="1"/>
      <protection locked="0"/>
    </xf>
    <xf numFmtId="0" fontId="4" fillId="0" borderId="43" xfId="0" applyNumberFormat="1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10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 textRotation="90" wrapText="1"/>
      <protection locked="0"/>
    </xf>
    <xf numFmtId="0" fontId="25" fillId="0" borderId="9" xfId="0" applyFont="1" applyFill="1" applyBorder="1" applyAlignment="1" applyProtection="1">
      <alignment horizontal="center" vertical="center" textRotation="90" wrapText="1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7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21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textRotation="90" wrapText="1"/>
      <protection locked="0"/>
    </xf>
    <xf numFmtId="0" fontId="25" fillId="0" borderId="10" xfId="0" applyFont="1" applyFill="1" applyBorder="1" applyAlignment="1" applyProtection="1">
      <alignment horizontal="center" vertical="center" textRotation="90" wrapText="1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49" fontId="28" fillId="0" borderId="18" xfId="0" applyNumberFormat="1" applyFont="1" applyFill="1" applyBorder="1" applyAlignment="1" applyProtection="1">
      <alignment horizontal="left" vertical="center" wrapText="1"/>
    </xf>
    <xf numFmtId="49" fontId="28" fillId="0" borderId="55" xfId="0" applyNumberFormat="1" applyFont="1" applyFill="1" applyBorder="1" applyAlignment="1" applyProtection="1">
      <alignment horizontal="left" vertical="center" wrapText="1"/>
    </xf>
    <xf numFmtId="49" fontId="28" fillId="0" borderId="56" xfId="0" applyNumberFormat="1" applyFont="1" applyFill="1" applyBorder="1" applyAlignment="1" applyProtection="1">
      <alignment horizontal="left" vertical="center" wrapText="1"/>
    </xf>
    <xf numFmtId="49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4" xfId="0" applyFont="1" applyFill="1" applyBorder="1" applyAlignment="1" applyProtection="1">
      <alignment horizontal="left" vertical="center" wrapText="1"/>
      <protection locked="0"/>
    </xf>
    <xf numFmtId="0" fontId="25" fillId="0" borderId="46" xfId="0" applyFont="1" applyFill="1" applyBorder="1" applyAlignment="1" applyProtection="1">
      <alignment horizontal="left" vertical="center" wrapText="1"/>
      <protection locked="0"/>
    </xf>
    <xf numFmtId="0" fontId="25" fillId="0" borderId="33" xfId="0" applyFont="1" applyFill="1" applyBorder="1" applyAlignment="1" applyProtection="1">
      <alignment horizontal="left" vertical="center" wrapText="1"/>
      <protection locked="0"/>
    </xf>
    <xf numFmtId="49" fontId="13" fillId="0" borderId="27" xfId="0" applyNumberFormat="1" applyFont="1" applyFill="1" applyBorder="1" applyAlignment="1" applyProtection="1">
      <alignment horizontal="center" vertical="center"/>
      <protection locked="0"/>
    </xf>
    <xf numFmtId="49" fontId="13" fillId="0" borderId="53" xfId="0" applyNumberFormat="1" applyFont="1" applyFill="1" applyBorder="1" applyAlignment="1" applyProtection="1">
      <alignment horizontal="center" vertical="center"/>
      <protection locked="0"/>
    </xf>
    <xf numFmtId="49" fontId="13" fillId="0" borderId="54" xfId="0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right" vertical="center"/>
      <protection locked="0"/>
    </xf>
    <xf numFmtId="49" fontId="30" fillId="0" borderId="0" xfId="0" applyNumberFormat="1" applyFont="1" applyFill="1" applyAlignment="1" applyProtection="1">
      <alignment horizontal="left" vertical="center"/>
      <protection locked="0"/>
    </xf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16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Fill="1" applyBorder="1" applyAlignment="1" applyProtection="1">
      <alignment vertical="center"/>
      <protection hidden="1"/>
    </xf>
    <xf numFmtId="49" fontId="1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5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Fill="1" applyBorder="1" applyAlignment="1" applyProtection="1">
      <alignment horizontal="center" vertical="center" textRotation="90" wrapText="1"/>
      <protection hidden="1"/>
    </xf>
    <xf numFmtId="0" fontId="10" fillId="0" borderId="4" xfId="0" applyFont="1" applyFill="1" applyBorder="1" applyAlignment="1" applyProtection="1">
      <alignment horizontal="center" vertical="center" textRotation="90" wrapText="1"/>
      <protection hidden="1"/>
    </xf>
    <xf numFmtId="49" fontId="13" fillId="0" borderId="37" xfId="0" applyNumberFormat="1" applyFont="1" applyBorder="1" applyAlignment="1" applyProtection="1">
      <alignment horizontal="left" vertical="center" wrapText="1"/>
      <protection locked="0"/>
    </xf>
    <xf numFmtId="49" fontId="13" fillId="0" borderId="38" xfId="0" applyNumberFormat="1" applyFont="1" applyBorder="1" applyAlignment="1" applyProtection="1">
      <alignment horizontal="left" vertical="center" wrapText="1"/>
      <protection locked="0"/>
    </xf>
    <xf numFmtId="49" fontId="13" fillId="0" borderId="39" xfId="0" applyNumberFormat="1" applyFont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textRotation="90" wrapText="1"/>
      <protection hidden="1"/>
    </xf>
    <xf numFmtId="0" fontId="10" fillId="0" borderId="23" xfId="0" applyFont="1" applyFill="1" applyBorder="1" applyAlignment="1" applyProtection="1">
      <alignment horizontal="center" vertical="center" textRotation="90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49" fontId="10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8" fillId="0" borderId="8" xfId="0" applyNumberFormat="1" applyFont="1" applyFill="1" applyBorder="1" applyAlignment="1" applyProtection="1">
      <alignment horizontal="right" vertical="center"/>
      <protection hidden="1"/>
    </xf>
    <xf numFmtId="49" fontId="28" fillId="0" borderId="9" xfId="0" applyNumberFormat="1" applyFont="1" applyFill="1" applyBorder="1" applyAlignment="1" applyProtection="1">
      <alignment horizontal="right" vertical="center"/>
      <protection hidden="1"/>
    </xf>
    <xf numFmtId="49" fontId="10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0" applyFont="1" applyFill="1" applyBorder="1" applyAlignment="1" applyProtection="1">
      <alignment horizontal="left" vertical="center" wrapText="1"/>
      <protection locked="0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left" vertical="center" wrapText="1"/>
      <protection locked="0"/>
    </xf>
    <xf numFmtId="49" fontId="2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0" fontId="2" fillId="2" borderId="53" xfId="0" applyFont="1" applyFill="1" applyBorder="1" applyAlignment="1" applyProtection="1">
      <alignment horizontal="center" vertical="center" wrapText="1"/>
      <protection hidden="1"/>
    </xf>
    <xf numFmtId="0" fontId="2" fillId="2" borderId="5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left" vertical="center"/>
      <protection hidden="1"/>
    </xf>
    <xf numFmtId="0" fontId="24" fillId="0" borderId="2" xfId="0" applyFont="1" applyBorder="1" applyAlignment="1" applyProtection="1">
      <alignment horizontal="right" vertical="center"/>
      <protection hidden="1"/>
    </xf>
    <xf numFmtId="0" fontId="24" fillId="0" borderId="2" xfId="0" quotePrefix="1" applyFont="1" applyBorder="1" applyAlignment="1" applyProtection="1">
      <alignment horizontal="right" vertical="center"/>
      <protection hidden="1"/>
    </xf>
    <xf numFmtId="0" fontId="27" fillId="0" borderId="9" xfId="0" applyFont="1" applyBorder="1" applyAlignment="1" applyProtection="1">
      <alignment horizontal="left" vertical="center"/>
      <protection hidden="1"/>
    </xf>
    <xf numFmtId="0" fontId="27" fillId="0" borderId="10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right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 wrapText="1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S1" sqref="S1"/>
    </sheetView>
  </sheetViews>
  <sheetFormatPr defaultColWidth="9.140625" defaultRowHeight="14.25" x14ac:dyDescent="0.2"/>
  <cols>
    <col min="1" max="2" width="9.140625" style="117" customWidth="1"/>
    <col min="3" max="16" width="6.5703125" style="117" customWidth="1"/>
    <col min="17" max="17" width="9.140625" style="117"/>
    <col min="18" max="18" width="5.140625" style="117" customWidth="1"/>
    <col min="19" max="16384" width="9.140625" style="1"/>
  </cols>
  <sheetData>
    <row r="1" spans="1:18" ht="13.9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</row>
    <row r="2" spans="1:18" ht="20.25" x14ac:dyDescent="0.3">
      <c r="A2" s="92"/>
      <c r="B2" s="93"/>
      <c r="C2" s="194" t="s">
        <v>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94"/>
      <c r="R2" s="95"/>
    </row>
    <row r="3" spans="1:18" ht="13.9" x14ac:dyDescent="0.2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6"/>
    </row>
    <row r="4" spans="1:18" ht="39" customHeight="1" x14ac:dyDescent="0.3">
      <c r="A4" s="92"/>
      <c r="B4" s="93"/>
      <c r="C4" s="195" t="s">
        <v>121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97"/>
      <c r="R4" s="98"/>
    </row>
    <row r="5" spans="1:18" ht="13.9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18" ht="13.9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6"/>
    </row>
    <row r="7" spans="1:18" ht="33.75" x14ac:dyDescent="0.5">
      <c r="A7" s="214" t="s">
        <v>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6"/>
    </row>
    <row r="8" spans="1:18" ht="15" x14ac:dyDescent="0.25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15.75" customHeight="1" x14ac:dyDescent="0.2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225" t="s">
        <v>140</v>
      </c>
      <c r="L9" s="225"/>
      <c r="M9" s="225"/>
      <c r="N9" s="225"/>
      <c r="O9" s="225"/>
      <c r="P9" s="225"/>
      <c r="Q9" s="225"/>
      <c r="R9" s="226"/>
    </row>
    <row r="10" spans="1:18" ht="15" x14ac:dyDescent="0.25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7"/>
    </row>
    <row r="11" spans="1:18" ht="15" x14ac:dyDescent="0.2">
      <c r="A11" s="237" t="s">
        <v>8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106"/>
      <c r="M11" s="202" t="s">
        <v>15</v>
      </c>
      <c r="N11" s="202"/>
      <c r="O11" s="202"/>
      <c r="P11" s="202"/>
      <c r="Q11" s="202"/>
      <c r="R11" s="203"/>
    </row>
    <row r="12" spans="1:18" ht="15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204"/>
      <c r="N12" s="204"/>
      <c r="O12" s="204"/>
      <c r="P12" s="204"/>
      <c r="Q12" s="204"/>
      <c r="R12" s="205"/>
    </row>
    <row r="13" spans="1:18" ht="15" x14ac:dyDescent="0.2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ht="15" x14ac:dyDescent="0.2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</row>
    <row r="15" spans="1:18" ht="20.25" customHeight="1" x14ac:dyDescent="0.2">
      <c r="A15" s="212" t="s">
        <v>2</v>
      </c>
      <c r="B15" s="213"/>
      <c r="C15" s="213"/>
      <c r="D15" s="213"/>
      <c r="E15" s="213"/>
      <c r="F15" s="227" t="s">
        <v>87</v>
      </c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8"/>
    </row>
    <row r="16" spans="1:18" ht="16.5" x14ac:dyDescent="0.2">
      <c r="A16" s="206" t="s">
        <v>4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8"/>
    </row>
    <row r="17" spans="1:18" ht="15" x14ac:dyDescent="0.25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/>
    </row>
    <row r="18" spans="1:18" ht="20.25" customHeight="1" x14ac:dyDescent="0.2">
      <c r="A18" s="212" t="s">
        <v>3</v>
      </c>
      <c r="B18" s="213"/>
      <c r="C18" s="213"/>
      <c r="D18" s="229"/>
      <c r="E18" s="113" t="s">
        <v>154</v>
      </c>
      <c r="F18" s="113" t="s">
        <v>155</v>
      </c>
      <c r="G18" s="113" t="s">
        <v>156</v>
      </c>
      <c r="H18" s="113">
        <v>1</v>
      </c>
      <c r="I18" s="113">
        <v>7</v>
      </c>
      <c r="J18" s="113">
        <v>0</v>
      </c>
      <c r="K18" s="113">
        <v>1</v>
      </c>
      <c r="L18" s="113">
        <v>2</v>
      </c>
      <c r="M18" s="113">
        <v>3</v>
      </c>
      <c r="N18" s="114"/>
      <c r="O18" s="114"/>
      <c r="P18" s="114"/>
      <c r="Q18" s="114"/>
      <c r="R18" s="115"/>
    </row>
    <row r="19" spans="1:18" ht="15.75" customHeight="1" x14ac:dyDescent="0.2">
      <c r="A19" s="230" t="s">
        <v>144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2"/>
    </row>
    <row r="20" spans="1:18" ht="15.75" customHeight="1" x14ac:dyDescent="0.2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5"/>
    </row>
    <row r="21" spans="1:18" ht="16.5" customHeight="1" x14ac:dyDescent="0.25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1"/>
    </row>
    <row r="22" spans="1:18" ht="15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</row>
    <row r="23" spans="1:18" ht="15" customHeight="1" x14ac:dyDescent="0.2">
      <c r="A23" s="212" t="s">
        <v>5</v>
      </c>
      <c r="B23" s="213"/>
      <c r="C23" s="213"/>
      <c r="D23" s="236" t="s">
        <v>82</v>
      </c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8"/>
    </row>
    <row r="24" spans="1:18" ht="15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2"/>
    </row>
    <row r="25" spans="1:18" ht="15" customHeight="1" x14ac:dyDescent="0.2">
      <c r="A25" s="238" t="s">
        <v>6</v>
      </c>
      <c r="B25" s="239"/>
      <c r="C25" s="239"/>
      <c r="D25" s="239"/>
      <c r="E25" s="239"/>
      <c r="F25" s="239"/>
      <c r="G25" s="239"/>
      <c r="H25" s="239"/>
      <c r="I25" s="240" t="s">
        <v>103</v>
      </c>
      <c r="J25" s="240"/>
      <c r="K25" s="240"/>
      <c r="L25" s="240"/>
      <c r="M25" s="240"/>
      <c r="N25" s="240"/>
      <c r="O25" s="240"/>
      <c r="P25" s="240"/>
      <c r="Q25" s="240"/>
      <c r="R25" s="241"/>
    </row>
    <row r="26" spans="1:18" ht="15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</row>
    <row r="27" spans="1:18" ht="12.75" customHeight="1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2"/>
    </row>
    <row r="28" spans="1:18" ht="15" x14ac:dyDescent="0.2">
      <c r="A28" s="199" t="s">
        <v>7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1"/>
    </row>
    <row r="29" spans="1:18" ht="41.25" customHeight="1" thickBot="1" x14ac:dyDescent="0.25">
      <c r="A29" s="196" t="s">
        <v>299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8"/>
    </row>
    <row r="32" spans="1:18" ht="15.75" x14ac:dyDescent="0.2">
      <c r="A32" s="222" t="s">
        <v>9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ht="13.9" x14ac:dyDescent="0.25">
      <c r="A33" s="116"/>
    </row>
    <row r="34" spans="1:18" ht="33.75" customHeight="1" x14ac:dyDescent="0.2">
      <c r="A34" s="223" t="s">
        <v>3</v>
      </c>
      <c r="B34" s="223"/>
      <c r="C34" s="224" t="str">
        <f>IF(A19=0," ",A19)</f>
        <v>Арменистика и кавказология</v>
      </c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7" spans="1:18" ht="15" x14ac:dyDescent="0.25">
      <c r="A37" s="218" t="s">
        <v>10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</row>
    <row r="38" spans="1:18" ht="104.25" customHeight="1" x14ac:dyDescent="0.2">
      <c r="A38" s="219" t="s">
        <v>297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</row>
    <row r="39" spans="1:18" x14ac:dyDescent="0.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</row>
    <row r="40" spans="1:18" ht="30" customHeight="1" x14ac:dyDescent="0.25">
      <c r="A40" s="220" t="s">
        <v>11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 ht="60.75" customHeight="1" x14ac:dyDescent="0.2">
      <c r="A41" s="219" t="s">
        <v>308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</row>
    <row r="42" spans="1:18" x14ac:dyDescent="0.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1:18" ht="15" x14ac:dyDescent="0.2">
      <c r="A43" s="221" t="s">
        <v>12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</row>
    <row r="44" spans="1:18" ht="100.5" customHeight="1" x14ac:dyDescent="0.2">
      <c r="A44" s="219" t="s">
        <v>300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</row>
    <row r="45" spans="1:18" ht="15" customHeight="1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</row>
    <row r="46" spans="1:18" ht="15" x14ac:dyDescent="0.2">
      <c r="A46" s="221" t="s">
        <v>13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</row>
    <row r="47" spans="1:18" ht="66" customHeight="1" x14ac:dyDescent="0.2">
      <c r="A47" s="217" t="s">
        <v>298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</row>
    <row r="48" spans="1:18" x14ac:dyDescent="0.2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  <row r="49" spans="1:18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</row>
    <row r="50" spans="1:18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</row>
    <row r="51" spans="1:18" x14ac:dyDescent="0.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</row>
    <row r="52" spans="1:18" x14ac:dyDescent="0.2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</row>
    <row r="53" spans="1:18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</row>
    <row r="54" spans="1:18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</row>
    <row r="55" spans="1:18" x14ac:dyDescent="0.2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2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2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18" x14ac:dyDescent="0.2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18" x14ac:dyDescent="0.2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18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18" x14ac:dyDescent="0.2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18" x14ac:dyDescent="0.2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18" x14ac:dyDescent="0.2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18" x14ac:dyDescent="0.2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18" x14ac:dyDescent="0.2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18" x14ac:dyDescent="0.2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18" x14ac:dyDescent="0.2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</row>
    <row r="68" spans="1:18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</row>
    <row r="69" spans="1:18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</row>
    <row r="70" spans="1:18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</row>
    <row r="71" spans="1:18" x14ac:dyDescent="0.2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x14ac:dyDescent="0.2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</row>
    <row r="73" spans="1:18" x14ac:dyDescent="0.2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</row>
    <row r="74" spans="1:18" x14ac:dyDescent="0.2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</row>
    <row r="75" spans="1:18" x14ac:dyDescent="0.2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</row>
    <row r="76" spans="1:18" x14ac:dyDescent="0.2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</row>
    <row r="77" spans="1:18" x14ac:dyDescent="0.2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</row>
    <row r="78" spans="1:18" x14ac:dyDescent="0.2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</row>
    <row r="79" spans="1:18" x14ac:dyDescent="0.2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</row>
    <row r="80" spans="1:18" x14ac:dyDescent="0.2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</row>
    <row r="81" spans="1:18" x14ac:dyDescent="0.2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</row>
    <row r="82" spans="1:18" x14ac:dyDescent="0.2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</row>
    <row r="83" spans="1:18" x14ac:dyDescent="0.2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</row>
    <row r="84" spans="1:18" x14ac:dyDescent="0.2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</row>
    <row r="85" spans="1:18" x14ac:dyDescent="0.2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</row>
    <row r="86" spans="1:18" x14ac:dyDescent="0.2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</row>
    <row r="87" spans="1:18" x14ac:dyDescent="0.2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</row>
    <row r="88" spans="1:18" x14ac:dyDescent="0.2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</row>
    <row r="89" spans="1:18" x14ac:dyDescent="0.2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</row>
    <row r="90" spans="1:18" x14ac:dyDescent="0.2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</row>
    <row r="91" spans="1:18" x14ac:dyDescent="0.2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</row>
    <row r="92" spans="1:18" x14ac:dyDescent="0.2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</row>
    <row r="93" spans="1:18" x14ac:dyDescent="0.2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</row>
    <row r="94" spans="1:18" x14ac:dyDescent="0.2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</row>
    <row r="95" spans="1:18" x14ac:dyDescent="0.2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</row>
    <row r="96" spans="1:18" x14ac:dyDescent="0.2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</row>
    <row r="97" spans="1:18" x14ac:dyDescent="0.2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</row>
    <row r="98" spans="1:18" x14ac:dyDescent="0.2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</row>
  </sheetData>
  <sheetProtection formatCells="0" formatRows="0" insertRows="0" insertHyperlinks="0" deleteColumns="0" deleteRows="0" selectLockedCells="1" sort="0" autoFilter="0" pivotTables="0"/>
  <mergeCells count="30">
    <mergeCell ref="A32:R32"/>
    <mergeCell ref="A34:B34"/>
    <mergeCell ref="C34:R34"/>
    <mergeCell ref="K9:R9"/>
    <mergeCell ref="F15:R15"/>
    <mergeCell ref="A18:D18"/>
    <mergeCell ref="A19:R20"/>
    <mergeCell ref="A23:C23"/>
    <mergeCell ref="D23:R23"/>
    <mergeCell ref="A11:K11"/>
    <mergeCell ref="A25:H25"/>
    <mergeCell ref="I25:R25"/>
    <mergeCell ref="A47:R47"/>
    <mergeCell ref="A37:R37"/>
    <mergeCell ref="A38:R38"/>
    <mergeCell ref="A40:R40"/>
    <mergeCell ref="A41:R41"/>
    <mergeCell ref="A44:R44"/>
    <mergeCell ref="A46:R46"/>
    <mergeCell ref="A43:R43"/>
    <mergeCell ref="C2:P2"/>
    <mergeCell ref="C4:P4"/>
    <mergeCell ref="A29:R29"/>
    <mergeCell ref="A28:R28"/>
    <mergeCell ref="M11:R11"/>
    <mergeCell ref="M12:R12"/>
    <mergeCell ref="A16:R16"/>
    <mergeCell ref="A21:R21"/>
    <mergeCell ref="A15:E15"/>
    <mergeCell ref="A7:R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abSelected="1" workbookViewId="0">
      <selection activeCell="P1" sqref="P1"/>
    </sheetView>
  </sheetViews>
  <sheetFormatPr defaultColWidth="9.140625" defaultRowHeight="12" x14ac:dyDescent="0.2"/>
  <cols>
    <col min="1" max="1" width="3.28515625" style="86" customWidth="1"/>
    <col min="2" max="5" width="2.7109375" style="19" customWidth="1"/>
    <col min="6" max="6" width="49" style="14" customWidth="1"/>
    <col min="7" max="7" width="6.140625" style="18" customWidth="1"/>
    <col min="8" max="9" width="6.140625" style="19" customWidth="1"/>
    <col min="10" max="11" width="7" style="19" customWidth="1"/>
    <col min="12" max="14" width="7" style="14" customWidth="1"/>
    <col min="15" max="15" width="7" style="19" customWidth="1"/>
    <col min="16" max="16384" width="9.140625" style="14"/>
  </cols>
  <sheetData>
    <row r="1" spans="1:15" s="12" customFormat="1" ht="17.25" customHeight="1" x14ac:dyDescent="0.25">
      <c r="A1" s="133" t="s">
        <v>156</v>
      </c>
      <c r="B1" s="133">
        <v>1</v>
      </c>
      <c r="C1" s="133">
        <v>7</v>
      </c>
      <c r="D1" s="133">
        <v>0</v>
      </c>
      <c r="E1" s="133">
        <v>1</v>
      </c>
      <c r="F1" s="291" t="str">
        <f>CONCATENATE("Специалност ",'Титулна страница'!A19," ",'Титулна страница'!A21)</f>
        <v xml:space="preserve">Специалност Арменистика и кавказология </v>
      </c>
      <c r="G1" s="292"/>
      <c r="H1" s="292"/>
      <c r="I1" s="292"/>
      <c r="J1" s="292"/>
      <c r="K1" s="292"/>
      <c r="L1" s="292"/>
      <c r="M1" s="292"/>
      <c r="N1" s="292"/>
      <c r="O1" s="292"/>
    </row>
    <row r="2" spans="1:15" s="12" customFormat="1" ht="12.75" thickBot="1" x14ac:dyDescent="0.3">
      <c r="A2" s="293" t="s">
        <v>14</v>
      </c>
      <c r="B2" s="293"/>
      <c r="C2" s="293"/>
      <c r="D2" s="293"/>
      <c r="E2" s="293"/>
      <c r="F2" s="294" t="s">
        <v>345</v>
      </c>
      <c r="G2" s="294"/>
      <c r="H2" s="294"/>
      <c r="I2" s="294"/>
      <c r="J2" s="294"/>
      <c r="K2" s="294"/>
      <c r="L2" s="294"/>
      <c r="M2" s="294"/>
      <c r="N2" s="294"/>
      <c r="O2" s="294"/>
    </row>
    <row r="3" spans="1:15" s="13" customFormat="1" ht="15.75" customHeight="1" x14ac:dyDescent="0.25">
      <c r="A3" s="295" t="s">
        <v>15</v>
      </c>
      <c r="B3" s="286" t="s">
        <v>16</v>
      </c>
      <c r="C3" s="297"/>
      <c r="D3" s="297"/>
      <c r="E3" s="297"/>
      <c r="F3" s="286" t="s">
        <v>17</v>
      </c>
      <c r="G3" s="300" t="s">
        <v>18</v>
      </c>
      <c r="H3" s="300" t="s">
        <v>19</v>
      </c>
      <c r="I3" s="300" t="s">
        <v>47</v>
      </c>
      <c r="J3" s="286" t="s">
        <v>20</v>
      </c>
      <c r="K3" s="287"/>
      <c r="L3" s="287"/>
      <c r="M3" s="287"/>
      <c r="N3" s="300" t="s">
        <v>21</v>
      </c>
      <c r="O3" s="305" t="s">
        <v>22</v>
      </c>
    </row>
    <row r="4" spans="1:15" s="13" customFormat="1" ht="80.25" thickBot="1" x14ac:dyDescent="0.3">
      <c r="A4" s="296"/>
      <c r="B4" s="298"/>
      <c r="C4" s="298"/>
      <c r="D4" s="298"/>
      <c r="E4" s="298"/>
      <c r="F4" s="299"/>
      <c r="G4" s="301"/>
      <c r="H4" s="301"/>
      <c r="I4" s="301"/>
      <c r="J4" s="134" t="s">
        <v>23</v>
      </c>
      <c r="K4" s="134" t="s">
        <v>24</v>
      </c>
      <c r="L4" s="134" t="s">
        <v>25</v>
      </c>
      <c r="M4" s="134" t="s">
        <v>50</v>
      </c>
      <c r="N4" s="301"/>
      <c r="O4" s="306"/>
    </row>
    <row r="5" spans="1:15" s="12" customFormat="1" ht="12.75" thickBot="1" x14ac:dyDescent="0.3">
      <c r="A5" s="135">
        <v>1</v>
      </c>
      <c r="B5" s="307">
        <v>2</v>
      </c>
      <c r="C5" s="308"/>
      <c r="D5" s="308"/>
      <c r="E5" s="308"/>
      <c r="F5" s="136">
        <v>3</v>
      </c>
      <c r="G5" s="136">
        <v>4</v>
      </c>
      <c r="H5" s="136">
        <v>5</v>
      </c>
      <c r="I5" s="136">
        <v>6</v>
      </c>
      <c r="J5" s="136">
        <v>7</v>
      </c>
      <c r="K5" s="136">
        <v>8</v>
      </c>
      <c r="L5" s="136">
        <v>9</v>
      </c>
      <c r="M5" s="136">
        <v>10</v>
      </c>
      <c r="N5" s="136">
        <v>11</v>
      </c>
      <c r="O5" s="137">
        <v>12</v>
      </c>
    </row>
    <row r="6" spans="1:15" s="12" customFormat="1" ht="20.25" customHeight="1" thickBot="1" x14ac:dyDescent="0.3">
      <c r="A6" s="269" t="s">
        <v>26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1"/>
    </row>
    <row r="7" spans="1:15" s="12" customFormat="1" ht="18" customHeight="1" x14ac:dyDescent="0.25">
      <c r="A7" s="138">
        <v>1</v>
      </c>
      <c r="B7" s="139" t="s">
        <v>145</v>
      </c>
      <c r="C7" s="139">
        <v>0</v>
      </c>
      <c r="D7" s="139">
        <v>1</v>
      </c>
      <c r="E7" s="139">
        <v>0</v>
      </c>
      <c r="F7" s="140" t="s">
        <v>146</v>
      </c>
      <c r="G7" s="139" t="s">
        <v>145</v>
      </c>
      <c r="H7" s="139">
        <v>1</v>
      </c>
      <c r="I7" s="139">
        <v>3</v>
      </c>
      <c r="J7" s="139">
        <v>90</v>
      </c>
      <c r="K7" s="139">
        <v>30</v>
      </c>
      <c r="L7" s="139">
        <v>15</v>
      </c>
      <c r="M7" s="139"/>
      <c r="N7" s="139" t="s">
        <v>147</v>
      </c>
      <c r="O7" s="141" t="s">
        <v>229</v>
      </c>
    </row>
    <row r="8" spans="1:15" s="12" customFormat="1" ht="18" customHeight="1" x14ac:dyDescent="0.25">
      <c r="A8" s="131">
        <v>2</v>
      </c>
      <c r="B8" s="129" t="s">
        <v>145</v>
      </c>
      <c r="C8" s="129">
        <v>0</v>
      </c>
      <c r="D8" s="129">
        <v>2</v>
      </c>
      <c r="E8" s="129">
        <v>0</v>
      </c>
      <c r="F8" s="119" t="s">
        <v>309</v>
      </c>
      <c r="G8" s="129" t="s">
        <v>145</v>
      </c>
      <c r="H8" s="129">
        <v>1</v>
      </c>
      <c r="I8" s="129">
        <v>3</v>
      </c>
      <c r="J8" s="129">
        <v>90</v>
      </c>
      <c r="K8" s="129">
        <v>30</v>
      </c>
      <c r="L8" s="129">
        <v>15</v>
      </c>
      <c r="M8" s="129"/>
      <c r="N8" s="129" t="s">
        <v>147</v>
      </c>
      <c r="O8" s="125" t="s">
        <v>229</v>
      </c>
    </row>
    <row r="9" spans="1:15" s="12" customFormat="1" ht="18" customHeight="1" x14ac:dyDescent="0.25">
      <c r="A9" s="131">
        <v>3</v>
      </c>
      <c r="B9" s="129" t="s">
        <v>145</v>
      </c>
      <c r="C9" s="129">
        <v>0</v>
      </c>
      <c r="D9" s="129">
        <v>3</v>
      </c>
      <c r="E9" s="129">
        <v>0</v>
      </c>
      <c r="F9" s="130" t="s">
        <v>149</v>
      </c>
      <c r="G9" s="129" t="s">
        <v>145</v>
      </c>
      <c r="H9" s="129">
        <v>1</v>
      </c>
      <c r="I9" s="129">
        <v>3</v>
      </c>
      <c r="J9" s="129">
        <v>90</v>
      </c>
      <c r="K9" s="129">
        <v>45</v>
      </c>
      <c r="L9" s="129"/>
      <c r="M9" s="129"/>
      <c r="N9" s="129" t="s">
        <v>150</v>
      </c>
      <c r="O9" s="125" t="s">
        <v>229</v>
      </c>
    </row>
    <row r="10" spans="1:15" s="12" customFormat="1" ht="18" customHeight="1" x14ac:dyDescent="0.25">
      <c r="A10" s="131">
        <v>4</v>
      </c>
      <c r="B10" s="129" t="s">
        <v>145</v>
      </c>
      <c r="C10" s="129">
        <v>0</v>
      </c>
      <c r="D10" s="129">
        <v>4</v>
      </c>
      <c r="E10" s="129">
        <v>1</v>
      </c>
      <c r="F10" s="130" t="s">
        <v>244</v>
      </c>
      <c r="G10" s="129" t="s">
        <v>145</v>
      </c>
      <c r="H10" s="129">
        <v>1</v>
      </c>
      <c r="I10" s="129">
        <v>10</v>
      </c>
      <c r="J10" s="129">
        <v>300</v>
      </c>
      <c r="K10" s="129"/>
      <c r="L10" s="128"/>
      <c r="M10" s="129">
        <v>150</v>
      </c>
      <c r="N10" s="129" t="s">
        <v>151</v>
      </c>
      <c r="O10" s="142" t="s">
        <v>242</v>
      </c>
    </row>
    <row r="11" spans="1:15" s="12" customFormat="1" ht="18" customHeight="1" thickBot="1" x14ac:dyDescent="0.3">
      <c r="A11" s="143" t="s">
        <v>32</v>
      </c>
      <c r="B11" s="144" t="s">
        <v>145</v>
      </c>
      <c r="C11" s="144">
        <v>0</v>
      </c>
      <c r="D11" s="144">
        <v>5</v>
      </c>
      <c r="E11" s="144">
        <v>1</v>
      </c>
      <c r="F11" s="145" t="s">
        <v>245</v>
      </c>
      <c r="G11" s="144" t="s">
        <v>145</v>
      </c>
      <c r="H11" s="144">
        <v>1</v>
      </c>
      <c r="I11" s="144">
        <v>3</v>
      </c>
      <c r="J11" s="144">
        <v>90</v>
      </c>
      <c r="K11" s="144">
        <v>45</v>
      </c>
      <c r="L11" s="146"/>
      <c r="M11" s="144"/>
      <c r="N11" s="144" t="s">
        <v>150</v>
      </c>
      <c r="O11" s="147" t="s">
        <v>242</v>
      </c>
    </row>
    <row r="12" spans="1:15" s="12" customFormat="1" ht="18" customHeight="1" thickBot="1" x14ac:dyDescent="0.3">
      <c r="A12" s="148" t="s">
        <v>27</v>
      </c>
      <c r="B12" s="149" t="s">
        <v>145</v>
      </c>
      <c r="C12" s="149">
        <v>0</v>
      </c>
      <c r="D12" s="149">
        <v>6</v>
      </c>
      <c r="E12" s="149">
        <v>0</v>
      </c>
      <c r="F12" s="150" t="s">
        <v>184</v>
      </c>
      <c r="G12" s="151" t="s">
        <v>145</v>
      </c>
      <c r="H12" s="151">
        <v>1</v>
      </c>
      <c r="I12" s="151">
        <v>4</v>
      </c>
      <c r="J12" s="151">
        <v>120</v>
      </c>
      <c r="K12" s="151">
        <v>45</v>
      </c>
      <c r="L12" s="151"/>
      <c r="M12" s="151"/>
      <c r="N12" s="151" t="s">
        <v>150</v>
      </c>
      <c r="O12" s="125" t="s">
        <v>243</v>
      </c>
    </row>
    <row r="13" spans="1:15" s="12" customFormat="1" ht="18" customHeight="1" x14ac:dyDescent="0.25">
      <c r="A13" s="138" t="s">
        <v>33</v>
      </c>
      <c r="B13" s="139" t="s">
        <v>145</v>
      </c>
      <c r="C13" s="139">
        <v>0</v>
      </c>
      <c r="D13" s="139">
        <v>4</v>
      </c>
      <c r="E13" s="139">
        <v>2</v>
      </c>
      <c r="F13" s="140" t="s">
        <v>246</v>
      </c>
      <c r="G13" s="139" t="s">
        <v>145</v>
      </c>
      <c r="H13" s="139">
        <v>2</v>
      </c>
      <c r="I13" s="139">
        <v>14</v>
      </c>
      <c r="J13" s="139">
        <v>420</v>
      </c>
      <c r="K13" s="139"/>
      <c r="L13" s="152"/>
      <c r="M13" s="139">
        <v>180</v>
      </c>
      <c r="N13" s="139" t="s">
        <v>153</v>
      </c>
      <c r="O13" s="141" t="s">
        <v>243</v>
      </c>
    </row>
    <row r="14" spans="1:15" s="12" customFormat="1" ht="18" customHeight="1" x14ac:dyDescent="0.25">
      <c r="A14" s="131" t="s">
        <v>34</v>
      </c>
      <c r="B14" s="129" t="s">
        <v>145</v>
      </c>
      <c r="C14" s="129">
        <v>0</v>
      </c>
      <c r="D14" s="129">
        <v>5</v>
      </c>
      <c r="E14" s="129">
        <v>2</v>
      </c>
      <c r="F14" s="130" t="s">
        <v>247</v>
      </c>
      <c r="G14" s="129" t="s">
        <v>145</v>
      </c>
      <c r="H14" s="129">
        <v>2</v>
      </c>
      <c r="I14" s="129">
        <v>5</v>
      </c>
      <c r="J14" s="129">
        <v>150</v>
      </c>
      <c r="K14" s="129">
        <v>45</v>
      </c>
      <c r="L14" s="153"/>
      <c r="M14" s="129"/>
      <c r="N14" s="129" t="s">
        <v>150</v>
      </c>
      <c r="O14" s="125" t="s">
        <v>243</v>
      </c>
    </row>
    <row r="15" spans="1:15" s="12" customFormat="1" ht="18" customHeight="1" x14ac:dyDescent="0.25">
      <c r="A15" s="131" t="s">
        <v>35</v>
      </c>
      <c r="B15" s="129" t="s">
        <v>145</v>
      </c>
      <c r="C15" s="129">
        <v>0</v>
      </c>
      <c r="D15" s="129">
        <v>7</v>
      </c>
      <c r="E15" s="129">
        <v>0</v>
      </c>
      <c r="F15" s="130" t="s">
        <v>157</v>
      </c>
      <c r="G15" s="129" t="s">
        <v>145</v>
      </c>
      <c r="H15" s="129">
        <v>2</v>
      </c>
      <c r="I15" s="129">
        <v>5</v>
      </c>
      <c r="J15" s="129">
        <v>150</v>
      </c>
      <c r="K15" s="129">
        <v>30</v>
      </c>
      <c r="L15" s="129">
        <v>15</v>
      </c>
      <c r="M15" s="129"/>
      <c r="N15" s="129" t="s">
        <v>147</v>
      </c>
      <c r="O15" s="125" t="s">
        <v>243</v>
      </c>
    </row>
    <row r="16" spans="1:15" s="12" customFormat="1" ht="18" customHeight="1" thickBot="1" x14ac:dyDescent="0.3">
      <c r="A16" s="143" t="s">
        <v>36</v>
      </c>
      <c r="B16" s="144" t="s">
        <v>145</v>
      </c>
      <c r="C16" s="144">
        <v>0</v>
      </c>
      <c r="D16" s="144">
        <v>8</v>
      </c>
      <c r="E16" s="144">
        <v>0</v>
      </c>
      <c r="F16" s="145" t="s">
        <v>158</v>
      </c>
      <c r="G16" s="144" t="s">
        <v>145</v>
      </c>
      <c r="H16" s="144">
        <v>2</v>
      </c>
      <c r="I16" s="144">
        <v>2</v>
      </c>
      <c r="J16" s="144">
        <v>60</v>
      </c>
      <c r="K16" s="144"/>
      <c r="L16" s="154"/>
      <c r="M16" s="144">
        <v>30</v>
      </c>
      <c r="N16" s="144" t="s">
        <v>159</v>
      </c>
      <c r="O16" s="155" t="s">
        <v>229</v>
      </c>
    </row>
    <row r="17" spans="1:15" s="12" customFormat="1" ht="18" customHeight="1" x14ac:dyDescent="0.25">
      <c r="A17" s="138" t="s">
        <v>37</v>
      </c>
      <c r="B17" s="139" t="s">
        <v>145</v>
      </c>
      <c r="C17" s="139">
        <v>0</v>
      </c>
      <c r="D17" s="139">
        <v>9</v>
      </c>
      <c r="E17" s="139">
        <v>0</v>
      </c>
      <c r="F17" s="140" t="s">
        <v>160</v>
      </c>
      <c r="G17" s="139" t="s">
        <v>145</v>
      </c>
      <c r="H17" s="139">
        <v>3</v>
      </c>
      <c r="I17" s="139">
        <v>4</v>
      </c>
      <c r="J17" s="139">
        <v>120</v>
      </c>
      <c r="K17" s="139">
        <v>15</v>
      </c>
      <c r="L17" s="139">
        <v>15</v>
      </c>
      <c r="M17" s="139"/>
      <c r="N17" s="139" t="s">
        <v>161</v>
      </c>
      <c r="O17" s="141" t="s">
        <v>243</v>
      </c>
    </row>
    <row r="18" spans="1:15" s="12" customFormat="1" ht="18" customHeight="1" x14ac:dyDescent="0.25">
      <c r="A18" s="131" t="s">
        <v>38</v>
      </c>
      <c r="B18" s="129" t="s">
        <v>145</v>
      </c>
      <c r="C18" s="129">
        <v>0</v>
      </c>
      <c r="D18" s="129">
        <v>4</v>
      </c>
      <c r="E18" s="129">
        <v>3</v>
      </c>
      <c r="F18" s="130" t="s">
        <v>248</v>
      </c>
      <c r="G18" s="129" t="s">
        <v>145</v>
      </c>
      <c r="H18" s="129">
        <v>3</v>
      </c>
      <c r="I18" s="129">
        <v>10</v>
      </c>
      <c r="J18" s="129">
        <v>300</v>
      </c>
      <c r="K18" s="129"/>
      <c r="L18" s="128"/>
      <c r="M18" s="129">
        <v>150</v>
      </c>
      <c r="N18" s="129" t="s">
        <v>151</v>
      </c>
      <c r="O18" s="142" t="s">
        <v>242</v>
      </c>
    </row>
    <row r="19" spans="1:15" s="12" customFormat="1" ht="18" customHeight="1" x14ac:dyDescent="0.25">
      <c r="A19" s="156" t="s">
        <v>39</v>
      </c>
      <c r="B19" s="129" t="s">
        <v>145</v>
      </c>
      <c r="C19" s="129">
        <v>1</v>
      </c>
      <c r="D19" s="129">
        <v>0</v>
      </c>
      <c r="E19" s="129">
        <v>1</v>
      </c>
      <c r="F19" s="130" t="s">
        <v>249</v>
      </c>
      <c r="G19" s="129" t="s">
        <v>145</v>
      </c>
      <c r="H19" s="129">
        <v>3</v>
      </c>
      <c r="I19" s="129">
        <v>5</v>
      </c>
      <c r="J19" s="129">
        <v>150</v>
      </c>
      <c r="K19" s="129">
        <v>45</v>
      </c>
      <c r="L19" s="128"/>
      <c r="M19" s="129"/>
      <c r="N19" s="129" t="s">
        <v>150</v>
      </c>
      <c r="O19" s="125" t="s">
        <v>243</v>
      </c>
    </row>
    <row r="20" spans="1:15" s="12" customFormat="1" ht="18" customHeight="1" x14ac:dyDescent="0.25">
      <c r="A20" s="156" t="s">
        <v>162</v>
      </c>
      <c r="B20" s="129" t="s">
        <v>145</v>
      </c>
      <c r="C20" s="129">
        <v>1</v>
      </c>
      <c r="D20" s="129">
        <v>1</v>
      </c>
      <c r="E20" s="129">
        <v>1</v>
      </c>
      <c r="F20" s="130" t="s">
        <v>250</v>
      </c>
      <c r="G20" s="129" t="s">
        <v>145</v>
      </c>
      <c r="H20" s="129">
        <v>3</v>
      </c>
      <c r="I20" s="129">
        <v>5</v>
      </c>
      <c r="J20" s="129">
        <v>150</v>
      </c>
      <c r="K20" s="129">
        <v>45</v>
      </c>
      <c r="L20" s="153"/>
      <c r="M20" s="129"/>
      <c r="N20" s="129" t="s">
        <v>150</v>
      </c>
      <c r="O20" s="125" t="s">
        <v>243</v>
      </c>
    </row>
    <row r="21" spans="1:15" s="12" customFormat="1" ht="18" customHeight="1" thickBot="1" x14ac:dyDescent="0.3">
      <c r="A21" s="143" t="s">
        <v>163</v>
      </c>
      <c r="B21" s="144" t="s">
        <v>145</v>
      </c>
      <c r="C21" s="144">
        <v>1</v>
      </c>
      <c r="D21" s="144">
        <v>2</v>
      </c>
      <c r="E21" s="144">
        <v>1</v>
      </c>
      <c r="F21" s="145" t="s">
        <v>251</v>
      </c>
      <c r="G21" s="144" t="s">
        <v>145</v>
      </c>
      <c r="H21" s="144">
        <v>3</v>
      </c>
      <c r="I21" s="144">
        <v>3</v>
      </c>
      <c r="J21" s="144">
        <v>90</v>
      </c>
      <c r="K21" s="144">
        <v>30</v>
      </c>
      <c r="L21" s="146"/>
      <c r="M21" s="144"/>
      <c r="N21" s="144" t="s">
        <v>152</v>
      </c>
      <c r="O21" s="155" t="s">
        <v>243</v>
      </c>
    </row>
    <row r="22" spans="1:15" s="12" customFormat="1" ht="18" customHeight="1" x14ac:dyDescent="0.25">
      <c r="A22" s="157" t="s">
        <v>164</v>
      </c>
      <c r="B22" s="139" t="s">
        <v>145</v>
      </c>
      <c r="C22" s="139">
        <v>0</v>
      </c>
      <c r="D22" s="139">
        <v>4</v>
      </c>
      <c r="E22" s="139">
        <v>4</v>
      </c>
      <c r="F22" s="140" t="s">
        <v>252</v>
      </c>
      <c r="G22" s="139" t="s">
        <v>145</v>
      </c>
      <c r="H22" s="139">
        <v>4</v>
      </c>
      <c r="I22" s="139">
        <v>10</v>
      </c>
      <c r="J22" s="139">
        <v>300</v>
      </c>
      <c r="K22" s="139"/>
      <c r="L22" s="152"/>
      <c r="M22" s="139">
        <v>150</v>
      </c>
      <c r="N22" s="139" t="s">
        <v>151</v>
      </c>
      <c r="O22" s="141" t="s">
        <v>229</v>
      </c>
    </row>
    <row r="23" spans="1:15" s="12" customFormat="1" ht="18" customHeight="1" x14ac:dyDescent="0.25">
      <c r="A23" s="156" t="s">
        <v>165</v>
      </c>
      <c r="B23" s="129" t="s">
        <v>145</v>
      </c>
      <c r="C23" s="129">
        <v>1</v>
      </c>
      <c r="D23" s="129">
        <v>0</v>
      </c>
      <c r="E23" s="129">
        <v>2</v>
      </c>
      <c r="F23" s="130" t="s">
        <v>253</v>
      </c>
      <c r="G23" s="129" t="s">
        <v>145</v>
      </c>
      <c r="H23" s="129">
        <v>4</v>
      </c>
      <c r="I23" s="129">
        <v>5</v>
      </c>
      <c r="J23" s="129">
        <v>150</v>
      </c>
      <c r="K23" s="129">
        <v>45</v>
      </c>
      <c r="L23" s="129"/>
      <c r="M23" s="129"/>
      <c r="N23" s="129" t="s">
        <v>150</v>
      </c>
      <c r="O23" s="125" t="s">
        <v>243</v>
      </c>
    </row>
    <row r="24" spans="1:15" s="12" customFormat="1" ht="18" customHeight="1" x14ac:dyDescent="0.25">
      <c r="A24" s="156" t="s">
        <v>166</v>
      </c>
      <c r="B24" s="129" t="s">
        <v>145</v>
      </c>
      <c r="C24" s="129">
        <v>1</v>
      </c>
      <c r="D24" s="129">
        <v>1</v>
      </c>
      <c r="E24" s="129">
        <v>2</v>
      </c>
      <c r="F24" s="130" t="s">
        <v>254</v>
      </c>
      <c r="G24" s="129" t="s">
        <v>145</v>
      </c>
      <c r="H24" s="129">
        <v>4</v>
      </c>
      <c r="I24" s="129">
        <v>5</v>
      </c>
      <c r="J24" s="129">
        <v>150</v>
      </c>
      <c r="K24" s="129">
        <v>30</v>
      </c>
      <c r="L24" s="129">
        <v>15</v>
      </c>
      <c r="M24" s="129"/>
      <c r="N24" s="129" t="s">
        <v>147</v>
      </c>
      <c r="O24" s="125" t="s">
        <v>243</v>
      </c>
    </row>
    <row r="25" spans="1:15" s="12" customFormat="1" ht="18" customHeight="1" x14ac:dyDescent="0.25">
      <c r="A25" s="156" t="s">
        <v>175</v>
      </c>
      <c r="B25" s="129" t="s">
        <v>145</v>
      </c>
      <c r="C25" s="129">
        <v>1</v>
      </c>
      <c r="D25" s="129">
        <v>2</v>
      </c>
      <c r="E25" s="129">
        <v>2</v>
      </c>
      <c r="F25" s="130" t="s">
        <v>255</v>
      </c>
      <c r="G25" s="129" t="s">
        <v>145</v>
      </c>
      <c r="H25" s="129">
        <v>4</v>
      </c>
      <c r="I25" s="129">
        <v>3</v>
      </c>
      <c r="J25" s="129">
        <v>90</v>
      </c>
      <c r="K25" s="129">
        <v>30</v>
      </c>
      <c r="L25" s="129"/>
      <c r="M25" s="129"/>
      <c r="N25" s="129" t="s">
        <v>152</v>
      </c>
      <c r="O25" s="125" t="s">
        <v>243</v>
      </c>
    </row>
    <row r="26" spans="1:15" s="12" customFormat="1" ht="18" customHeight="1" thickBot="1" x14ac:dyDescent="0.3">
      <c r="A26" s="156" t="s">
        <v>176</v>
      </c>
      <c r="B26" s="158" t="s">
        <v>145</v>
      </c>
      <c r="C26" s="158">
        <v>1</v>
      </c>
      <c r="D26" s="158">
        <v>3</v>
      </c>
      <c r="E26" s="158">
        <v>0</v>
      </c>
      <c r="F26" s="159" t="s">
        <v>167</v>
      </c>
      <c r="G26" s="158" t="s">
        <v>145</v>
      </c>
      <c r="H26" s="158">
        <v>4</v>
      </c>
      <c r="I26" s="158">
        <v>4</v>
      </c>
      <c r="J26" s="158">
        <v>120</v>
      </c>
      <c r="K26" s="158">
        <v>30</v>
      </c>
      <c r="L26" s="158">
        <v>15</v>
      </c>
      <c r="M26" s="158"/>
      <c r="N26" s="158" t="s">
        <v>147</v>
      </c>
      <c r="O26" s="160" t="s">
        <v>243</v>
      </c>
    </row>
    <row r="27" spans="1:15" s="12" customFormat="1" ht="18" customHeight="1" x14ac:dyDescent="0.25">
      <c r="A27" s="138" t="s">
        <v>179</v>
      </c>
      <c r="B27" s="139" t="s">
        <v>145</v>
      </c>
      <c r="C27" s="139">
        <v>1</v>
      </c>
      <c r="D27" s="139">
        <v>4</v>
      </c>
      <c r="E27" s="139">
        <v>0</v>
      </c>
      <c r="F27" s="140" t="s">
        <v>168</v>
      </c>
      <c r="G27" s="139" t="s">
        <v>145</v>
      </c>
      <c r="H27" s="139">
        <v>5</v>
      </c>
      <c r="I27" s="139">
        <v>5</v>
      </c>
      <c r="J27" s="139">
        <v>150</v>
      </c>
      <c r="K27" s="139">
        <v>45</v>
      </c>
      <c r="L27" s="139">
        <v>15</v>
      </c>
      <c r="M27" s="139"/>
      <c r="N27" s="139" t="s">
        <v>169</v>
      </c>
      <c r="O27" s="141" t="s">
        <v>243</v>
      </c>
    </row>
    <row r="28" spans="1:15" s="12" customFormat="1" ht="18" customHeight="1" x14ac:dyDescent="0.25">
      <c r="A28" s="131" t="s">
        <v>180</v>
      </c>
      <c r="B28" s="129" t="s">
        <v>145</v>
      </c>
      <c r="C28" s="129">
        <v>1</v>
      </c>
      <c r="D28" s="129">
        <v>5</v>
      </c>
      <c r="E28" s="129">
        <v>0</v>
      </c>
      <c r="F28" s="161" t="s">
        <v>170</v>
      </c>
      <c r="G28" s="129" t="s">
        <v>145</v>
      </c>
      <c r="H28" s="129">
        <v>5</v>
      </c>
      <c r="I28" s="129">
        <v>4</v>
      </c>
      <c r="J28" s="129">
        <v>120</v>
      </c>
      <c r="K28" s="129">
        <v>30</v>
      </c>
      <c r="L28" s="129"/>
      <c r="M28" s="129"/>
      <c r="N28" s="129" t="s">
        <v>152</v>
      </c>
      <c r="O28" s="125" t="s">
        <v>243</v>
      </c>
    </row>
    <row r="29" spans="1:15" s="12" customFormat="1" ht="18" customHeight="1" x14ac:dyDescent="0.25">
      <c r="A29" s="131" t="s">
        <v>181</v>
      </c>
      <c r="B29" s="129" t="s">
        <v>145</v>
      </c>
      <c r="C29" s="129">
        <v>1</v>
      </c>
      <c r="D29" s="129">
        <v>6</v>
      </c>
      <c r="E29" s="129">
        <v>0</v>
      </c>
      <c r="F29" s="130" t="s">
        <v>171</v>
      </c>
      <c r="G29" s="129" t="s">
        <v>145</v>
      </c>
      <c r="H29" s="129">
        <v>5</v>
      </c>
      <c r="I29" s="129">
        <v>3</v>
      </c>
      <c r="J29" s="129">
        <v>90</v>
      </c>
      <c r="K29" s="129">
        <v>30</v>
      </c>
      <c r="L29" s="129"/>
      <c r="M29" s="129"/>
      <c r="N29" s="129" t="s">
        <v>152</v>
      </c>
      <c r="O29" s="125" t="s">
        <v>243</v>
      </c>
    </row>
    <row r="30" spans="1:15" s="12" customFormat="1" ht="18" customHeight="1" x14ac:dyDescent="0.25">
      <c r="A30" s="131" t="s">
        <v>225</v>
      </c>
      <c r="B30" s="129" t="s">
        <v>145</v>
      </c>
      <c r="C30" s="129">
        <v>0</v>
      </c>
      <c r="D30" s="129">
        <v>4</v>
      </c>
      <c r="E30" s="129">
        <v>5</v>
      </c>
      <c r="F30" s="130" t="s">
        <v>256</v>
      </c>
      <c r="G30" s="129" t="s">
        <v>145</v>
      </c>
      <c r="H30" s="129">
        <v>5</v>
      </c>
      <c r="I30" s="129">
        <v>12</v>
      </c>
      <c r="J30" s="129">
        <v>360</v>
      </c>
      <c r="K30" s="129"/>
      <c r="L30" s="128"/>
      <c r="M30" s="129">
        <v>180</v>
      </c>
      <c r="N30" s="129" t="s">
        <v>153</v>
      </c>
      <c r="O30" s="125" t="s">
        <v>242</v>
      </c>
    </row>
    <row r="31" spans="1:15" s="12" customFormat="1" ht="18" customHeight="1" x14ac:dyDescent="0.25">
      <c r="A31" s="131" t="s">
        <v>208</v>
      </c>
      <c r="B31" s="129" t="s">
        <v>145</v>
      </c>
      <c r="C31" s="129">
        <v>1</v>
      </c>
      <c r="D31" s="129">
        <v>7</v>
      </c>
      <c r="E31" s="129">
        <v>1</v>
      </c>
      <c r="F31" s="130" t="s">
        <v>257</v>
      </c>
      <c r="G31" s="129" t="s">
        <v>145</v>
      </c>
      <c r="H31" s="129">
        <v>5</v>
      </c>
      <c r="I31" s="129">
        <v>3</v>
      </c>
      <c r="J31" s="129">
        <v>90</v>
      </c>
      <c r="K31" s="129">
        <v>30</v>
      </c>
      <c r="L31" s="153">
        <v>15</v>
      </c>
      <c r="M31" s="129"/>
      <c r="N31" s="129" t="s">
        <v>147</v>
      </c>
      <c r="O31" s="125" t="s">
        <v>229</v>
      </c>
    </row>
    <row r="32" spans="1:15" s="12" customFormat="1" ht="18" customHeight="1" thickBot="1" x14ac:dyDescent="0.3">
      <c r="A32" s="143" t="s">
        <v>209</v>
      </c>
      <c r="B32" s="144" t="s">
        <v>145</v>
      </c>
      <c r="C32" s="144">
        <v>1</v>
      </c>
      <c r="D32" s="144">
        <v>8</v>
      </c>
      <c r="E32" s="144">
        <v>1</v>
      </c>
      <c r="F32" s="145" t="s">
        <v>258</v>
      </c>
      <c r="G32" s="144" t="s">
        <v>145</v>
      </c>
      <c r="H32" s="144">
        <v>5</v>
      </c>
      <c r="I32" s="144">
        <v>3</v>
      </c>
      <c r="J32" s="144">
        <v>90</v>
      </c>
      <c r="K32" s="144">
        <v>30</v>
      </c>
      <c r="L32" s="146"/>
      <c r="M32" s="144"/>
      <c r="N32" s="144" t="s">
        <v>152</v>
      </c>
      <c r="O32" s="155" t="s">
        <v>229</v>
      </c>
    </row>
    <row r="33" spans="1:15" s="12" customFormat="1" ht="18" customHeight="1" x14ac:dyDescent="0.25">
      <c r="A33" s="148" t="s">
        <v>211</v>
      </c>
      <c r="B33" s="151" t="s">
        <v>145</v>
      </c>
      <c r="C33" s="151">
        <v>0</v>
      </c>
      <c r="D33" s="151">
        <v>4</v>
      </c>
      <c r="E33" s="151">
        <v>6</v>
      </c>
      <c r="F33" s="162" t="s">
        <v>259</v>
      </c>
      <c r="G33" s="151" t="s">
        <v>145</v>
      </c>
      <c r="H33" s="151">
        <v>6</v>
      </c>
      <c r="I33" s="151">
        <v>12</v>
      </c>
      <c r="J33" s="151">
        <v>360</v>
      </c>
      <c r="K33" s="151"/>
      <c r="L33" s="163"/>
      <c r="M33" s="151">
        <v>180</v>
      </c>
      <c r="N33" s="151" t="s">
        <v>153</v>
      </c>
      <c r="O33" s="142" t="s">
        <v>229</v>
      </c>
    </row>
    <row r="34" spans="1:15" s="12" customFormat="1" ht="18" customHeight="1" x14ac:dyDescent="0.25">
      <c r="A34" s="156" t="s">
        <v>212</v>
      </c>
      <c r="B34" s="129" t="s">
        <v>145</v>
      </c>
      <c r="C34" s="129">
        <v>1</v>
      </c>
      <c r="D34" s="129">
        <v>7</v>
      </c>
      <c r="E34" s="129">
        <v>2</v>
      </c>
      <c r="F34" s="130" t="s">
        <v>260</v>
      </c>
      <c r="G34" s="129" t="s">
        <v>145</v>
      </c>
      <c r="H34" s="129">
        <v>6</v>
      </c>
      <c r="I34" s="129">
        <v>5</v>
      </c>
      <c r="J34" s="129">
        <v>150</v>
      </c>
      <c r="K34" s="129">
        <v>30</v>
      </c>
      <c r="L34" s="129">
        <v>15</v>
      </c>
      <c r="M34" s="129"/>
      <c r="N34" s="129" t="s">
        <v>147</v>
      </c>
      <c r="O34" s="125" t="s">
        <v>243</v>
      </c>
    </row>
    <row r="35" spans="1:15" s="12" customFormat="1" ht="18" customHeight="1" x14ac:dyDescent="0.25">
      <c r="A35" s="156" t="s">
        <v>213</v>
      </c>
      <c r="B35" s="129" t="s">
        <v>145</v>
      </c>
      <c r="C35" s="129">
        <v>1</v>
      </c>
      <c r="D35" s="129">
        <v>8</v>
      </c>
      <c r="E35" s="129">
        <v>2</v>
      </c>
      <c r="F35" s="130" t="s">
        <v>261</v>
      </c>
      <c r="G35" s="129" t="s">
        <v>145</v>
      </c>
      <c r="H35" s="129">
        <v>6</v>
      </c>
      <c r="I35" s="129">
        <v>6</v>
      </c>
      <c r="J35" s="129">
        <v>180</v>
      </c>
      <c r="K35" s="129">
        <v>45</v>
      </c>
      <c r="L35" s="129">
        <v>15</v>
      </c>
      <c r="M35" s="129"/>
      <c r="N35" s="129" t="s">
        <v>169</v>
      </c>
      <c r="O35" s="125" t="s">
        <v>243</v>
      </c>
    </row>
    <row r="36" spans="1:15" s="12" customFormat="1" ht="18" customHeight="1" thickBot="1" x14ac:dyDescent="0.3">
      <c r="A36" s="143" t="s">
        <v>231</v>
      </c>
      <c r="B36" s="144" t="s">
        <v>145</v>
      </c>
      <c r="C36" s="144">
        <v>1</v>
      </c>
      <c r="D36" s="144">
        <v>9</v>
      </c>
      <c r="E36" s="144">
        <v>0</v>
      </c>
      <c r="F36" s="145" t="s">
        <v>172</v>
      </c>
      <c r="G36" s="144" t="s">
        <v>145</v>
      </c>
      <c r="H36" s="144">
        <v>6</v>
      </c>
      <c r="I36" s="144">
        <v>3</v>
      </c>
      <c r="J36" s="144">
        <v>90</v>
      </c>
      <c r="K36" s="144">
        <v>30</v>
      </c>
      <c r="L36" s="144"/>
      <c r="M36" s="144"/>
      <c r="N36" s="144" t="s">
        <v>152</v>
      </c>
      <c r="O36" s="155" t="s">
        <v>229</v>
      </c>
    </row>
    <row r="37" spans="1:15" s="12" customFormat="1" ht="18" customHeight="1" x14ac:dyDescent="0.25">
      <c r="A37" s="157" t="s">
        <v>232</v>
      </c>
      <c r="B37" s="139" t="s">
        <v>145</v>
      </c>
      <c r="C37" s="139">
        <v>2</v>
      </c>
      <c r="D37" s="139">
        <v>0</v>
      </c>
      <c r="E37" s="139">
        <v>0</v>
      </c>
      <c r="F37" s="140" t="s">
        <v>173</v>
      </c>
      <c r="G37" s="139" t="s">
        <v>145</v>
      </c>
      <c r="H37" s="139">
        <v>7</v>
      </c>
      <c r="I37" s="139">
        <v>6</v>
      </c>
      <c r="J37" s="139">
        <v>180</v>
      </c>
      <c r="K37" s="139">
        <v>30</v>
      </c>
      <c r="L37" s="139">
        <v>30</v>
      </c>
      <c r="M37" s="139"/>
      <c r="N37" s="139" t="s">
        <v>174</v>
      </c>
      <c r="O37" s="141" t="s">
        <v>243</v>
      </c>
    </row>
    <row r="38" spans="1:15" s="12" customFormat="1" ht="23.25" customHeight="1" x14ac:dyDescent="0.25">
      <c r="A38" s="156" t="s">
        <v>233</v>
      </c>
      <c r="B38" s="129" t="s">
        <v>145</v>
      </c>
      <c r="C38" s="129">
        <v>2</v>
      </c>
      <c r="D38" s="129">
        <v>1</v>
      </c>
      <c r="E38" s="129">
        <v>0</v>
      </c>
      <c r="F38" s="161" t="s">
        <v>177</v>
      </c>
      <c r="G38" s="129" t="s">
        <v>145</v>
      </c>
      <c r="H38" s="129">
        <v>7</v>
      </c>
      <c r="I38" s="129">
        <v>4</v>
      </c>
      <c r="J38" s="129">
        <v>120</v>
      </c>
      <c r="K38" s="129">
        <v>45</v>
      </c>
      <c r="L38" s="129"/>
      <c r="M38" s="129"/>
      <c r="N38" s="129" t="s">
        <v>150</v>
      </c>
      <c r="O38" s="125" t="s">
        <v>243</v>
      </c>
    </row>
    <row r="39" spans="1:15" s="12" customFormat="1" ht="18" customHeight="1" x14ac:dyDescent="0.25">
      <c r="A39" s="156" t="s">
        <v>234</v>
      </c>
      <c r="B39" s="129" t="s">
        <v>145</v>
      </c>
      <c r="C39" s="129">
        <v>2</v>
      </c>
      <c r="D39" s="129">
        <v>2</v>
      </c>
      <c r="E39" s="129">
        <v>0</v>
      </c>
      <c r="F39" s="130" t="s">
        <v>178</v>
      </c>
      <c r="G39" s="129" t="s">
        <v>145</v>
      </c>
      <c r="H39" s="129">
        <v>7</v>
      </c>
      <c r="I39" s="129">
        <v>2</v>
      </c>
      <c r="J39" s="129">
        <v>60</v>
      </c>
      <c r="K39" s="129">
        <v>30</v>
      </c>
      <c r="L39" s="129"/>
      <c r="M39" s="129"/>
      <c r="N39" s="129" t="s">
        <v>152</v>
      </c>
      <c r="O39" s="125" t="s">
        <v>229</v>
      </c>
    </row>
    <row r="40" spans="1:15" s="12" customFormat="1" ht="18" customHeight="1" x14ac:dyDescent="0.25">
      <c r="A40" s="156" t="s">
        <v>235</v>
      </c>
      <c r="B40" s="129" t="s">
        <v>145</v>
      </c>
      <c r="C40" s="129">
        <v>2</v>
      </c>
      <c r="D40" s="129">
        <v>3</v>
      </c>
      <c r="E40" s="129">
        <v>1</v>
      </c>
      <c r="F40" s="130" t="s">
        <v>262</v>
      </c>
      <c r="G40" s="129" t="s">
        <v>145</v>
      </c>
      <c r="H40" s="129">
        <v>7</v>
      </c>
      <c r="I40" s="129">
        <v>2</v>
      </c>
      <c r="J40" s="129">
        <v>60</v>
      </c>
      <c r="K40" s="129">
        <v>30</v>
      </c>
      <c r="L40" s="129"/>
      <c r="M40" s="129"/>
      <c r="N40" s="129" t="s">
        <v>152</v>
      </c>
      <c r="O40" s="125" t="s">
        <v>229</v>
      </c>
    </row>
    <row r="41" spans="1:15" s="12" customFormat="1" ht="18" customHeight="1" x14ac:dyDescent="0.25">
      <c r="A41" s="156" t="s">
        <v>236</v>
      </c>
      <c r="B41" s="129" t="s">
        <v>145</v>
      </c>
      <c r="C41" s="129">
        <v>0</v>
      </c>
      <c r="D41" s="129">
        <v>4</v>
      </c>
      <c r="E41" s="129">
        <v>7</v>
      </c>
      <c r="F41" s="130" t="s">
        <v>263</v>
      </c>
      <c r="G41" s="129" t="s">
        <v>145</v>
      </c>
      <c r="H41" s="129">
        <v>7</v>
      </c>
      <c r="I41" s="129">
        <v>12</v>
      </c>
      <c r="J41" s="129">
        <v>360</v>
      </c>
      <c r="K41" s="129"/>
      <c r="L41" s="129"/>
      <c r="M41" s="129">
        <v>180</v>
      </c>
      <c r="N41" s="129" t="s">
        <v>153</v>
      </c>
      <c r="O41" s="142" t="s">
        <v>242</v>
      </c>
    </row>
    <row r="42" spans="1:15" s="12" customFormat="1" ht="18" customHeight="1" thickBot="1" x14ac:dyDescent="0.3">
      <c r="A42" s="143" t="s">
        <v>310</v>
      </c>
      <c r="B42" s="144" t="s">
        <v>145</v>
      </c>
      <c r="C42" s="144">
        <v>2</v>
      </c>
      <c r="D42" s="144">
        <v>4</v>
      </c>
      <c r="E42" s="144">
        <v>1</v>
      </c>
      <c r="F42" s="145" t="s">
        <v>264</v>
      </c>
      <c r="G42" s="144" t="s">
        <v>145</v>
      </c>
      <c r="H42" s="144">
        <v>7</v>
      </c>
      <c r="I42" s="144">
        <v>4</v>
      </c>
      <c r="J42" s="144">
        <v>120</v>
      </c>
      <c r="K42" s="144">
        <v>30</v>
      </c>
      <c r="L42" s="144">
        <v>15</v>
      </c>
      <c r="M42" s="144"/>
      <c r="N42" s="144" t="s">
        <v>147</v>
      </c>
      <c r="O42" s="155" t="s">
        <v>229</v>
      </c>
    </row>
    <row r="43" spans="1:15" s="12" customFormat="1" ht="18" customHeight="1" x14ac:dyDescent="0.25">
      <c r="A43" s="164">
        <v>37</v>
      </c>
      <c r="B43" s="139" t="s">
        <v>145</v>
      </c>
      <c r="C43" s="139">
        <v>2</v>
      </c>
      <c r="D43" s="139">
        <v>3</v>
      </c>
      <c r="E43" s="139">
        <v>2</v>
      </c>
      <c r="F43" s="140" t="s">
        <v>265</v>
      </c>
      <c r="G43" s="139" t="s">
        <v>145</v>
      </c>
      <c r="H43" s="139">
        <v>8</v>
      </c>
      <c r="I43" s="139">
        <v>3</v>
      </c>
      <c r="J43" s="139">
        <v>90</v>
      </c>
      <c r="K43" s="139">
        <v>30</v>
      </c>
      <c r="L43" s="139"/>
      <c r="M43" s="139"/>
      <c r="N43" s="139" t="s">
        <v>152</v>
      </c>
      <c r="O43" s="141" t="s">
        <v>243</v>
      </c>
    </row>
    <row r="44" spans="1:15" s="12" customFormat="1" ht="18" customHeight="1" x14ac:dyDescent="0.25">
      <c r="A44" s="132">
        <v>38</v>
      </c>
      <c r="B44" s="129" t="s">
        <v>145</v>
      </c>
      <c r="C44" s="129">
        <v>0</v>
      </c>
      <c r="D44" s="129">
        <v>4</v>
      </c>
      <c r="E44" s="129">
        <v>8</v>
      </c>
      <c r="F44" s="130" t="s">
        <v>266</v>
      </c>
      <c r="G44" s="129" t="s">
        <v>145</v>
      </c>
      <c r="H44" s="129">
        <v>8</v>
      </c>
      <c r="I44" s="129">
        <v>9</v>
      </c>
      <c r="J44" s="129">
        <v>270</v>
      </c>
      <c r="K44" s="129"/>
      <c r="L44" s="128"/>
      <c r="M44" s="129">
        <v>135</v>
      </c>
      <c r="N44" s="129" t="s">
        <v>182</v>
      </c>
      <c r="O44" s="125" t="s">
        <v>229</v>
      </c>
    </row>
    <row r="45" spans="1:15" s="12" customFormat="1" ht="18" customHeight="1" x14ac:dyDescent="0.25">
      <c r="A45" s="132">
        <v>39</v>
      </c>
      <c r="B45" s="129" t="s">
        <v>145</v>
      </c>
      <c r="C45" s="129">
        <v>2</v>
      </c>
      <c r="D45" s="129">
        <v>4</v>
      </c>
      <c r="E45" s="129">
        <v>2</v>
      </c>
      <c r="F45" s="130" t="s">
        <v>267</v>
      </c>
      <c r="G45" s="129" t="s">
        <v>145</v>
      </c>
      <c r="H45" s="129">
        <v>8</v>
      </c>
      <c r="I45" s="129">
        <v>4</v>
      </c>
      <c r="J45" s="129">
        <v>120</v>
      </c>
      <c r="K45" s="129">
        <v>30</v>
      </c>
      <c r="L45" s="153">
        <v>15</v>
      </c>
      <c r="M45" s="129"/>
      <c r="N45" s="129" t="s">
        <v>147</v>
      </c>
      <c r="O45" s="125" t="s">
        <v>229</v>
      </c>
    </row>
    <row r="46" spans="1:15" s="12" customFormat="1" ht="18" customHeight="1" thickBot="1" x14ac:dyDescent="0.3">
      <c r="A46" s="165">
        <v>40</v>
      </c>
      <c r="B46" s="144" t="s">
        <v>145</v>
      </c>
      <c r="C46" s="144">
        <v>2</v>
      </c>
      <c r="D46" s="144">
        <v>5</v>
      </c>
      <c r="E46" s="144">
        <v>0</v>
      </c>
      <c r="F46" s="145" t="s">
        <v>183</v>
      </c>
      <c r="G46" s="144" t="s">
        <v>145</v>
      </c>
      <c r="H46" s="144">
        <v>8</v>
      </c>
      <c r="I46" s="144">
        <v>2</v>
      </c>
      <c r="J46" s="144">
        <v>60</v>
      </c>
      <c r="K46" s="144">
        <v>30</v>
      </c>
      <c r="L46" s="154"/>
      <c r="M46" s="144"/>
      <c r="N46" s="144" t="s">
        <v>152</v>
      </c>
      <c r="O46" s="155" t="s">
        <v>229</v>
      </c>
    </row>
    <row r="47" spans="1:15" s="12" customFormat="1" ht="24" customHeight="1" thickBot="1" x14ac:dyDescent="0.3">
      <c r="A47" s="309" t="s">
        <v>342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1"/>
    </row>
    <row r="48" spans="1:15" s="12" customFormat="1" ht="18" customHeight="1" x14ac:dyDescent="0.25">
      <c r="A48" s="131" t="s">
        <v>28</v>
      </c>
      <c r="B48" s="129" t="s">
        <v>148</v>
      </c>
      <c r="C48" s="129">
        <v>0</v>
      </c>
      <c r="D48" s="129">
        <v>1</v>
      </c>
      <c r="E48" s="129">
        <v>0</v>
      </c>
      <c r="F48" s="130" t="s">
        <v>185</v>
      </c>
      <c r="G48" s="129" t="s">
        <v>148</v>
      </c>
      <c r="H48" s="129">
        <v>1</v>
      </c>
      <c r="I48" s="129">
        <v>4</v>
      </c>
      <c r="J48" s="129">
        <v>120</v>
      </c>
      <c r="K48" s="129">
        <v>30</v>
      </c>
      <c r="L48" s="129"/>
      <c r="M48" s="130"/>
      <c r="N48" s="129" t="s">
        <v>152</v>
      </c>
      <c r="O48" s="125" t="s">
        <v>243</v>
      </c>
    </row>
    <row r="49" spans="1:15" s="12" customFormat="1" ht="18" customHeight="1" x14ac:dyDescent="0.25">
      <c r="A49" s="131" t="s">
        <v>29</v>
      </c>
      <c r="B49" s="129" t="s">
        <v>148</v>
      </c>
      <c r="C49" s="129">
        <v>0</v>
      </c>
      <c r="D49" s="129">
        <v>2</v>
      </c>
      <c r="E49" s="129">
        <v>0</v>
      </c>
      <c r="F49" s="130" t="s">
        <v>186</v>
      </c>
      <c r="G49" s="129" t="s">
        <v>148</v>
      </c>
      <c r="H49" s="129">
        <v>2</v>
      </c>
      <c r="I49" s="129">
        <v>3</v>
      </c>
      <c r="J49" s="129">
        <v>90</v>
      </c>
      <c r="K49" s="129">
        <v>30</v>
      </c>
      <c r="L49" s="129"/>
      <c r="M49" s="130"/>
      <c r="N49" s="129" t="s">
        <v>152</v>
      </c>
      <c r="O49" s="125" t="s">
        <v>243</v>
      </c>
    </row>
    <row r="50" spans="1:15" s="12" customFormat="1" ht="18" customHeight="1" x14ac:dyDescent="0.25">
      <c r="A50" s="131" t="s">
        <v>30</v>
      </c>
      <c r="B50" s="129" t="s">
        <v>148</v>
      </c>
      <c r="C50" s="129">
        <v>0</v>
      </c>
      <c r="D50" s="129">
        <v>3</v>
      </c>
      <c r="E50" s="129">
        <v>0</v>
      </c>
      <c r="F50" s="130" t="s">
        <v>187</v>
      </c>
      <c r="G50" s="129" t="s">
        <v>148</v>
      </c>
      <c r="H50" s="129">
        <v>2</v>
      </c>
      <c r="I50" s="129">
        <v>4</v>
      </c>
      <c r="J50" s="129">
        <v>120</v>
      </c>
      <c r="K50" s="129">
        <v>30</v>
      </c>
      <c r="L50" s="129"/>
      <c r="M50" s="130"/>
      <c r="N50" s="129" t="s">
        <v>152</v>
      </c>
      <c r="O50" s="125" t="s">
        <v>243</v>
      </c>
    </row>
    <row r="51" spans="1:15" s="12" customFormat="1" ht="18" customHeight="1" x14ac:dyDescent="0.25">
      <c r="A51" s="131" t="s">
        <v>31</v>
      </c>
      <c r="B51" s="129" t="s">
        <v>148</v>
      </c>
      <c r="C51" s="129">
        <v>0</v>
      </c>
      <c r="D51" s="129">
        <v>4</v>
      </c>
      <c r="E51" s="129">
        <v>0</v>
      </c>
      <c r="F51" s="130" t="s">
        <v>188</v>
      </c>
      <c r="G51" s="129" t="s">
        <v>148</v>
      </c>
      <c r="H51" s="129">
        <v>2</v>
      </c>
      <c r="I51" s="129">
        <v>3</v>
      </c>
      <c r="J51" s="129">
        <v>90</v>
      </c>
      <c r="K51" s="129">
        <v>30</v>
      </c>
      <c r="L51" s="129"/>
      <c r="M51" s="130"/>
      <c r="N51" s="129" t="s">
        <v>152</v>
      </c>
      <c r="O51" s="125" t="s">
        <v>243</v>
      </c>
    </row>
    <row r="52" spans="1:15" s="12" customFormat="1" ht="18" customHeight="1" x14ac:dyDescent="0.25">
      <c r="A52" s="131" t="s">
        <v>32</v>
      </c>
      <c r="B52" s="129" t="s">
        <v>148</v>
      </c>
      <c r="C52" s="129">
        <v>0</v>
      </c>
      <c r="D52" s="129">
        <v>5</v>
      </c>
      <c r="E52" s="129">
        <v>0</v>
      </c>
      <c r="F52" s="130" t="s">
        <v>189</v>
      </c>
      <c r="G52" s="129" t="s">
        <v>148</v>
      </c>
      <c r="H52" s="129">
        <v>2</v>
      </c>
      <c r="I52" s="129">
        <v>3</v>
      </c>
      <c r="J52" s="129">
        <v>90</v>
      </c>
      <c r="K52" s="129">
        <v>30</v>
      </c>
      <c r="L52" s="129">
        <v>15</v>
      </c>
      <c r="M52" s="129"/>
      <c r="N52" s="129" t="s">
        <v>147</v>
      </c>
      <c r="O52" s="125" t="s">
        <v>243</v>
      </c>
    </row>
    <row r="53" spans="1:15" s="12" customFormat="1" ht="18" customHeight="1" x14ac:dyDescent="0.25">
      <c r="A53" s="131" t="s">
        <v>27</v>
      </c>
      <c r="B53" s="129" t="s">
        <v>148</v>
      </c>
      <c r="C53" s="129">
        <v>0</v>
      </c>
      <c r="D53" s="129">
        <v>6</v>
      </c>
      <c r="E53" s="129">
        <v>0</v>
      </c>
      <c r="F53" s="161" t="s">
        <v>190</v>
      </c>
      <c r="G53" s="129" t="s">
        <v>148</v>
      </c>
      <c r="H53" s="129">
        <v>3</v>
      </c>
      <c r="I53" s="129">
        <v>3</v>
      </c>
      <c r="J53" s="129">
        <v>90</v>
      </c>
      <c r="K53" s="129">
        <v>30</v>
      </c>
      <c r="L53" s="129"/>
      <c r="M53" s="129"/>
      <c r="N53" s="129" t="s">
        <v>152</v>
      </c>
      <c r="O53" s="125" t="s">
        <v>243</v>
      </c>
    </row>
    <row r="54" spans="1:15" s="12" customFormat="1" ht="18" customHeight="1" x14ac:dyDescent="0.25">
      <c r="A54" s="131" t="s">
        <v>33</v>
      </c>
      <c r="B54" s="129" t="s">
        <v>148</v>
      </c>
      <c r="C54" s="129">
        <v>0</v>
      </c>
      <c r="D54" s="129">
        <v>7</v>
      </c>
      <c r="E54" s="129">
        <v>0</v>
      </c>
      <c r="F54" s="130" t="s">
        <v>192</v>
      </c>
      <c r="G54" s="129" t="s">
        <v>148</v>
      </c>
      <c r="H54" s="129">
        <v>3</v>
      </c>
      <c r="I54" s="129">
        <v>3</v>
      </c>
      <c r="J54" s="129">
        <v>90</v>
      </c>
      <c r="K54" s="129">
        <v>30</v>
      </c>
      <c r="L54" s="129"/>
      <c r="M54" s="130"/>
      <c r="N54" s="129" t="s">
        <v>152</v>
      </c>
      <c r="O54" s="125" t="s">
        <v>229</v>
      </c>
    </row>
    <row r="55" spans="1:15" s="12" customFormat="1" ht="18" customHeight="1" x14ac:dyDescent="0.25">
      <c r="A55" s="131" t="s">
        <v>34</v>
      </c>
      <c r="B55" s="129" t="s">
        <v>148</v>
      </c>
      <c r="C55" s="129">
        <v>0</v>
      </c>
      <c r="D55" s="129">
        <v>8</v>
      </c>
      <c r="E55" s="129">
        <v>1</v>
      </c>
      <c r="F55" s="130" t="s">
        <v>268</v>
      </c>
      <c r="G55" s="129" t="s">
        <v>148</v>
      </c>
      <c r="H55" s="129">
        <v>3</v>
      </c>
      <c r="I55" s="129">
        <v>4</v>
      </c>
      <c r="J55" s="129">
        <v>120</v>
      </c>
      <c r="K55" s="129"/>
      <c r="L55" s="128"/>
      <c r="M55" s="129">
        <v>60</v>
      </c>
      <c r="N55" s="129" t="s">
        <v>193</v>
      </c>
      <c r="O55" s="125" t="s">
        <v>229</v>
      </c>
    </row>
    <row r="56" spans="1:15" s="12" customFormat="1" ht="18" customHeight="1" x14ac:dyDescent="0.25">
      <c r="A56" s="131" t="s">
        <v>35</v>
      </c>
      <c r="B56" s="129" t="s">
        <v>148</v>
      </c>
      <c r="C56" s="129">
        <v>0</v>
      </c>
      <c r="D56" s="129">
        <v>8</v>
      </c>
      <c r="E56" s="129">
        <v>2</v>
      </c>
      <c r="F56" s="130" t="s">
        <v>269</v>
      </c>
      <c r="G56" s="129" t="s">
        <v>148</v>
      </c>
      <c r="H56" s="129">
        <v>4</v>
      </c>
      <c r="I56" s="129">
        <v>4</v>
      </c>
      <c r="J56" s="129">
        <v>120</v>
      </c>
      <c r="K56" s="129"/>
      <c r="L56" s="128"/>
      <c r="M56" s="129">
        <v>60</v>
      </c>
      <c r="N56" s="129" t="s">
        <v>193</v>
      </c>
      <c r="O56" s="125" t="s">
        <v>229</v>
      </c>
    </row>
    <row r="57" spans="1:15" s="12" customFormat="1" ht="18" customHeight="1" x14ac:dyDescent="0.25">
      <c r="A57" s="131" t="s">
        <v>36</v>
      </c>
      <c r="B57" s="129" t="s">
        <v>148</v>
      </c>
      <c r="C57" s="129">
        <v>0</v>
      </c>
      <c r="D57" s="129">
        <v>8</v>
      </c>
      <c r="E57" s="129">
        <v>3</v>
      </c>
      <c r="F57" s="130" t="s">
        <v>270</v>
      </c>
      <c r="G57" s="129" t="s">
        <v>148</v>
      </c>
      <c r="H57" s="129">
        <v>5</v>
      </c>
      <c r="I57" s="129">
        <v>4</v>
      </c>
      <c r="J57" s="129">
        <v>120</v>
      </c>
      <c r="K57" s="129"/>
      <c r="L57" s="128"/>
      <c r="M57" s="129">
        <v>60</v>
      </c>
      <c r="N57" s="129" t="s">
        <v>193</v>
      </c>
      <c r="O57" s="125" t="s">
        <v>229</v>
      </c>
    </row>
    <row r="58" spans="1:15" s="12" customFormat="1" ht="18" customHeight="1" x14ac:dyDescent="0.25">
      <c r="A58" s="156" t="s">
        <v>37</v>
      </c>
      <c r="B58" s="129" t="s">
        <v>148</v>
      </c>
      <c r="C58" s="129">
        <v>0</v>
      </c>
      <c r="D58" s="129">
        <v>8</v>
      </c>
      <c r="E58" s="129">
        <v>4</v>
      </c>
      <c r="F58" s="130" t="s">
        <v>271</v>
      </c>
      <c r="G58" s="129" t="s">
        <v>148</v>
      </c>
      <c r="H58" s="129">
        <v>6</v>
      </c>
      <c r="I58" s="129">
        <v>4</v>
      </c>
      <c r="J58" s="129">
        <v>120</v>
      </c>
      <c r="K58" s="129"/>
      <c r="L58" s="128"/>
      <c r="M58" s="129">
        <v>60</v>
      </c>
      <c r="N58" s="129" t="s">
        <v>193</v>
      </c>
      <c r="O58" s="125" t="s">
        <v>229</v>
      </c>
    </row>
    <row r="59" spans="1:15" s="12" customFormat="1" ht="18" customHeight="1" x14ac:dyDescent="0.25">
      <c r="A59" s="156" t="s">
        <v>38</v>
      </c>
      <c r="B59" s="129" t="s">
        <v>148</v>
      </c>
      <c r="C59" s="129">
        <v>0</v>
      </c>
      <c r="D59" s="129">
        <v>9</v>
      </c>
      <c r="E59" s="129">
        <v>0</v>
      </c>
      <c r="F59" s="130" t="s">
        <v>191</v>
      </c>
      <c r="G59" s="129" t="s">
        <v>148</v>
      </c>
      <c r="H59" s="129">
        <v>4</v>
      </c>
      <c r="I59" s="129">
        <v>3</v>
      </c>
      <c r="J59" s="129">
        <v>90</v>
      </c>
      <c r="K59" s="129">
        <v>30</v>
      </c>
      <c r="L59" s="129"/>
      <c r="M59" s="130"/>
      <c r="N59" s="129" t="s">
        <v>152</v>
      </c>
      <c r="O59" s="125" t="s">
        <v>243</v>
      </c>
    </row>
    <row r="60" spans="1:15" s="12" customFormat="1" ht="18" customHeight="1" x14ac:dyDescent="0.25">
      <c r="A60" s="156" t="s">
        <v>39</v>
      </c>
      <c r="B60" s="129" t="s">
        <v>148</v>
      </c>
      <c r="C60" s="129">
        <v>1</v>
      </c>
      <c r="D60" s="129">
        <v>0</v>
      </c>
      <c r="E60" s="129">
        <v>0</v>
      </c>
      <c r="F60" s="130" t="s">
        <v>194</v>
      </c>
      <c r="G60" s="129" t="s">
        <v>148</v>
      </c>
      <c r="H60" s="129">
        <v>4</v>
      </c>
      <c r="I60" s="129">
        <v>3</v>
      </c>
      <c r="J60" s="129">
        <v>90</v>
      </c>
      <c r="K60" s="129">
        <v>30</v>
      </c>
      <c r="L60" s="129"/>
      <c r="M60" s="130"/>
      <c r="N60" s="129" t="s">
        <v>152</v>
      </c>
      <c r="O60" s="125" t="s">
        <v>243</v>
      </c>
    </row>
    <row r="61" spans="1:15" s="12" customFormat="1" ht="18" customHeight="1" x14ac:dyDescent="0.25">
      <c r="A61" s="156" t="s">
        <v>162</v>
      </c>
      <c r="B61" s="129" t="s">
        <v>148</v>
      </c>
      <c r="C61" s="129">
        <v>1</v>
      </c>
      <c r="D61" s="129">
        <v>2</v>
      </c>
      <c r="E61" s="129">
        <v>0</v>
      </c>
      <c r="F61" s="130" t="s">
        <v>196</v>
      </c>
      <c r="G61" s="129" t="s">
        <v>148</v>
      </c>
      <c r="H61" s="129">
        <v>5</v>
      </c>
      <c r="I61" s="129">
        <v>3</v>
      </c>
      <c r="J61" s="129">
        <v>90</v>
      </c>
      <c r="K61" s="129">
        <v>30</v>
      </c>
      <c r="L61" s="129">
        <v>15</v>
      </c>
      <c r="M61" s="129"/>
      <c r="N61" s="129" t="s">
        <v>147</v>
      </c>
      <c r="O61" s="125" t="s">
        <v>243</v>
      </c>
    </row>
    <row r="62" spans="1:15" s="12" customFormat="1" ht="18" customHeight="1" x14ac:dyDescent="0.25">
      <c r="A62" s="156" t="s">
        <v>163</v>
      </c>
      <c r="B62" s="129" t="s">
        <v>148</v>
      </c>
      <c r="C62" s="129">
        <v>1</v>
      </c>
      <c r="D62" s="129">
        <v>3</v>
      </c>
      <c r="E62" s="129">
        <v>0</v>
      </c>
      <c r="F62" s="130" t="s">
        <v>198</v>
      </c>
      <c r="G62" s="129" t="s">
        <v>148</v>
      </c>
      <c r="H62" s="129">
        <v>6</v>
      </c>
      <c r="I62" s="129">
        <v>2</v>
      </c>
      <c r="J62" s="129">
        <v>60</v>
      </c>
      <c r="K62" s="129">
        <v>30</v>
      </c>
      <c r="L62" s="129"/>
      <c r="M62" s="130"/>
      <c r="N62" s="129" t="s">
        <v>152</v>
      </c>
      <c r="O62" s="125" t="s">
        <v>243</v>
      </c>
    </row>
    <row r="63" spans="1:15" s="12" customFormat="1" ht="18" customHeight="1" x14ac:dyDescent="0.25">
      <c r="A63" s="156" t="s">
        <v>164</v>
      </c>
      <c r="B63" s="129" t="s">
        <v>148</v>
      </c>
      <c r="C63" s="129">
        <v>1</v>
      </c>
      <c r="D63" s="129">
        <v>4</v>
      </c>
      <c r="E63" s="129">
        <v>0</v>
      </c>
      <c r="F63" s="130" t="s">
        <v>199</v>
      </c>
      <c r="G63" s="129" t="s">
        <v>148</v>
      </c>
      <c r="H63" s="129">
        <v>6</v>
      </c>
      <c r="I63" s="129">
        <v>4</v>
      </c>
      <c r="J63" s="129">
        <v>120</v>
      </c>
      <c r="K63" s="129"/>
      <c r="L63" s="153"/>
      <c r="M63" s="129">
        <v>30</v>
      </c>
      <c r="N63" s="129" t="s">
        <v>159</v>
      </c>
      <c r="O63" s="125" t="s">
        <v>243</v>
      </c>
    </row>
    <row r="64" spans="1:15" s="12" customFormat="1" ht="18" customHeight="1" x14ac:dyDescent="0.25">
      <c r="A64" s="156" t="s">
        <v>165</v>
      </c>
      <c r="B64" s="129" t="s">
        <v>148</v>
      </c>
      <c r="C64" s="129">
        <v>1</v>
      </c>
      <c r="D64" s="129">
        <v>5</v>
      </c>
      <c r="E64" s="129">
        <v>0</v>
      </c>
      <c r="F64" s="130" t="s">
        <v>200</v>
      </c>
      <c r="G64" s="129" t="s">
        <v>148</v>
      </c>
      <c r="H64" s="129">
        <v>7</v>
      </c>
      <c r="I64" s="129">
        <v>5</v>
      </c>
      <c r="J64" s="129">
        <v>150</v>
      </c>
      <c r="K64" s="129">
        <v>45</v>
      </c>
      <c r="L64" s="129"/>
      <c r="M64" s="130"/>
      <c r="N64" s="129" t="s">
        <v>150</v>
      </c>
      <c r="O64" s="125" t="s">
        <v>243</v>
      </c>
    </row>
    <row r="65" spans="1:15" s="12" customFormat="1" ht="18" customHeight="1" x14ac:dyDescent="0.25">
      <c r="A65" s="156" t="s">
        <v>166</v>
      </c>
      <c r="B65" s="129" t="s">
        <v>148</v>
      </c>
      <c r="C65" s="129">
        <v>1</v>
      </c>
      <c r="D65" s="129">
        <v>6</v>
      </c>
      <c r="E65" s="129">
        <v>0</v>
      </c>
      <c r="F65" s="130" t="s">
        <v>201</v>
      </c>
      <c r="G65" s="129" t="s">
        <v>148</v>
      </c>
      <c r="H65" s="129">
        <v>7</v>
      </c>
      <c r="I65" s="129">
        <v>4</v>
      </c>
      <c r="J65" s="129">
        <v>120</v>
      </c>
      <c r="K65" s="129">
        <v>30</v>
      </c>
      <c r="L65" s="129"/>
      <c r="M65" s="130"/>
      <c r="N65" s="129" t="s">
        <v>152</v>
      </c>
      <c r="O65" s="125" t="s">
        <v>243</v>
      </c>
    </row>
    <row r="66" spans="1:15" s="12" customFormat="1" ht="18" customHeight="1" x14ac:dyDescent="0.25">
      <c r="A66" s="156" t="s">
        <v>175</v>
      </c>
      <c r="B66" s="129" t="s">
        <v>148</v>
      </c>
      <c r="C66" s="129">
        <v>1</v>
      </c>
      <c r="D66" s="129">
        <v>7</v>
      </c>
      <c r="E66" s="129">
        <v>0</v>
      </c>
      <c r="F66" s="130" t="s">
        <v>202</v>
      </c>
      <c r="G66" s="129" t="s">
        <v>148</v>
      </c>
      <c r="H66" s="129">
        <v>8</v>
      </c>
      <c r="I66" s="129">
        <v>4</v>
      </c>
      <c r="J66" s="129">
        <v>120</v>
      </c>
      <c r="K66" s="129"/>
      <c r="L66" s="153"/>
      <c r="M66" s="129">
        <v>30</v>
      </c>
      <c r="N66" s="129" t="s">
        <v>159</v>
      </c>
      <c r="O66" s="125" t="s">
        <v>243</v>
      </c>
    </row>
    <row r="67" spans="1:15" s="12" customFormat="1" ht="18" customHeight="1" x14ac:dyDescent="0.25">
      <c r="A67" s="156" t="s">
        <v>176</v>
      </c>
      <c r="B67" s="129" t="s">
        <v>148</v>
      </c>
      <c r="C67" s="129">
        <v>1</v>
      </c>
      <c r="D67" s="129">
        <v>8</v>
      </c>
      <c r="E67" s="129">
        <v>0</v>
      </c>
      <c r="F67" s="130" t="s">
        <v>203</v>
      </c>
      <c r="G67" s="129" t="s">
        <v>148</v>
      </c>
      <c r="H67" s="129">
        <v>8</v>
      </c>
      <c r="I67" s="129">
        <v>2</v>
      </c>
      <c r="J67" s="129">
        <v>60</v>
      </c>
      <c r="K67" s="129">
        <v>30</v>
      </c>
      <c r="L67" s="129"/>
      <c r="M67" s="130"/>
      <c r="N67" s="129" t="s">
        <v>152</v>
      </c>
      <c r="O67" s="125" t="s">
        <v>243</v>
      </c>
    </row>
    <row r="68" spans="1:15" s="12" customFormat="1" ht="18" customHeight="1" thickBot="1" x14ac:dyDescent="0.3">
      <c r="A68" s="143" t="s">
        <v>179</v>
      </c>
      <c r="B68" s="144" t="s">
        <v>148</v>
      </c>
      <c r="C68" s="144">
        <v>1</v>
      </c>
      <c r="D68" s="144">
        <v>9</v>
      </c>
      <c r="E68" s="144">
        <v>0</v>
      </c>
      <c r="F68" s="145" t="s">
        <v>204</v>
      </c>
      <c r="G68" s="144" t="s">
        <v>148</v>
      </c>
      <c r="H68" s="144">
        <v>8</v>
      </c>
      <c r="I68" s="144">
        <v>2</v>
      </c>
      <c r="J68" s="144">
        <v>60</v>
      </c>
      <c r="K68" s="144">
        <v>30</v>
      </c>
      <c r="L68" s="144"/>
      <c r="M68" s="145"/>
      <c r="N68" s="144" t="s">
        <v>152</v>
      </c>
      <c r="O68" s="155" t="s">
        <v>229</v>
      </c>
    </row>
    <row r="69" spans="1:15" s="12" customFormat="1" ht="23.25" customHeight="1" thickBot="1" x14ac:dyDescent="0.3">
      <c r="A69" s="302" t="s">
        <v>301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4"/>
    </row>
    <row r="70" spans="1:15" s="12" customFormat="1" ht="18" customHeight="1" x14ac:dyDescent="0.25">
      <c r="A70" s="138" t="s">
        <v>28</v>
      </c>
      <c r="B70" s="139" t="s">
        <v>205</v>
      </c>
      <c r="C70" s="139">
        <v>0</v>
      </c>
      <c r="D70" s="139">
        <v>1</v>
      </c>
      <c r="E70" s="139">
        <v>1</v>
      </c>
      <c r="F70" s="140" t="s">
        <v>272</v>
      </c>
      <c r="G70" s="139" t="s">
        <v>205</v>
      </c>
      <c r="H70" s="139">
        <v>3</v>
      </c>
      <c r="I70" s="139">
        <v>4</v>
      </c>
      <c r="J70" s="139">
        <v>120</v>
      </c>
      <c r="K70" s="139"/>
      <c r="L70" s="152"/>
      <c r="M70" s="139">
        <v>60</v>
      </c>
      <c r="N70" s="139" t="s">
        <v>193</v>
      </c>
      <c r="O70" s="141" t="s">
        <v>242</v>
      </c>
    </row>
    <row r="71" spans="1:15" s="12" customFormat="1" ht="18" customHeight="1" x14ac:dyDescent="0.25">
      <c r="A71" s="177" t="s">
        <v>29</v>
      </c>
      <c r="B71" s="180" t="s">
        <v>205</v>
      </c>
      <c r="C71" s="180">
        <v>0</v>
      </c>
      <c r="D71" s="180">
        <v>1</v>
      </c>
      <c r="E71" s="180">
        <v>2</v>
      </c>
      <c r="F71" s="130" t="s">
        <v>280</v>
      </c>
      <c r="G71" s="180" t="s">
        <v>205</v>
      </c>
      <c r="H71" s="180">
        <v>4</v>
      </c>
      <c r="I71" s="180">
        <v>4</v>
      </c>
      <c r="J71" s="180">
        <v>120</v>
      </c>
      <c r="K71" s="180"/>
      <c r="L71" s="128"/>
      <c r="M71" s="180">
        <v>60</v>
      </c>
      <c r="N71" s="180" t="s">
        <v>193</v>
      </c>
      <c r="O71" s="125" t="s">
        <v>229</v>
      </c>
    </row>
    <row r="72" spans="1:15" s="12" customFormat="1" ht="18" customHeight="1" x14ac:dyDescent="0.25">
      <c r="A72" s="177" t="s">
        <v>30</v>
      </c>
      <c r="B72" s="180" t="s">
        <v>205</v>
      </c>
      <c r="C72" s="180">
        <v>0</v>
      </c>
      <c r="D72" s="180">
        <v>1</v>
      </c>
      <c r="E72" s="180">
        <v>3</v>
      </c>
      <c r="F72" s="130" t="s">
        <v>281</v>
      </c>
      <c r="G72" s="180" t="s">
        <v>205</v>
      </c>
      <c r="H72" s="180">
        <v>5</v>
      </c>
      <c r="I72" s="180">
        <v>4</v>
      </c>
      <c r="J72" s="180">
        <v>120</v>
      </c>
      <c r="K72" s="180"/>
      <c r="L72" s="128"/>
      <c r="M72" s="180">
        <v>60</v>
      </c>
      <c r="N72" s="180" t="s">
        <v>193</v>
      </c>
      <c r="O72" s="125" t="s">
        <v>242</v>
      </c>
    </row>
    <row r="73" spans="1:15" s="12" customFormat="1" ht="18" customHeight="1" x14ac:dyDescent="0.25">
      <c r="A73" s="177" t="s">
        <v>31</v>
      </c>
      <c r="B73" s="180" t="s">
        <v>205</v>
      </c>
      <c r="C73" s="180">
        <v>0</v>
      </c>
      <c r="D73" s="180">
        <v>1</v>
      </c>
      <c r="E73" s="180">
        <v>4</v>
      </c>
      <c r="F73" s="130" t="s">
        <v>286</v>
      </c>
      <c r="G73" s="180" t="s">
        <v>205</v>
      </c>
      <c r="H73" s="180">
        <v>6</v>
      </c>
      <c r="I73" s="180">
        <v>4</v>
      </c>
      <c r="J73" s="180">
        <v>120</v>
      </c>
      <c r="K73" s="180"/>
      <c r="L73" s="128"/>
      <c r="M73" s="180">
        <v>60</v>
      </c>
      <c r="N73" s="180" t="s">
        <v>193</v>
      </c>
      <c r="O73" s="125" t="s">
        <v>229</v>
      </c>
    </row>
    <row r="74" spans="1:15" s="12" customFormat="1" ht="18" customHeight="1" x14ac:dyDescent="0.25">
      <c r="A74" s="177" t="s">
        <v>32</v>
      </c>
      <c r="B74" s="180" t="s">
        <v>205</v>
      </c>
      <c r="C74" s="180">
        <v>0</v>
      </c>
      <c r="D74" s="180">
        <v>2</v>
      </c>
      <c r="E74" s="180">
        <v>1</v>
      </c>
      <c r="F74" s="130" t="s">
        <v>273</v>
      </c>
      <c r="G74" s="180" t="s">
        <v>205</v>
      </c>
      <c r="H74" s="180">
        <v>3</v>
      </c>
      <c r="I74" s="180">
        <v>4</v>
      </c>
      <c r="J74" s="180">
        <v>120</v>
      </c>
      <c r="K74" s="180"/>
      <c r="L74" s="128"/>
      <c r="M74" s="180">
        <v>60</v>
      </c>
      <c r="N74" s="180" t="s">
        <v>193</v>
      </c>
      <c r="O74" s="125" t="s">
        <v>242</v>
      </c>
    </row>
    <row r="75" spans="1:15" s="12" customFormat="1" ht="18" customHeight="1" x14ac:dyDescent="0.25">
      <c r="A75" s="177" t="s">
        <v>27</v>
      </c>
      <c r="B75" s="180" t="s">
        <v>205</v>
      </c>
      <c r="C75" s="180">
        <v>0</v>
      </c>
      <c r="D75" s="180">
        <v>2</v>
      </c>
      <c r="E75" s="180">
        <v>2</v>
      </c>
      <c r="F75" s="130" t="s">
        <v>283</v>
      </c>
      <c r="G75" s="180" t="s">
        <v>205</v>
      </c>
      <c r="H75" s="180">
        <v>4</v>
      </c>
      <c r="I75" s="180">
        <v>4</v>
      </c>
      <c r="J75" s="180">
        <v>120</v>
      </c>
      <c r="K75" s="180"/>
      <c r="L75" s="128"/>
      <c r="M75" s="180">
        <v>60</v>
      </c>
      <c r="N75" s="180" t="s">
        <v>193</v>
      </c>
      <c r="O75" s="125" t="s">
        <v>229</v>
      </c>
    </row>
    <row r="76" spans="1:15" s="12" customFormat="1" ht="18" customHeight="1" x14ac:dyDescent="0.25">
      <c r="A76" s="177" t="s">
        <v>33</v>
      </c>
      <c r="B76" s="180" t="s">
        <v>205</v>
      </c>
      <c r="C76" s="180">
        <v>0</v>
      </c>
      <c r="D76" s="180">
        <v>2</v>
      </c>
      <c r="E76" s="180">
        <v>3</v>
      </c>
      <c r="F76" s="130" t="s">
        <v>282</v>
      </c>
      <c r="G76" s="180" t="s">
        <v>205</v>
      </c>
      <c r="H76" s="180">
        <v>5</v>
      </c>
      <c r="I76" s="180">
        <v>4</v>
      </c>
      <c r="J76" s="180">
        <v>120</v>
      </c>
      <c r="K76" s="180"/>
      <c r="L76" s="128"/>
      <c r="M76" s="180">
        <v>60</v>
      </c>
      <c r="N76" s="180" t="s">
        <v>193</v>
      </c>
      <c r="O76" s="125" t="s">
        <v>242</v>
      </c>
    </row>
    <row r="77" spans="1:15" s="12" customFormat="1" ht="18" customHeight="1" x14ac:dyDescent="0.25">
      <c r="A77" s="177" t="s">
        <v>34</v>
      </c>
      <c r="B77" s="180" t="s">
        <v>205</v>
      </c>
      <c r="C77" s="180">
        <v>0</v>
      </c>
      <c r="D77" s="180">
        <v>2</v>
      </c>
      <c r="E77" s="180">
        <v>4</v>
      </c>
      <c r="F77" s="130" t="s">
        <v>287</v>
      </c>
      <c r="G77" s="180" t="s">
        <v>205</v>
      </c>
      <c r="H77" s="180">
        <v>6</v>
      </c>
      <c r="I77" s="180">
        <v>4</v>
      </c>
      <c r="J77" s="180">
        <v>120</v>
      </c>
      <c r="K77" s="180"/>
      <c r="L77" s="128"/>
      <c r="M77" s="180">
        <v>60</v>
      </c>
      <c r="N77" s="180" t="s">
        <v>193</v>
      </c>
      <c r="O77" s="125" t="s">
        <v>229</v>
      </c>
    </row>
    <row r="78" spans="1:15" s="12" customFormat="1" ht="18" customHeight="1" x14ac:dyDescent="0.25">
      <c r="A78" s="177" t="s">
        <v>35</v>
      </c>
      <c r="B78" s="180" t="s">
        <v>205</v>
      </c>
      <c r="C78" s="180">
        <v>0</v>
      </c>
      <c r="D78" s="180">
        <v>3</v>
      </c>
      <c r="E78" s="180">
        <v>1</v>
      </c>
      <c r="F78" s="130" t="s">
        <v>274</v>
      </c>
      <c r="G78" s="180" t="s">
        <v>205</v>
      </c>
      <c r="H78" s="180">
        <v>3</v>
      </c>
      <c r="I78" s="180">
        <v>4</v>
      </c>
      <c r="J78" s="180">
        <v>120</v>
      </c>
      <c r="K78" s="180"/>
      <c r="L78" s="128"/>
      <c r="M78" s="180">
        <v>60</v>
      </c>
      <c r="N78" s="180" t="s">
        <v>193</v>
      </c>
      <c r="O78" s="125" t="s">
        <v>242</v>
      </c>
    </row>
    <row r="79" spans="1:15" s="12" customFormat="1" ht="18" customHeight="1" x14ac:dyDescent="0.25">
      <c r="A79" s="177" t="s">
        <v>36</v>
      </c>
      <c r="B79" s="180" t="s">
        <v>205</v>
      </c>
      <c r="C79" s="180">
        <v>0</v>
      </c>
      <c r="D79" s="180">
        <v>3</v>
      </c>
      <c r="E79" s="180">
        <v>2</v>
      </c>
      <c r="F79" s="130" t="s">
        <v>278</v>
      </c>
      <c r="G79" s="180" t="s">
        <v>205</v>
      </c>
      <c r="H79" s="180">
        <v>4</v>
      </c>
      <c r="I79" s="180">
        <v>4</v>
      </c>
      <c r="J79" s="180">
        <v>120</v>
      </c>
      <c r="K79" s="180"/>
      <c r="L79" s="128"/>
      <c r="M79" s="180">
        <v>60</v>
      </c>
      <c r="N79" s="180" t="s">
        <v>193</v>
      </c>
      <c r="O79" s="125" t="s">
        <v>229</v>
      </c>
    </row>
    <row r="80" spans="1:15" s="12" customFormat="1" ht="18" customHeight="1" x14ac:dyDescent="0.25">
      <c r="A80" s="177" t="s">
        <v>37</v>
      </c>
      <c r="B80" s="180" t="s">
        <v>205</v>
      </c>
      <c r="C80" s="180">
        <v>0</v>
      </c>
      <c r="D80" s="180">
        <v>3</v>
      </c>
      <c r="E80" s="180">
        <v>3</v>
      </c>
      <c r="F80" s="130" t="s">
        <v>284</v>
      </c>
      <c r="G80" s="180" t="s">
        <v>205</v>
      </c>
      <c r="H80" s="180">
        <v>5</v>
      </c>
      <c r="I80" s="180">
        <v>4</v>
      </c>
      <c r="J80" s="180">
        <v>120</v>
      </c>
      <c r="K80" s="180"/>
      <c r="L80" s="128"/>
      <c r="M80" s="180">
        <v>60</v>
      </c>
      <c r="N80" s="180" t="s">
        <v>193</v>
      </c>
      <c r="O80" s="125" t="s">
        <v>242</v>
      </c>
    </row>
    <row r="81" spans="1:15" s="12" customFormat="1" ht="18" customHeight="1" x14ac:dyDescent="0.25">
      <c r="A81" s="177" t="s">
        <v>38</v>
      </c>
      <c r="B81" s="180" t="s">
        <v>205</v>
      </c>
      <c r="C81" s="180">
        <v>0</v>
      </c>
      <c r="D81" s="180">
        <v>3</v>
      </c>
      <c r="E81" s="180">
        <v>4</v>
      </c>
      <c r="F81" s="130" t="s">
        <v>288</v>
      </c>
      <c r="G81" s="180" t="s">
        <v>205</v>
      </c>
      <c r="H81" s="180">
        <v>6</v>
      </c>
      <c r="I81" s="180">
        <v>4</v>
      </c>
      <c r="J81" s="180">
        <v>120</v>
      </c>
      <c r="K81" s="180"/>
      <c r="L81" s="128"/>
      <c r="M81" s="180">
        <v>60</v>
      </c>
      <c r="N81" s="180" t="s">
        <v>193</v>
      </c>
      <c r="O81" s="125" t="s">
        <v>229</v>
      </c>
    </row>
    <row r="82" spans="1:15" s="12" customFormat="1" ht="18" customHeight="1" x14ac:dyDescent="0.25">
      <c r="A82" s="177" t="s">
        <v>39</v>
      </c>
      <c r="B82" s="180" t="s">
        <v>205</v>
      </c>
      <c r="C82" s="180">
        <v>0</v>
      </c>
      <c r="D82" s="180">
        <v>4</v>
      </c>
      <c r="E82" s="180">
        <v>1</v>
      </c>
      <c r="F82" s="130" t="s">
        <v>275</v>
      </c>
      <c r="G82" s="180" t="s">
        <v>205</v>
      </c>
      <c r="H82" s="180">
        <v>1</v>
      </c>
      <c r="I82" s="180">
        <v>2</v>
      </c>
      <c r="J82" s="180">
        <v>60</v>
      </c>
      <c r="K82" s="180"/>
      <c r="L82" s="128"/>
      <c r="M82" s="180">
        <v>30</v>
      </c>
      <c r="N82" s="180" t="s">
        <v>159</v>
      </c>
      <c r="O82" s="125" t="s">
        <v>242</v>
      </c>
    </row>
    <row r="83" spans="1:15" s="12" customFormat="1" ht="18" customHeight="1" x14ac:dyDescent="0.25">
      <c r="A83" s="177" t="s">
        <v>162</v>
      </c>
      <c r="B83" s="180" t="s">
        <v>205</v>
      </c>
      <c r="C83" s="180">
        <v>0</v>
      </c>
      <c r="D83" s="180">
        <v>4</v>
      </c>
      <c r="E83" s="180">
        <v>2</v>
      </c>
      <c r="F83" s="130" t="s">
        <v>279</v>
      </c>
      <c r="G83" s="180" t="s">
        <v>205</v>
      </c>
      <c r="H83" s="180">
        <v>2</v>
      </c>
      <c r="I83" s="180">
        <v>2</v>
      </c>
      <c r="J83" s="180">
        <v>60</v>
      </c>
      <c r="K83" s="180"/>
      <c r="L83" s="128"/>
      <c r="M83" s="180">
        <v>30</v>
      </c>
      <c r="N83" s="180" t="s">
        <v>159</v>
      </c>
      <c r="O83" s="125" t="s">
        <v>242</v>
      </c>
    </row>
    <row r="84" spans="1:15" s="12" customFormat="1" ht="18" customHeight="1" x14ac:dyDescent="0.25">
      <c r="A84" s="177" t="s">
        <v>163</v>
      </c>
      <c r="B84" s="180" t="s">
        <v>205</v>
      </c>
      <c r="C84" s="180">
        <v>0</v>
      </c>
      <c r="D84" s="180">
        <v>4</v>
      </c>
      <c r="E84" s="180">
        <v>3</v>
      </c>
      <c r="F84" s="130" t="s">
        <v>285</v>
      </c>
      <c r="G84" s="180" t="s">
        <v>205</v>
      </c>
      <c r="H84" s="180">
        <v>3</v>
      </c>
      <c r="I84" s="180">
        <v>2</v>
      </c>
      <c r="J84" s="180">
        <v>60</v>
      </c>
      <c r="K84" s="180"/>
      <c r="L84" s="128"/>
      <c r="M84" s="180">
        <v>30</v>
      </c>
      <c r="N84" s="180" t="s">
        <v>159</v>
      </c>
      <c r="O84" s="125" t="s">
        <v>242</v>
      </c>
    </row>
    <row r="85" spans="1:15" s="12" customFormat="1" ht="18" customHeight="1" x14ac:dyDescent="0.25">
      <c r="A85" s="177" t="s">
        <v>164</v>
      </c>
      <c r="B85" s="180" t="s">
        <v>205</v>
      </c>
      <c r="C85" s="180">
        <v>0</v>
      </c>
      <c r="D85" s="180">
        <v>4</v>
      </c>
      <c r="E85" s="180">
        <v>4</v>
      </c>
      <c r="F85" s="130" t="s">
        <v>289</v>
      </c>
      <c r="G85" s="180" t="s">
        <v>205</v>
      </c>
      <c r="H85" s="180">
        <v>4</v>
      </c>
      <c r="I85" s="180">
        <v>2</v>
      </c>
      <c r="J85" s="180">
        <v>60</v>
      </c>
      <c r="K85" s="180"/>
      <c r="L85" s="128"/>
      <c r="M85" s="180">
        <v>30</v>
      </c>
      <c r="N85" s="180" t="s">
        <v>159</v>
      </c>
      <c r="O85" s="125" t="s">
        <v>242</v>
      </c>
    </row>
    <row r="86" spans="1:15" s="12" customFormat="1" ht="18" customHeight="1" x14ac:dyDescent="0.25">
      <c r="A86" s="177" t="s">
        <v>165</v>
      </c>
      <c r="B86" s="180" t="s">
        <v>205</v>
      </c>
      <c r="C86" s="180">
        <v>0</v>
      </c>
      <c r="D86" s="180">
        <v>4</v>
      </c>
      <c r="E86" s="180">
        <v>5</v>
      </c>
      <c r="F86" s="130" t="s">
        <v>290</v>
      </c>
      <c r="G86" s="180" t="s">
        <v>205</v>
      </c>
      <c r="H86" s="180">
        <v>5</v>
      </c>
      <c r="I86" s="180">
        <v>2</v>
      </c>
      <c r="J86" s="180">
        <v>60</v>
      </c>
      <c r="K86" s="180"/>
      <c r="L86" s="128"/>
      <c r="M86" s="180">
        <v>30</v>
      </c>
      <c r="N86" s="180" t="s">
        <v>159</v>
      </c>
      <c r="O86" s="125" t="s">
        <v>242</v>
      </c>
    </row>
    <row r="87" spans="1:15" s="12" customFormat="1" ht="18" customHeight="1" x14ac:dyDescent="0.25">
      <c r="A87" s="177" t="s">
        <v>166</v>
      </c>
      <c r="B87" s="180" t="s">
        <v>205</v>
      </c>
      <c r="C87" s="180">
        <v>0</v>
      </c>
      <c r="D87" s="180">
        <v>4</v>
      </c>
      <c r="E87" s="180">
        <v>6</v>
      </c>
      <c r="F87" s="130" t="s">
        <v>291</v>
      </c>
      <c r="G87" s="180" t="s">
        <v>205</v>
      </c>
      <c r="H87" s="180">
        <v>6</v>
      </c>
      <c r="I87" s="180">
        <v>2</v>
      </c>
      <c r="J87" s="180">
        <v>60</v>
      </c>
      <c r="K87" s="180"/>
      <c r="L87" s="128"/>
      <c r="M87" s="180">
        <v>30</v>
      </c>
      <c r="N87" s="180" t="s">
        <v>159</v>
      </c>
      <c r="O87" s="125" t="s">
        <v>242</v>
      </c>
    </row>
    <row r="88" spans="1:15" s="12" customFormat="1" ht="18" customHeight="1" x14ac:dyDescent="0.25">
      <c r="A88" s="177" t="s">
        <v>175</v>
      </c>
      <c r="B88" s="180" t="s">
        <v>205</v>
      </c>
      <c r="C88" s="180">
        <v>0</v>
      </c>
      <c r="D88" s="180">
        <v>4</v>
      </c>
      <c r="E88" s="180">
        <v>7</v>
      </c>
      <c r="F88" s="130" t="s">
        <v>292</v>
      </c>
      <c r="G88" s="180" t="s">
        <v>205</v>
      </c>
      <c r="H88" s="180">
        <v>7</v>
      </c>
      <c r="I88" s="180">
        <v>2</v>
      </c>
      <c r="J88" s="180">
        <v>60</v>
      </c>
      <c r="K88" s="180"/>
      <c r="L88" s="128"/>
      <c r="M88" s="180">
        <v>30</v>
      </c>
      <c r="N88" s="180" t="s">
        <v>159</v>
      </c>
      <c r="O88" s="125" t="s">
        <v>242</v>
      </c>
    </row>
    <row r="89" spans="1:15" s="12" customFormat="1" ht="18" customHeight="1" x14ac:dyDescent="0.25">
      <c r="A89" s="177" t="s">
        <v>176</v>
      </c>
      <c r="B89" s="180" t="s">
        <v>205</v>
      </c>
      <c r="C89" s="180">
        <v>0</v>
      </c>
      <c r="D89" s="180">
        <v>4</v>
      </c>
      <c r="E89" s="180">
        <v>8</v>
      </c>
      <c r="F89" s="130" t="s">
        <v>293</v>
      </c>
      <c r="G89" s="180" t="s">
        <v>205</v>
      </c>
      <c r="H89" s="180">
        <v>8</v>
      </c>
      <c r="I89" s="180">
        <v>2</v>
      </c>
      <c r="J89" s="180">
        <v>60</v>
      </c>
      <c r="K89" s="180"/>
      <c r="L89" s="128"/>
      <c r="M89" s="180">
        <v>30</v>
      </c>
      <c r="N89" s="180" t="s">
        <v>159</v>
      </c>
      <c r="O89" s="125" t="s">
        <v>242</v>
      </c>
    </row>
    <row r="90" spans="1:15" s="12" customFormat="1" ht="18" customHeight="1" x14ac:dyDescent="0.25">
      <c r="A90" s="177" t="s">
        <v>179</v>
      </c>
      <c r="B90" s="180" t="s">
        <v>205</v>
      </c>
      <c r="C90" s="180">
        <v>0</v>
      </c>
      <c r="D90" s="180">
        <v>5</v>
      </c>
      <c r="E90" s="180">
        <v>1</v>
      </c>
      <c r="F90" s="130" t="s">
        <v>277</v>
      </c>
      <c r="G90" s="180" t="s">
        <v>205</v>
      </c>
      <c r="H90" s="180">
        <v>1</v>
      </c>
      <c r="I90" s="180">
        <v>4</v>
      </c>
      <c r="J90" s="180">
        <v>120</v>
      </c>
      <c r="K90" s="180"/>
      <c r="L90" s="128"/>
      <c r="M90" s="180">
        <v>60</v>
      </c>
      <c r="N90" s="180" t="s">
        <v>193</v>
      </c>
      <c r="O90" s="125" t="s">
        <v>229</v>
      </c>
    </row>
    <row r="91" spans="1:15" s="12" customFormat="1" ht="18" customHeight="1" x14ac:dyDescent="0.25">
      <c r="A91" s="177" t="s">
        <v>180</v>
      </c>
      <c r="B91" s="180" t="s">
        <v>205</v>
      </c>
      <c r="C91" s="180">
        <v>0</v>
      </c>
      <c r="D91" s="180">
        <v>5</v>
      </c>
      <c r="E91" s="180">
        <v>2</v>
      </c>
      <c r="F91" s="130" t="s">
        <v>276</v>
      </c>
      <c r="G91" s="180" t="s">
        <v>205</v>
      </c>
      <c r="H91" s="180">
        <v>2</v>
      </c>
      <c r="I91" s="180">
        <v>4</v>
      </c>
      <c r="J91" s="180">
        <v>120</v>
      </c>
      <c r="K91" s="180"/>
      <c r="L91" s="128"/>
      <c r="M91" s="180">
        <v>60</v>
      </c>
      <c r="N91" s="180" t="s">
        <v>193</v>
      </c>
      <c r="O91" s="125" t="s">
        <v>229</v>
      </c>
    </row>
    <row r="92" spans="1:15" ht="26.25" customHeight="1" x14ac:dyDescent="0.2">
      <c r="A92" s="288" t="s">
        <v>214</v>
      </c>
      <c r="B92" s="289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  <c r="O92" s="290"/>
    </row>
    <row r="93" spans="1:15" ht="15.75" customHeight="1" x14ac:dyDescent="0.2">
      <c r="A93" s="277" t="s">
        <v>26</v>
      </c>
      <c r="B93" s="278"/>
      <c r="C93" s="278"/>
      <c r="D93" s="278"/>
      <c r="E93" s="278"/>
      <c r="F93" s="278"/>
      <c r="G93" s="278"/>
      <c r="H93" s="278"/>
      <c r="I93" s="278"/>
      <c r="J93" s="278"/>
      <c r="K93" s="278"/>
      <c r="L93" s="278"/>
      <c r="M93" s="278"/>
      <c r="N93" s="278"/>
      <c r="O93" s="279"/>
    </row>
    <row r="94" spans="1:15" s="12" customFormat="1" ht="18" customHeight="1" x14ac:dyDescent="0.25">
      <c r="A94" s="177" t="s">
        <v>28</v>
      </c>
      <c r="B94" s="180" t="s">
        <v>145</v>
      </c>
      <c r="C94" s="180">
        <v>2</v>
      </c>
      <c r="D94" s="180">
        <v>6</v>
      </c>
      <c r="E94" s="180">
        <v>0</v>
      </c>
      <c r="F94" s="126" t="s">
        <v>311</v>
      </c>
      <c r="G94" s="127" t="s">
        <v>145</v>
      </c>
      <c r="H94" s="127">
        <v>4</v>
      </c>
      <c r="I94" s="127">
        <v>4</v>
      </c>
      <c r="J94" s="127">
        <v>120</v>
      </c>
      <c r="K94" s="127">
        <v>60</v>
      </c>
      <c r="L94" s="127"/>
      <c r="M94" s="127"/>
      <c r="N94" s="127" t="s">
        <v>195</v>
      </c>
      <c r="O94" s="125" t="s">
        <v>229</v>
      </c>
    </row>
    <row r="95" spans="1:15" s="12" customFormat="1" ht="18" customHeight="1" x14ac:dyDescent="0.25">
      <c r="A95" s="177" t="s">
        <v>29</v>
      </c>
      <c r="B95" s="180" t="s">
        <v>145</v>
      </c>
      <c r="C95" s="180">
        <v>2</v>
      </c>
      <c r="D95" s="180">
        <v>7</v>
      </c>
      <c r="E95" s="180">
        <v>0</v>
      </c>
      <c r="F95" s="126" t="s">
        <v>197</v>
      </c>
      <c r="G95" s="127" t="s">
        <v>145</v>
      </c>
      <c r="H95" s="127">
        <v>5</v>
      </c>
      <c r="I95" s="127">
        <v>4</v>
      </c>
      <c r="J95" s="127">
        <v>120</v>
      </c>
      <c r="K95" s="127">
        <v>60</v>
      </c>
      <c r="L95" s="127"/>
      <c r="M95" s="127"/>
      <c r="N95" s="127" t="s">
        <v>195</v>
      </c>
      <c r="O95" s="125" t="s">
        <v>229</v>
      </c>
    </row>
    <row r="96" spans="1:15" s="12" customFormat="1" ht="27" customHeight="1" x14ac:dyDescent="0.25">
      <c r="A96" s="177" t="s">
        <v>30</v>
      </c>
      <c r="B96" s="180" t="s">
        <v>145</v>
      </c>
      <c r="C96" s="180">
        <v>2</v>
      </c>
      <c r="D96" s="180">
        <v>8</v>
      </c>
      <c r="E96" s="180">
        <v>0</v>
      </c>
      <c r="F96" s="126" t="s">
        <v>217</v>
      </c>
      <c r="G96" s="127" t="s">
        <v>145</v>
      </c>
      <c r="H96" s="127">
        <v>6</v>
      </c>
      <c r="I96" s="127">
        <v>2</v>
      </c>
      <c r="J96" s="127">
        <v>60</v>
      </c>
      <c r="K96" s="127">
        <v>30</v>
      </c>
      <c r="L96" s="127"/>
      <c r="M96" s="127"/>
      <c r="N96" s="127" t="s">
        <v>152</v>
      </c>
      <c r="O96" s="166" t="s">
        <v>229</v>
      </c>
    </row>
    <row r="97" spans="1:15" s="12" customFormat="1" ht="18" customHeight="1" x14ac:dyDescent="0.25">
      <c r="A97" s="177" t="s">
        <v>31</v>
      </c>
      <c r="B97" s="180" t="s">
        <v>145</v>
      </c>
      <c r="C97" s="180">
        <v>2</v>
      </c>
      <c r="D97" s="180">
        <v>9</v>
      </c>
      <c r="E97" s="180">
        <v>0</v>
      </c>
      <c r="F97" s="128" t="s">
        <v>219</v>
      </c>
      <c r="G97" s="180" t="s">
        <v>145</v>
      </c>
      <c r="H97" s="180">
        <v>6</v>
      </c>
      <c r="I97" s="180">
        <v>2</v>
      </c>
      <c r="J97" s="180">
        <v>60</v>
      </c>
      <c r="K97" s="180">
        <v>30</v>
      </c>
      <c r="L97" s="180"/>
      <c r="M97" s="180"/>
      <c r="N97" s="180" t="s">
        <v>152</v>
      </c>
      <c r="O97" s="125" t="s">
        <v>229</v>
      </c>
    </row>
    <row r="98" spans="1:15" s="12" customFormat="1" ht="18" customHeight="1" x14ac:dyDescent="0.25">
      <c r="A98" s="177" t="s">
        <v>32</v>
      </c>
      <c r="B98" s="180" t="s">
        <v>145</v>
      </c>
      <c r="C98" s="180">
        <v>3</v>
      </c>
      <c r="D98" s="180">
        <v>0</v>
      </c>
      <c r="E98" s="180">
        <v>0</v>
      </c>
      <c r="F98" s="130" t="s">
        <v>312</v>
      </c>
      <c r="G98" s="180" t="s">
        <v>145</v>
      </c>
      <c r="H98" s="180">
        <v>7</v>
      </c>
      <c r="I98" s="180">
        <v>3</v>
      </c>
      <c r="J98" s="180">
        <v>90</v>
      </c>
      <c r="K98" s="180">
        <v>45</v>
      </c>
      <c r="L98" s="180"/>
      <c r="M98" s="180"/>
      <c r="N98" s="180" t="s">
        <v>150</v>
      </c>
      <c r="O98" s="125" t="s">
        <v>229</v>
      </c>
    </row>
    <row r="99" spans="1:15" s="12" customFormat="1" ht="18" customHeight="1" x14ac:dyDescent="0.25">
      <c r="A99" s="177" t="s">
        <v>27</v>
      </c>
      <c r="B99" s="178" t="s">
        <v>145</v>
      </c>
      <c r="C99" s="178" t="s">
        <v>30</v>
      </c>
      <c r="D99" s="178" t="s">
        <v>28</v>
      </c>
      <c r="E99" s="178" t="s">
        <v>230</v>
      </c>
      <c r="F99" s="128" t="s">
        <v>339</v>
      </c>
      <c r="G99" s="180" t="s">
        <v>145</v>
      </c>
      <c r="H99" s="180">
        <v>7</v>
      </c>
      <c r="I99" s="180">
        <v>6</v>
      </c>
      <c r="J99" s="180">
        <v>180</v>
      </c>
      <c r="K99" s="180">
        <v>60</v>
      </c>
      <c r="L99" s="180">
        <v>30</v>
      </c>
      <c r="M99" s="180"/>
      <c r="N99" s="180" t="s">
        <v>218</v>
      </c>
      <c r="O99" s="125" t="s">
        <v>229</v>
      </c>
    </row>
    <row r="100" spans="1:15" s="12" customFormat="1" ht="20.25" customHeight="1" x14ac:dyDescent="0.25">
      <c r="A100" s="280" t="s">
        <v>313</v>
      </c>
      <c r="B100" s="281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2"/>
    </row>
    <row r="101" spans="1:15" s="12" customFormat="1" ht="18" customHeight="1" x14ac:dyDescent="0.25">
      <c r="A101" s="177" t="s">
        <v>28</v>
      </c>
      <c r="B101" s="178" t="s">
        <v>148</v>
      </c>
      <c r="C101" s="178" t="s">
        <v>29</v>
      </c>
      <c r="D101" s="178" t="s">
        <v>28</v>
      </c>
      <c r="E101" s="178" t="s">
        <v>28</v>
      </c>
      <c r="F101" s="181" t="s">
        <v>314</v>
      </c>
      <c r="G101" s="127" t="s">
        <v>148</v>
      </c>
      <c r="H101" s="127">
        <v>7.8</v>
      </c>
      <c r="I101" s="127">
        <v>2</v>
      </c>
      <c r="J101" s="127">
        <v>60</v>
      </c>
      <c r="K101" s="127">
        <v>30</v>
      </c>
      <c r="L101" s="127"/>
      <c r="M101" s="127"/>
      <c r="N101" s="127" t="s">
        <v>152</v>
      </c>
      <c r="O101" s="166" t="s">
        <v>229</v>
      </c>
    </row>
    <row r="102" spans="1:15" s="12" customFormat="1" ht="18" customHeight="1" x14ac:dyDescent="0.25">
      <c r="A102" s="177" t="s">
        <v>29</v>
      </c>
      <c r="B102" s="178" t="s">
        <v>148</v>
      </c>
      <c r="C102" s="178" t="s">
        <v>29</v>
      </c>
      <c r="D102" s="178" t="s">
        <v>28</v>
      </c>
      <c r="E102" s="178" t="s">
        <v>29</v>
      </c>
      <c r="F102" s="181" t="s">
        <v>315</v>
      </c>
      <c r="G102" s="127" t="s">
        <v>148</v>
      </c>
      <c r="H102" s="127">
        <v>7.8</v>
      </c>
      <c r="I102" s="127">
        <v>2</v>
      </c>
      <c r="J102" s="127">
        <v>60</v>
      </c>
      <c r="K102" s="127">
        <v>30</v>
      </c>
      <c r="L102" s="127"/>
      <c r="M102" s="127"/>
      <c r="N102" s="127" t="s">
        <v>152</v>
      </c>
      <c r="O102" s="166" t="s">
        <v>229</v>
      </c>
    </row>
    <row r="103" spans="1:15" s="12" customFormat="1" ht="18" customHeight="1" x14ac:dyDescent="0.25">
      <c r="A103" s="177" t="s">
        <v>30</v>
      </c>
      <c r="B103" s="178" t="s">
        <v>148</v>
      </c>
      <c r="C103" s="178" t="s">
        <v>29</v>
      </c>
      <c r="D103" s="178" t="s">
        <v>28</v>
      </c>
      <c r="E103" s="178" t="s">
        <v>30</v>
      </c>
      <c r="F103" s="181" t="s">
        <v>316</v>
      </c>
      <c r="G103" s="127" t="s">
        <v>148</v>
      </c>
      <c r="H103" s="127">
        <v>7.8</v>
      </c>
      <c r="I103" s="127">
        <v>2</v>
      </c>
      <c r="J103" s="127">
        <v>60</v>
      </c>
      <c r="K103" s="127">
        <v>30</v>
      </c>
      <c r="L103" s="127"/>
      <c r="M103" s="127"/>
      <c r="N103" s="127" t="s">
        <v>152</v>
      </c>
      <c r="O103" s="166" t="s">
        <v>229</v>
      </c>
    </row>
    <row r="104" spans="1:15" s="12" customFormat="1" ht="18" customHeight="1" x14ac:dyDescent="0.25">
      <c r="A104" s="177" t="s">
        <v>31</v>
      </c>
      <c r="B104" s="178" t="s">
        <v>148</v>
      </c>
      <c r="C104" s="178" t="s">
        <v>29</v>
      </c>
      <c r="D104" s="178" t="s">
        <v>28</v>
      </c>
      <c r="E104" s="178" t="s">
        <v>31</v>
      </c>
      <c r="F104" s="181" t="s">
        <v>317</v>
      </c>
      <c r="G104" s="127" t="s">
        <v>148</v>
      </c>
      <c r="H104" s="127">
        <v>7.8</v>
      </c>
      <c r="I104" s="127">
        <v>2</v>
      </c>
      <c r="J104" s="127">
        <v>60</v>
      </c>
      <c r="K104" s="127">
        <v>30</v>
      </c>
      <c r="L104" s="127"/>
      <c r="M104" s="127"/>
      <c r="N104" s="127" t="s">
        <v>152</v>
      </c>
      <c r="O104" s="166" t="s">
        <v>229</v>
      </c>
    </row>
    <row r="105" spans="1:15" s="12" customFormat="1" ht="18" customHeight="1" x14ac:dyDescent="0.25">
      <c r="A105" s="179">
        <v>5</v>
      </c>
      <c r="B105" s="180" t="s">
        <v>148</v>
      </c>
      <c r="C105" s="180">
        <v>2</v>
      </c>
      <c r="D105" s="180">
        <v>1</v>
      </c>
      <c r="E105" s="180">
        <v>5</v>
      </c>
      <c r="F105" s="181" t="s">
        <v>318</v>
      </c>
      <c r="G105" s="127" t="s">
        <v>148</v>
      </c>
      <c r="H105" s="127">
        <v>7.8</v>
      </c>
      <c r="I105" s="127">
        <v>2</v>
      </c>
      <c r="J105" s="127">
        <v>60</v>
      </c>
      <c r="K105" s="127">
        <v>30</v>
      </c>
      <c r="L105" s="127"/>
      <c r="M105" s="127"/>
      <c r="N105" s="127" t="s">
        <v>152</v>
      </c>
      <c r="O105" s="166" t="s">
        <v>229</v>
      </c>
    </row>
    <row r="106" spans="1:15" s="12" customFormat="1" ht="24" customHeight="1" x14ac:dyDescent="0.25">
      <c r="A106" s="177" t="s">
        <v>27</v>
      </c>
      <c r="B106" s="178" t="s">
        <v>148</v>
      </c>
      <c r="C106" s="178" t="s">
        <v>29</v>
      </c>
      <c r="D106" s="178" t="s">
        <v>28</v>
      </c>
      <c r="E106" s="178" t="s">
        <v>27</v>
      </c>
      <c r="F106" s="181" t="s">
        <v>319</v>
      </c>
      <c r="G106" s="127" t="s">
        <v>148</v>
      </c>
      <c r="H106" s="127">
        <v>7.8</v>
      </c>
      <c r="I106" s="127">
        <v>2</v>
      </c>
      <c r="J106" s="127">
        <v>60</v>
      </c>
      <c r="K106" s="127">
        <v>30</v>
      </c>
      <c r="L106" s="127"/>
      <c r="M106" s="127"/>
      <c r="N106" s="127" t="s">
        <v>152</v>
      </c>
      <c r="O106" s="166" t="s">
        <v>229</v>
      </c>
    </row>
    <row r="107" spans="1:15" s="12" customFormat="1" ht="18" customHeight="1" x14ac:dyDescent="0.25">
      <c r="A107" s="177" t="s">
        <v>33</v>
      </c>
      <c r="B107" s="178" t="s">
        <v>148</v>
      </c>
      <c r="C107" s="178" t="s">
        <v>29</v>
      </c>
      <c r="D107" s="178" t="s">
        <v>28</v>
      </c>
      <c r="E107" s="178" t="s">
        <v>33</v>
      </c>
      <c r="F107" s="181" t="s">
        <v>320</v>
      </c>
      <c r="G107" s="127" t="s">
        <v>148</v>
      </c>
      <c r="H107" s="127">
        <v>7.8</v>
      </c>
      <c r="I107" s="127">
        <v>2</v>
      </c>
      <c r="J107" s="127">
        <v>60</v>
      </c>
      <c r="K107" s="127">
        <v>30</v>
      </c>
      <c r="L107" s="127"/>
      <c r="M107" s="127"/>
      <c r="N107" s="127" t="s">
        <v>152</v>
      </c>
      <c r="O107" s="166" t="s">
        <v>229</v>
      </c>
    </row>
    <row r="108" spans="1:15" s="12" customFormat="1" ht="18" customHeight="1" x14ac:dyDescent="0.25">
      <c r="A108" s="177" t="s">
        <v>34</v>
      </c>
      <c r="B108" s="180" t="s">
        <v>148</v>
      </c>
      <c r="C108" s="180">
        <v>2</v>
      </c>
      <c r="D108" s="180">
        <v>1</v>
      </c>
      <c r="E108" s="180">
        <v>8</v>
      </c>
      <c r="F108" s="161" t="s">
        <v>222</v>
      </c>
      <c r="G108" s="180" t="s">
        <v>148</v>
      </c>
      <c r="H108" s="180">
        <v>7.8</v>
      </c>
      <c r="I108" s="180">
        <v>2</v>
      </c>
      <c r="J108" s="180">
        <v>60</v>
      </c>
      <c r="K108" s="180">
        <v>30</v>
      </c>
      <c r="L108" s="180"/>
      <c r="M108" s="130"/>
      <c r="N108" s="180" t="s">
        <v>152</v>
      </c>
      <c r="O108" s="125" t="s">
        <v>229</v>
      </c>
    </row>
    <row r="109" spans="1:15" s="12" customFormat="1" ht="18" customHeight="1" x14ac:dyDescent="0.25">
      <c r="A109" s="177" t="s">
        <v>35</v>
      </c>
      <c r="B109" s="180" t="s">
        <v>148</v>
      </c>
      <c r="C109" s="180">
        <v>2</v>
      </c>
      <c r="D109" s="180">
        <v>1</v>
      </c>
      <c r="E109" s="180">
        <v>9</v>
      </c>
      <c r="F109" s="161" t="s">
        <v>223</v>
      </c>
      <c r="G109" s="180" t="s">
        <v>148</v>
      </c>
      <c r="H109" s="180">
        <v>7.8</v>
      </c>
      <c r="I109" s="180">
        <v>2</v>
      </c>
      <c r="J109" s="180">
        <v>60</v>
      </c>
      <c r="K109" s="180">
        <v>30</v>
      </c>
      <c r="L109" s="180"/>
      <c r="M109" s="130"/>
      <c r="N109" s="180" t="s">
        <v>152</v>
      </c>
      <c r="O109" s="125" t="s">
        <v>229</v>
      </c>
    </row>
    <row r="110" spans="1:15" s="12" customFormat="1" ht="18" customHeight="1" x14ac:dyDescent="0.25">
      <c r="A110" s="177" t="s">
        <v>36</v>
      </c>
      <c r="B110" s="180" t="s">
        <v>148</v>
      </c>
      <c r="C110" s="180">
        <v>2</v>
      </c>
      <c r="D110" s="180">
        <v>2</v>
      </c>
      <c r="E110" s="180">
        <v>0</v>
      </c>
      <c r="F110" s="161" t="s">
        <v>226</v>
      </c>
      <c r="G110" s="127" t="s">
        <v>148</v>
      </c>
      <c r="H110" s="127">
        <v>7.8</v>
      </c>
      <c r="I110" s="127">
        <v>2</v>
      </c>
      <c r="J110" s="127">
        <v>60</v>
      </c>
      <c r="K110" s="127">
        <v>30</v>
      </c>
      <c r="L110" s="127"/>
      <c r="M110" s="127"/>
      <c r="N110" s="127" t="s">
        <v>152</v>
      </c>
      <c r="O110" s="166" t="s">
        <v>229</v>
      </c>
    </row>
    <row r="111" spans="1:15" s="12" customFormat="1" ht="27.75" customHeight="1" x14ac:dyDescent="0.25">
      <c r="A111" s="280" t="s">
        <v>321</v>
      </c>
      <c r="B111" s="281"/>
      <c r="C111" s="281"/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1"/>
      <c r="O111" s="282"/>
    </row>
    <row r="112" spans="1:15" s="12" customFormat="1" ht="17.25" customHeight="1" x14ac:dyDescent="0.25">
      <c r="A112" s="177" t="s">
        <v>28</v>
      </c>
      <c r="B112" s="178" t="s">
        <v>148</v>
      </c>
      <c r="C112" s="178" t="s">
        <v>29</v>
      </c>
      <c r="D112" s="178" t="s">
        <v>29</v>
      </c>
      <c r="E112" s="178" t="s">
        <v>28</v>
      </c>
      <c r="F112" s="181" t="s">
        <v>224</v>
      </c>
      <c r="G112" s="127" t="s">
        <v>148</v>
      </c>
      <c r="H112" s="127">
        <v>7.8</v>
      </c>
      <c r="I112" s="127">
        <v>2</v>
      </c>
      <c r="J112" s="127">
        <v>60</v>
      </c>
      <c r="K112" s="127">
        <v>30</v>
      </c>
      <c r="L112" s="127"/>
      <c r="M112" s="127"/>
      <c r="N112" s="127" t="s">
        <v>152</v>
      </c>
      <c r="O112" s="166" t="s">
        <v>229</v>
      </c>
    </row>
    <row r="113" spans="1:15" s="12" customFormat="1" ht="17.25" customHeight="1" x14ac:dyDescent="0.25">
      <c r="A113" s="177" t="s">
        <v>29</v>
      </c>
      <c r="B113" s="178" t="s">
        <v>148</v>
      </c>
      <c r="C113" s="178" t="s">
        <v>29</v>
      </c>
      <c r="D113" s="178" t="s">
        <v>29</v>
      </c>
      <c r="E113" s="178" t="s">
        <v>29</v>
      </c>
      <c r="F113" s="181" t="s">
        <v>322</v>
      </c>
      <c r="G113" s="127" t="s">
        <v>148</v>
      </c>
      <c r="H113" s="127">
        <v>7.8</v>
      </c>
      <c r="I113" s="127">
        <v>2</v>
      </c>
      <c r="J113" s="127">
        <v>60</v>
      </c>
      <c r="K113" s="127">
        <v>30</v>
      </c>
      <c r="L113" s="127"/>
      <c r="M113" s="127"/>
      <c r="N113" s="127" t="s">
        <v>152</v>
      </c>
      <c r="O113" s="166" t="s">
        <v>229</v>
      </c>
    </row>
    <row r="114" spans="1:15" s="12" customFormat="1" ht="17.25" customHeight="1" x14ac:dyDescent="0.25">
      <c r="A114" s="177" t="s">
        <v>30</v>
      </c>
      <c r="B114" s="178" t="s">
        <v>148</v>
      </c>
      <c r="C114" s="178" t="s">
        <v>29</v>
      </c>
      <c r="D114" s="178" t="s">
        <v>29</v>
      </c>
      <c r="E114" s="178" t="s">
        <v>30</v>
      </c>
      <c r="F114" s="181" t="s">
        <v>323</v>
      </c>
      <c r="G114" s="127" t="s">
        <v>148</v>
      </c>
      <c r="H114" s="127">
        <v>7.8</v>
      </c>
      <c r="I114" s="127">
        <v>2</v>
      </c>
      <c r="J114" s="127">
        <v>60</v>
      </c>
      <c r="K114" s="127">
        <v>30</v>
      </c>
      <c r="L114" s="127"/>
      <c r="M114" s="127"/>
      <c r="N114" s="127" t="s">
        <v>152</v>
      </c>
      <c r="O114" s="166" t="s">
        <v>229</v>
      </c>
    </row>
    <row r="115" spans="1:15" s="12" customFormat="1" ht="24.75" customHeight="1" x14ac:dyDescent="0.25">
      <c r="A115" s="177" t="s">
        <v>31</v>
      </c>
      <c r="B115" s="178" t="s">
        <v>148</v>
      </c>
      <c r="C115" s="178" t="s">
        <v>29</v>
      </c>
      <c r="D115" s="178" t="s">
        <v>29</v>
      </c>
      <c r="E115" s="178" t="s">
        <v>31</v>
      </c>
      <c r="F115" s="181" t="s">
        <v>324</v>
      </c>
      <c r="G115" s="127" t="s">
        <v>148</v>
      </c>
      <c r="H115" s="127">
        <v>7.8</v>
      </c>
      <c r="I115" s="127">
        <v>2</v>
      </c>
      <c r="J115" s="127">
        <v>60</v>
      </c>
      <c r="K115" s="127">
        <v>30</v>
      </c>
      <c r="L115" s="127"/>
      <c r="M115" s="127"/>
      <c r="N115" s="127" t="s">
        <v>152</v>
      </c>
      <c r="O115" s="166" t="s">
        <v>229</v>
      </c>
    </row>
    <row r="116" spans="1:15" s="12" customFormat="1" ht="17.25" customHeight="1" x14ac:dyDescent="0.25">
      <c r="A116" s="177" t="s">
        <v>32</v>
      </c>
      <c r="B116" s="178" t="s">
        <v>148</v>
      </c>
      <c r="C116" s="178" t="s">
        <v>29</v>
      </c>
      <c r="D116" s="178" t="s">
        <v>29</v>
      </c>
      <c r="E116" s="178" t="s">
        <v>32</v>
      </c>
      <c r="F116" s="181" t="s">
        <v>325</v>
      </c>
      <c r="G116" s="127" t="s">
        <v>148</v>
      </c>
      <c r="H116" s="127">
        <v>7.8</v>
      </c>
      <c r="I116" s="127">
        <v>2</v>
      </c>
      <c r="J116" s="127">
        <v>60</v>
      </c>
      <c r="K116" s="127">
        <v>30</v>
      </c>
      <c r="L116" s="127"/>
      <c r="M116" s="127"/>
      <c r="N116" s="127" t="s">
        <v>152</v>
      </c>
      <c r="O116" s="166" t="s">
        <v>229</v>
      </c>
    </row>
    <row r="117" spans="1:15" s="12" customFormat="1" ht="17.25" customHeight="1" x14ac:dyDescent="0.25">
      <c r="A117" s="177" t="s">
        <v>27</v>
      </c>
      <c r="B117" s="178" t="s">
        <v>148</v>
      </c>
      <c r="C117" s="178" t="s">
        <v>29</v>
      </c>
      <c r="D117" s="178" t="s">
        <v>29</v>
      </c>
      <c r="E117" s="178" t="s">
        <v>27</v>
      </c>
      <c r="F117" s="181" t="s">
        <v>326</v>
      </c>
      <c r="G117" s="127" t="s">
        <v>148</v>
      </c>
      <c r="H117" s="127">
        <v>7.8</v>
      </c>
      <c r="I117" s="127">
        <v>2</v>
      </c>
      <c r="J117" s="127">
        <v>60</v>
      </c>
      <c r="K117" s="127">
        <v>30</v>
      </c>
      <c r="L117" s="127"/>
      <c r="M117" s="127"/>
      <c r="N117" s="127" t="s">
        <v>152</v>
      </c>
      <c r="O117" s="166" t="s">
        <v>229</v>
      </c>
    </row>
    <row r="118" spans="1:15" s="12" customFormat="1" ht="17.25" customHeight="1" x14ac:dyDescent="0.25">
      <c r="A118" s="177" t="s">
        <v>33</v>
      </c>
      <c r="B118" s="178" t="s">
        <v>148</v>
      </c>
      <c r="C118" s="178" t="s">
        <v>29</v>
      </c>
      <c r="D118" s="178" t="s">
        <v>29</v>
      </c>
      <c r="E118" s="178" t="s">
        <v>33</v>
      </c>
      <c r="F118" s="181" t="s">
        <v>327</v>
      </c>
      <c r="G118" s="127" t="s">
        <v>148</v>
      </c>
      <c r="H118" s="127">
        <v>7.8</v>
      </c>
      <c r="I118" s="127">
        <v>2</v>
      </c>
      <c r="J118" s="127">
        <v>60</v>
      </c>
      <c r="K118" s="127">
        <v>30</v>
      </c>
      <c r="L118" s="127"/>
      <c r="M118" s="127"/>
      <c r="N118" s="127" t="s">
        <v>152</v>
      </c>
      <c r="O118" s="166" t="s">
        <v>229</v>
      </c>
    </row>
    <row r="119" spans="1:15" s="12" customFormat="1" ht="17.25" customHeight="1" x14ac:dyDescent="0.25">
      <c r="A119" s="177" t="s">
        <v>34</v>
      </c>
      <c r="B119" s="178" t="s">
        <v>148</v>
      </c>
      <c r="C119" s="178" t="s">
        <v>29</v>
      </c>
      <c r="D119" s="178" t="s">
        <v>29</v>
      </c>
      <c r="E119" s="178" t="s">
        <v>34</v>
      </c>
      <c r="F119" s="181" t="s">
        <v>328</v>
      </c>
      <c r="G119" s="127" t="s">
        <v>148</v>
      </c>
      <c r="H119" s="127">
        <v>7.8</v>
      </c>
      <c r="I119" s="127">
        <v>2</v>
      </c>
      <c r="J119" s="127">
        <v>60</v>
      </c>
      <c r="K119" s="127">
        <v>30</v>
      </c>
      <c r="L119" s="127"/>
      <c r="M119" s="127"/>
      <c r="N119" s="127" t="s">
        <v>152</v>
      </c>
      <c r="O119" s="166" t="s">
        <v>229</v>
      </c>
    </row>
    <row r="120" spans="1:15" s="12" customFormat="1" ht="17.25" customHeight="1" x14ac:dyDescent="0.25">
      <c r="A120" s="177" t="s">
        <v>35</v>
      </c>
      <c r="B120" s="178" t="s">
        <v>148</v>
      </c>
      <c r="C120" s="178" t="s">
        <v>29</v>
      </c>
      <c r="D120" s="178" t="s">
        <v>29</v>
      </c>
      <c r="E120" s="178" t="s">
        <v>35</v>
      </c>
      <c r="F120" s="181" t="s">
        <v>329</v>
      </c>
      <c r="G120" s="127" t="s">
        <v>148</v>
      </c>
      <c r="H120" s="127">
        <v>7.8</v>
      </c>
      <c r="I120" s="127">
        <v>2</v>
      </c>
      <c r="J120" s="127">
        <v>60</v>
      </c>
      <c r="K120" s="127">
        <v>30</v>
      </c>
      <c r="L120" s="127"/>
      <c r="M120" s="127"/>
      <c r="N120" s="127" t="s">
        <v>152</v>
      </c>
      <c r="O120" s="166" t="s">
        <v>229</v>
      </c>
    </row>
    <row r="121" spans="1:15" s="12" customFormat="1" ht="20.25" customHeight="1" x14ac:dyDescent="0.25">
      <c r="A121" s="277" t="s">
        <v>227</v>
      </c>
      <c r="B121" s="278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9"/>
    </row>
    <row r="122" spans="1:15" s="12" customFormat="1" ht="18" customHeight="1" thickBot="1" x14ac:dyDescent="0.3">
      <c r="A122" s="143" t="s">
        <v>38</v>
      </c>
      <c r="B122" s="144" t="s">
        <v>205</v>
      </c>
      <c r="C122" s="144">
        <v>0</v>
      </c>
      <c r="D122" s="144">
        <v>6</v>
      </c>
      <c r="E122" s="144">
        <v>0</v>
      </c>
      <c r="F122" s="182" t="s">
        <v>341</v>
      </c>
      <c r="G122" s="144" t="s">
        <v>205</v>
      </c>
      <c r="H122" s="144">
        <v>8</v>
      </c>
      <c r="I122" s="144">
        <v>1</v>
      </c>
      <c r="J122" s="144">
        <v>30</v>
      </c>
      <c r="K122" s="144">
        <v>15</v>
      </c>
      <c r="L122" s="144"/>
      <c r="M122" s="145"/>
      <c r="N122" s="144" t="s">
        <v>220</v>
      </c>
      <c r="O122" s="155" t="s">
        <v>229</v>
      </c>
    </row>
    <row r="123" spans="1:15" s="12" customFormat="1" ht="18" customHeight="1" x14ac:dyDescent="0.25">
      <c r="A123" s="183"/>
      <c r="B123" s="139"/>
      <c r="C123" s="139"/>
      <c r="D123" s="139"/>
      <c r="E123" s="184"/>
      <c r="F123" s="284" t="s">
        <v>330</v>
      </c>
      <c r="G123" s="284"/>
      <c r="H123" s="284"/>
      <c r="I123" s="284"/>
      <c r="J123" s="284"/>
      <c r="K123" s="284"/>
      <c r="L123" s="284"/>
      <c r="M123" s="284"/>
      <c r="N123" s="284"/>
      <c r="O123" s="285"/>
    </row>
    <row r="124" spans="1:15" s="12" customFormat="1" ht="18" customHeight="1" x14ac:dyDescent="0.25">
      <c r="A124" s="185">
        <v>1</v>
      </c>
      <c r="B124" s="180" t="s">
        <v>205</v>
      </c>
      <c r="C124" s="180">
        <v>0</v>
      </c>
      <c r="D124" s="180">
        <v>7</v>
      </c>
      <c r="E124" s="167">
        <v>0</v>
      </c>
      <c r="F124" s="169" t="s">
        <v>331</v>
      </c>
      <c r="G124" s="168" t="s">
        <v>205</v>
      </c>
      <c r="H124" s="170" t="s">
        <v>332</v>
      </c>
      <c r="I124" s="168">
        <v>3</v>
      </c>
      <c r="J124" s="168">
        <v>90</v>
      </c>
      <c r="K124" s="168">
        <v>15</v>
      </c>
      <c r="L124" s="168"/>
      <c r="M124" s="168" t="s">
        <v>333</v>
      </c>
      <c r="N124" s="168" t="s">
        <v>161</v>
      </c>
      <c r="O124" s="186" t="s">
        <v>334</v>
      </c>
    </row>
    <row r="125" spans="1:15" s="12" customFormat="1" ht="18" customHeight="1" x14ac:dyDescent="0.25">
      <c r="A125" s="185">
        <v>2</v>
      </c>
      <c r="B125" s="180" t="s">
        <v>205</v>
      </c>
      <c r="C125" s="180">
        <v>0</v>
      </c>
      <c r="D125" s="180">
        <v>8</v>
      </c>
      <c r="E125" s="167">
        <v>0</v>
      </c>
      <c r="F125" s="169" t="s">
        <v>335</v>
      </c>
      <c r="G125" s="168" t="s">
        <v>205</v>
      </c>
      <c r="H125" s="170" t="s">
        <v>332</v>
      </c>
      <c r="I125" s="168">
        <v>3</v>
      </c>
      <c r="J125" s="168">
        <v>90</v>
      </c>
      <c r="K125" s="168">
        <v>15</v>
      </c>
      <c r="L125" s="171"/>
      <c r="M125" s="168" t="s">
        <v>333</v>
      </c>
      <c r="N125" s="168" t="s">
        <v>161</v>
      </c>
      <c r="O125" s="186" t="s">
        <v>334</v>
      </c>
    </row>
    <row r="126" spans="1:15" s="12" customFormat="1" ht="31.5" customHeight="1" x14ac:dyDescent="0.25">
      <c r="A126" s="185">
        <v>3</v>
      </c>
      <c r="B126" s="180" t="s">
        <v>205</v>
      </c>
      <c r="C126" s="180">
        <v>0</v>
      </c>
      <c r="D126" s="180">
        <v>9</v>
      </c>
      <c r="E126" s="167">
        <v>0</v>
      </c>
      <c r="F126" s="169" t="s">
        <v>336</v>
      </c>
      <c r="G126" s="168" t="s">
        <v>205</v>
      </c>
      <c r="H126" s="170" t="s">
        <v>332</v>
      </c>
      <c r="I126" s="168">
        <v>3</v>
      </c>
      <c r="J126" s="168">
        <v>90</v>
      </c>
      <c r="K126" s="168">
        <v>15</v>
      </c>
      <c r="L126" s="171"/>
      <c r="M126" s="168" t="s">
        <v>333</v>
      </c>
      <c r="N126" s="168" t="s">
        <v>161</v>
      </c>
      <c r="O126" s="186" t="s">
        <v>334</v>
      </c>
    </row>
    <row r="127" spans="1:15" s="12" customFormat="1" ht="18" customHeight="1" x14ac:dyDescent="0.25">
      <c r="A127" s="185">
        <v>4</v>
      </c>
      <c r="B127" s="180" t="s">
        <v>205</v>
      </c>
      <c r="C127" s="180">
        <v>1</v>
      </c>
      <c r="D127" s="180">
        <v>0</v>
      </c>
      <c r="E127" s="167">
        <v>0</v>
      </c>
      <c r="F127" s="169" t="s">
        <v>337</v>
      </c>
      <c r="G127" s="168" t="s">
        <v>205</v>
      </c>
      <c r="H127" s="170" t="s">
        <v>332</v>
      </c>
      <c r="I127" s="168">
        <v>3</v>
      </c>
      <c r="J127" s="168">
        <v>90</v>
      </c>
      <c r="K127" s="168">
        <v>15</v>
      </c>
      <c r="L127" s="171"/>
      <c r="M127" s="168" t="s">
        <v>333</v>
      </c>
      <c r="N127" s="168" t="s">
        <v>161</v>
      </c>
      <c r="O127" s="186" t="s">
        <v>334</v>
      </c>
    </row>
    <row r="128" spans="1:15" s="24" customFormat="1" ht="35.25" customHeight="1" thickBot="1" x14ac:dyDescent="0.3">
      <c r="A128" s="187">
        <v>5</v>
      </c>
      <c r="B128" s="176" t="s">
        <v>205</v>
      </c>
      <c r="C128" s="176">
        <v>1</v>
      </c>
      <c r="D128" s="176">
        <v>1</v>
      </c>
      <c r="E128" s="188">
        <v>0</v>
      </c>
      <c r="F128" s="189" t="s">
        <v>338</v>
      </c>
      <c r="G128" s="190" t="s">
        <v>205</v>
      </c>
      <c r="H128" s="191" t="s">
        <v>332</v>
      </c>
      <c r="I128" s="190">
        <v>3</v>
      </c>
      <c r="J128" s="190">
        <v>90</v>
      </c>
      <c r="K128" s="190">
        <v>15</v>
      </c>
      <c r="L128" s="192"/>
      <c r="M128" s="190" t="s">
        <v>333</v>
      </c>
      <c r="N128" s="190" t="s">
        <v>161</v>
      </c>
      <c r="O128" s="193" t="s">
        <v>334</v>
      </c>
    </row>
    <row r="129" spans="1:15" s="12" customFormat="1" ht="33.75" customHeight="1" x14ac:dyDescent="0.25">
      <c r="A129" s="313" t="s">
        <v>237</v>
      </c>
      <c r="B129" s="313"/>
      <c r="C129" s="313"/>
      <c r="D129" s="313"/>
      <c r="E129" s="313"/>
      <c r="F129" s="255" t="s">
        <v>228</v>
      </c>
      <c r="G129" s="255"/>
      <c r="H129" s="255"/>
      <c r="I129" s="255"/>
      <c r="J129" s="255"/>
      <c r="K129" s="255"/>
      <c r="L129" s="255"/>
      <c r="M129" s="255"/>
      <c r="N129" s="255"/>
      <c r="O129" s="255"/>
    </row>
    <row r="130" spans="1:15" s="12" customFormat="1" ht="233.25" customHeight="1" x14ac:dyDescent="0.25">
      <c r="A130" s="283"/>
      <c r="B130" s="283"/>
      <c r="C130" s="283"/>
      <c r="D130" s="283"/>
      <c r="E130" s="283"/>
      <c r="F130" s="272" t="s">
        <v>340</v>
      </c>
      <c r="G130" s="272"/>
      <c r="H130" s="272"/>
      <c r="I130" s="272"/>
      <c r="J130" s="272"/>
      <c r="K130" s="272"/>
      <c r="L130" s="272"/>
      <c r="M130" s="272"/>
      <c r="N130" s="272"/>
      <c r="O130" s="272"/>
    </row>
    <row r="131" spans="1:15" s="12" customFormat="1" ht="54.75" customHeight="1" x14ac:dyDescent="0.25">
      <c r="A131" s="283"/>
      <c r="B131" s="283"/>
      <c r="C131" s="283"/>
      <c r="D131" s="283"/>
      <c r="E131" s="283"/>
      <c r="F131" s="252" t="s">
        <v>303</v>
      </c>
      <c r="G131" s="252"/>
      <c r="H131" s="252"/>
      <c r="I131" s="252"/>
      <c r="J131" s="252"/>
      <c r="K131" s="252"/>
      <c r="L131" s="252"/>
      <c r="M131" s="252"/>
      <c r="N131" s="252"/>
      <c r="O131" s="252"/>
    </row>
    <row r="132" spans="1:15" s="12" customFormat="1" ht="28.5" customHeight="1" x14ac:dyDescent="0.25">
      <c r="A132" s="120"/>
      <c r="B132" s="120"/>
      <c r="C132" s="120"/>
      <c r="D132" s="120"/>
      <c r="E132" s="120"/>
      <c r="F132" s="312" t="s">
        <v>344</v>
      </c>
      <c r="G132" s="312"/>
      <c r="H132" s="312"/>
      <c r="I132" s="312"/>
      <c r="J132" s="312"/>
      <c r="K132" s="312"/>
      <c r="L132" s="312"/>
      <c r="M132" s="312"/>
      <c r="N132" s="312"/>
      <c r="O132" s="312"/>
    </row>
    <row r="133" spans="1:15" s="12" customFormat="1" ht="22.5" customHeight="1" thickBot="1" x14ac:dyDescent="0.3">
      <c r="A133" s="23"/>
      <c r="B133" s="23"/>
      <c r="C133" s="23"/>
      <c r="D133" s="23"/>
      <c r="E133" s="23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 s="12" customFormat="1" ht="19.5" customHeight="1" thickBot="1" x14ac:dyDescent="0.3">
      <c r="A134" s="261" t="s">
        <v>43</v>
      </c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3"/>
    </row>
    <row r="135" spans="1:15" s="12" customFormat="1" ht="19.5" customHeight="1" x14ac:dyDescent="0.25">
      <c r="A135" s="264" t="s">
        <v>15</v>
      </c>
      <c r="B135" s="259" t="s">
        <v>45</v>
      </c>
      <c r="C135" s="259"/>
      <c r="D135" s="259"/>
      <c r="E135" s="259"/>
      <c r="F135" s="259" t="s">
        <v>143</v>
      </c>
      <c r="G135" s="259"/>
      <c r="H135" s="259"/>
      <c r="I135" s="259"/>
      <c r="J135" s="247" t="s">
        <v>18</v>
      </c>
      <c r="K135" s="247" t="s">
        <v>48</v>
      </c>
      <c r="L135" s="247" t="s">
        <v>47</v>
      </c>
      <c r="M135" s="247" t="s">
        <v>46</v>
      </c>
      <c r="N135" s="247" t="s">
        <v>44</v>
      </c>
      <c r="O135" s="257" t="s">
        <v>49</v>
      </c>
    </row>
    <row r="136" spans="1:15" s="12" customFormat="1" ht="28.5" customHeight="1" thickBot="1" x14ac:dyDescent="0.3">
      <c r="A136" s="265"/>
      <c r="B136" s="260"/>
      <c r="C136" s="260"/>
      <c r="D136" s="260"/>
      <c r="E136" s="260"/>
      <c r="F136" s="260"/>
      <c r="G136" s="260"/>
      <c r="H136" s="260"/>
      <c r="I136" s="260"/>
      <c r="J136" s="248"/>
      <c r="K136" s="248"/>
      <c r="L136" s="248"/>
      <c r="M136" s="248"/>
      <c r="N136" s="248"/>
      <c r="O136" s="258"/>
    </row>
    <row r="137" spans="1:15" s="12" customFormat="1" ht="19.5" customHeight="1" thickBot="1" x14ac:dyDescent="0.3">
      <c r="A137" s="322" t="s">
        <v>214</v>
      </c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4"/>
    </row>
    <row r="138" spans="1:15" s="12" customFormat="1" ht="19.5" customHeight="1" x14ac:dyDescent="0.25">
      <c r="A138" s="7" t="s">
        <v>28</v>
      </c>
      <c r="B138" s="8" t="s">
        <v>216</v>
      </c>
      <c r="C138" s="8">
        <v>0</v>
      </c>
      <c r="D138" s="8">
        <v>1</v>
      </c>
      <c r="E138" s="8">
        <v>0</v>
      </c>
      <c r="F138" s="255" t="s">
        <v>215</v>
      </c>
      <c r="G138" s="255"/>
      <c r="H138" s="255"/>
      <c r="I138" s="255"/>
      <c r="J138" s="8" t="s">
        <v>145</v>
      </c>
      <c r="K138" s="8">
        <v>7</v>
      </c>
      <c r="L138" s="8">
        <v>4</v>
      </c>
      <c r="M138" s="8">
        <v>15</v>
      </c>
      <c r="N138" s="8">
        <v>60</v>
      </c>
      <c r="O138" s="26" t="s">
        <v>229</v>
      </c>
    </row>
    <row r="139" spans="1:15" s="12" customFormat="1" ht="19.5" customHeight="1" x14ac:dyDescent="0.25">
      <c r="A139" s="172"/>
      <c r="B139" s="173" t="s">
        <v>216</v>
      </c>
      <c r="C139" s="173">
        <v>0</v>
      </c>
      <c r="D139" s="173">
        <v>2</v>
      </c>
      <c r="E139" s="173">
        <v>0</v>
      </c>
      <c r="F139" s="266" t="s">
        <v>210</v>
      </c>
      <c r="G139" s="267"/>
      <c r="H139" s="267"/>
      <c r="I139" s="268"/>
      <c r="J139" s="173" t="s">
        <v>145</v>
      </c>
      <c r="K139" s="173">
        <v>7</v>
      </c>
      <c r="L139" s="173">
        <v>2</v>
      </c>
      <c r="M139" s="173">
        <v>15</v>
      </c>
      <c r="N139" s="173">
        <v>30</v>
      </c>
      <c r="O139" s="174" t="s">
        <v>229</v>
      </c>
    </row>
    <row r="140" spans="1:15" s="12" customFormat="1" ht="19.5" customHeight="1" thickBot="1" x14ac:dyDescent="0.3">
      <c r="A140" s="9" t="s">
        <v>29</v>
      </c>
      <c r="B140" s="10" t="s">
        <v>216</v>
      </c>
      <c r="C140" s="10">
        <v>0</v>
      </c>
      <c r="D140" s="10">
        <v>3</v>
      </c>
      <c r="E140" s="10">
        <v>0</v>
      </c>
      <c r="F140" s="253" t="s">
        <v>221</v>
      </c>
      <c r="G140" s="253"/>
      <c r="H140" s="253"/>
      <c r="I140" s="253"/>
      <c r="J140" s="10" t="s">
        <v>145</v>
      </c>
      <c r="K140" s="10">
        <v>8</v>
      </c>
      <c r="L140" s="10">
        <v>6</v>
      </c>
      <c r="M140" s="10">
        <v>15</v>
      </c>
      <c r="N140" s="10">
        <v>90</v>
      </c>
      <c r="O140" s="11" t="s">
        <v>229</v>
      </c>
    </row>
    <row r="141" spans="1:15" s="12" customFormat="1" ht="33.75" customHeight="1" x14ac:dyDescent="0.25">
      <c r="A141" s="319" t="s">
        <v>238</v>
      </c>
      <c r="B141" s="320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1"/>
    </row>
    <row r="142" spans="1:15" s="12" customFormat="1" ht="18" customHeight="1" x14ac:dyDescent="0.25">
      <c r="A142" s="20">
        <v>1</v>
      </c>
      <c r="B142" s="21" t="s">
        <v>145</v>
      </c>
      <c r="C142" s="21">
        <v>0</v>
      </c>
      <c r="D142" s="21">
        <v>5</v>
      </c>
      <c r="E142" s="21">
        <v>2</v>
      </c>
      <c r="F142" s="252" t="s">
        <v>247</v>
      </c>
      <c r="G142" s="252"/>
      <c r="H142" s="252"/>
      <c r="I142" s="252"/>
      <c r="J142" s="21" t="s">
        <v>145</v>
      </c>
      <c r="K142" s="21">
        <v>2</v>
      </c>
      <c r="L142" s="21"/>
      <c r="M142" s="21"/>
      <c r="N142" s="21"/>
      <c r="O142" s="22"/>
    </row>
    <row r="143" spans="1:15" s="12" customFormat="1" ht="18" customHeight="1" x14ac:dyDescent="0.25">
      <c r="A143" s="20">
        <v>2</v>
      </c>
      <c r="B143" s="21" t="s">
        <v>145</v>
      </c>
      <c r="C143" s="21">
        <v>0</v>
      </c>
      <c r="D143" s="21">
        <v>6</v>
      </c>
      <c r="E143" s="21">
        <v>0</v>
      </c>
      <c r="F143" s="252" t="s">
        <v>157</v>
      </c>
      <c r="G143" s="252"/>
      <c r="H143" s="252"/>
      <c r="I143" s="252"/>
      <c r="J143" s="21" t="s">
        <v>145</v>
      </c>
      <c r="K143" s="21">
        <v>2</v>
      </c>
      <c r="L143" s="21"/>
      <c r="M143" s="21"/>
      <c r="N143" s="21"/>
      <c r="O143" s="22"/>
    </row>
    <row r="144" spans="1:15" s="12" customFormat="1" ht="18" customHeight="1" x14ac:dyDescent="0.25">
      <c r="A144" s="20">
        <v>3</v>
      </c>
      <c r="B144" s="21" t="s">
        <v>145</v>
      </c>
      <c r="C144" s="21">
        <v>0</v>
      </c>
      <c r="D144" s="21">
        <v>9</v>
      </c>
      <c r="E144" s="21">
        <v>1</v>
      </c>
      <c r="F144" s="252" t="s">
        <v>249</v>
      </c>
      <c r="G144" s="252"/>
      <c r="H144" s="252"/>
      <c r="I144" s="252"/>
      <c r="J144" s="21" t="s">
        <v>145</v>
      </c>
      <c r="K144" s="21">
        <v>3</v>
      </c>
      <c r="L144" s="21"/>
      <c r="M144" s="21"/>
      <c r="N144" s="21"/>
      <c r="O144" s="22"/>
    </row>
    <row r="145" spans="1:15" s="12" customFormat="1" ht="18" customHeight="1" x14ac:dyDescent="0.25">
      <c r="A145" s="20" t="s">
        <v>31</v>
      </c>
      <c r="B145" s="21" t="s">
        <v>145</v>
      </c>
      <c r="C145" s="21">
        <v>1</v>
      </c>
      <c r="D145" s="21">
        <v>0</v>
      </c>
      <c r="E145" s="21">
        <v>1</v>
      </c>
      <c r="F145" s="252" t="s">
        <v>250</v>
      </c>
      <c r="G145" s="252"/>
      <c r="H145" s="252"/>
      <c r="I145" s="252"/>
      <c r="J145" s="21" t="s">
        <v>145</v>
      </c>
      <c r="K145" s="21">
        <v>3</v>
      </c>
      <c r="L145" s="21"/>
      <c r="M145" s="21"/>
      <c r="N145" s="21"/>
      <c r="O145" s="22"/>
    </row>
    <row r="146" spans="1:15" s="12" customFormat="1" ht="18" customHeight="1" x14ac:dyDescent="0.25">
      <c r="A146" s="20" t="s">
        <v>32</v>
      </c>
      <c r="B146" s="21" t="s">
        <v>145</v>
      </c>
      <c r="C146" s="21">
        <v>1</v>
      </c>
      <c r="D146" s="21">
        <v>1</v>
      </c>
      <c r="E146" s="21">
        <v>1</v>
      </c>
      <c r="F146" s="252" t="s">
        <v>251</v>
      </c>
      <c r="G146" s="252"/>
      <c r="H146" s="252"/>
      <c r="I146" s="252"/>
      <c r="J146" s="21" t="s">
        <v>145</v>
      </c>
      <c r="K146" s="21">
        <v>3</v>
      </c>
      <c r="L146" s="21"/>
      <c r="M146" s="21"/>
      <c r="N146" s="21"/>
      <c r="O146" s="22"/>
    </row>
    <row r="147" spans="1:15" s="12" customFormat="1" ht="18" customHeight="1" x14ac:dyDescent="0.25">
      <c r="A147" s="20" t="s">
        <v>27</v>
      </c>
      <c r="B147" s="21" t="s">
        <v>145</v>
      </c>
      <c r="C147" s="21">
        <v>0</v>
      </c>
      <c r="D147" s="21">
        <v>9</v>
      </c>
      <c r="E147" s="21">
        <v>2</v>
      </c>
      <c r="F147" s="252" t="s">
        <v>304</v>
      </c>
      <c r="G147" s="252"/>
      <c r="H147" s="252"/>
      <c r="I147" s="252"/>
      <c r="J147" s="21" t="s">
        <v>145</v>
      </c>
      <c r="K147" s="21">
        <v>4</v>
      </c>
      <c r="L147" s="21"/>
      <c r="M147" s="21"/>
      <c r="N147" s="21"/>
      <c r="O147" s="22"/>
    </row>
    <row r="148" spans="1:15" s="12" customFormat="1" ht="18" customHeight="1" x14ac:dyDescent="0.25">
      <c r="A148" s="20" t="s">
        <v>33</v>
      </c>
      <c r="B148" s="21" t="s">
        <v>145</v>
      </c>
      <c r="C148" s="21">
        <v>1</v>
      </c>
      <c r="D148" s="21">
        <v>0</v>
      </c>
      <c r="E148" s="21">
        <v>2</v>
      </c>
      <c r="F148" s="252" t="s">
        <v>294</v>
      </c>
      <c r="G148" s="252"/>
      <c r="H148" s="252"/>
      <c r="I148" s="252"/>
      <c r="J148" s="21" t="s">
        <v>145</v>
      </c>
      <c r="K148" s="21">
        <v>4</v>
      </c>
      <c r="L148" s="21"/>
      <c r="M148" s="21"/>
      <c r="N148" s="21"/>
      <c r="O148" s="22"/>
    </row>
    <row r="149" spans="1:15" s="12" customFormat="1" ht="18" customHeight="1" x14ac:dyDescent="0.25">
      <c r="A149" s="20" t="s">
        <v>34</v>
      </c>
      <c r="B149" s="21" t="s">
        <v>145</v>
      </c>
      <c r="C149" s="21">
        <v>1</v>
      </c>
      <c r="D149" s="21">
        <v>1</v>
      </c>
      <c r="E149" s="21">
        <v>2</v>
      </c>
      <c r="F149" s="252" t="s">
        <v>295</v>
      </c>
      <c r="G149" s="252"/>
      <c r="H149" s="252"/>
      <c r="I149" s="252"/>
      <c r="J149" s="21" t="s">
        <v>145</v>
      </c>
      <c r="K149" s="21">
        <v>4</v>
      </c>
      <c r="L149" s="21"/>
      <c r="M149" s="21"/>
      <c r="N149" s="21"/>
      <c r="O149" s="22"/>
    </row>
    <row r="150" spans="1:15" s="12" customFormat="1" ht="18" customHeight="1" x14ac:dyDescent="0.25">
      <c r="A150" s="20" t="s">
        <v>35</v>
      </c>
      <c r="B150" s="21" t="s">
        <v>145</v>
      </c>
      <c r="C150" s="21">
        <v>1</v>
      </c>
      <c r="D150" s="21">
        <v>3</v>
      </c>
      <c r="E150" s="21">
        <v>0</v>
      </c>
      <c r="F150" s="252" t="s">
        <v>168</v>
      </c>
      <c r="G150" s="252"/>
      <c r="H150" s="252"/>
      <c r="I150" s="252"/>
      <c r="J150" s="21" t="s">
        <v>145</v>
      </c>
      <c r="K150" s="21">
        <v>5</v>
      </c>
      <c r="L150" s="21"/>
      <c r="M150" s="21"/>
      <c r="N150" s="21"/>
      <c r="O150" s="22"/>
    </row>
    <row r="151" spans="1:15" s="12" customFormat="1" ht="18" customHeight="1" x14ac:dyDescent="0.25">
      <c r="A151" s="20" t="s">
        <v>36</v>
      </c>
      <c r="B151" s="21" t="s">
        <v>145</v>
      </c>
      <c r="C151" s="21">
        <v>1</v>
      </c>
      <c r="D151" s="21">
        <v>5</v>
      </c>
      <c r="E151" s="21">
        <v>0</v>
      </c>
      <c r="F151" s="252" t="s">
        <v>171</v>
      </c>
      <c r="G151" s="252"/>
      <c r="H151" s="252"/>
      <c r="I151" s="252"/>
      <c r="J151" s="21" t="s">
        <v>145</v>
      </c>
      <c r="K151" s="21">
        <v>5</v>
      </c>
      <c r="L151" s="21"/>
      <c r="M151" s="21"/>
      <c r="N151" s="21"/>
      <c r="O151" s="22"/>
    </row>
    <row r="152" spans="1:15" s="12" customFormat="1" ht="18" customHeight="1" x14ac:dyDescent="0.25">
      <c r="A152" s="20" t="s">
        <v>37</v>
      </c>
      <c r="B152" s="21" t="s">
        <v>145</v>
      </c>
      <c r="C152" s="21">
        <v>1</v>
      </c>
      <c r="D152" s="21">
        <v>6</v>
      </c>
      <c r="E152" s="21">
        <v>2</v>
      </c>
      <c r="F152" s="252" t="s">
        <v>260</v>
      </c>
      <c r="G152" s="252"/>
      <c r="H152" s="252"/>
      <c r="I152" s="252"/>
      <c r="J152" s="21" t="s">
        <v>145</v>
      </c>
      <c r="K152" s="21">
        <v>6</v>
      </c>
      <c r="L152" s="21"/>
      <c r="M152" s="21"/>
      <c r="N152" s="21"/>
      <c r="O152" s="22"/>
    </row>
    <row r="153" spans="1:15" s="12" customFormat="1" ht="18" customHeight="1" x14ac:dyDescent="0.25">
      <c r="A153" s="20" t="s">
        <v>38</v>
      </c>
      <c r="B153" s="21" t="s">
        <v>145</v>
      </c>
      <c r="C153" s="21">
        <v>1</v>
      </c>
      <c r="D153" s="21">
        <v>7</v>
      </c>
      <c r="E153" s="21">
        <v>2</v>
      </c>
      <c r="F153" s="252" t="s">
        <v>261</v>
      </c>
      <c r="G153" s="252"/>
      <c r="H153" s="252"/>
      <c r="I153" s="252"/>
      <c r="J153" s="21" t="s">
        <v>145</v>
      </c>
      <c r="K153" s="21">
        <v>6</v>
      </c>
      <c r="L153" s="21"/>
      <c r="M153" s="21"/>
      <c r="N153" s="21"/>
      <c r="O153" s="22"/>
    </row>
    <row r="154" spans="1:15" s="12" customFormat="1" ht="18" customHeight="1" x14ac:dyDescent="0.25">
      <c r="A154" s="20" t="s">
        <v>39</v>
      </c>
      <c r="B154" s="21" t="s">
        <v>145</v>
      </c>
      <c r="C154" s="21">
        <v>2</v>
      </c>
      <c r="D154" s="21">
        <v>0</v>
      </c>
      <c r="E154" s="21">
        <v>0</v>
      </c>
      <c r="F154" s="252" t="s">
        <v>177</v>
      </c>
      <c r="G154" s="252"/>
      <c r="H154" s="252"/>
      <c r="I154" s="252"/>
      <c r="J154" s="21" t="s">
        <v>145</v>
      </c>
      <c r="K154" s="21">
        <v>7</v>
      </c>
      <c r="L154" s="21"/>
      <c r="M154" s="21"/>
      <c r="N154" s="21"/>
      <c r="O154" s="22"/>
    </row>
    <row r="155" spans="1:15" s="12" customFormat="1" ht="18" customHeight="1" thickBot="1" x14ac:dyDescent="0.3">
      <c r="A155" s="9" t="s">
        <v>162</v>
      </c>
      <c r="B155" s="10" t="s">
        <v>145</v>
      </c>
      <c r="C155" s="10">
        <v>2</v>
      </c>
      <c r="D155" s="10">
        <v>2</v>
      </c>
      <c r="E155" s="10">
        <v>2</v>
      </c>
      <c r="F155" s="253" t="s">
        <v>265</v>
      </c>
      <c r="G155" s="253"/>
      <c r="H155" s="253"/>
      <c r="I155" s="253"/>
      <c r="J155" s="10" t="s">
        <v>145</v>
      </c>
      <c r="K155" s="10">
        <v>8</v>
      </c>
      <c r="L155" s="10"/>
      <c r="M155" s="10"/>
      <c r="N155" s="10"/>
      <c r="O155" s="11"/>
    </row>
    <row r="156" spans="1:15" s="12" customFormat="1" ht="26.25" customHeight="1" x14ac:dyDescent="0.25">
      <c r="A156" s="254" t="s">
        <v>239</v>
      </c>
      <c r="B156" s="255"/>
      <c r="C156" s="255"/>
      <c r="D156" s="255"/>
      <c r="E156" s="255"/>
      <c r="F156" s="255"/>
      <c r="G156" s="255"/>
      <c r="H156" s="255"/>
      <c r="I156" s="255"/>
      <c r="J156" s="255"/>
      <c r="K156" s="255"/>
      <c r="L156" s="255"/>
      <c r="M156" s="255"/>
      <c r="N156" s="255"/>
      <c r="O156" s="256"/>
    </row>
    <row r="157" spans="1:15" s="12" customFormat="1" ht="18" customHeight="1" x14ac:dyDescent="0.25">
      <c r="A157" s="20" t="s">
        <v>163</v>
      </c>
      <c r="B157" s="21" t="s">
        <v>148</v>
      </c>
      <c r="C157" s="21">
        <v>0</v>
      </c>
      <c r="D157" s="21">
        <v>1</v>
      </c>
      <c r="E157" s="21">
        <v>0</v>
      </c>
      <c r="F157" s="252" t="s">
        <v>184</v>
      </c>
      <c r="G157" s="252"/>
      <c r="H157" s="252"/>
      <c r="I157" s="252"/>
      <c r="J157" s="21" t="s">
        <v>148</v>
      </c>
      <c r="K157" s="21">
        <v>1</v>
      </c>
      <c r="L157" s="21"/>
      <c r="M157" s="21"/>
      <c r="N157" s="21"/>
      <c r="O157" s="22"/>
    </row>
    <row r="158" spans="1:15" s="12" customFormat="1" ht="18" customHeight="1" x14ac:dyDescent="0.25">
      <c r="A158" s="20" t="s">
        <v>164</v>
      </c>
      <c r="B158" s="21" t="s">
        <v>148</v>
      </c>
      <c r="C158" s="21">
        <v>0</v>
      </c>
      <c r="D158" s="21">
        <v>2</v>
      </c>
      <c r="E158" s="21">
        <v>0</v>
      </c>
      <c r="F158" s="252" t="s">
        <v>185</v>
      </c>
      <c r="G158" s="252"/>
      <c r="H158" s="252"/>
      <c r="I158" s="252"/>
      <c r="J158" s="21" t="s">
        <v>148</v>
      </c>
      <c r="K158" s="21">
        <v>1</v>
      </c>
      <c r="L158" s="21"/>
      <c r="M158" s="21"/>
      <c r="N158" s="21"/>
      <c r="O158" s="22"/>
    </row>
    <row r="159" spans="1:15" s="12" customFormat="1" ht="18" customHeight="1" x14ac:dyDescent="0.25">
      <c r="A159" s="20" t="s">
        <v>165</v>
      </c>
      <c r="B159" s="21" t="s">
        <v>148</v>
      </c>
      <c r="C159" s="21">
        <v>0</v>
      </c>
      <c r="D159" s="21">
        <v>3</v>
      </c>
      <c r="E159" s="21">
        <v>0</v>
      </c>
      <c r="F159" s="252" t="s">
        <v>186</v>
      </c>
      <c r="G159" s="252"/>
      <c r="H159" s="252"/>
      <c r="I159" s="252"/>
      <c r="J159" s="21" t="s">
        <v>148</v>
      </c>
      <c r="K159" s="21">
        <v>2</v>
      </c>
      <c r="L159" s="21"/>
      <c r="M159" s="21"/>
      <c r="N159" s="21"/>
      <c r="O159" s="22"/>
    </row>
    <row r="160" spans="1:15" s="12" customFormat="1" ht="18" customHeight="1" x14ac:dyDescent="0.25">
      <c r="A160" s="20" t="s">
        <v>166</v>
      </c>
      <c r="B160" s="21" t="s">
        <v>148</v>
      </c>
      <c r="C160" s="21">
        <v>0</v>
      </c>
      <c r="D160" s="21">
        <v>4</v>
      </c>
      <c r="E160" s="21">
        <v>0</v>
      </c>
      <c r="F160" s="252" t="s">
        <v>187</v>
      </c>
      <c r="G160" s="252"/>
      <c r="H160" s="252"/>
      <c r="I160" s="252"/>
      <c r="J160" s="21" t="s">
        <v>148</v>
      </c>
      <c r="K160" s="21">
        <v>2</v>
      </c>
      <c r="L160" s="21"/>
      <c r="M160" s="21"/>
      <c r="N160" s="21"/>
      <c r="O160" s="22"/>
    </row>
    <row r="161" spans="1:16" s="12" customFormat="1" ht="18" customHeight="1" x14ac:dyDescent="0.25">
      <c r="A161" s="20" t="s">
        <v>175</v>
      </c>
      <c r="B161" s="21" t="s">
        <v>148</v>
      </c>
      <c r="C161" s="21">
        <v>0</v>
      </c>
      <c r="D161" s="21">
        <v>7</v>
      </c>
      <c r="E161" s="21">
        <v>0</v>
      </c>
      <c r="F161" s="252" t="s">
        <v>190</v>
      </c>
      <c r="G161" s="252"/>
      <c r="H161" s="252"/>
      <c r="I161" s="252"/>
      <c r="J161" s="21" t="s">
        <v>148</v>
      </c>
      <c r="K161" s="21">
        <v>3</v>
      </c>
      <c r="L161" s="21"/>
      <c r="M161" s="21"/>
      <c r="N161" s="21"/>
      <c r="O161" s="22"/>
    </row>
    <row r="162" spans="1:16" s="12" customFormat="1" ht="18" customHeight="1" x14ac:dyDescent="0.25">
      <c r="A162" s="20" t="s">
        <v>176</v>
      </c>
      <c r="B162" s="21" t="s">
        <v>148</v>
      </c>
      <c r="C162" s="21">
        <v>0</v>
      </c>
      <c r="D162" s="21">
        <v>8</v>
      </c>
      <c r="E162" s="21">
        <v>0</v>
      </c>
      <c r="F162" s="252" t="s">
        <v>191</v>
      </c>
      <c r="G162" s="252"/>
      <c r="H162" s="252"/>
      <c r="I162" s="252"/>
      <c r="J162" s="21" t="s">
        <v>148</v>
      </c>
      <c r="K162" s="21">
        <v>3</v>
      </c>
      <c r="L162" s="21"/>
      <c r="M162" s="21"/>
      <c r="N162" s="21"/>
      <c r="O162" s="22"/>
    </row>
    <row r="163" spans="1:16" s="12" customFormat="1" ht="18" customHeight="1" x14ac:dyDescent="0.25">
      <c r="A163" s="20" t="s">
        <v>179</v>
      </c>
      <c r="B163" s="21" t="s">
        <v>148</v>
      </c>
      <c r="C163" s="21">
        <v>1</v>
      </c>
      <c r="D163" s="21">
        <v>3</v>
      </c>
      <c r="E163" s="21">
        <v>0</v>
      </c>
      <c r="F163" s="252" t="s">
        <v>196</v>
      </c>
      <c r="G163" s="252"/>
      <c r="H163" s="252"/>
      <c r="I163" s="252"/>
      <c r="J163" s="21" t="s">
        <v>148</v>
      </c>
      <c r="K163" s="21">
        <v>5</v>
      </c>
      <c r="L163" s="21"/>
      <c r="M163" s="21"/>
      <c r="N163" s="21"/>
      <c r="O163" s="22"/>
    </row>
    <row r="164" spans="1:16" s="12" customFormat="1" ht="18" customHeight="1" thickBot="1" x14ac:dyDescent="0.3">
      <c r="A164" s="9" t="s">
        <v>180</v>
      </c>
      <c r="B164" s="10" t="s">
        <v>148</v>
      </c>
      <c r="C164" s="10">
        <v>1</v>
      </c>
      <c r="D164" s="10">
        <v>6</v>
      </c>
      <c r="E164" s="10">
        <v>0</v>
      </c>
      <c r="F164" s="253" t="s">
        <v>200</v>
      </c>
      <c r="G164" s="253"/>
      <c r="H164" s="253"/>
      <c r="I164" s="253"/>
      <c r="J164" s="10" t="s">
        <v>148</v>
      </c>
      <c r="K164" s="10">
        <v>7</v>
      </c>
      <c r="L164" s="10"/>
      <c r="M164" s="10"/>
      <c r="N164" s="10"/>
      <c r="O164" s="11"/>
    </row>
    <row r="165" spans="1:16" s="15" customFormat="1" ht="15" x14ac:dyDescent="0.25">
      <c r="A165" s="325" t="s">
        <v>40</v>
      </c>
      <c r="B165" s="326"/>
      <c r="C165" s="326"/>
      <c r="D165" s="326"/>
      <c r="E165" s="326"/>
      <c r="F165" s="326"/>
      <c r="G165" s="326"/>
      <c r="H165" s="326"/>
      <c r="I165" s="326"/>
      <c r="J165" s="326"/>
      <c r="K165" s="326"/>
      <c r="L165" s="326"/>
      <c r="M165" s="326"/>
      <c r="N165" s="326"/>
      <c r="O165" s="327"/>
    </row>
    <row r="166" spans="1:16" s="15" customFormat="1" ht="15" customHeight="1" x14ac:dyDescent="0.25">
      <c r="A166" s="246" t="s">
        <v>41</v>
      </c>
      <c r="B166" s="244"/>
      <c r="C166" s="244"/>
      <c r="D166" s="244"/>
      <c r="E166" s="244"/>
      <c r="F166" s="244"/>
      <c r="G166" s="244"/>
      <c r="H166" s="244"/>
      <c r="I166" s="244"/>
      <c r="J166" s="244" t="s">
        <v>47</v>
      </c>
      <c r="K166" s="244"/>
      <c r="L166" s="244" t="s">
        <v>51</v>
      </c>
      <c r="M166" s="244"/>
      <c r="N166" s="244" t="s">
        <v>42</v>
      </c>
      <c r="O166" s="245"/>
    </row>
    <row r="167" spans="1:16" s="15" customFormat="1" ht="15" x14ac:dyDescent="0.25">
      <c r="A167" s="246"/>
      <c r="B167" s="244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44"/>
      <c r="N167" s="244"/>
      <c r="O167" s="245"/>
    </row>
    <row r="168" spans="1:16" s="15" customFormat="1" ht="15" x14ac:dyDescent="0.25">
      <c r="A168" s="249" t="s">
        <v>240</v>
      </c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1"/>
    </row>
    <row r="169" spans="1:16" s="15" customFormat="1" ht="15" x14ac:dyDescent="0.25">
      <c r="A169" s="316" t="s">
        <v>305</v>
      </c>
      <c r="B169" s="317"/>
      <c r="C169" s="317"/>
      <c r="D169" s="317"/>
      <c r="E169" s="317"/>
      <c r="F169" s="317"/>
      <c r="G169" s="317"/>
      <c r="H169" s="317"/>
      <c r="I169" s="317"/>
      <c r="J169" s="244">
        <v>10</v>
      </c>
      <c r="K169" s="244"/>
      <c r="L169" s="244" t="s">
        <v>206</v>
      </c>
      <c r="M169" s="244"/>
      <c r="N169" s="244" t="s">
        <v>207</v>
      </c>
      <c r="O169" s="245"/>
    </row>
    <row r="170" spans="1:16" s="15" customFormat="1" ht="15" x14ac:dyDescent="0.25">
      <c r="A170" s="318"/>
      <c r="B170" s="317"/>
      <c r="C170" s="317"/>
      <c r="D170" s="317"/>
      <c r="E170" s="317"/>
      <c r="F170" s="317"/>
      <c r="G170" s="317"/>
      <c r="H170" s="317"/>
      <c r="I170" s="317"/>
      <c r="J170" s="244"/>
      <c r="K170" s="244"/>
      <c r="L170" s="244"/>
      <c r="M170" s="244"/>
      <c r="N170" s="244"/>
      <c r="O170" s="245"/>
    </row>
    <row r="171" spans="1:16" s="15" customFormat="1" ht="33.75" customHeight="1" x14ac:dyDescent="0.25">
      <c r="A171" s="318"/>
      <c r="B171" s="317"/>
      <c r="C171" s="317"/>
      <c r="D171" s="317"/>
      <c r="E171" s="317"/>
      <c r="F171" s="317"/>
      <c r="G171" s="317"/>
      <c r="H171" s="317"/>
      <c r="I171" s="317"/>
      <c r="J171" s="244"/>
      <c r="K171" s="244"/>
      <c r="L171" s="244"/>
      <c r="M171" s="244"/>
      <c r="N171" s="244"/>
      <c r="O171" s="245"/>
    </row>
    <row r="172" spans="1:16" s="15" customFormat="1" ht="15.75" thickBot="1" x14ac:dyDescent="0.3">
      <c r="A172" s="314" t="s">
        <v>52</v>
      </c>
      <c r="B172" s="315"/>
      <c r="C172" s="315"/>
      <c r="D172" s="315"/>
      <c r="E172" s="315"/>
      <c r="F172" s="315"/>
      <c r="G172" s="315"/>
      <c r="H172" s="315"/>
      <c r="I172" s="315"/>
      <c r="J172" s="242">
        <v>10</v>
      </c>
      <c r="K172" s="242"/>
      <c r="L172" s="242"/>
      <c r="M172" s="242"/>
      <c r="N172" s="242"/>
      <c r="O172" s="243"/>
    </row>
    <row r="173" spans="1:16" s="15" customFormat="1" ht="15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8"/>
      <c r="K173" s="88"/>
      <c r="L173" s="88"/>
      <c r="M173" s="88"/>
      <c r="N173" s="88"/>
      <c r="O173" s="88"/>
    </row>
    <row r="174" spans="1:16" s="12" customFormat="1" x14ac:dyDescent="0.25">
      <c r="A174" s="85"/>
      <c r="B174" s="18"/>
      <c r="C174" s="18"/>
      <c r="D174" s="18"/>
      <c r="E174" s="18"/>
      <c r="G174" s="18"/>
      <c r="H174" s="18"/>
      <c r="I174" s="18"/>
      <c r="J174" s="18"/>
      <c r="K174" s="18"/>
      <c r="O174" s="18"/>
    </row>
    <row r="175" spans="1:16" s="15" customFormat="1" ht="22.5" customHeight="1" x14ac:dyDescent="0.25">
      <c r="A175" s="276" t="s">
        <v>343</v>
      </c>
      <c r="B175" s="276"/>
      <c r="C175" s="276"/>
      <c r="D175" s="276"/>
      <c r="E175" s="276"/>
      <c r="F175" s="276"/>
      <c r="G175" s="276"/>
      <c r="H175" s="276"/>
      <c r="I175" s="276"/>
      <c r="J175" s="16"/>
      <c r="K175" s="16"/>
      <c r="L175" s="275" t="s">
        <v>241</v>
      </c>
      <c r="M175" s="275"/>
      <c r="N175" s="275"/>
      <c r="O175" s="275"/>
      <c r="P175" s="17"/>
    </row>
    <row r="176" spans="1:16" s="15" customFormat="1" ht="19.5" customHeight="1" x14ac:dyDescent="0.25">
      <c r="A176" s="85"/>
      <c r="B176" s="18"/>
      <c r="C176" s="18"/>
      <c r="D176" s="18"/>
      <c r="E176" s="18"/>
      <c r="F176" s="12"/>
      <c r="G176" s="18"/>
      <c r="H176" s="18"/>
      <c r="I176" s="18"/>
      <c r="J176" s="18"/>
      <c r="K176" s="18"/>
      <c r="L176" s="12"/>
      <c r="M176" s="273" t="s">
        <v>307</v>
      </c>
      <c r="N176" s="274"/>
      <c r="O176" s="274"/>
    </row>
    <row r="178" spans="6:15" x14ac:dyDescent="0.2">
      <c r="F178" s="122"/>
      <c r="G178" s="123"/>
      <c r="H178" s="124"/>
      <c r="I178" s="124"/>
      <c r="J178" s="124"/>
      <c r="K178" s="124"/>
      <c r="L178" s="121"/>
      <c r="O178" s="14"/>
    </row>
  </sheetData>
  <sheetProtection formatCells="0" formatRows="0" insertRows="0" insertHyperlinks="0" deleteColumns="0" deleteRows="0" selectLockedCells="1" sort="0" autoFilter="0" pivotTables="0"/>
  <protectedRanges>
    <protectedRange sqref="A134:O136 A7:O7 A70:O91 A94:E98 A142:O155 F123:O123 A8:E8 G8:O8 A61:O68 A108:O109 A110:F110 G122:O122 F124:O128 A157:O164 A123:D128 A122:E122 A9:O60" name="UP Content"/>
    <protectedRange sqref="A92:O93" name="UP Content_1"/>
    <protectedRange sqref="G100:O100 A100:E100" name="UP Content_2"/>
    <protectedRange sqref="G111:O111 A111:E111" name="UP Content_3"/>
    <protectedRange sqref="A121:O121" name="UP Content_4"/>
    <protectedRange sqref="A129:O131 A133:O133" name="UP Content_5"/>
    <protectedRange sqref="A141:E141 G141:O141" name="UP Content_6"/>
    <protectedRange sqref="A137:O140" name="UP Content_7"/>
    <protectedRange sqref="A99:E99" name="UP Content_8"/>
    <protectedRange sqref="A156:E156 G156:O156" name="UP Content_9"/>
    <protectedRange sqref="A169:H171 L169 L171 N171 N169 M169:M171 J169:K171 O169:O170 A166 A168 C165:O168 A165:B165 A167:B167" name="UP Content_10"/>
    <protectedRange sqref="C168:O168 A169:H171 L169 L171 N171 N169 M169:M171 J169:K171 O169:O170 A168" name="unlock_1"/>
    <protectedRange sqref="A69:O69" name="UP Content_11"/>
    <protectedRange sqref="A132:E132" name="UP Content_5_1"/>
    <protectedRange sqref="F132:K132 N132:O132" name="UP Content_8_1_1"/>
    <protectedRange sqref="O97:O99 O94:O95" name="UP Content_12"/>
    <protectedRange sqref="F99:N99" name="UP Content_1_1"/>
    <protectedRange sqref="F97:N98" name="UP Content_2_1"/>
    <protectedRange sqref="A101:N104 A105:B107 C105:E105 C106:F107 G105:N107" name="UP Content_14"/>
    <protectedRange sqref="G110:N110" name="UP Content_15"/>
    <protectedRange sqref="A112:N120" name="UP Content_19"/>
    <protectedRange sqref="F122" name="UP Content_10_1"/>
  </protectedRanges>
  <mergeCells count="82">
    <mergeCell ref="F132:O132"/>
    <mergeCell ref="A131:E131"/>
    <mergeCell ref="A129:E129"/>
    <mergeCell ref="A172:I172"/>
    <mergeCell ref="A169:I171"/>
    <mergeCell ref="J169:K171"/>
    <mergeCell ref="A141:O141"/>
    <mergeCell ref="A137:O137"/>
    <mergeCell ref="F138:I138"/>
    <mergeCell ref="F140:I140"/>
    <mergeCell ref="F147:I147"/>
    <mergeCell ref="F151:I151"/>
    <mergeCell ref="F149:I149"/>
    <mergeCell ref="A165:O165"/>
    <mergeCell ref="F160:I160"/>
    <mergeCell ref="F161:I161"/>
    <mergeCell ref="J3:M3"/>
    <mergeCell ref="A92:O92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A69:O69"/>
    <mergeCell ref="N3:N4"/>
    <mergeCell ref="O3:O4"/>
    <mergeCell ref="B5:E5"/>
    <mergeCell ref="A47:O47"/>
    <mergeCell ref="A93:O93"/>
    <mergeCell ref="A100:O100"/>
    <mergeCell ref="A111:O111"/>
    <mergeCell ref="A121:O121"/>
    <mergeCell ref="A130:E130"/>
    <mergeCell ref="F129:O129"/>
    <mergeCell ref="F123:O123"/>
    <mergeCell ref="A6:O6"/>
    <mergeCell ref="F130:O130"/>
    <mergeCell ref="F131:O131"/>
    <mergeCell ref="M176:O176"/>
    <mergeCell ref="F142:I142"/>
    <mergeCell ref="F143:I143"/>
    <mergeCell ref="F144:I144"/>
    <mergeCell ref="F145:I145"/>
    <mergeCell ref="F146:I146"/>
    <mergeCell ref="F152:I152"/>
    <mergeCell ref="F153:I153"/>
    <mergeCell ref="L175:O175"/>
    <mergeCell ref="J166:K167"/>
    <mergeCell ref="L166:M167"/>
    <mergeCell ref="N166:O167"/>
    <mergeCell ref="A175:I175"/>
    <mergeCell ref="F162:I162"/>
    <mergeCell ref="F163:I163"/>
    <mergeCell ref="A134:O134"/>
    <mergeCell ref="F150:I150"/>
    <mergeCell ref="A135:A136"/>
    <mergeCell ref="B135:E136"/>
    <mergeCell ref="F157:I157"/>
    <mergeCell ref="F148:I148"/>
    <mergeCell ref="J135:J136"/>
    <mergeCell ref="K135:K136"/>
    <mergeCell ref="F139:I139"/>
    <mergeCell ref="J172:O172"/>
    <mergeCell ref="L169:M171"/>
    <mergeCell ref="N169:O171"/>
    <mergeCell ref="A166:I167"/>
    <mergeCell ref="N135:N136"/>
    <mergeCell ref="A168:O168"/>
    <mergeCell ref="F154:I154"/>
    <mergeCell ref="F155:I155"/>
    <mergeCell ref="A156:O156"/>
    <mergeCell ref="F164:I164"/>
    <mergeCell ref="F158:I158"/>
    <mergeCell ref="F159:I159"/>
    <mergeCell ref="O135:O136"/>
    <mergeCell ref="F135:I136"/>
    <mergeCell ref="L135:L136"/>
    <mergeCell ref="M135:M136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122 A145:A155 A140 A157:A164 A138 E99 A11 C99 A94:A99 A70:A91 A1:O1 A92:O93 B70:O91 A100:O120 B94:O98 B99 D99 A12:O59 B11:O11 F99:O99 A3:O10 A2:E2 G2:O2 A69:O69 B61:O61 B62:O62 B63:O63 B64:O64 B65:O65 B66:O66 B67:O67 B68:O68 A60:O60 A61:A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zoomScaleNormal="100" workbookViewId="0">
      <selection activeCell="AO1" sqref="AO1"/>
    </sheetView>
  </sheetViews>
  <sheetFormatPr defaultColWidth="9.140625" defaultRowHeight="14.25" x14ac:dyDescent="0.2"/>
  <cols>
    <col min="1" max="1" width="11" style="2" customWidth="1"/>
    <col min="2" max="31" width="3.28515625" style="2" customWidth="1"/>
    <col min="32" max="34" width="3.85546875" style="2" customWidth="1"/>
    <col min="35" max="40" width="3.28515625" style="28" customWidth="1"/>
    <col min="41" max="16384" width="9.140625" style="28"/>
  </cols>
  <sheetData>
    <row r="1" spans="1:40" s="27" customFormat="1" ht="15" x14ac:dyDescent="0.2">
      <c r="A1" s="331" t="s">
        <v>53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</row>
    <row r="2" spans="1:40" s="27" customFormat="1" ht="15.75" x14ac:dyDescent="0.2">
      <c r="A2" s="332" t="s">
        <v>54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</row>
    <row r="3" spans="1:40" s="27" customFormat="1" x14ac:dyDescent="0.2">
      <c r="A3" s="333" t="str">
        <f>CONCATENATE("Специалност ",'Титулна страница'!A19," ",'Титулна страница'!A21)</f>
        <v xml:space="preserve">Специалност Арменистика и кавказология 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</row>
    <row r="4" spans="1:40" s="27" customFormat="1" ht="17.25" customHeight="1" thickBot="1" x14ac:dyDescent="0.25">
      <c r="A4" s="334" t="s">
        <v>77</v>
      </c>
      <c r="B4" s="334"/>
      <c r="C4" s="334"/>
      <c r="D4" s="334"/>
      <c r="E4" s="334"/>
      <c r="F4" s="334" t="str">
        <f>IF('Титулна страница'!D23=0," ",'Титулна страница'!D23)</f>
        <v>редовна форма на обучение</v>
      </c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6"/>
      <c r="V4" s="335" t="s">
        <v>141</v>
      </c>
      <c r="W4" s="335"/>
      <c r="X4" s="335"/>
      <c r="Y4" s="335"/>
      <c r="Z4" s="335"/>
      <c r="AA4" s="335"/>
      <c r="AB4" s="335"/>
      <c r="AC4" s="335"/>
      <c r="AD4" s="335"/>
      <c r="AE4" s="335"/>
      <c r="AF4" s="336" t="str">
        <f>IF('Титулна страница'!I25=0," ",'Титулна страница'!I25)</f>
        <v>8 /осем/ семестъра</v>
      </c>
      <c r="AG4" s="335"/>
      <c r="AH4" s="335"/>
      <c r="AI4" s="335"/>
      <c r="AJ4" s="335"/>
      <c r="AK4" s="335"/>
      <c r="AL4" s="335"/>
      <c r="AM4" s="335"/>
      <c r="AN4" s="335"/>
    </row>
    <row r="5" spans="1:40" ht="15.75" customHeight="1" thickBot="1" x14ac:dyDescent="0.25">
      <c r="A5" s="328" t="s">
        <v>55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  <c r="AG5" s="329"/>
      <c r="AH5" s="329"/>
      <c r="AI5" s="329"/>
      <c r="AJ5" s="329"/>
      <c r="AK5" s="329"/>
      <c r="AL5" s="329"/>
      <c r="AM5" s="329"/>
      <c r="AN5" s="330"/>
    </row>
    <row r="6" spans="1:40" ht="15" x14ac:dyDescent="0.2">
      <c r="A6" s="357" t="s">
        <v>56</v>
      </c>
      <c r="B6" s="341" t="s">
        <v>57</v>
      </c>
      <c r="C6" s="342"/>
      <c r="D6" s="343"/>
      <c r="E6" s="341" t="s">
        <v>58</v>
      </c>
      <c r="F6" s="342"/>
      <c r="G6" s="343"/>
      <c r="H6" s="341" t="s">
        <v>59</v>
      </c>
      <c r="I6" s="366"/>
      <c r="J6" s="367"/>
      <c r="K6" s="341" t="s">
        <v>60</v>
      </c>
      <c r="L6" s="342"/>
      <c r="M6" s="343"/>
      <c r="N6" s="341" t="s">
        <v>61</v>
      </c>
      <c r="O6" s="342"/>
      <c r="P6" s="343"/>
      <c r="Q6" s="341" t="s">
        <v>62</v>
      </c>
      <c r="R6" s="342"/>
      <c r="S6" s="343"/>
      <c r="T6" s="341" t="s">
        <v>63</v>
      </c>
      <c r="U6" s="342"/>
      <c r="V6" s="343"/>
      <c r="W6" s="341" t="s">
        <v>64</v>
      </c>
      <c r="X6" s="342"/>
      <c r="Y6" s="343"/>
      <c r="Z6" s="341" t="s">
        <v>65</v>
      </c>
      <c r="AA6" s="342"/>
      <c r="AB6" s="343"/>
      <c r="AC6" s="341" t="s">
        <v>66</v>
      </c>
      <c r="AD6" s="342"/>
      <c r="AE6" s="343"/>
      <c r="AF6" s="349" t="s">
        <v>78</v>
      </c>
      <c r="AG6" s="350"/>
      <c r="AH6" s="351"/>
      <c r="AI6" s="341" t="s">
        <v>79</v>
      </c>
      <c r="AJ6" s="342"/>
      <c r="AK6" s="343"/>
      <c r="AL6" s="349" t="s">
        <v>67</v>
      </c>
      <c r="AM6" s="350"/>
      <c r="AN6" s="351"/>
    </row>
    <row r="7" spans="1:40" ht="76.5" thickBot="1" x14ac:dyDescent="0.25">
      <c r="A7" s="358"/>
      <c r="B7" s="29" t="s">
        <v>142</v>
      </c>
      <c r="C7" s="30" t="s">
        <v>68</v>
      </c>
      <c r="D7" s="31" t="s">
        <v>69</v>
      </c>
      <c r="E7" s="29" t="s">
        <v>142</v>
      </c>
      <c r="F7" s="30" t="s">
        <v>68</v>
      </c>
      <c r="G7" s="31" t="s">
        <v>69</v>
      </c>
      <c r="H7" s="29" t="s">
        <v>142</v>
      </c>
      <c r="I7" s="30" t="s">
        <v>68</v>
      </c>
      <c r="J7" s="31" t="s">
        <v>69</v>
      </c>
      <c r="K7" s="29" t="s">
        <v>142</v>
      </c>
      <c r="L7" s="30" t="s">
        <v>68</v>
      </c>
      <c r="M7" s="31" t="s">
        <v>69</v>
      </c>
      <c r="N7" s="29" t="s">
        <v>142</v>
      </c>
      <c r="O7" s="30" t="s">
        <v>68</v>
      </c>
      <c r="P7" s="31" t="s">
        <v>69</v>
      </c>
      <c r="Q7" s="29" t="s">
        <v>142</v>
      </c>
      <c r="R7" s="30" t="s">
        <v>68</v>
      </c>
      <c r="S7" s="31" t="s">
        <v>69</v>
      </c>
      <c r="T7" s="29" t="s">
        <v>142</v>
      </c>
      <c r="U7" s="30" t="s">
        <v>68</v>
      </c>
      <c r="V7" s="31" t="s">
        <v>69</v>
      </c>
      <c r="W7" s="29" t="s">
        <v>142</v>
      </c>
      <c r="X7" s="30" t="s">
        <v>68</v>
      </c>
      <c r="Y7" s="31" t="s">
        <v>69</v>
      </c>
      <c r="Z7" s="29" t="s">
        <v>142</v>
      </c>
      <c r="AA7" s="30" t="s">
        <v>68</v>
      </c>
      <c r="AB7" s="31" t="s">
        <v>69</v>
      </c>
      <c r="AC7" s="29" t="s">
        <v>142</v>
      </c>
      <c r="AD7" s="30" t="s">
        <v>68</v>
      </c>
      <c r="AE7" s="31" t="s">
        <v>69</v>
      </c>
      <c r="AF7" s="29" t="s">
        <v>142</v>
      </c>
      <c r="AG7" s="30" t="s">
        <v>68</v>
      </c>
      <c r="AH7" s="31" t="s">
        <v>69</v>
      </c>
      <c r="AI7" s="29" t="s">
        <v>142</v>
      </c>
      <c r="AJ7" s="30" t="s">
        <v>68</v>
      </c>
      <c r="AK7" s="31" t="s">
        <v>69</v>
      </c>
      <c r="AL7" s="32" t="s">
        <v>142</v>
      </c>
      <c r="AM7" s="33" t="s">
        <v>68</v>
      </c>
      <c r="AN7" s="34" t="s">
        <v>69</v>
      </c>
    </row>
    <row r="8" spans="1:40" ht="37.5" customHeight="1" x14ac:dyDescent="0.2">
      <c r="A8" s="35" t="s">
        <v>26</v>
      </c>
      <c r="B8" s="47">
        <v>375</v>
      </c>
      <c r="C8" s="48">
        <v>26</v>
      </c>
      <c r="D8" s="49">
        <v>6</v>
      </c>
      <c r="E8" s="175">
        <v>300</v>
      </c>
      <c r="F8" s="48">
        <v>26</v>
      </c>
      <c r="G8" s="49">
        <v>4</v>
      </c>
      <c r="H8" s="47">
        <v>300</v>
      </c>
      <c r="I8" s="48">
        <v>27</v>
      </c>
      <c r="J8" s="49">
        <v>5</v>
      </c>
      <c r="K8" s="47">
        <v>315</v>
      </c>
      <c r="L8" s="48">
        <v>27</v>
      </c>
      <c r="M8" s="49">
        <v>5</v>
      </c>
      <c r="N8" s="47">
        <v>375</v>
      </c>
      <c r="O8" s="48">
        <v>30</v>
      </c>
      <c r="P8" s="49">
        <v>6</v>
      </c>
      <c r="Q8" s="47">
        <v>315</v>
      </c>
      <c r="R8" s="48">
        <v>26</v>
      </c>
      <c r="S8" s="49">
        <v>4</v>
      </c>
      <c r="T8" s="47">
        <v>390</v>
      </c>
      <c r="U8" s="48">
        <v>30</v>
      </c>
      <c r="V8" s="49">
        <v>6</v>
      </c>
      <c r="W8" s="47">
        <v>240</v>
      </c>
      <c r="X8" s="48">
        <v>18</v>
      </c>
      <c r="Y8" s="49">
        <v>4</v>
      </c>
      <c r="Z8" s="47"/>
      <c r="AA8" s="48"/>
      <c r="AB8" s="49"/>
      <c r="AC8" s="47"/>
      <c r="AD8" s="48"/>
      <c r="AE8" s="49"/>
      <c r="AF8" s="50"/>
      <c r="AG8" s="51"/>
      <c r="AH8" s="52"/>
      <c r="AI8" s="53"/>
      <c r="AJ8" s="54"/>
      <c r="AK8" s="55"/>
      <c r="AL8" s="56">
        <f t="shared" ref="AL8:AN10" si="0">IF(SUM(AI8,AF8,AC8,Z8,W8,T8,Q8,N8,K8,H8,E8,B8)=0," ",SUM(AI8,AF8,AC8,Z8,W8,T8,Q8,N8,K8,H8,E8,B8))</f>
        <v>2610</v>
      </c>
      <c r="AM8" s="57">
        <f t="shared" si="0"/>
        <v>210</v>
      </c>
      <c r="AN8" s="58">
        <f t="shared" si="0"/>
        <v>40</v>
      </c>
    </row>
    <row r="9" spans="1:40" ht="37.5" customHeight="1" x14ac:dyDescent="0.2">
      <c r="A9" s="36" t="s">
        <v>70</v>
      </c>
      <c r="B9" s="59">
        <v>30</v>
      </c>
      <c r="C9" s="60">
        <v>4</v>
      </c>
      <c r="D9" s="61">
        <v>1</v>
      </c>
      <c r="E9" s="62">
        <v>30</v>
      </c>
      <c r="F9" s="60">
        <v>4</v>
      </c>
      <c r="G9" s="61">
        <v>1</v>
      </c>
      <c r="H9" s="59">
        <v>30</v>
      </c>
      <c r="I9" s="60">
        <v>3</v>
      </c>
      <c r="J9" s="61">
        <v>1</v>
      </c>
      <c r="K9" s="59">
        <v>30</v>
      </c>
      <c r="L9" s="60">
        <v>3</v>
      </c>
      <c r="M9" s="61">
        <v>1</v>
      </c>
      <c r="N9" s="59"/>
      <c r="O9" s="60"/>
      <c r="P9" s="61"/>
      <c r="Q9" s="59">
        <v>30</v>
      </c>
      <c r="R9" s="60">
        <v>4</v>
      </c>
      <c r="S9" s="61">
        <v>1</v>
      </c>
      <c r="T9" s="59"/>
      <c r="U9" s="60"/>
      <c r="V9" s="61"/>
      <c r="W9" s="59">
        <v>30</v>
      </c>
      <c r="X9" s="60">
        <v>2</v>
      </c>
      <c r="Y9" s="61">
        <v>1</v>
      </c>
      <c r="Z9" s="59"/>
      <c r="AA9" s="60"/>
      <c r="AB9" s="61"/>
      <c r="AC9" s="59"/>
      <c r="AD9" s="60"/>
      <c r="AE9" s="61"/>
      <c r="AF9" s="63"/>
      <c r="AG9" s="64"/>
      <c r="AH9" s="65"/>
      <c r="AI9" s="66"/>
      <c r="AJ9" s="67"/>
      <c r="AK9" s="68"/>
      <c r="AL9" s="69">
        <f t="shared" si="0"/>
        <v>180</v>
      </c>
      <c r="AM9" s="70">
        <f t="shared" si="0"/>
        <v>20</v>
      </c>
      <c r="AN9" s="71">
        <f t="shared" si="0"/>
        <v>6</v>
      </c>
    </row>
    <row r="10" spans="1:40" ht="37.5" customHeight="1" thickBot="1" x14ac:dyDescent="0.25">
      <c r="A10" s="37" t="s">
        <v>71</v>
      </c>
      <c r="B10" s="72"/>
      <c r="C10" s="73"/>
      <c r="D10" s="74"/>
      <c r="E10" s="75"/>
      <c r="F10" s="73"/>
      <c r="G10" s="74"/>
      <c r="H10" s="72"/>
      <c r="I10" s="73"/>
      <c r="J10" s="74"/>
      <c r="K10" s="72"/>
      <c r="L10" s="73"/>
      <c r="M10" s="74"/>
      <c r="N10" s="72"/>
      <c r="O10" s="73"/>
      <c r="P10" s="74"/>
      <c r="Q10" s="72"/>
      <c r="R10" s="73"/>
      <c r="S10" s="74"/>
      <c r="T10" s="72"/>
      <c r="U10" s="73"/>
      <c r="V10" s="74"/>
      <c r="W10" s="72"/>
      <c r="X10" s="73"/>
      <c r="Y10" s="74"/>
      <c r="Z10" s="72"/>
      <c r="AA10" s="73"/>
      <c r="AB10" s="74"/>
      <c r="AC10" s="72"/>
      <c r="AD10" s="73"/>
      <c r="AE10" s="74"/>
      <c r="AF10" s="76"/>
      <c r="AG10" s="77"/>
      <c r="AH10" s="78"/>
      <c r="AI10" s="79"/>
      <c r="AJ10" s="80"/>
      <c r="AK10" s="81"/>
      <c r="AL10" s="82" t="str">
        <f t="shared" si="0"/>
        <v xml:space="preserve"> </v>
      </c>
      <c r="AM10" s="83" t="str">
        <f t="shared" si="0"/>
        <v xml:space="preserve"> </v>
      </c>
      <c r="AN10" s="84" t="str">
        <f t="shared" si="0"/>
        <v xml:space="preserve"> </v>
      </c>
    </row>
    <row r="11" spans="1:40" s="27" customFormat="1" ht="37.5" customHeight="1" thickBot="1" x14ac:dyDescent="0.25">
      <c r="A11" s="38" t="s">
        <v>72</v>
      </c>
      <c r="B11" s="39">
        <f>IF(SUM(B8:B10)=0," ",SUM(B8:B10))</f>
        <v>405</v>
      </c>
      <c r="C11" s="40">
        <f t="shared" ref="C11:AK11" si="1">IF(SUM(C8:C10)=0," ",SUM(C8:C10))</f>
        <v>30</v>
      </c>
      <c r="D11" s="41">
        <f t="shared" si="1"/>
        <v>7</v>
      </c>
      <c r="E11" s="42">
        <f t="shared" si="1"/>
        <v>330</v>
      </c>
      <c r="F11" s="40">
        <f t="shared" si="1"/>
        <v>30</v>
      </c>
      <c r="G11" s="43">
        <f t="shared" si="1"/>
        <v>5</v>
      </c>
      <c r="H11" s="39">
        <f>IF(SUM(H8:H10)=0," ",SUM(H8:H10))</f>
        <v>330</v>
      </c>
      <c r="I11" s="40">
        <f t="shared" si="1"/>
        <v>30</v>
      </c>
      <c r="J11" s="41">
        <f t="shared" si="1"/>
        <v>6</v>
      </c>
      <c r="K11" s="42">
        <f t="shared" si="1"/>
        <v>345</v>
      </c>
      <c r="L11" s="40">
        <f t="shared" si="1"/>
        <v>30</v>
      </c>
      <c r="M11" s="43">
        <f t="shared" si="1"/>
        <v>6</v>
      </c>
      <c r="N11" s="39">
        <f t="shared" si="1"/>
        <v>375</v>
      </c>
      <c r="O11" s="40">
        <f t="shared" si="1"/>
        <v>30</v>
      </c>
      <c r="P11" s="41">
        <f t="shared" si="1"/>
        <v>6</v>
      </c>
      <c r="Q11" s="42">
        <f t="shared" si="1"/>
        <v>345</v>
      </c>
      <c r="R11" s="40">
        <f t="shared" si="1"/>
        <v>30</v>
      </c>
      <c r="S11" s="43">
        <f t="shared" si="1"/>
        <v>5</v>
      </c>
      <c r="T11" s="39">
        <f t="shared" si="1"/>
        <v>390</v>
      </c>
      <c r="U11" s="40">
        <f t="shared" si="1"/>
        <v>30</v>
      </c>
      <c r="V11" s="41">
        <f t="shared" si="1"/>
        <v>6</v>
      </c>
      <c r="W11" s="42">
        <f t="shared" si="1"/>
        <v>270</v>
      </c>
      <c r="X11" s="40">
        <f t="shared" si="1"/>
        <v>20</v>
      </c>
      <c r="Y11" s="43">
        <f t="shared" si="1"/>
        <v>5</v>
      </c>
      <c r="Z11" s="39" t="str">
        <f t="shared" si="1"/>
        <v xml:space="preserve"> </v>
      </c>
      <c r="AA11" s="40" t="str">
        <f t="shared" si="1"/>
        <v xml:space="preserve"> </v>
      </c>
      <c r="AB11" s="41" t="str">
        <f t="shared" si="1"/>
        <v xml:space="preserve"> </v>
      </c>
      <c r="AC11" s="42" t="str">
        <f t="shared" si="1"/>
        <v xml:space="preserve"> </v>
      </c>
      <c r="AD11" s="40" t="str">
        <f t="shared" si="1"/>
        <v xml:space="preserve"> </v>
      </c>
      <c r="AE11" s="43" t="str">
        <f t="shared" si="1"/>
        <v xml:space="preserve"> </v>
      </c>
      <c r="AF11" s="39" t="str">
        <f t="shared" si="1"/>
        <v xml:space="preserve"> </v>
      </c>
      <c r="AG11" s="40" t="str">
        <f t="shared" si="1"/>
        <v xml:space="preserve"> </v>
      </c>
      <c r="AH11" s="41" t="str">
        <f t="shared" si="1"/>
        <v xml:space="preserve"> </v>
      </c>
      <c r="AI11" s="42" t="str">
        <f t="shared" si="1"/>
        <v xml:space="preserve"> </v>
      </c>
      <c r="AJ11" s="40" t="str">
        <f t="shared" si="1"/>
        <v xml:space="preserve"> </v>
      </c>
      <c r="AK11" s="41" t="str">
        <f t="shared" si="1"/>
        <v xml:space="preserve"> </v>
      </c>
      <c r="AL11" s="44">
        <f>IF(SUM(AL8:AL10)=0," ",SUM(AL8:AL10))</f>
        <v>2790</v>
      </c>
      <c r="AM11" s="45">
        <f>IF(SUM(AJ11,AG11,AD11,AA11,X11,U11,R11,O11,L11,I11,F11,C11)=0," ",SUM(AJ11,AG11,AD11,AA11,X11,U11,R11,O11,L11,I11,F11,C11))</f>
        <v>230</v>
      </c>
      <c r="AN11" s="46">
        <f>IF(SUM(AK11,AH11,AE11,AB11,Y11,V11,S11,P11,M11,J11,G11,D11)=0," ",SUM(AK11,AH11,AE11,AB11,Y11,V11,S11,P11,M11,J11,G11,D11))</f>
        <v>46</v>
      </c>
    </row>
    <row r="12" spans="1:40" ht="19.5" customHeight="1" thickBot="1" x14ac:dyDescent="0.25"/>
    <row r="13" spans="1:40" ht="30.75" customHeight="1" x14ac:dyDescent="0.2">
      <c r="A13" s="344" t="s">
        <v>41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 t="s">
        <v>73</v>
      </c>
      <c r="U13" s="345"/>
      <c r="V13" s="345"/>
      <c r="W13" s="345"/>
      <c r="X13" s="345"/>
      <c r="Y13" s="345" t="s">
        <v>75</v>
      </c>
      <c r="Z13" s="345"/>
      <c r="AA13" s="345"/>
      <c r="AB13" s="345"/>
      <c r="AC13" s="359" t="s">
        <v>80</v>
      </c>
      <c r="AD13" s="359"/>
      <c r="AE13" s="359"/>
      <c r="AF13" s="359"/>
      <c r="AG13" s="359"/>
      <c r="AH13" s="359"/>
      <c r="AI13" s="359" t="s">
        <v>42</v>
      </c>
      <c r="AJ13" s="359"/>
      <c r="AK13" s="359"/>
      <c r="AL13" s="359"/>
      <c r="AM13" s="359"/>
      <c r="AN13" s="360"/>
    </row>
    <row r="14" spans="1:40" ht="15.75" customHeight="1" x14ac:dyDescent="0.2">
      <c r="A14" s="361" t="s">
        <v>306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46">
        <v>10</v>
      </c>
      <c r="U14" s="346"/>
      <c r="V14" s="346"/>
      <c r="W14" s="346"/>
      <c r="X14" s="346"/>
      <c r="Y14" s="347">
        <v>300</v>
      </c>
      <c r="Z14" s="347"/>
      <c r="AA14" s="347"/>
      <c r="AB14" s="347"/>
      <c r="AC14" s="347" t="s">
        <v>206</v>
      </c>
      <c r="AD14" s="347"/>
      <c r="AE14" s="347"/>
      <c r="AF14" s="347"/>
      <c r="AG14" s="347"/>
      <c r="AH14" s="347"/>
      <c r="AI14" s="347" t="s">
        <v>207</v>
      </c>
      <c r="AJ14" s="347"/>
      <c r="AK14" s="347"/>
      <c r="AL14" s="347"/>
      <c r="AM14" s="347"/>
      <c r="AN14" s="348"/>
    </row>
    <row r="15" spans="1:40" ht="15.75" customHeight="1" x14ac:dyDescent="0.2">
      <c r="A15" s="361"/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46"/>
      <c r="U15" s="346"/>
      <c r="V15" s="346"/>
      <c r="W15" s="346"/>
      <c r="X15" s="346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8"/>
    </row>
    <row r="16" spans="1:40" ht="23.25" customHeight="1" x14ac:dyDescent="0.2">
      <c r="A16" s="361"/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46"/>
      <c r="U16" s="346"/>
      <c r="V16" s="346"/>
      <c r="W16" s="346"/>
      <c r="X16" s="346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8"/>
    </row>
    <row r="17" spans="1:40" s="27" customFormat="1" ht="15.75" customHeight="1" thickBot="1" x14ac:dyDescent="0.25">
      <c r="A17" s="339" t="s">
        <v>76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37">
        <v>10</v>
      </c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8"/>
    </row>
    <row r="18" spans="1:40" ht="15.75" customHeight="1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40" s="27" customFormat="1" ht="15" x14ac:dyDescent="0.2">
      <c r="A19" s="363" t="s">
        <v>74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5"/>
    </row>
    <row r="20" spans="1:40" s="27" customFormat="1" ht="29.25" customHeight="1" thickBot="1" x14ac:dyDescent="0.25">
      <c r="A20" s="352" t="s">
        <v>296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4"/>
    </row>
    <row r="21" spans="1:4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40" x14ac:dyDescent="0.2">
      <c r="A22" s="356" t="s">
        <v>343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5" t="s">
        <v>302</v>
      </c>
      <c r="AD22" s="355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</row>
    <row r="23" spans="1:40" x14ac:dyDescent="0.2">
      <c r="AH23" s="273" t="s">
        <v>307</v>
      </c>
      <c r="AI23" s="273"/>
      <c r="AJ23" s="273"/>
      <c r="AK23" s="273"/>
      <c r="AL23" s="273"/>
      <c r="AM23" s="273"/>
      <c r="AN23" s="273"/>
    </row>
  </sheetData>
  <sheetProtection formatCells="0" formatRows="0" insertRows="0" insertHyperlinks="0" deleteColumns="0" deleteRows="0" selectLockedCells="1" sort="0" autoFilter="0" pivotTables="0"/>
  <protectedRanges>
    <protectedRange sqref="A16:AN16 A14:AN15" name="diplomirane"/>
    <protectedRange sqref="A17:AN17" name="hkreditiocenki"/>
  </protectedRanges>
  <mergeCells count="39">
    <mergeCell ref="AH23:AN23"/>
    <mergeCell ref="A20:AN20"/>
    <mergeCell ref="AC22:AN22"/>
    <mergeCell ref="A22:AB22"/>
    <mergeCell ref="AC6:AE6"/>
    <mergeCell ref="A6:A7"/>
    <mergeCell ref="Y13:AB13"/>
    <mergeCell ref="AC13:AH13"/>
    <mergeCell ref="B6:D6"/>
    <mergeCell ref="AI13:AN13"/>
    <mergeCell ref="AC14:AH16"/>
    <mergeCell ref="A14:S16"/>
    <mergeCell ref="Y14:AB16"/>
    <mergeCell ref="A19:AN19"/>
    <mergeCell ref="T13:X13"/>
    <mergeCell ref="H6:J6"/>
    <mergeCell ref="T17:AN17"/>
    <mergeCell ref="A17:S17"/>
    <mergeCell ref="W6:Y6"/>
    <mergeCell ref="Z6:AB6"/>
    <mergeCell ref="T6:V6"/>
    <mergeCell ref="E6:G6"/>
    <mergeCell ref="A13:S13"/>
    <mergeCell ref="T14:X16"/>
    <mergeCell ref="AI14:AN16"/>
    <mergeCell ref="AL6:AN6"/>
    <mergeCell ref="AI6:AK6"/>
    <mergeCell ref="K6:M6"/>
    <mergeCell ref="AF6:AH6"/>
    <mergeCell ref="N6:P6"/>
    <mergeCell ref="Q6:S6"/>
    <mergeCell ref="A5:AN5"/>
    <mergeCell ref="A1:AN1"/>
    <mergeCell ref="A2:AN2"/>
    <mergeCell ref="A3:AN3"/>
    <mergeCell ref="A4:E4"/>
    <mergeCell ref="F4:T4"/>
    <mergeCell ref="V4:AE4"/>
    <mergeCell ref="AF4:AN4"/>
  </mergeCells>
  <pageMargins left="0.39370078740157483" right="0" top="0.55118110236220474" bottom="0.35433070866141736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2021-06-24T08:35:07Z</cp:lastPrinted>
  <dcterms:created xsi:type="dcterms:W3CDTF">2015-10-10T06:25:10Z</dcterms:created>
  <dcterms:modified xsi:type="dcterms:W3CDTF">2024-04-18T13:00:45Z</dcterms:modified>
</cp:coreProperties>
</file>