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0 0 0\"/>
    </mc:Choice>
  </mc:AlternateContent>
  <xr:revisionPtr revIDLastSave="0" documentId="13_ncr:1_{19352525-2FFD-4643-8425-4860C9B6823D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Б">list!$C$8:$C$19</definedName>
    <definedName name="listМ">list!$C$8:$C$11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X4" i="3" l="1"/>
  <c r="Z9" i="3"/>
  <c r="Z8" i="3"/>
  <c r="B11" i="3"/>
  <c r="E33" i="1" l="1"/>
  <c r="AB10" i="3"/>
  <c r="AA8" i="3"/>
  <c r="AB9" i="3"/>
  <c r="AB8" i="3"/>
  <c r="AA10" i="3"/>
  <c r="AA9" i="3"/>
  <c r="Z10" i="3"/>
  <c r="Z11" i="3" s="1"/>
  <c r="D4" i="3"/>
  <c r="E11" i="3"/>
  <c r="F11" i="3"/>
  <c r="G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C11" i="3"/>
  <c r="AA11" i="3" l="1"/>
  <c r="AB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Livia</author>
  </authors>
  <commentList>
    <comment ref="F8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ФС № 6 / 22.01-23.01.2024 г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ФС № 6 / 22.01-23.01.2024 г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9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3" authorId="0" shapeId="0" xr:uid="{00000000-0006-0000-0100-000004000000}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<sst xmlns="http://schemas.openxmlformats.org/spreadsheetml/2006/main" count="293" uniqueCount="195">
  <si>
    <t>СОФИЙСКИ  УНИВЕРСИТЕТ  „СВ. КЛИМЕНТ ОХРИДСКИ”</t>
  </si>
  <si>
    <t>У Ч Е Б Е Н      П Л А Н</t>
  </si>
  <si>
    <t>Утвърден от Академически съвет с протокол</t>
  </si>
  <si>
    <t>Професионално направление:</t>
  </si>
  <si>
    <t>Специалност:</t>
  </si>
  <si>
    <t>Форма на обучение:</t>
  </si>
  <si>
    <t>Продължителност на обучението (брой семестри):</t>
  </si>
  <si>
    <t>Професионална квалификация:</t>
  </si>
  <si>
    <t>№   .............  /  .......................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</si>
  <si>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</si>
  <si>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</si>
  <si>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</si>
  <si>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</si>
  <si>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</si>
  <si>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</si>
  <si>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</si>
  <si>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</si>
  <si>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</si>
  <si>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</si>
  <si>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</si>
  <si>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</si>
  <si>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</si>
  <si>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</si>
  <si>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</si>
  <si>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</si>
  <si>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</si>
  <si>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</si>
  <si>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</si>
  <si>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</si>
  <si>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4</t>
  </si>
  <si>
    <t>5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</si>
  <si>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</si>
  <si>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</si>
  <si>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</si>
  <si>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</si>
  <si>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</si>
  <si>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</si>
  <si>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</si>
  <si>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</si>
  <si>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</si>
  <si>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</si>
  <si>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</si>
  <si>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………. кредита</t>
    </r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</si>
  <si>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</si>
  <si>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</si>
  <si>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</si>
  <si>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</si>
  <si>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</si>
  <si>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</si>
  <si>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</si>
  <si>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</si>
  <si>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</si>
  <si>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</si>
  <si>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</si>
  <si>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</si>
  <si>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</si>
  <si>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</si>
  <si>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Общо</t>
  </si>
  <si>
    <t>натоваре-ност (ч.)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</si>
  <si>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</si>
  <si>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</si>
  <si>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</si>
  <si>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</si>
  <si>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</si>
  <si>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</si>
  <si>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</si>
  <si>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</si>
  <si>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</si>
  <si>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</si>
  <si>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ОКС „магистър”</t>
  </si>
  <si>
    <t>Първа държавна   сесия</t>
  </si>
  <si>
    <t>Втора държавна   сесия</t>
  </si>
  <si>
    <t>Магистърска програма:</t>
  </si>
  <si>
    <t>Наименование на практиката / курсовата работа</t>
  </si>
  <si>
    <t>1.1 Теория и управление на образованието</t>
  </si>
  <si>
    <t>1.2 Педагогика</t>
  </si>
  <si>
    <t>1.3 Педагогика на обучението по…</t>
  </si>
  <si>
    <t>2.1 Филология</t>
  </si>
  <si>
    <t>2.2 История и археология</t>
  </si>
  <si>
    <t>2.3 Философия</t>
  </si>
  <si>
    <t>2.4 Религия и теология</t>
  </si>
  <si>
    <t>3.1 Социология, антропология и науки за културата</t>
  </si>
  <si>
    <t>3.2 Психология</t>
  </si>
  <si>
    <t>3.3 Политически науки</t>
  </si>
  <si>
    <t>3.4 Социални дейности</t>
  </si>
  <si>
    <t>3.5 Обществени комуникации и информационни науки</t>
  </si>
  <si>
    <t>3.6 Право</t>
  </si>
  <si>
    <t>3.7 Администрация и управление</t>
  </si>
  <si>
    <t>3.8 Икономика</t>
  </si>
  <si>
    <t>4.1 Физически науки</t>
  </si>
  <si>
    <t>4.2 Химически науки</t>
  </si>
  <si>
    <t>4.3 Биологически науки</t>
  </si>
  <si>
    <t>4.4 Науки за земята</t>
  </si>
  <si>
    <t>4.5 Математика</t>
  </si>
  <si>
    <t>4.6 Информатика и компютърни науки</t>
  </si>
  <si>
    <t>5.3 Комуникационна и компютърна техника</t>
  </si>
  <si>
    <t>5.11 Биотехнологии</t>
  </si>
  <si>
    <t>7.1 Медицина</t>
  </si>
  <si>
    <t>7.3 Фармация</t>
  </si>
  <si>
    <t>7.4 Обществено здраве</t>
  </si>
  <si>
    <t>7.5 Здравни грижи</t>
  </si>
  <si>
    <t>редовна форма на обучение</t>
  </si>
  <si>
    <t>задочна форма на обучение</t>
  </si>
  <si>
    <t>дистанционна форма на обучение</t>
  </si>
  <si>
    <t>1 /един/ семестър</t>
  </si>
  <si>
    <t>2 /два/ семестъра</t>
  </si>
  <si>
    <t>3 /три/ семестъра</t>
  </si>
  <si>
    <t>4 /четири/ семестъра</t>
  </si>
  <si>
    <t>5 /пет/ семестъра</t>
  </si>
  <si>
    <t>6 /шест/ семестъра</t>
  </si>
  <si>
    <t>7 /седем/ семестъра</t>
  </si>
  <si>
    <t>8 /осем/ семестъра</t>
  </si>
  <si>
    <t>9 /девет/ семестъра</t>
  </si>
  <si>
    <t>10 /десет/ семестъра</t>
  </si>
  <si>
    <t>11 /единадесет/ семестъра</t>
  </si>
  <si>
    <t>12 /дванадесет/ семестъра</t>
  </si>
  <si>
    <t>ФИЛОСОФСКИ ФАКУЛТЕТ</t>
  </si>
  <si>
    <t>ИСТОРИЧЕСКИ ФАКУЛТЕТ</t>
  </si>
  <si>
    <t>ФАКУЛТЕТ ПО СЛАВЯНСКИ ФИЛОЛОГИИ</t>
  </si>
  <si>
    <t>ФАКУЛТЕТ ПО  КЛАСИЧЕСКИ И НОВИ ФИЛОЛОГИИ</t>
  </si>
  <si>
    <t>ФАКУЛТЕТ ПО ПЕДАГОГИКА</t>
  </si>
  <si>
    <t>ФАКУЛТЕТ ПО НАЧАЛНА И ПРЕДУЧИЛИЩНА ПЕДАГОГИКА</t>
  </si>
  <si>
    <t>ЮРИДИЧЕСКИ ФАКУЛТЕТ</t>
  </si>
  <si>
    <t>БОГОСЛОВСКИ ФАКУЛТЕТ</t>
  </si>
  <si>
    <t>ГЕОЛОГО-ГЕОГРАФСКИ ФАКУЛТЕТ</t>
  </si>
  <si>
    <t>БИОЛОГИЧЕСКИ ФАКУЛТЕТ</t>
  </si>
  <si>
    <t>ФАКУЛТЕТ ПО ЖУРНАЛИСТИКА И МАСОВА КОМУНИКАЦИЯ</t>
  </si>
  <si>
    <t>ФАКУЛТЕТ ПО МАТЕМАТИКА И ИНФОРМАТИКА</t>
  </si>
  <si>
    <t>ФАКУЛТЕТ ПО ХИМИЯ И ФАРМАЦИЯ</t>
  </si>
  <si>
    <t>ФИЗИЧЕСКИ ФАКУЛТЕТ</t>
  </si>
  <si>
    <t>СТОПАНСКИ ФАКУЛТЕТ</t>
  </si>
  <si>
    <t>МЕДИЦИНСКИ ФАКУЛТЕТ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</si>
  <si>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</si>
  <si>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</si>
  <si>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</si>
  <si>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З</t>
  </si>
  <si>
    <t>И</t>
  </si>
  <si>
    <t>Ф</t>
  </si>
  <si>
    <t>и</t>
  </si>
  <si>
    <t>2+0</t>
  </si>
  <si>
    <t>1+1</t>
  </si>
  <si>
    <t>то</t>
  </si>
  <si>
    <t xml:space="preserve"> и</t>
  </si>
  <si>
    <t>Октомври</t>
  </si>
  <si>
    <t>Н</t>
  </si>
  <si>
    <t>КНН</t>
  </si>
  <si>
    <t>3</t>
  </si>
  <si>
    <t>К</t>
  </si>
  <si>
    <t>(проф.д-р Мадлен Данова)</t>
  </si>
  <si>
    <t>октомври</t>
  </si>
  <si>
    <t>0+2</t>
  </si>
  <si>
    <t>3+0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</si>
  <si>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</si>
  <si>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</si>
  <si>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>(*1) ФС №10/11.06.2019 г.</t>
  </si>
  <si>
    <r>
      <rPr>
        <b/>
        <sz val="9"/>
        <rFont val="Arial"/>
        <family val="2"/>
        <charset val="204"/>
      </rPr>
      <t>Забележка:</t>
    </r>
    <r>
      <rPr>
        <sz val="9"/>
        <rFont val="Arial"/>
        <family val="2"/>
        <charset val="204"/>
      </rPr>
      <t xml:space="preserve">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  </r>
  </si>
  <si>
    <t>Увод в епропейските институции и политики</t>
  </si>
  <si>
    <t>Дипломатически семинар</t>
  </si>
  <si>
    <t>Повишаване на езиковата компетентност за активния и пасивния чужд език</t>
  </si>
  <si>
    <t>Езикова култура - І част</t>
  </si>
  <si>
    <t>Избираем курс от други магистърски програми  на ФКНФ</t>
  </si>
  <si>
    <t>Езикова култура - ІІ част</t>
  </si>
  <si>
    <t>Статут на езиците в ЕС</t>
  </si>
  <si>
    <t>Рeторика</t>
  </si>
  <si>
    <t>Говорна техника</t>
  </si>
  <si>
    <t>8+0</t>
  </si>
  <si>
    <t>1+0</t>
  </si>
  <si>
    <t xml:space="preserve">Задължителни дисциплини </t>
  </si>
  <si>
    <r>
      <t xml:space="preserve">Избираеми дисциплини </t>
    </r>
    <r>
      <rPr>
        <i/>
        <sz val="9"/>
        <rFont val="Arial"/>
        <family val="2"/>
        <charset val="204"/>
      </rPr>
      <t xml:space="preserve">– избраните дисциплини трябва да носят минимум 6 кредита за І сем.* и минимум 3 кредит за ІІ сем.  </t>
    </r>
  </si>
  <si>
    <t>Стаж в европейските институции</t>
  </si>
  <si>
    <t>П</t>
  </si>
  <si>
    <t>1/2</t>
  </si>
  <si>
    <t>Учебният план е приет с решение на № 7 от 15/03/2016</t>
  </si>
  <si>
    <t>юни</t>
  </si>
  <si>
    <t>Юни</t>
  </si>
  <si>
    <t>Магистърска програма "Конферентен превод"</t>
  </si>
  <si>
    <t>2 (два) семестъра</t>
  </si>
  <si>
    <t>Конферентен превод</t>
  </si>
  <si>
    <t>3. Професионална реализация</t>
  </si>
  <si>
    <t>Френска филология</t>
  </si>
  <si>
    <t xml:space="preserve"> Магистърската програма “Конферентен превод” има за цел да подготви бъдещи конферентни преводачи с роден език български и активен чужд френски. Kато допълнителна квалификация студентите могат да изберат пасивен чужд език немски/английски/испански/италиански. Подготовката се осъществява по методика за обучение по конферентен превод, която се прилага във водещи школи за конферентен превод в Европа и е утвърдена от институциите на ЕС, в частност Европейската комисия и Европейския парламент. Изискванията за прием в програмата са: за родния език (български) и активния чужд език (френски) ниво на владеене (писмено и говоримо), което отговаря на С2 по Общата европейска езикова рамка; за пасивния чужд език – разбиране при слушане и четене на ниво В2 по Общата европейска езикова рамка.
</t>
  </si>
  <si>
    <t xml:space="preserve">Специалност "Френска филология"   </t>
  </si>
  <si>
    <t>Консекутивен превод от и към активен чужд език френски</t>
  </si>
  <si>
    <t>Синхронен превод от и към активен чужд език френски</t>
  </si>
  <si>
    <t>Консекутивен превод от пасивен чужд език немски/ английски / испански/ италиански към български</t>
  </si>
  <si>
    <t>Синхронен превод от пасивен чужд език немски/ английски / испански/ италиански към български</t>
  </si>
  <si>
    <t>1)    Държавен изпит по консекутивен и синхронен превод от и към френски език. 
2)     Държавен изпит по консекутивен и синхронен превод от пасивен чужд език английски /немски/ испански/италиански към български - полага се от студенти, които са обучавани по превод от пасивен език.
3)    Защита на дипломна работа.</t>
  </si>
  <si>
    <t xml:space="preserve">При успешно завършено обучение магистрите придобиват професионална компетентност на конферентни преводачи от френски към български език и от български към френски език, а при преминато обучение и с пасивен език – от съответния пасивен език към български. Придобитата от тях квалификация им предоставя възможност да осъществяват консекутивен, синхронен и други видове устен превод за международни събития в различни формати и да бъдат посредници в комуникация и обмен между носители на различни езици. 
Придобитата квалификация Конферентен преводач с активен чужд език френски или Конферентен преводач с активен чужд език френски и пасивен чужд език немски/английски/испански/италиански дава възможност за професионална реализация като конферентен преводач със съответните чужди езици (активен и пасивен) за българския пазар и най-вече за институциите на ЕС (Комисия, Парламент, Съвет, Съд на Европейския съюз и др.), Съвета на Европа и много други международни организации, както и в редица други професии, където са необходими отлично познаване на чужди езици и комуникативни умения. 
Дипломираните магистри от програмата "Конферентен превод" могат да се реализират като:
 Висококвалифицирани конферентни преводачи в българските държавни институции и като преводачи на свободна практика на       българския пазар;
 Висококвалифицирани преводачи в международни организации и институции на ЕС
 Специалисти в различните ведомства на държавната администрация, занимаващи се с отношенията между България и страни-партньори или международни организации - Връзки с обществеността, Международни отдели и т.н.; 
 Служители в посолства;
 Журналисти и редактори в пресата, радиото, телевизията;
 Служители, експерти и консултанти в наши и чуждестранни фирми, в частния и държавния туристически бизнес, в банковия сектор, в издателския бранш, в библиотеките и др.
 Преподаватели във висши учебни заведения;
 Научни работници в изследователски институти; 
 Ръководство и подпомагане управлението на интердисциплинарни проекти (образователни, културни и др.)
</t>
  </si>
  <si>
    <t xml:space="preserve">Обучението в програмата се провежда в 2 семестъра и е насочено към овладяване на различните техники на устния превод и развиване и усъвършенстване на необходими професионални знания и умения:
 общи и терминологични езикови познания
  умения за логически анализ на представена устно информация на изходящия език
  концентрация и памет
  реактивност
  прецизно и структурирано предаване на съдържание
  формулиране на стилово, регистрово и терминологично адекватен изказ на целевия език
  комуникативни и презентационни умения, говорене пред публика, артикулация и дикция
  обща култура, фонови знания по различни теми, свързани с обществения живот
  управление на стреса
  работа в екип, професионална етика
  подготовка за професионални ангажименти и др. 
В Магистърската програма се преподават консекутивен превод без записки и с водене на записки, синхронен превод, както и някои други разновидности, близки до тези техники (лиезон, превод от лист, превод на ухо, мултимедийен превод, телевизионен превод). Предлага се и обучение по устен превод от пасивен чужд език немски/английски/испански или италиански към български език. 
</t>
  </si>
  <si>
    <t xml:space="preserve">Курсовете по устен превод са със силна практическа и комуникативна насоченост, провеждат се от професионални български и чуждестранни конферентни преводачи и предоставят многобройни възможности за практика в рамките на организираните симулации, стажове и реални събития с превод. Самостоятелната работа е изключително важен компонент на обучението: допълнение към редовните занятия, тя се осъществява индивидуално чрез достъп до електронни банки с педагогически материали и самостоятелни упражнения със специфична педагогическа цел, както и в група. Критериите за оценяване на придобитите от студентите умения са съобразени с формата на акредитационните тестове и конкурсите за устни преводачи в европейските институции.
Студентите получават също така теоретична подготовка в областта на устния превод, терминологията и терминографията, изучават дисциплини, свързани с разширяване на тяхната езикова и обща култура и овладяване на основни познания в правото, икономиката, европейските дела и структури и др. 
Магистърската програма завършва с държавен изпит по консекутивен и синхронен превод от и към активния чужд език, както и от пасивния чужд език към български за студентите, които са се обучавали и с пасивен език, и защита на дипломна работа (портфолио с терминологични глосари по специализирани теми).
</t>
  </si>
  <si>
    <t>Конферентен преводач с активен чужд език френски или Конферентен преводач с активен чужд език френски и пасивен чужд език немски/английски/испански/италиански</t>
  </si>
  <si>
    <t xml:space="preserve">  Конферентен преводач с активен чужд език френски или Конферентен преводач с активен чужд език френски и пасивен чужд език английски/ немски/ испански/ италиански.</t>
  </si>
  <si>
    <t>Глосар и нови технологии – част І</t>
  </si>
  <si>
    <t>Глосар и нови технологии – част ІІ</t>
  </si>
  <si>
    <r>
      <t>магистърска програма</t>
    </r>
    <r>
      <rPr>
        <b/>
        <sz val="9"/>
        <rFont val="Arial"/>
        <family val="2"/>
        <charset val="204"/>
      </rPr>
      <t xml:space="preserve"> "Конферентен превод" </t>
    </r>
    <r>
      <rPr>
        <sz val="9"/>
        <rFont val="Arial"/>
        <family val="2"/>
        <charset val="204"/>
      </rPr>
      <t xml:space="preserve">за випуска, започнал през зимен семестър на  2024/2025  уч. година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</si>
</sst>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1"/>
      <color indexed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 Narrow"/>
      <family val="2"/>
    </font>
    <font>
      <b/>
      <sz val="11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color indexed="8"/>
      <name val="Arial"/>
      <family val="2"/>
      <charset val="204"/>
    </font>
    <font>
      <b/>
      <sz val="12"/>
      <color theme="1"/>
      <name val="Arial"/>
      <family val="2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8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 vertical="center" textRotation="90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textRotation="90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textRotation="90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vertical="center"/>
      <protection hidden="1"/>
    </xf>
    <xf numFmtId="0" fontId="5" fillId="0" borderId="27" xfId="0" applyFont="1" applyBorder="1" applyAlignment="1" applyProtection="1">
      <alignment vertical="center"/>
      <protection hidden="1"/>
    </xf>
    <xf numFmtId="0" fontId="5" fillId="0" borderId="28" xfId="0" applyFont="1" applyBorder="1" applyAlignment="1" applyProtection="1">
      <alignment vertical="center"/>
      <protection hidden="1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4" fillId="2" borderId="30" xfId="0" applyFont="1" applyFill="1" applyBorder="1" applyAlignment="1" applyProtection="1">
      <alignment horizontal="right" vertical="center" wrapText="1"/>
      <protection hidden="1"/>
    </xf>
    <xf numFmtId="0" fontId="17" fillId="0" borderId="31" xfId="0" applyFont="1" applyBorder="1" applyAlignment="1" applyProtection="1">
      <alignment horizontal="right" vertical="center" wrapText="1"/>
      <protection locked="0"/>
    </xf>
    <xf numFmtId="0" fontId="17" fillId="0" borderId="32" xfId="0" applyFont="1" applyBorder="1" applyAlignment="1" applyProtection="1">
      <alignment horizontal="right" vertical="center" wrapText="1"/>
      <protection locked="0"/>
    </xf>
    <xf numFmtId="0" fontId="17" fillId="0" borderId="33" xfId="0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0" fontId="22" fillId="0" borderId="21" xfId="0" applyFont="1" applyBorder="1" applyAlignment="1" applyProtection="1">
      <alignment wrapText="1"/>
      <protection hidden="1"/>
    </xf>
    <xf numFmtId="0" fontId="22" fillId="0" borderId="34" xfId="0" applyFont="1" applyBorder="1" applyAlignment="1" applyProtection="1">
      <alignment wrapText="1"/>
      <protection hidden="1"/>
    </xf>
    <xf numFmtId="0" fontId="23" fillId="0" borderId="34" xfId="0" applyFont="1" applyBorder="1" applyAlignment="1" applyProtection="1">
      <alignment wrapText="1"/>
      <protection hidden="1"/>
    </xf>
    <xf numFmtId="0" fontId="23" fillId="0" borderId="35" xfId="0" applyFont="1" applyBorder="1" applyAlignment="1" applyProtection="1">
      <alignment wrapText="1"/>
      <protection hidden="1"/>
    </xf>
    <xf numFmtId="0" fontId="22" fillId="0" borderId="36" xfId="0" applyFont="1" applyBorder="1" applyAlignment="1" applyProtection="1">
      <alignment wrapText="1"/>
      <protection hidden="1"/>
    </xf>
    <xf numFmtId="0" fontId="22" fillId="0" borderId="0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24" fillId="0" borderId="37" xfId="0" applyFont="1" applyBorder="1" applyAlignment="1" applyProtection="1">
      <alignment wrapText="1"/>
      <protection hidden="1"/>
    </xf>
    <xf numFmtId="0" fontId="23" fillId="0" borderId="0" xfId="0" applyFont="1" applyBorder="1" applyAlignment="1" applyProtection="1">
      <alignment wrapText="1"/>
      <protection hidden="1"/>
    </xf>
    <xf numFmtId="0" fontId="23" fillId="0" borderId="37" xfId="0" applyFont="1" applyBorder="1" applyAlignment="1" applyProtection="1">
      <alignment wrapText="1"/>
      <protection hidden="1"/>
    </xf>
    <xf numFmtId="0" fontId="26" fillId="0" borderId="0" xfId="0" applyFont="1" applyBorder="1" applyAlignment="1" applyProtection="1">
      <alignment wrapText="1"/>
      <protection hidden="1"/>
    </xf>
    <xf numFmtId="0" fontId="26" fillId="0" borderId="37" xfId="0" applyFont="1" applyBorder="1" applyAlignment="1" applyProtection="1">
      <alignment wrapText="1"/>
      <protection hidden="1"/>
    </xf>
    <xf numFmtId="0" fontId="22" fillId="0" borderId="19" xfId="0" applyFont="1" applyBorder="1" applyAlignment="1" applyProtection="1">
      <alignment wrapText="1"/>
      <protection hidden="1"/>
    </xf>
    <xf numFmtId="0" fontId="22" fillId="0" borderId="38" xfId="0" applyFont="1" applyBorder="1" applyAlignment="1" applyProtection="1">
      <alignment wrapText="1"/>
      <protection hidden="1"/>
    </xf>
    <xf numFmtId="0" fontId="23" fillId="0" borderId="38" xfId="0" applyFont="1" applyBorder="1" applyAlignment="1" applyProtection="1">
      <alignment wrapText="1"/>
      <protection hidden="1"/>
    </xf>
    <xf numFmtId="0" fontId="23" fillId="0" borderId="39" xfId="0" applyFont="1" applyBorder="1" applyAlignment="1" applyProtection="1">
      <alignment wrapText="1"/>
      <protection hidden="1"/>
    </xf>
    <xf numFmtId="0" fontId="28" fillId="0" borderId="36" xfId="0" applyFont="1" applyBorder="1" applyAlignment="1">
      <alignment wrapText="1"/>
    </xf>
    <xf numFmtId="0" fontId="28" fillId="0" borderId="0" xfId="0" applyFont="1" applyBorder="1" applyAlignment="1">
      <alignment wrapText="1"/>
    </xf>
    <xf numFmtId="0" fontId="29" fillId="0" borderId="0" xfId="0" applyFont="1" applyBorder="1" applyAlignment="1">
      <alignment wrapText="1"/>
    </xf>
    <xf numFmtId="0" fontId="29" fillId="0" borderId="37" xfId="0" applyFont="1" applyBorder="1" applyAlignment="1">
      <alignment wrapText="1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28" fillId="0" borderId="34" xfId="0" applyFont="1" applyBorder="1" applyAlignment="1">
      <alignment wrapText="1"/>
    </xf>
    <xf numFmtId="0" fontId="29" fillId="0" borderId="34" xfId="0" applyFont="1" applyBorder="1" applyAlignment="1">
      <alignment wrapText="1"/>
    </xf>
    <xf numFmtId="0" fontId="29" fillId="0" borderId="35" xfId="0" applyFont="1" applyBorder="1" applyAlignment="1">
      <alignment wrapText="1"/>
    </xf>
    <xf numFmtId="0" fontId="32" fillId="0" borderId="21" xfId="0" applyFont="1" applyBorder="1" applyAlignment="1">
      <alignment horizontal="left" wrapText="1"/>
    </xf>
    <xf numFmtId="0" fontId="32" fillId="0" borderId="34" xfId="0" applyFont="1" applyBorder="1" applyAlignment="1">
      <alignment horizontal="left" wrapText="1"/>
    </xf>
    <xf numFmtId="0" fontId="32" fillId="0" borderId="34" xfId="0" applyFont="1" applyBorder="1" applyAlignment="1" applyProtection="1">
      <alignment horizontal="left" wrapText="1"/>
      <protection locked="0"/>
    </xf>
    <xf numFmtId="0" fontId="32" fillId="0" borderId="35" xfId="0" applyFont="1" applyBorder="1" applyAlignment="1" applyProtection="1">
      <alignment horizontal="left" wrapText="1"/>
      <protection locked="0"/>
    </xf>
    <xf numFmtId="0" fontId="28" fillId="0" borderId="36" xfId="0" applyFont="1" applyBorder="1" applyAlignment="1" applyProtection="1">
      <alignment wrapText="1"/>
      <protection locked="0"/>
    </xf>
    <xf numFmtId="0" fontId="28" fillId="0" borderId="0" xfId="0" applyFont="1" applyBorder="1" applyAlignment="1" applyProtection="1">
      <alignment wrapText="1"/>
      <protection locked="0"/>
    </xf>
    <xf numFmtId="0" fontId="29" fillId="0" borderId="0" xfId="0" applyFont="1" applyBorder="1" applyAlignment="1" applyProtection="1">
      <alignment wrapText="1"/>
      <protection locked="0"/>
    </xf>
    <xf numFmtId="0" fontId="29" fillId="0" borderId="37" xfId="0" applyFont="1" applyBorder="1" applyAlignment="1" applyProtection="1">
      <alignment wrapText="1"/>
      <protection locked="0"/>
    </xf>
    <xf numFmtId="0" fontId="22" fillId="0" borderId="0" xfId="0" quotePrefix="1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35" fillId="0" borderId="0" xfId="0" applyFont="1" applyAlignment="1" applyProtection="1">
      <alignment vertical="center"/>
      <protection locked="0"/>
    </xf>
    <xf numFmtId="0" fontId="22" fillId="0" borderId="0" xfId="0" applyFont="1"/>
    <xf numFmtId="0" fontId="23" fillId="0" borderId="0" xfId="0" applyFont="1"/>
    <xf numFmtId="0" fontId="1" fillId="0" borderId="1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wrapText="1"/>
      <protection hidden="1"/>
    </xf>
    <xf numFmtId="0" fontId="28" fillId="0" borderId="34" xfId="0" applyFont="1" applyBorder="1" applyAlignment="1" applyProtection="1">
      <alignment wrapText="1"/>
      <protection hidden="1"/>
    </xf>
    <xf numFmtId="0" fontId="29" fillId="0" borderId="34" xfId="0" applyFont="1" applyBorder="1" applyAlignment="1" applyProtection="1">
      <alignment wrapText="1"/>
      <protection hidden="1"/>
    </xf>
    <xf numFmtId="0" fontId="29" fillId="0" borderId="35" xfId="0" applyFont="1" applyBorder="1" applyAlignment="1" applyProtection="1">
      <alignment wrapText="1"/>
      <protection hidden="1"/>
    </xf>
    <xf numFmtId="0" fontId="28" fillId="0" borderId="36" xfId="0" applyFont="1" applyBorder="1" applyAlignment="1" applyProtection="1">
      <alignment wrapText="1"/>
      <protection hidden="1"/>
    </xf>
    <xf numFmtId="0" fontId="28" fillId="0" borderId="0" xfId="0" applyFont="1" applyBorder="1" applyAlignment="1" applyProtection="1">
      <alignment wrapText="1"/>
      <protection hidden="1"/>
    </xf>
    <xf numFmtId="0" fontId="29" fillId="0" borderId="0" xfId="0" applyFont="1" applyBorder="1" applyAlignment="1" applyProtection="1">
      <alignment wrapText="1"/>
      <protection hidden="1"/>
    </xf>
    <xf numFmtId="0" fontId="29" fillId="0" borderId="37" xfId="0" applyFont="1" applyBorder="1" applyAlignment="1" applyProtection="1">
      <alignment wrapText="1"/>
      <protection hidden="1"/>
    </xf>
    <xf numFmtId="0" fontId="28" fillId="0" borderId="19" xfId="0" applyFont="1" applyBorder="1" applyAlignment="1" applyProtection="1">
      <alignment wrapText="1"/>
      <protection hidden="1"/>
    </xf>
    <xf numFmtId="0" fontId="28" fillId="0" borderId="38" xfId="0" applyFont="1" applyBorder="1" applyAlignment="1" applyProtection="1">
      <alignment wrapText="1"/>
      <protection hidden="1"/>
    </xf>
    <xf numFmtId="0" fontId="11" fillId="0" borderId="11" xfId="0" applyFont="1" applyBorder="1" applyAlignment="1" applyProtection="1">
      <alignment horizontal="center" vertical="center" textRotation="90" wrapText="1"/>
      <protection hidden="1"/>
    </xf>
    <xf numFmtId="0" fontId="11" fillId="0" borderId="12" xfId="0" applyFont="1" applyBorder="1" applyAlignment="1" applyProtection="1">
      <alignment horizontal="center" vertical="center" textRotation="90" wrapText="1"/>
      <protection hidden="1"/>
    </xf>
    <xf numFmtId="0" fontId="12" fillId="0" borderId="13" xfId="0" applyFont="1" applyBorder="1" applyAlignment="1" applyProtection="1">
      <alignment horizontal="center" vertical="center" textRotation="90"/>
      <protection hidden="1"/>
    </xf>
    <xf numFmtId="0" fontId="11" fillId="0" borderId="40" xfId="0" applyFont="1" applyBorder="1" applyAlignment="1" applyProtection="1">
      <alignment horizontal="center" vertical="center" textRotation="90" wrapText="1"/>
      <protection hidden="1"/>
    </xf>
    <xf numFmtId="0" fontId="11" fillId="0" borderId="41" xfId="0" applyFont="1" applyBorder="1" applyAlignment="1" applyProtection="1">
      <alignment horizontal="center" vertical="center" textRotation="90" wrapText="1"/>
      <protection hidden="1"/>
    </xf>
    <xf numFmtId="0" fontId="12" fillId="0" borderId="42" xfId="0" applyFont="1" applyBorder="1" applyAlignment="1" applyProtection="1">
      <alignment horizontal="center" vertical="center" textRotation="90"/>
      <protection hidden="1"/>
    </xf>
    <xf numFmtId="0" fontId="0" fillId="0" borderId="0" xfId="0" applyFill="1" applyProtection="1">
      <protection locked="0"/>
    </xf>
    <xf numFmtId="0" fontId="23" fillId="0" borderId="0" xfId="0" applyFont="1" applyFill="1" applyProtection="1"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49" fontId="37" fillId="0" borderId="1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vertical="center" wrapText="1"/>
      <protection locked="0"/>
    </xf>
    <xf numFmtId="0" fontId="1" fillId="0" borderId="14" xfId="0" applyFont="1" applyFill="1" applyBorder="1" applyAlignment="1" applyProtection="1">
      <alignment vertical="center" wrapText="1"/>
      <protection locked="0"/>
    </xf>
    <xf numFmtId="3" fontId="13" fillId="0" borderId="7" xfId="0" applyNumberFormat="1" applyFont="1" applyBorder="1" applyAlignment="1" applyProtection="1">
      <alignment horizontal="center" vertical="center" textRotation="90" wrapText="1"/>
      <protection locked="0"/>
    </xf>
    <xf numFmtId="3" fontId="13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0" fillId="0" borderId="0" xfId="0" applyAlignment="1" applyProtection="1">
      <alignment vertical="center"/>
      <protection hidden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40" fillId="0" borderId="5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0" fontId="40" fillId="0" borderId="24" xfId="0" applyFont="1" applyBorder="1" applyAlignment="1">
      <alignment horizontal="left" vertical="center" wrapText="1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40" fillId="0" borderId="14" xfId="0" applyFont="1" applyBorder="1" applyAlignment="1">
      <alignment horizontal="left" vertical="center" wrapText="1"/>
    </xf>
    <xf numFmtId="49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7" xfId="0" applyFont="1" applyBorder="1" applyAlignment="1" applyProtection="1">
      <alignment horizontal="center" vertical="center" textRotation="90" wrapText="1"/>
      <protection locked="0"/>
    </xf>
    <xf numFmtId="0" fontId="41" fillId="0" borderId="14" xfId="0" applyFont="1" applyBorder="1" applyAlignment="1" applyProtection="1">
      <alignment horizontal="center" vertical="center" wrapText="1"/>
      <protection locked="0"/>
    </xf>
    <xf numFmtId="0" fontId="41" fillId="0" borderId="15" xfId="0" applyFont="1" applyBorder="1" applyAlignment="1" applyProtection="1">
      <alignment horizontal="center" vertical="center" wrapText="1"/>
      <protection locked="0"/>
    </xf>
    <xf numFmtId="0" fontId="41" fillId="0" borderId="7" xfId="0" applyFont="1" applyBorder="1" applyAlignment="1" applyProtection="1">
      <alignment horizontal="center" vertical="center" wrapText="1"/>
      <protection locked="0"/>
    </xf>
    <xf numFmtId="0" fontId="41" fillId="0" borderId="4" xfId="0" applyFont="1" applyBorder="1" applyAlignment="1" applyProtection="1">
      <alignment horizontal="center" vertical="center" textRotation="90" wrapText="1"/>
      <protection locked="0"/>
    </xf>
    <xf numFmtId="0" fontId="41" fillId="0" borderId="5" xfId="0" applyFont="1" applyBorder="1" applyAlignment="1" applyProtection="1">
      <alignment horizontal="center" vertical="center" wrapText="1"/>
      <protection locked="0"/>
    </xf>
    <xf numFmtId="0" fontId="41" fillId="0" borderId="6" xfId="0" applyFont="1" applyBorder="1" applyAlignment="1" applyProtection="1">
      <alignment horizontal="center" vertical="center" wrapText="1"/>
      <protection locked="0"/>
    </xf>
    <xf numFmtId="0" fontId="41" fillId="0" borderId="4" xfId="0" applyFont="1" applyBorder="1" applyAlignment="1" applyProtection="1">
      <alignment horizontal="center" vertical="center" wrapText="1"/>
      <protection locked="0"/>
    </xf>
    <xf numFmtId="0" fontId="41" fillId="0" borderId="16" xfId="0" applyFont="1" applyBorder="1" applyAlignment="1" applyProtection="1">
      <alignment horizontal="center" vertical="center" textRotation="90" wrapText="1"/>
      <protection locked="0"/>
    </xf>
    <xf numFmtId="0" fontId="41" fillId="0" borderId="17" xfId="0" applyFont="1" applyBorder="1" applyAlignment="1" applyProtection="1">
      <alignment horizontal="center" vertical="center" wrapText="1"/>
      <protection locked="0"/>
    </xf>
    <xf numFmtId="0" fontId="41" fillId="0" borderId="18" xfId="0" applyFont="1" applyBorder="1" applyAlignment="1" applyProtection="1">
      <alignment horizontal="center" vertical="center" wrapText="1"/>
      <protection locked="0"/>
    </xf>
    <xf numFmtId="0" fontId="41" fillId="0" borderId="16" xfId="0" applyFont="1" applyBorder="1" applyAlignment="1" applyProtection="1">
      <alignment horizontal="center" vertical="center" wrapText="1"/>
      <protection locked="0"/>
    </xf>
    <xf numFmtId="0" fontId="42" fillId="2" borderId="2" xfId="0" applyFont="1" applyFill="1" applyBorder="1" applyAlignment="1" applyProtection="1">
      <alignment horizontal="center" vertical="center" textRotation="90" wrapText="1"/>
      <protection hidden="1"/>
    </xf>
    <xf numFmtId="0" fontId="42" fillId="2" borderId="26" xfId="0" applyFont="1" applyFill="1" applyBorder="1" applyAlignment="1" applyProtection="1">
      <alignment horizontal="center" vertical="center" wrapText="1"/>
      <protection hidden="1"/>
    </xf>
    <xf numFmtId="0" fontId="42" fillId="2" borderId="3" xfId="0" applyFont="1" applyFill="1" applyBorder="1" applyAlignment="1" applyProtection="1">
      <alignment horizontal="center" vertical="center" wrapText="1"/>
      <protection hidden="1"/>
    </xf>
    <xf numFmtId="0" fontId="42" fillId="2" borderId="29" xfId="0" applyFont="1" applyFill="1" applyBorder="1" applyAlignment="1" applyProtection="1">
      <alignment horizontal="center" vertical="center" wrapText="1"/>
      <protection hidden="1"/>
    </xf>
    <xf numFmtId="0" fontId="43" fillId="0" borderId="2" xfId="0" applyFont="1" applyBorder="1" applyAlignment="1" applyProtection="1">
      <alignment horizontal="center" vertical="center" textRotation="90"/>
      <protection hidden="1"/>
    </xf>
    <xf numFmtId="0" fontId="43" fillId="0" borderId="26" xfId="0" applyFont="1" applyBorder="1" applyAlignment="1" applyProtection="1">
      <alignment horizontal="center" vertical="center"/>
      <protection hidden="1"/>
    </xf>
    <xf numFmtId="0" fontId="43" fillId="0" borderId="3" xfId="0" applyFont="1" applyBorder="1" applyAlignment="1" applyProtection="1">
      <alignment horizontal="center" vertical="center"/>
      <protection hidden="1"/>
    </xf>
    <xf numFmtId="0" fontId="43" fillId="0" borderId="8" xfId="0" applyFont="1" applyBorder="1" applyAlignment="1" applyProtection="1">
      <alignment horizontal="center" vertical="center" textRotation="90"/>
      <protection hidden="1"/>
    </xf>
    <xf numFmtId="0" fontId="43" fillId="0" borderId="22" xfId="0" applyFont="1" applyBorder="1" applyAlignment="1" applyProtection="1">
      <alignment horizontal="center" vertical="center"/>
      <protection hidden="1"/>
    </xf>
    <xf numFmtId="0" fontId="43" fillId="0" borderId="23" xfId="0" applyFont="1" applyBorder="1" applyAlignment="1" applyProtection="1">
      <alignment horizontal="center" vertical="center"/>
      <protection hidden="1"/>
    </xf>
    <xf numFmtId="0" fontId="43" fillId="0" borderId="4" xfId="0" applyFont="1" applyBorder="1" applyAlignment="1" applyProtection="1">
      <alignment horizontal="center" vertical="center" textRotation="90"/>
      <protection hidden="1"/>
    </xf>
    <xf numFmtId="0" fontId="43" fillId="0" borderId="5" xfId="0" applyFont="1" applyBorder="1" applyAlignment="1" applyProtection="1">
      <alignment horizontal="center" vertical="center"/>
      <protection hidden="1"/>
    </xf>
    <xf numFmtId="0" fontId="43" fillId="0" borderId="6" xfId="0" applyFont="1" applyBorder="1" applyAlignment="1" applyProtection="1">
      <alignment horizontal="center" vertical="center"/>
      <protection hidden="1"/>
    </xf>
    <xf numFmtId="0" fontId="43" fillId="0" borderId="9" xfId="0" applyFont="1" applyBorder="1" applyAlignment="1" applyProtection="1">
      <alignment horizontal="center" vertical="center" textRotation="90"/>
      <protection hidden="1"/>
    </xf>
    <xf numFmtId="0" fontId="43" fillId="0" borderId="24" xfId="0" applyFont="1" applyBorder="1" applyAlignment="1" applyProtection="1">
      <alignment horizontal="center" vertical="center"/>
      <protection hidden="1"/>
    </xf>
    <xf numFmtId="0" fontId="43" fillId="0" borderId="25" xfId="0" applyFont="1" applyBorder="1" applyAlignment="1" applyProtection="1">
      <alignment horizontal="center" vertical="center"/>
      <protection hidden="1"/>
    </xf>
    <xf numFmtId="49" fontId="4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0" fillId="4" borderId="5" xfId="0" applyFont="1" applyFill="1" applyBorder="1" applyAlignment="1">
      <alignment horizontal="left" vertical="center" wrapText="1"/>
    </xf>
    <xf numFmtId="0" fontId="40" fillId="4" borderId="17" xfId="0" applyFont="1" applyFill="1" applyBorder="1" applyAlignment="1">
      <alignment horizontal="left" vertical="center" wrapText="1"/>
    </xf>
    <xf numFmtId="0" fontId="36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 applyProtection="1">
      <alignment horizontal="justify" vertical="top" wrapText="1"/>
      <protection locked="0"/>
    </xf>
    <xf numFmtId="0" fontId="35" fillId="0" borderId="0" xfId="0" applyFont="1" applyAlignment="1" applyProtection="1">
      <alignment horizontal="left" vertical="center" wrapText="1"/>
      <protection hidden="1"/>
    </xf>
    <xf numFmtId="0" fontId="35" fillId="0" borderId="0" xfId="0" applyNumberFormat="1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justify" vertical="top" wrapText="1"/>
      <protection locked="0"/>
    </xf>
    <xf numFmtId="49" fontId="22" fillId="0" borderId="0" xfId="0" applyNumberFormat="1" applyFont="1" applyAlignment="1" applyProtection="1">
      <alignment horizontal="justify" vertical="top" wrapText="1"/>
      <protection locked="0"/>
    </xf>
    <xf numFmtId="0" fontId="27" fillId="0" borderId="20" xfId="0" applyFont="1" applyBorder="1" applyAlignment="1" applyProtection="1">
      <alignment horizontal="center" wrapText="1"/>
      <protection hidden="1"/>
    </xf>
    <xf numFmtId="0" fontId="27" fillId="0" borderId="43" xfId="0" applyFont="1" applyBorder="1" applyAlignment="1" applyProtection="1">
      <alignment horizontal="center" wrapText="1"/>
      <protection hidden="1"/>
    </xf>
    <xf numFmtId="0" fontId="27" fillId="0" borderId="44" xfId="0" applyFont="1" applyBorder="1" applyAlignment="1" applyProtection="1">
      <alignment horizontal="center" wrapText="1"/>
      <protection hidden="1"/>
    </xf>
    <xf numFmtId="0" fontId="31" fillId="0" borderId="36" xfId="0" applyNumberFormat="1" applyFont="1" applyBorder="1" applyAlignment="1" applyProtection="1">
      <alignment horizontal="left" vertical="center" wrapText="1"/>
      <protection locked="0"/>
    </xf>
    <xf numFmtId="0" fontId="31" fillId="0" borderId="0" xfId="0" applyNumberFormat="1" applyFont="1" applyBorder="1" applyAlignment="1" applyProtection="1">
      <alignment horizontal="left" vertical="center" wrapText="1"/>
      <protection locked="0"/>
    </xf>
    <xf numFmtId="0" fontId="31" fillId="0" borderId="37" xfId="0" applyNumberFormat="1" applyFont="1" applyBorder="1" applyAlignment="1" applyProtection="1">
      <alignment horizontal="left" vertical="center" wrapText="1"/>
      <protection locked="0"/>
    </xf>
    <xf numFmtId="0" fontId="31" fillId="0" borderId="19" xfId="0" applyNumberFormat="1" applyFont="1" applyBorder="1" applyAlignment="1" applyProtection="1">
      <alignment horizontal="left" vertical="center" wrapText="1"/>
      <protection locked="0"/>
    </xf>
    <xf numFmtId="0" fontId="31" fillId="0" borderId="38" xfId="0" applyNumberFormat="1" applyFont="1" applyBorder="1" applyAlignment="1" applyProtection="1">
      <alignment horizontal="left" vertical="center" wrapText="1"/>
      <protection locked="0"/>
    </xf>
    <xf numFmtId="0" fontId="31" fillId="0" borderId="39" xfId="0" applyNumberFormat="1" applyFont="1" applyBorder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justify" wrapText="1"/>
      <protection locked="0"/>
    </xf>
    <xf numFmtId="0" fontId="28" fillId="0" borderId="19" xfId="0" applyFont="1" applyBorder="1" applyAlignment="1" applyProtection="1">
      <alignment horizontal="left" vertical="center" wrapText="1"/>
      <protection hidden="1"/>
    </xf>
    <xf numFmtId="0" fontId="28" fillId="0" borderId="38" xfId="0" applyFont="1" applyBorder="1" applyAlignment="1" applyProtection="1">
      <alignment horizontal="left" vertical="center" wrapText="1"/>
      <protection hidden="1"/>
    </xf>
    <xf numFmtId="0" fontId="28" fillId="0" borderId="38" xfId="0" applyFont="1" applyBorder="1" applyAlignment="1" applyProtection="1">
      <alignment horizontal="left" vertical="top" wrapText="1"/>
      <protection hidden="1"/>
    </xf>
    <xf numFmtId="0" fontId="28" fillId="0" borderId="39" xfId="0" applyFont="1" applyBorder="1" applyAlignment="1" applyProtection="1">
      <alignment horizontal="left" vertical="top" wrapText="1"/>
      <protection hidden="1"/>
    </xf>
    <xf numFmtId="0" fontId="34" fillId="0" borderId="0" xfId="0" applyFont="1" applyAlignment="1" applyProtection="1">
      <alignment horizontal="left" vertical="center"/>
    </xf>
    <xf numFmtId="0" fontId="28" fillId="0" borderId="21" xfId="0" applyFont="1" applyBorder="1" applyAlignment="1" applyProtection="1">
      <alignment horizontal="left" vertical="center" wrapText="1"/>
      <protection hidden="1"/>
    </xf>
    <xf numFmtId="0" fontId="28" fillId="0" borderId="34" xfId="0" applyFont="1" applyBorder="1" applyAlignment="1" applyProtection="1">
      <alignment horizontal="left" vertical="center" wrapText="1"/>
      <protection hidden="1"/>
    </xf>
    <xf numFmtId="0" fontId="32" fillId="0" borderId="0" xfId="0" applyFont="1" applyBorder="1" applyAlignment="1" applyProtection="1">
      <alignment horizontal="left" wrapText="1"/>
      <protection hidden="1"/>
    </xf>
    <xf numFmtId="49" fontId="15" fillId="0" borderId="0" xfId="0" applyNumberFormat="1" applyFont="1" applyAlignment="1" applyProtection="1">
      <alignment horizontal="left"/>
      <protection hidden="1"/>
    </xf>
    <xf numFmtId="0" fontId="24" fillId="0" borderId="0" xfId="0" applyFont="1" applyBorder="1" applyAlignment="1" applyProtection="1">
      <alignment horizontal="center" wrapText="1"/>
      <protection hidden="1"/>
    </xf>
    <xf numFmtId="0" fontId="25" fillId="0" borderId="0" xfId="0" applyFont="1" applyBorder="1" applyAlignment="1" applyProtection="1">
      <alignment horizontal="center" vertical="center" wrapText="1"/>
      <protection locked="0" hidden="1"/>
    </xf>
    <xf numFmtId="0" fontId="28" fillId="0" borderId="0" xfId="0" applyFont="1" applyBorder="1" applyAlignment="1" applyProtection="1">
      <alignment horizontal="left" vertical="top" wrapText="1"/>
      <protection hidden="1"/>
    </xf>
    <xf numFmtId="0" fontId="28" fillId="0" borderId="37" xfId="0" applyFont="1" applyBorder="1" applyAlignment="1" applyProtection="1">
      <alignment horizontal="left" vertical="top" wrapText="1"/>
      <protection hidden="1"/>
    </xf>
    <xf numFmtId="0" fontId="45" fillId="0" borderId="19" xfId="0" applyFont="1" applyBorder="1" applyAlignment="1" applyProtection="1">
      <alignment horizontal="left" wrapText="1"/>
      <protection locked="0"/>
    </xf>
    <xf numFmtId="0" fontId="45" fillId="0" borderId="38" xfId="0" applyFont="1" applyBorder="1" applyAlignment="1" applyProtection="1">
      <alignment horizontal="left" wrapText="1"/>
      <protection locked="0"/>
    </xf>
    <xf numFmtId="0" fontId="45" fillId="0" borderId="39" xfId="0" applyFont="1" applyBorder="1" applyAlignment="1" applyProtection="1">
      <alignment horizontal="left" wrapText="1"/>
      <protection locked="0"/>
    </xf>
    <xf numFmtId="0" fontId="28" fillId="0" borderId="21" xfId="0" applyFont="1" applyBorder="1" applyAlignment="1" applyProtection="1">
      <alignment horizontal="left" vertical="top" wrapText="1"/>
      <protection hidden="1"/>
    </xf>
    <xf numFmtId="0" fontId="28" fillId="0" borderId="34" xfId="0" applyFont="1" applyBorder="1" applyAlignment="1" applyProtection="1">
      <alignment horizontal="left" vertical="top" wrapText="1"/>
      <protection hidden="1"/>
    </xf>
    <xf numFmtId="0" fontId="28" fillId="0" borderId="35" xfId="0" applyFont="1" applyBorder="1" applyAlignment="1" applyProtection="1">
      <alignment horizontal="left" vertical="top" wrapText="1"/>
      <protection hidden="1"/>
    </xf>
    <xf numFmtId="0" fontId="28" fillId="0" borderId="36" xfId="0" applyFont="1" applyBorder="1" applyAlignment="1" applyProtection="1">
      <alignment horizontal="left" vertical="top" wrapText="1"/>
      <protection hidden="1"/>
    </xf>
    <xf numFmtId="0" fontId="28" fillId="0" borderId="34" xfId="0" applyFont="1" applyBorder="1" applyAlignment="1" applyProtection="1">
      <alignment horizontal="left" vertical="center" wrapText="1"/>
      <protection locked="0" hidden="1"/>
    </xf>
    <xf numFmtId="0" fontId="28" fillId="0" borderId="35" xfId="0" applyFont="1" applyBorder="1" applyAlignment="1" applyProtection="1">
      <alignment horizontal="left" vertical="center" wrapText="1"/>
      <protection locked="0" hidden="1"/>
    </xf>
    <xf numFmtId="0" fontId="31" fillId="0" borderId="38" xfId="0" applyFont="1" applyBorder="1" applyAlignment="1" applyProtection="1">
      <alignment horizontal="left" vertical="center" wrapText="1"/>
      <protection locked="0"/>
    </xf>
    <xf numFmtId="0" fontId="31" fillId="0" borderId="39" xfId="0" applyFont="1" applyBorder="1" applyAlignment="1" applyProtection="1">
      <alignment horizontal="left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31" fillId="0" borderId="35" xfId="0" applyFont="1" applyBorder="1" applyAlignment="1" applyProtection="1">
      <alignment horizontal="left" vertical="center" wrapText="1"/>
      <protection locked="0"/>
    </xf>
    <xf numFmtId="0" fontId="32" fillId="0" borderId="20" xfId="0" applyFont="1" applyBorder="1" applyAlignment="1">
      <alignment horizontal="left" wrapText="1"/>
    </xf>
    <xf numFmtId="0" fontId="32" fillId="0" borderId="43" xfId="0" applyFont="1" applyBorder="1" applyAlignment="1">
      <alignment horizontal="left" wrapText="1"/>
    </xf>
    <xf numFmtId="0" fontId="28" fillId="0" borderId="19" xfId="0" applyFont="1" applyBorder="1" applyAlignment="1">
      <alignment horizontal="left" vertical="top" wrapText="1"/>
    </xf>
    <xf numFmtId="0" fontId="28" fillId="0" borderId="38" xfId="0" applyFont="1" applyBorder="1" applyAlignment="1">
      <alignment horizontal="left" vertical="top" wrapText="1"/>
    </xf>
    <xf numFmtId="0" fontId="28" fillId="0" borderId="39" xfId="0" applyFont="1" applyBorder="1" applyAlignment="1">
      <alignment horizontal="left" vertical="top" wrapText="1"/>
    </xf>
    <xf numFmtId="0" fontId="30" fillId="0" borderId="20" xfId="0" applyFont="1" applyBorder="1" applyAlignment="1" applyProtection="1">
      <alignment horizontal="left" vertical="center" wrapText="1"/>
      <protection locked="0"/>
    </xf>
    <xf numFmtId="0" fontId="30" fillId="0" borderId="43" xfId="0" applyFont="1" applyBorder="1" applyAlignment="1" applyProtection="1">
      <alignment horizontal="left" vertical="center" wrapText="1"/>
      <protection locked="0"/>
    </xf>
    <xf numFmtId="0" fontId="30" fillId="0" borderId="44" xfId="0" applyFont="1" applyBorder="1" applyAlignment="1" applyProtection="1">
      <alignment horizontal="left" vertical="center" wrapText="1"/>
      <protection locked="0"/>
    </xf>
    <xf numFmtId="0" fontId="33" fillId="0" borderId="43" xfId="0" applyFont="1" applyBorder="1" applyAlignment="1" applyProtection="1">
      <alignment horizontal="left" wrapText="1"/>
      <protection locked="0"/>
    </xf>
    <xf numFmtId="0" fontId="33" fillId="0" borderId="44" xfId="0" applyFont="1" applyBorder="1" applyAlignment="1" applyProtection="1">
      <alignment horizontal="left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27" xfId="0" applyNumberFormat="1" applyFont="1" applyBorder="1" applyAlignment="1" applyProtection="1">
      <alignment horizontal="left" vertical="center" wrapText="1"/>
      <protection locked="0"/>
    </xf>
    <xf numFmtId="49" fontId="3" fillId="0" borderId="28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hidden="1"/>
    </xf>
    <xf numFmtId="49" fontId="3" fillId="0" borderId="27" xfId="0" applyNumberFormat="1" applyFont="1" applyBorder="1" applyAlignment="1" applyProtection="1">
      <alignment horizontal="left" vertical="center" wrapText="1"/>
      <protection hidden="1"/>
    </xf>
    <xf numFmtId="49" fontId="3" fillId="0" borderId="28" xfId="0" applyNumberFormat="1" applyFont="1" applyBorder="1" applyAlignment="1" applyProtection="1">
      <alignment horizontal="left" vertical="center" wrapText="1"/>
      <protection hidden="1"/>
    </xf>
    <xf numFmtId="0" fontId="1" fillId="0" borderId="22" xfId="0" applyFont="1" applyBorder="1" applyAlignment="1" applyProtection="1">
      <alignment horizontal="center" vertical="center" wrapText="1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textRotation="90" wrapText="1"/>
      <protection hidden="1"/>
    </xf>
    <xf numFmtId="0" fontId="1" fillId="0" borderId="18" xfId="0" applyFont="1" applyBorder="1" applyAlignment="1" applyProtection="1">
      <alignment horizontal="center" vertical="center" textRotation="90" wrapText="1"/>
      <protection hidden="1"/>
    </xf>
    <xf numFmtId="0" fontId="1" fillId="2" borderId="22" xfId="0" applyFont="1" applyFill="1" applyBorder="1" applyAlignment="1" applyProtection="1">
      <alignment horizontal="center" vertical="center" textRotation="90" wrapText="1"/>
      <protection hidden="1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hidden="1"/>
    </xf>
    <xf numFmtId="49" fontId="1" fillId="0" borderId="66" xfId="0" applyNumberFormat="1" applyFont="1" applyBorder="1" applyAlignment="1" applyProtection="1">
      <alignment horizontal="center" vertical="center" wrapText="1"/>
      <protection hidden="1"/>
    </xf>
    <xf numFmtId="49" fontId="1" fillId="0" borderId="11" xfId="0" applyNumberFormat="1" applyFont="1" applyBorder="1" applyAlignment="1" applyProtection="1">
      <alignment horizontal="center" vertical="center" wrapText="1"/>
      <protection hidden="1"/>
    </xf>
    <xf numFmtId="0" fontId="1" fillId="0" borderId="60" xfId="0" applyFont="1" applyBorder="1" applyAlignment="1" applyProtection="1">
      <alignment horizontal="center" vertical="center" textRotation="90" wrapText="1"/>
      <protection hidden="1"/>
    </xf>
    <xf numFmtId="0" fontId="1" fillId="0" borderId="12" xfId="0" applyFont="1" applyBorder="1" applyAlignment="1" applyProtection="1">
      <alignment horizontal="center" vertical="center" textRotation="90" wrapText="1"/>
      <protection hidden="1"/>
    </xf>
    <xf numFmtId="0" fontId="1" fillId="0" borderId="61" xfId="0" applyFont="1" applyBorder="1" applyAlignment="1" applyProtection="1">
      <alignment horizontal="center" vertical="center" wrapText="1"/>
      <protection hidden="1"/>
    </xf>
    <xf numFmtId="0" fontId="1" fillId="0" borderId="46" xfId="0" applyFont="1" applyBorder="1" applyAlignment="1" applyProtection="1">
      <alignment horizontal="center" vertical="center" wrapText="1"/>
      <protection hidden="1"/>
    </xf>
    <xf numFmtId="0" fontId="1" fillId="0" borderId="62" xfId="0" applyFont="1" applyBorder="1" applyAlignment="1" applyProtection="1">
      <alignment horizontal="center" vertical="center" wrapText="1"/>
      <protection hidden="1"/>
    </xf>
    <xf numFmtId="0" fontId="1" fillId="0" borderId="63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64" xfId="0" applyFont="1" applyBorder="1" applyAlignment="1" applyProtection="1">
      <alignment horizontal="center" vertical="center" wrapText="1"/>
      <protection hidden="1"/>
    </xf>
    <xf numFmtId="0" fontId="1" fillId="0" borderId="65" xfId="0" applyFont="1" applyFill="1" applyBorder="1" applyAlignment="1" applyProtection="1">
      <alignment horizontal="left" vertical="center" wrapText="1"/>
      <protection locked="0"/>
    </xf>
    <xf numFmtId="0" fontId="1" fillId="0" borderId="58" xfId="0" applyFont="1" applyFill="1" applyBorder="1" applyAlignment="1" applyProtection="1">
      <alignment horizontal="left" vertical="center" wrapText="1"/>
      <protection locked="0"/>
    </xf>
    <xf numFmtId="0" fontId="1" fillId="0" borderId="5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6" fillId="0" borderId="50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NumberFormat="1" applyFont="1" applyBorder="1" applyAlignment="1" applyProtection="1">
      <alignment horizontal="center" vertical="center" wrapText="1"/>
      <protection hidden="1"/>
    </xf>
    <xf numFmtId="49" fontId="3" fillId="0" borderId="67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68" xfId="0" applyNumberFormat="1" applyFont="1" applyBorder="1" applyAlignment="1" applyProtection="1">
      <alignment horizontal="left" vertical="center" wrapText="1"/>
      <protection locked="0"/>
    </xf>
    <xf numFmtId="0" fontId="1" fillId="2" borderId="60" xfId="0" applyFont="1" applyFill="1" applyBorder="1" applyAlignment="1" applyProtection="1">
      <alignment horizontal="center" vertical="center" textRotation="90" wrapText="1"/>
      <protection hidden="1"/>
    </xf>
    <xf numFmtId="0" fontId="1" fillId="2" borderId="12" xfId="0" applyFont="1" applyFill="1" applyBorder="1" applyAlignment="1" applyProtection="1">
      <alignment horizontal="center" vertical="center" textRotation="90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top" wrapText="1"/>
      <protection hidden="1"/>
    </xf>
    <xf numFmtId="49" fontId="3" fillId="0" borderId="46" xfId="0" applyNumberFormat="1" applyFont="1" applyBorder="1" applyAlignment="1" applyProtection="1">
      <alignment horizontal="center" vertical="center"/>
      <protection locked="0"/>
    </xf>
    <xf numFmtId="49" fontId="3" fillId="0" borderId="47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hidden="1"/>
    </xf>
    <xf numFmtId="49" fontId="1" fillId="0" borderId="16" xfId="0" applyNumberFormat="1" applyFont="1" applyBorder="1" applyAlignment="1" applyProtection="1">
      <alignment horizontal="center" vertical="center" wrapText="1"/>
      <protection hidden="1"/>
    </xf>
    <xf numFmtId="0" fontId="1" fillId="0" borderId="59" xfId="0" applyFont="1" applyBorder="1" applyAlignment="1" applyProtection="1">
      <alignment horizontal="center" vertical="center" textRotation="90" wrapText="1"/>
      <protection hidden="1"/>
    </xf>
    <xf numFmtId="0" fontId="1" fillId="0" borderId="13" xfId="0" applyFont="1" applyBorder="1" applyAlignment="1" applyProtection="1">
      <alignment horizontal="center" vertical="center" textRotation="90" wrapText="1"/>
      <protection hidden="1"/>
    </xf>
    <xf numFmtId="0" fontId="6" fillId="4" borderId="0" xfId="0" applyFont="1" applyFill="1" applyAlignment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0" fontId="1" fillId="4" borderId="30" xfId="0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 applyProtection="1">
      <alignment horizontal="center" vertical="center" wrapText="1"/>
      <protection hidden="1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49" fontId="20" fillId="0" borderId="0" xfId="0" applyNumberFormat="1" applyFont="1" applyAlignment="1" applyProtection="1">
      <alignment horizontal="left"/>
      <protection locked="0"/>
    </xf>
    <xf numFmtId="49" fontId="3" fillId="0" borderId="45" xfId="0" applyNumberFormat="1" applyFont="1" applyBorder="1" applyAlignment="1" applyProtection="1">
      <alignment horizontal="left" vertical="center" wrapText="1"/>
      <protection hidden="1"/>
    </xf>
    <xf numFmtId="49" fontId="3" fillId="0" borderId="46" xfId="0" applyNumberFormat="1" applyFont="1" applyBorder="1" applyAlignment="1" applyProtection="1">
      <alignment horizontal="left" vertical="center" wrapText="1"/>
      <protection hidden="1"/>
    </xf>
    <xf numFmtId="49" fontId="3" fillId="0" borderId="47" xfId="0" applyNumberFormat="1" applyFont="1" applyBorder="1" applyAlignment="1" applyProtection="1">
      <alignment horizontal="left" vertical="center" wrapText="1"/>
      <protection hidden="1"/>
    </xf>
    <xf numFmtId="49" fontId="1" fillId="0" borderId="9" xfId="0" applyNumberFormat="1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/>
    <xf numFmtId="0" fontId="0" fillId="3" borderId="0" xfId="0" applyFill="1" applyAlignment="1"/>
    <xf numFmtId="0" fontId="20" fillId="0" borderId="0" xfId="0" applyFont="1" applyAlignment="1" applyProtection="1">
      <alignment horizontal="right"/>
      <protection locked="0"/>
    </xf>
    <xf numFmtId="0" fontId="3" fillId="0" borderId="29" xfId="0" applyFont="1" applyBorder="1" applyAlignment="1" applyProtection="1">
      <alignment horizontal="left" vertical="center"/>
      <protection hidden="1"/>
    </xf>
    <xf numFmtId="0" fontId="3" fillId="0" borderId="27" xfId="0" applyFont="1" applyBorder="1" applyAlignment="1" applyProtection="1">
      <alignment horizontal="left" vertical="center"/>
      <protection hidden="1"/>
    </xf>
    <xf numFmtId="0" fontId="3" fillId="0" borderId="28" xfId="0" applyFont="1" applyBorder="1" applyAlignment="1" applyProtection="1">
      <alignment horizontal="left" vertical="center"/>
      <protection hidden="1"/>
    </xf>
    <xf numFmtId="49" fontId="3" fillId="0" borderId="30" xfId="0" applyNumberFormat="1" applyFont="1" applyBorder="1" applyAlignment="1" applyProtection="1">
      <alignment horizontal="right" vertical="center"/>
      <protection hidden="1"/>
    </xf>
    <xf numFmtId="49" fontId="3" fillId="0" borderId="27" xfId="0" applyNumberFormat="1" applyFont="1" applyBorder="1" applyAlignment="1" applyProtection="1">
      <alignment horizontal="right" vertical="center"/>
      <protection hidden="1"/>
    </xf>
    <xf numFmtId="49" fontId="3" fillId="0" borderId="48" xfId="0" applyNumberFormat="1" applyFont="1" applyBorder="1" applyAlignment="1" applyProtection="1">
      <alignment horizontal="right" vertical="center"/>
      <protection hidden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hidden="1"/>
    </xf>
    <xf numFmtId="0" fontId="1" fillId="2" borderId="25" xfId="0" applyFont="1" applyFill="1" applyBorder="1" applyAlignment="1" applyProtection="1">
      <alignment horizontal="center" vertical="center" wrapText="1"/>
      <protection hidden="1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hidden="1"/>
    </xf>
    <xf numFmtId="0" fontId="5" fillId="2" borderId="27" xfId="0" applyFont="1" applyFill="1" applyBorder="1" applyAlignment="1" applyProtection="1">
      <alignment horizontal="center" vertical="center" wrapText="1"/>
      <protection hidden="1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0" fontId="18" fillId="2" borderId="2" xfId="0" applyFont="1" applyFill="1" applyBorder="1" applyAlignment="1" applyProtection="1">
      <alignment horizontal="center" vertical="center" wrapText="1"/>
      <protection hidden="1"/>
    </xf>
    <xf numFmtId="0" fontId="18" fillId="2" borderId="26" xfId="0" applyFont="1" applyFill="1" applyBorder="1" applyAlignment="1" applyProtection="1">
      <alignment horizontal="center" vertical="center" wrapText="1"/>
      <protection hidden="1"/>
    </xf>
    <xf numFmtId="0" fontId="18" fillId="2" borderId="3" xfId="0" applyFont="1" applyFill="1" applyBorder="1" applyAlignment="1" applyProtection="1">
      <alignment horizontal="center" vertical="center" wrapText="1"/>
      <protection hidden="1"/>
    </xf>
    <xf numFmtId="0" fontId="16" fillId="0" borderId="48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26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9" fillId="0" borderId="26" xfId="0" applyFont="1" applyBorder="1" applyAlignment="1" applyProtection="1">
      <alignment horizontal="center" vertical="center" wrapText="1"/>
      <protection hidden="1"/>
    </xf>
    <xf numFmtId="0" fontId="19" fillId="0" borderId="3" xfId="0" applyFont="1" applyBorder="1" applyAlignment="1" applyProtection="1">
      <alignment horizontal="center" vertical="center" wrapText="1"/>
      <protection hidden="1"/>
    </xf>
    <xf numFmtId="0" fontId="7" fillId="0" borderId="52" xfId="0" applyFont="1" applyBorder="1" applyAlignment="1" applyProtection="1">
      <alignment horizontal="center" vertical="center" wrapText="1"/>
      <protection hidden="1"/>
    </xf>
    <xf numFmtId="0" fontId="7" fillId="0" borderId="53" xfId="0" applyFont="1" applyBorder="1" applyAlignment="1" applyProtection="1">
      <alignment horizontal="center" vertical="center" wrapText="1"/>
      <protection hidden="1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15" fillId="2" borderId="27" xfId="0" applyFont="1" applyFill="1" applyBorder="1" applyAlignment="1" applyProtection="1">
      <alignment horizontal="center" vertical="center" wrapText="1"/>
      <protection locked="0"/>
    </xf>
    <xf numFmtId="0" fontId="15" fillId="2" borderId="28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26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44" fillId="0" borderId="55" xfId="0" applyFont="1" applyBorder="1" applyAlignment="1" applyProtection="1">
      <alignment horizontal="center" vertical="center"/>
      <protection locked="0"/>
    </xf>
    <xf numFmtId="0" fontId="44" fillId="0" borderId="24" xfId="0" applyFont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left" vertical="center"/>
      <protection hidden="1"/>
    </xf>
    <xf numFmtId="0" fontId="9" fillId="0" borderId="28" xfId="0" applyFont="1" applyBorder="1" applyAlignment="1" applyProtection="1">
      <alignment horizontal="left" vertical="center"/>
      <protection hidden="1"/>
    </xf>
    <xf numFmtId="0" fontId="1" fillId="0" borderId="69" xfId="0" applyFont="1" applyBorder="1" applyAlignment="1" applyProtection="1">
      <alignment horizontal="left" vertical="center" wrapText="1"/>
      <protection locked="0"/>
    </xf>
    <xf numFmtId="0" fontId="1" fillId="0" borderId="56" xfId="0" applyFont="1" applyBorder="1" applyAlignment="1" applyProtection="1">
      <alignment horizontal="left" vertical="center" wrapText="1"/>
      <protection locked="0"/>
    </xf>
    <xf numFmtId="0" fontId="1" fillId="0" borderId="57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right" vertical="center" wrapText="1"/>
      <protection hidden="1"/>
    </xf>
    <xf numFmtId="0" fontId="5" fillId="0" borderId="27" xfId="0" applyFont="1" applyBorder="1" applyAlignment="1" applyProtection="1">
      <alignment horizontal="right" vertical="center" wrapText="1"/>
      <protection hidden="1"/>
    </xf>
    <xf numFmtId="0" fontId="5" fillId="0" borderId="28" xfId="0" applyFont="1" applyBorder="1" applyAlignment="1" applyProtection="1">
      <alignment horizontal="right" vertical="center" wrapText="1"/>
      <protection hidden="1"/>
    </xf>
    <xf numFmtId="0" fontId="47" fillId="0" borderId="30" xfId="0" applyFont="1" applyBorder="1" applyAlignment="1" applyProtection="1">
      <alignment horizontal="left" vertical="center" wrapText="1"/>
      <protection hidden="1"/>
    </xf>
    <xf numFmtId="0" fontId="47" fillId="0" borderId="27" xfId="0" applyFont="1" applyBorder="1" applyAlignment="1" applyProtection="1">
      <alignment horizontal="left" vertical="center" wrapText="1"/>
      <protection hidden="1"/>
    </xf>
    <xf numFmtId="0" fontId="47" fillId="0" borderId="28" xfId="0" applyFont="1" applyBorder="1" applyAlignment="1" applyProtection="1">
      <alignment horizontal="left" vertical="center" wrapText="1"/>
      <protection hidden="1"/>
    </xf>
    <xf numFmtId="0" fontId="5" fillId="0" borderId="30" xfId="0" applyFont="1" applyBorder="1" applyAlignment="1" applyProtection="1">
      <alignment horizontal="left" vertical="center"/>
      <protection hidden="1"/>
    </xf>
    <xf numFmtId="0" fontId="5" fillId="0" borderId="27" xfId="0" applyFont="1" applyBorder="1" applyAlignment="1" applyProtection="1">
      <alignment horizontal="left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left"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50800</xdr:rowOff>
        </xdr:from>
        <xdr:to>
          <xdr:col>1</xdr:col>
          <xdr:colOff>476250</xdr:colOff>
          <xdr:row>4</xdr:row>
          <xdr:rowOff>133350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7"/>
  <sheetViews>
    <sheetView zoomScaleNormal="100" workbookViewId="0">
      <selection activeCell="S1" sqref="S1"/>
    </sheetView>
  </sheetViews>
  <sheetFormatPr defaultRowHeight="14.5" x14ac:dyDescent="0.35"/>
  <cols>
    <col min="1" max="2" width="9.1796875" style="74"/>
    <col min="3" max="14" width="6.54296875" style="74" customWidth="1"/>
    <col min="15" max="16" width="6.54296875" style="75" customWidth="1"/>
    <col min="17" max="18" width="9.1796875" style="75"/>
  </cols>
  <sheetData>
    <row r="1" spans="1:18" x14ac:dyDescent="0.3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  <c r="P1" s="40"/>
      <c r="Q1" s="40"/>
      <c r="R1" s="41"/>
    </row>
    <row r="2" spans="1:18" ht="20" x14ac:dyDescent="0.4">
      <c r="A2" s="42"/>
      <c r="B2" s="43"/>
      <c r="C2" s="187" t="s">
        <v>0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44"/>
      <c r="R2" s="45"/>
    </row>
    <row r="3" spans="1:18" x14ac:dyDescent="0.3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6"/>
      <c r="P3" s="46"/>
      <c r="Q3" s="46"/>
      <c r="R3" s="47"/>
    </row>
    <row r="4" spans="1:18" ht="39" customHeight="1" x14ac:dyDescent="0.4">
      <c r="A4" s="42"/>
      <c r="B4" s="43"/>
      <c r="C4" s="188" t="s">
        <v>119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48"/>
      <c r="R4" s="49"/>
    </row>
    <row r="5" spans="1:18" s="25" customFormat="1" x14ac:dyDescent="0.35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 s="52"/>
      <c r="Q5" s="52"/>
      <c r="R5" s="53"/>
    </row>
    <row r="6" spans="1:18" s="25" customFormat="1" x14ac:dyDescent="0.3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6"/>
      <c r="P6" s="46"/>
      <c r="Q6" s="46"/>
      <c r="R6" s="47"/>
    </row>
    <row r="7" spans="1:18" s="25" customFormat="1" ht="32.5" x14ac:dyDescent="0.65">
      <c r="A7" s="167" t="s">
        <v>1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9"/>
    </row>
    <row r="8" spans="1:18" s="25" customFormat="1" ht="15.5" x14ac:dyDescent="0.35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9"/>
      <c r="P8" s="79"/>
      <c r="Q8" s="79"/>
      <c r="R8" s="80"/>
    </row>
    <row r="9" spans="1:18" s="25" customFormat="1" ht="15.5" x14ac:dyDescent="0.35">
      <c r="A9" s="81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189" t="s">
        <v>2</v>
      </c>
      <c r="N9" s="189"/>
      <c r="O9" s="189"/>
      <c r="P9" s="189"/>
      <c r="Q9" s="189"/>
      <c r="R9" s="190"/>
    </row>
    <row r="10" spans="1:18" s="25" customFormat="1" ht="15.5" x14ac:dyDescent="0.35">
      <c r="A10" s="81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3"/>
      <c r="P10" s="83"/>
      <c r="Q10" s="83"/>
      <c r="R10" s="84"/>
    </row>
    <row r="11" spans="1:18" s="25" customFormat="1" ht="15.5" x14ac:dyDescent="0.35">
      <c r="A11" s="197" t="s">
        <v>9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82"/>
      <c r="M11" s="189" t="s">
        <v>8</v>
      </c>
      <c r="N11" s="189"/>
      <c r="O11" s="189"/>
      <c r="P11" s="189"/>
      <c r="Q11" s="189"/>
      <c r="R11" s="190"/>
    </row>
    <row r="12" spans="1:18" s="25" customFormat="1" ht="15.5" x14ac:dyDescent="0.3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180"/>
      <c r="N12" s="180"/>
      <c r="O12" s="180"/>
      <c r="P12" s="180"/>
      <c r="Q12" s="180"/>
      <c r="R12" s="181"/>
    </row>
    <row r="13" spans="1:18" s="25" customFormat="1" ht="15.5" x14ac:dyDescent="0.35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3"/>
      <c r="P13" s="83"/>
      <c r="Q13" s="83"/>
      <c r="R13" s="84"/>
    </row>
    <row r="14" spans="1:18" s="25" customFormat="1" ht="15.5" x14ac:dyDescent="0.35">
      <c r="A14" s="81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3"/>
      <c r="P14" s="83"/>
      <c r="Q14" s="83"/>
      <c r="R14" s="84"/>
    </row>
    <row r="15" spans="1:18" ht="20.25" customHeight="1" x14ac:dyDescent="0.35">
      <c r="A15" s="183" t="s">
        <v>3</v>
      </c>
      <c r="B15" s="184"/>
      <c r="C15" s="184"/>
      <c r="D15" s="184"/>
      <c r="E15" s="184"/>
      <c r="F15" s="198" t="s">
        <v>77</v>
      </c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9"/>
    </row>
    <row r="16" spans="1:18" ht="15.5" x14ac:dyDescent="0.35">
      <c r="A16" s="206" t="s">
        <v>69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8"/>
    </row>
    <row r="17" spans="1:18" ht="15.5" x14ac:dyDescent="0.35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6"/>
      <c r="P17" s="56"/>
      <c r="Q17" s="56"/>
      <c r="R17" s="57"/>
    </row>
    <row r="18" spans="1:18" ht="20.25" customHeight="1" x14ac:dyDescent="0.35">
      <c r="A18" s="194" t="s">
        <v>72</v>
      </c>
      <c r="B18" s="195"/>
      <c r="C18" s="195"/>
      <c r="D18" s="196"/>
      <c r="E18" s="58" t="s">
        <v>147</v>
      </c>
      <c r="F18" s="58" t="s">
        <v>144</v>
      </c>
      <c r="G18" s="58" t="s">
        <v>144</v>
      </c>
      <c r="H18" s="58">
        <v>3</v>
      </c>
      <c r="I18" s="58">
        <v>4</v>
      </c>
      <c r="J18" s="58">
        <v>2</v>
      </c>
      <c r="K18" s="58">
        <v>1</v>
      </c>
      <c r="L18" s="58">
        <v>2</v>
      </c>
      <c r="M18" s="58">
        <v>4</v>
      </c>
      <c r="N18" s="59"/>
      <c r="O18" s="60"/>
      <c r="P18" s="60"/>
      <c r="Q18" s="60"/>
      <c r="R18" s="61"/>
    </row>
    <row r="19" spans="1:18" ht="15.75" customHeight="1" x14ac:dyDescent="0.35">
      <c r="A19" s="170" t="s">
        <v>177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2"/>
    </row>
    <row r="20" spans="1:18" ht="15.75" customHeight="1" x14ac:dyDescent="0.35">
      <c r="A20" s="173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5"/>
    </row>
    <row r="21" spans="1:18" ht="16.5" customHeight="1" x14ac:dyDescent="0.35">
      <c r="A21" s="209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1"/>
    </row>
    <row r="22" spans="1:18" x14ac:dyDescent="0.35">
      <c r="A22" s="204" t="s">
        <v>4</v>
      </c>
      <c r="B22" s="205"/>
      <c r="C22" s="212" t="s">
        <v>179</v>
      </c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3"/>
    </row>
    <row r="23" spans="1:18" x14ac:dyDescent="0.35">
      <c r="A23" s="62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5"/>
    </row>
    <row r="24" spans="1:18" ht="16.5" x14ac:dyDescent="0.35">
      <c r="A24" s="183" t="s">
        <v>5</v>
      </c>
      <c r="B24" s="184"/>
      <c r="C24" s="184"/>
      <c r="D24" s="202" t="s">
        <v>101</v>
      </c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3"/>
    </row>
    <row r="25" spans="1:18" ht="15.5" x14ac:dyDescent="0.35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6"/>
      <c r="P25" s="56"/>
      <c r="Q25" s="56"/>
      <c r="R25" s="57"/>
    </row>
    <row r="26" spans="1:18" ht="15" customHeight="1" x14ac:dyDescent="0.35">
      <c r="A26" s="178" t="s">
        <v>6</v>
      </c>
      <c r="B26" s="179"/>
      <c r="C26" s="179"/>
      <c r="D26" s="179"/>
      <c r="E26" s="179"/>
      <c r="F26" s="179"/>
      <c r="G26" s="179"/>
      <c r="H26" s="179"/>
      <c r="I26" s="200" t="s">
        <v>176</v>
      </c>
      <c r="J26" s="200"/>
      <c r="K26" s="200"/>
      <c r="L26" s="200"/>
      <c r="M26" s="200"/>
      <c r="N26" s="200"/>
      <c r="O26" s="200"/>
      <c r="P26" s="200"/>
      <c r="Q26" s="200"/>
      <c r="R26" s="201"/>
    </row>
    <row r="27" spans="1:18" ht="17.25" customHeight="1" x14ac:dyDescent="0.35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8"/>
      <c r="P27" s="68"/>
      <c r="Q27" s="68"/>
      <c r="R27" s="69"/>
    </row>
    <row r="28" spans="1:18" ht="15.5" x14ac:dyDescent="0.35">
      <c r="A28" s="194" t="s">
        <v>7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6"/>
    </row>
    <row r="29" spans="1:18" ht="37.5" customHeight="1" x14ac:dyDescent="0.35">
      <c r="A29" s="191" t="s">
        <v>190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</row>
    <row r="30" spans="1:18" s="4" customFormat="1" x14ac:dyDescent="0.35">
      <c r="A30" s="70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2"/>
      <c r="P30" s="72"/>
      <c r="Q30" s="72"/>
      <c r="R30" s="72"/>
    </row>
    <row r="31" spans="1:18" s="4" customFormat="1" ht="15.5" x14ac:dyDescent="0.35">
      <c r="A31" s="182" t="s">
        <v>10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</row>
    <row r="32" spans="1:18" s="4" customFormat="1" x14ac:dyDescent="0.35">
      <c r="A32" s="73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2"/>
      <c r="P32" s="72"/>
      <c r="Q32" s="72"/>
      <c r="R32" s="72"/>
    </row>
    <row r="33" spans="1:18" ht="33.75" customHeight="1" x14ac:dyDescent="0.35">
      <c r="A33" s="163" t="s">
        <v>72</v>
      </c>
      <c r="B33" s="163"/>
      <c r="C33" s="163"/>
      <c r="D33" s="163"/>
      <c r="E33" s="164" t="str">
        <f>IF(A19=0," ",A19)</f>
        <v>Конферентен превод</v>
      </c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</row>
    <row r="34" spans="1:18" x14ac:dyDescent="0.35">
      <c r="A34" s="185" t="s">
        <v>4</v>
      </c>
      <c r="B34" s="185"/>
      <c r="C34" s="186" t="s">
        <v>179</v>
      </c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</row>
    <row r="35" spans="1:18" s="4" customFormat="1" x14ac:dyDescent="0.3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2"/>
      <c r="P35" s="72"/>
      <c r="Q35" s="72"/>
      <c r="R35" s="72"/>
    </row>
    <row r="36" spans="1:18" s="4" customFormat="1" x14ac:dyDescent="0.35">
      <c r="A36" s="176" t="s">
        <v>11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</row>
    <row r="37" spans="1:18" s="4" customFormat="1" ht="103.5" customHeight="1" x14ac:dyDescent="0.35">
      <c r="A37" s="166" t="s">
        <v>180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</row>
    <row r="38" spans="1:18" s="4" customFormat="1" x14ac:dyDescent="0.3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2"/>
      <c r="P38" s="72"/>
      <c r="Q38" s="72"/>
      <c r="R38" s="72"/>
    </row>
    <row r="39" spans="1:18" s="4" customFormat="1" ht="30" customHeight="1" x14ac:dyDescent="0.35">
      <c r="A39" s="177" t="s">
        <v>12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</row>
    <row r="40" spans="1:18" s="4" customFormat="1" ht="242.25" customHeight="1" x14ac:dyDescent="0.35">
      <c r="A40" s="166" t="s">
        <v>188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</row>
    <row r="41" spans="1:18" s="4" customFormat="1" ht="189" customHeight="1" x14ac:dyDescent="0.35">
      <c r="A41" s="165" t="s">
        <v>189</v>
      </c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</row>
    <row r="42" spans="1:18" s="4" customFormat="1" x14ac:dyDescent="0.3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2"/>
      <c r="P42" s="72"/>
      <c r="Q42" s="72"/>
      <c r="R42" s="72"/>
    </row>
    <row r="43" spans="1:18" s="4" customFormat="1" x14ac:dyDescent="0.35">
      <c r="A43" s="161" t="s">
        <v>178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</row>
    <row r="44" spans="1:18" s="4" customFormat="1" ht="333.75" customHeight="1" x14ac:dyDescent="0.35">
      <c r="A44" s="162" t="s">
        <v>187</v>
      </c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</row>
    <row r="45" spans="1:18" x14ac:dyDescent="0.3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2"/>
      <c r="P45" s="72"/>
      <c r="Q45" s="72"/>
      <c r="R45" s="72"/>
    </row>
    <row r="46" spans="1:18" x14ac:dyDescent="0.35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</row>
    <row r="47" spans="1:18" x14ac:dyDescent="0.3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2"/>
      <c r="P47" s="72"/>
      <c r="Q47" s="72"/>
      <c r="R47" s="72"/>
    </row>
    <row r="48" spans="1:18" x14ac:dyDescent="0.3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2"/>
      <c r="P48" s="72"/>
      <c r="Q48" s="72"/>
      <c r="R48" s="72"/>
    </row>
    <row r="49" spans="1:18" x14ac:dyDescent="0.35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2"/>
      <c r="P49" s="72"/>
      <c r="Q49" s="72"/>
      <c r="R49" s="72"/>
    </row>
    <row r="50" spans="1:18" x14ac:dyDescent="0.3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2"/>
      <c r="P50" s="72"/>
      <c r="Q50" s="72"/>
      <c r="R50" s="72"/>
    </row>
    <row r="51" spans="1:18" x14ac:dyDescent="0.35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2"/>
      <c r="P51" s="72"/>
      <c r="Q51" s="72"/>
      <c r="R51" s="72"/>
    </row>
    <row r="52" spans="1:18" x14ac:dyDescent="0.3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2"/>
      <c r="P52" s="72"/>
      <c r="Q52" s="72"/>
      <c r="R52" s="72"/>
    </row>
    <row r="53" spans="1:18" x14ac:dyDescent="0.35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2"/>
      <c r="P53" s="72"/>
      <c r="Q53" s="72"/>
      <c r="R53" s="72"/>
    </row>
    <row r="54" spans="1:18" x14ac:dyDescent="0.3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2"/>
      <c r="P54" s="72"/>
      <c r="Q54" s="72"/>
      <c r="R54" s="72"/>
    </row>
    <row r="55" spans="1:18" x14ac:dyDescent="0.35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2"/>
      <c r="P55" s="72"/>
      <c r="Q55" s="72"/>
      <c r="R55" s="72"/>
    </row>
    <row r="56" spans="1:18" x14ac:dyDescent="0.35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2"/>
      <c r="P56" s="72"/>
      <c r="Q56" s="72"/>
      <c r="R56" s="72"/>
    </row>
    <row r="57" spans="1:18" x14ac:dyDescent="0.35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2"/>
      <c r="P57" s="72"/>
      <c r="Q57" s="72"/>
      <c r="R57" s="72"/>
    </row>
    <row r="58" spans="1:18" x14ac:dyDescent="0.3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2"/>
      <c r="P58" s="72"/>
      <c r="Q58" s="72"/>
      <c r="R58" s="72"/>
    </row>
    <row r="59" spans="1:18" x14ac:dyDescent="0.35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2"/>
      <c r="P59" s="72"/>
      <c r="Q59" s="72"/>
      <c r="R59" s="72"/>
    </row>
    <row r="60" spans="1:18" x14ac:dyDescent="0.35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2"/>
      <c r="P60" s="72"/>
      <c r="Q60" s="72"/>
      <c r="R60" s="72"/>
    </row>
    <row r="61" spans="1:18" x14ac:dyDescent="0.3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2"/>
      <c r="P61" s="72"/>
      <c r="Q61" s="72"/>
      <c r="R61" s="72"/>
    </row>
    <row r="62" spans="1:18" x14ac:dyDescent="0.35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2"/>
      <c r="P62" s="72"/>
      <c r="Q62" s="72"/>
      <c r="R62" s="72"/>
    </row>
    <row r="63" spans="1:18" x14ac:dyDescent="0.35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2"/>
      <c r="P63" s="72"/>
      <c r="Q63" s="72"/>
      <c r="R63" s="72"/>
    </row>
    <row r="64" spans="1:18" x14ac:dyDescent="0.3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2"/>
      <c r="P64" s="72"/>
      <c r="Q64" s="72"/>
      <c r="R64" s="72"/>
    </row>
    <row r="65" spans="1:18" x14ac:dyDescent="0.35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2"/>
      <c r="P65" s="72"/>
      <c r="Q65" s="72"/>
      <c r="R65" s="72"/>
    </row>
    <row r="66" spans="1:18" x14ac:dyDescent="0.35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2"/>
      <c r="P66" s="72"/>
      <c r="Q66" s="72"/>
      <c r="R66" s="72"/>
    </row>
    <row r="67" spans="1:18" x14ac:dyDescent="0.35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2"/>
      <c r="P67" s="72"/>
      <c r="Q67" s="72"/>
      <c r="R67" s="72"/>
    </row>
    <row r="68" spans="1:18" x14ac:dyDescent="0.35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2"/>
      <c r="P68" s="72"/>
      <c r="Q68" s="72"/>
      <c r="R68" s="72"/>
    </row>
    <row r="69" spans="1:18" x14ac:dyDescent="0.35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2"/>
      <c r="P69" s="72"/>
      <c r="Q69" s="72"/>
      <c r="R69" s="72"/>
    </row>
    <row r="70" spans="1:18" x14ac:dyDescent="0.35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2"/>
      <c r="P70" s="72"/>
      <c r="Q70" s="72"/>
      <c r="R70" s="72"/>
    </row>
    <row r="71" spans="1:18" x14ac:dyDescent="0.35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2"/>
      <c r="P71" s="72"/>
      <c r="Q71" s="72"/>
      <c r="R71" s="72"/>
    </row>
    <row r="72" spans="1:18" x14ac:dyDescent="0.35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2"/>
      <c r="P72" s="72"/>
      <c r="Q72" s="72"/>
      <c r="R72" s="72"/>
    </row>
    <row r="73" spans="1:18" x14ac:dyDescent="0.35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2"/>
      <c r="P73" s="72"/>
      <c r="Q73" s="72"/>
      <c r="R73" s="72"/>
    </row>
    <row r="74" spans="1:18" x14ac:dyDescent="0.35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2"/>
      <c r="P74" s="72"/>
      <c r="Q74" s="72"/>
      <c r="R74" s="72"/>
    </row>
    <row r="75" spans="1:18" x14ac:dyDescent="0.35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2"/>
      <c r="P75" s="72"/>
      <c r="Q75" s="72"/>
      <c r="R75" s="72"/>
    </row>
    <row r="76" spans="1:18" x14ac:dyDescent="0.35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2"/>
      <c r="P76" s="72"/>
      <c r="Q76" s="72"/>
      <c r="R76" s="72"/>
    </row>
    <row r="77" spans="1:18" x14ac:dyDescent="0.35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2"/>
      <c r="P77" s="72"/>
      <c r="Q77" s="72"/>
      <c r="R77" s="72"/>
    </row>
    <row r="78" spans="1:18" x14ac:dyDescent="0.35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2"/>
      <c r="P78" s="72"/>
      <c r="Q78" s="72"/>
      <c r="R78" s="72"/>
    </row>
    <row r="79" spans="1:18" x14ac:dyDescent="0.35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2"/>
      <c r="P79" s="72"/>
      <c r="Q79" s="72"/>
      <c r="R79" s="72"/>
    </row>
    <row r="80" spans="1:18" x14ac:dyDescent="0.35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2"/>
      <c r="P80" s="72"/>
      <c r="Q80" s="72"/>
      <c r="R80" s="72"/>
    </row>
    <row r="81" spans="1:18" x14ac:dyDescent="0.35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2"/>
      <c r="P81" s="72"/>
      <c r="Q81" s="72"/>
      <c r="R81" s="72"/>
    </row>
    <row r="82" spans="1:18" x14ac:dyDescent="0.35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2"/>
      <c r="P82" s="72"/>
      <c r="Q82" s="72"/>
      <c r="R82" s="72"/>
    </row>
    <row r="83" spans="1:18" x14ac:dyDescent="0.35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2"/>
      <c r="P83" s="72"/>
      <c r="Q83" s="72"/>
      <c r="R83" s="72"/>
    </row>
    <row r="84" spans="1:18" x14ac:dyDescent="0.35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2"/>
      <c r="P84" s="72"/>
      <c r="Q84" s="72"/>
      <c r="R84" s="72"/>
    </row>
    <row r="85" spans="1:18" x14ac:dyDescent="0.35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2"/>
      <c r="P85" s="72"/>
      <c r="Q85" s="72"/>
      <c r="R85" s="72"/>
    </row>
    <row r="86" spans="1:18" x14ac:dyDescent="0.35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2"/>
      <c r="P86" s="72"/>
      <c r="Q86" s="72"/>
      <c r="R86" s="72"/>
    </row>
    <row r="87" spans="1:18" x14ac:dyDescent="0.35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2"/>
      <c r="P87" s="72"/>
      <c r="Q87" s="72"/>
      <c r="R87" s="72"/>
    </row>
    <row r="88" spans="1:18" x14ac:dyDescent="0.35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2"/>
      <c r="P88" s="72"/>
      <c r="Q88" s="72"/>
      <c r="R88" s="72"/>
    </row>
    <row r="89" spans="1:18" x14ac:dyDescent="0.35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2"/>
      <c r="P89" s="72"/>
      <c r="Q89" s="72"/>
      <c r="R89" s="72"/>
    </row>
    <row r="90" spans="1:18" x14ac:dyDescent="0.35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2"/>
      <c r="P90" s="72"/>
      <c r="Q90" s="72"/>
      <c r="R90" s="72"/>
    </row>
    <row r="91" spans="1:18" x14ac:dyDescent="0.35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2"/>
      <c r="P91" s="72"/>
      <c r="Q91" s="72"/>
      <c r="R91" s="72"/>
    </row>
    <row r="92" spans="1:18" x14ac:dyDescent="0.35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2"/>
      <c r="P92" s="72"/>
      <c r="Q92" s="72"/>
      <c r="R92" s="72"/>
    </row>
    <row r="93" spans="1:18" x14ac:dyDescent="0.35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2"/>
      <c r="P93" s="72"/>
      <c r="Q93" s="72"/>
      <c r="R93" s="72"/>
    </row>
    <row r="94" spans="1:18" x14ac:dyDescent="0.35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2"/>
      <c r="P94" s="72"/>
      <c r="Q94" s="72"/>
      <c r="R94" s="72"/>
    </row>
    <row r="95" spans="1:18" x14ac:dyDescent="0.35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2"/>
      <c r="P95" s="72"/>
      <c r="Q95" s="72"/>
      <c r="R95" s="72"/>
    </row>
    <row r="96" spans="1:18" x14ac:dyDescent="0.35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2"/>
      <c r="P96" s="72"/>
      <c r="Q96" s="72"/>
      <c r="R96" s="72"/>
    </row>
    <row r="97" spans="1:18" x14ac:dyDescent="0.35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2"/>
      <c r="P97" s="72"/>
      <c r="Q97" s="72"/>
      <c r="R97" s="72"/>
    </row>
  </sheetData>
  <sheetProtection formatCells="0" formatRows="0" insertRows="0" deleteColumns="0" deleteRows="0" selectLockedCells="1" sort="0" autoFilter="0" pivotTables="0"/>
  <mergeCells count="34">
    <mergeCell ref="C2:P2"/>
    <mergeCell ref="C4:P4"/>
    <mergeCell ref="M9:R9"/>
    <mergeCell ref="A29:R29"/>
    <mergeCell ref="A28:R28"/>
    <mergeCell ref="M11:R11"/>
    <mergeCell ref="A11:K11"/>
    <mergeCell ref="A15:E15"/>
    <mergeCell ref="F15:R15"/>
    <mergeCell ref="I26:R26"/>
    <mergeCell ref="D24:R24"/>
    <mergeCell ref="A18:D18"/>
    <mergeCell ref="A22:B22"/>
    <mergeCell ref="A16:R16"/>
    <mergeCell ref="A21:R21"/>
    <mergeCell ref="C22:R22"/>
    <mergeCell ref="A7:R7"/>
    <mergeCell ref="A19:R20"/>
    <mergeCell ref="A36:R36"/>
    <mergeCell ref="A37:R37"/>
    <mergeCell ref="A39:R39"/>
    <mergeCell ref="A26:H26"/>
    <mergeCell ref="M12:R12"/>
    <mergeCell ref="A31:R31"/>
    <mergeCell ref="A24:C24"/>
    <mergeCell ref="A34:B34"/>
    <mergeCell ref="C34:R34"/>
    <mergeCell ref="A43:R43"/>
    <mergeCell ref="A46:R46"/>
    <mergeCell ref="A44:R44"/>
    <mergeCell ref="A33:D33"/>
    <mergeCell ref="E33:R33"/>
    <mergeCell ref="A41:R41"/>
    <mergeCell ref="A40:R40"/>
  </mergeCells>
  <phoneticPr fontId="0" type="noConversion"/>
  <dataValidations count="3">
    <dataValidation type="list" showInputMessage="1" showErrorMessage="1" error="Моля, изберете факултет от падащото меню!" prompt="Моля, изберете факултет от падащото меню!" sqref="C4:P4" xr:uid="{00000000-0002-0000-0000-000000000000}">
      <formula1>listФ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 xr:uid="{00000000-0002-0000-0000-000001000000}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 xr:uid="{00000000-0002-0000-0000-000002000000}">
      <formula1>listФО</formula1>
    </dataValidation>
  </dataValidations>
  <pageMargins left="0.25" right="0.25" top="0.75" bottom="0.75" header="0.3" footer="0.3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50800</xdr:rowOff>
              </from>
              <to>
                <xdr:col>1</xdr:col>
                <xdr:colOff>476250</xdr:colOff>
                <xdr:row>4</xdr:row>
                <xdr:rowOff>133350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43"/>
  <sheetViews>
    <sheetView tabSelected="1" zoomScaleNormal="100" workbookViewId="0">
      <selection activeCell="P1" sqref="P1"/>
    </sheetView>
  </sheetViews>
  <sheetFormatPr defaultColWidth="9.1796875" defaultRowHeight="14.5" x14ac:dyDescent="0.35"/>
  <cols>
    <col min="1" max="1" width="3.26953125" style="5" customWidth="1"/>
    <col min="2" max="5" width="2.7265625" style="6" customWidth="1"/>
    <col min="6" max="6" width="48.7265625" style="6" customWidth="1"/>
    <col min="7" max="7" width="6.453125" style="7" customWidth="1"/>
    <col min="8" max="8" width="6.26953125" style="8" customWidth="1"/>
    <col min="9" max="9" width="5.7265625" style="8" customWidth="1"/>
    <col min="10" max="10" width="7.26953125" style="8" customWidth="1"/>
    <col min="11" max="11" width="7.1796875" style="8" customWidth="1"/>
    <col min="12" max="13" width="7.1796875" style="6" customWidth="1"/>
    <col min="14" max="14" width="10.81640625" style="6" customWidth="1"/>
    <col min="15" max="15" width="8.26953125" style="6" customWidth="1"/>
    <col min="16" max="16384" width="9.1796875" style="4"/>
  </cols>
  <sheetData>
    <row r="1" spans="1:17" ht="23.25" customHeight="1" x14ac:dyDescent="0.35">
      <c r="A1" s="98" t="s">
        <v>145</v>
      </c>
      <c r="B1" s="76">
        <v>2</v>
      </c>
      <c r="C1" s="76">
        <v>1</v>
      </c>
      <c r="D1" s="76">
        <v>1</v>
      </c>
      <c r="E1" s="76">
        <v>6</v>
      </c>
      <c r="F1" s="241" t="s">
        <v>181</v>
      </c>
      <c r="G1" s="242"/>
      <c r="H1" s="242"/>
      <c r="I1" s="242"/>
      <c r="J1" s="242"/>
      <c r="K1" s="242"/>
      <c r="L1" s="242"/>
      <c r="M1" s="242"/>
      <c r="N1" s="242"/>
      <c r="O1" s="242"/>
    </row>
    <row r="2" spans="1:17" ht="26.25" customHeight="1" thickBot="1" x14ac:dyDescent="0.4">
      <c r="A2" s="254" t="s">
        <v>13</v>
      </c>
      <c r="B2" s="254"/>
      <c r="C2" s="254"/>
      <c r="D2" s="254"/>
      <c r="E2" s="254"/>
      <c r="F2" s="248" t="s">
        <v>194</v>
      </c>
      <c r="G2" s="248"/>
      <c r="H2" s="248"/>
      <c r="I2" s="248"/>
      <c r="J2" s="248"/>
      <c r="K2" s="248"/>
      <c r="L2" s="248"/>
      <c r="M2" s="248"/>
      <c r="N2" s="248"/>
      <c r="O2" s="248"/>
    </row>
    <row r="3" spans="1:17" s="25" customFormat="1" ht="15.75" customHeight="1" x14ac:dyDescent="0.35">
      <c r="A3" s="257" t="s">
        <v>14</v>
      </c>
      <c r="B3" s="220" t="s">
        <v>15</v>
      </c>
      <c r="C3" s="250"/>
      <c r="D3" s="250"/>
      <c r="E3" s="250"/>
      <c r="F3" s="220" t="s">
        <v>16</v>
      </c>
      <c r="G3" s="226" t="s">
        <v>17</v>
      </c>
      <c r="H3" s="226" t="s">
        <v>18</v>
      </c>
      <c r="I3" s="226" t="s">
        <v>38</v>
      </c>
      <c r="J3" s="220" t="s">
        <v>19</v>
      </c>
      <c r="K3" s="249"/>
      <c r="L3" s="249"/>
      <c r="M3" s="249"/>
      <c r="N3" s="224" t="s">
        <v>20</v>
      </c>
      <c r="O3" s="222" t="s">
        <v>21</v>
      </c>
    </row>
    <row r="4" spans="1:17" s="25" customFormat="1" ht="77.5" thickBot="1" x14ac:dyDescent="0.4">
      <c r="A4" s="258"/>
      <c r="B4" s="251"/>
      <c r="C4" s="251"/>
      <c r="D4" s="251"/>
      <c r="E4" s="251"/>
      <c r="F4" s="221"/>
      <c r="G4" s="225"/>
      <c r="H4" s="225"/>
      <c r="I4" s="225"/>
      <c r="J4" s="37" t="s">
        <v>22</v>
      </c>
      <c r="K4" s="37" t="s">
        <v>23</v>
      </c>
      <c r="L4" s="37" t="s">
        <v>24</v>
      </c>
      <c r="M4" s="37" t="s">
        <v>41</v>
      </c>
      <c r="N4" s="225"/>
      <c r="O4" s="223"/>
    </row>
    <row r="5" spans="1:17" ht="15" thickBot="1" x14ac:dyDescent="0.4">
      <c r="A5" s="1">
        <v>1</v>
      </c>
      <c r="B5" s="252">
        <v>2</v>
      </c>
      <c r="C5" s="253"/>
      <c r="D5" s="253"/>
      <c r="E5" s="253"/>
      <c r="F5" s="24">
        <v>3</v>
      </c>
      <c r="G5" s="24">
        <v>4</v>
      </c>
      <c r="H5" s="24">
        <v>5</v>
      </c>
      <c r="I5" s="24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">
        <v>12</v>
      </c>
      <c r="P5" s="93"/>
      <c r="Q5" s="93"/>
    </row>
    <row r="6" spans="1:17" ht="17.25" customHeight="1" thickBot="1" x14ac:dyDescent="0.4">
      <c r="A6" s="255" t="s">
        <v>167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6"/>
      <c r="P6" s="93"/>
      <c r="Q6" s="93"/>
    </row>
    <row r="7" spans="1:17" s="93" customFormat="1" ht="22.5" customHeight="1" x14ac:dyDescent="0.35">
      <c r="A7" s="99">
        <v>1</v>
      </c>
      <c r="B7" s="100" t="s">
        <v>135</v>
      </c>
      <c r="C7" s="100">
        <v>0</v>
      </c>
      <c r="D7" s="100">
        <v>1</v>
      </c>
      <c r="E7" s="100">
        <v>0</v>
      </c>
      <c r="F7" s="119" t="s">
        <v>182</v>
      </c>
      <c r="G7" s="100" t="s">
        <v>135</v>
      </c>
      <c r="H7" s="100">
        <v>1</v>
      </c>
      <c r="I7" s="100">
        <v>12</v>
      </c>
      <c r="J7" s="100">
        <v>360</v>
      </c>
      <c r="K7" s="100">
        <v>120</v>
      </c>
      <c r="L7" s="100"/>
      <c r="M7" s="100"/>
      <c r="N7" s="100" t="s">
        <v>165</v>
      </c>
      <c r="O7" s="101" t="s">
        <v>142</v>
      </c>
    </row>
    <row r="8" spans="1:17" s="93" customFormat="1" ht="18" customHeight="1" x14ac:dyDescent="0.35">
      <c r="A8" s="102" t="s">
        <v>28</v>
      </c>
      <c r="B8" s="103" t="s">
        <v>135</v>
      </c>
      <c r="C8" s="103">
        <v>0</v>
      </c>
      <c r="D8" s="103">
        <v>2</v>
      </c>
      <c r="E8" s="103">
        <v>0</v>
      </c>
      <c r="F8" s="159" t="s">
        <v>192</v>
      </c>
      <c r="G8" s="103" t="s">
        <v>135</v>
      </c>
      <c r="H8" s="103">
        <v>1</v>
      </c>
      <c r="I8" s="103">
        <v>2</v>
      </c>
      <c r="J8" s="103">
        <v>30</v>
      </c>
      <c r="K8" s="103">
        <v>15</v>
      </c>
      <c r="L8" s="103"/>
      <c r="M8" s="103"/>
      <c r="N8" s="103" t="s">
        <v>166</v>
      </c>
      <c r="O8" s="104" t="s">
        <v>141</v>
      </c>
    </row>
    <row r="9" spans="1:17" s="93" customFormat="1" ht="18" customHeight="1" x14ac:dyDescent="0.35">
      <c r="A9" s="102" t="s">
        <v>146</v>
      </c>
      <c r="B9" s="103" t="s">
        <v>135</v>
      </c>
      <c r="C9" s="103">
        <v>0</v>
      </c>
      <c r="D9" s="103">
        <v>3</v>
      </c>
      <c r="E9" s="103">
        <v>0</v>
      </c>
      <c r="F9" s="118" t="s">
        <v>156</v>
      </c>
      <c r="G9" s="103" t="s">
        <v>135</v>
      </c>
      <c r="H9" s="103">
        <v>1</v>
      </c>
      <c r="I9" s="103">
        <v>4</v>
      </c>
      <c r="J9" s="103">
        <v>120</v>
      </c>
      <c r="K9" s="103">
        <v>30</v>
      </c>
      <c r="L9" s="103"/>
      <c r="M9" s="103"/>
      <c r="N9" s="103" t="s">
        <v>139</v>
      </c>
      <c r="O9" s="104" t="s">
        <v>138</v>
      </c>
    </row>
    <row r="10" spans="1:17" s="94" customFormat="1" ht="18" customHeight="1" x14ac:dyDescent="0.35">
      <c r="A10" s="102" t="s">
        <v>29</v>
      </c>
      <c r="B10" s="103" t="s">
        <v>135</v>
      </c>
      <c r="C10" s="103">
        <v>0</v>
      </c>
      <c r="D10" s="103">
        <v>4</v>
      </c>
      <c r="E10" s="103">
        <v>0</v>
      </c>
      <c r="F10" s="118" t="s">
        <v>157</v>
      </c>
      <c r="G10" s="103" t="s">
        <v>135</v>
      </c>
      <c r="H10" s="103">
        <v>1</v>
      </c>
      <c r="I10" s="105">
        <v>6</v>
      </c>
      <c r="J10" s="103">
        <v>180</v>
      </c>
      <c r="K10" s="103">
        <v>45</v>
      </c>
      <c r="L10" s="103"/>
      <c r="M10" s="103"/>
      <c r="N10" s="103" t="s">
        <v>151</v>
      </c>
      <c r="O10" s="104" t="s">
        <v>138</v>
      </c>
    </row>
    <row r="11" spans="1:17" s="94" customFormat="1" ht="18" customHeight="1" x14ac:dyDescent="0.35">
      <c r="A11" s="102" t="s">
        <v>30</v>
      </c>
      <c r="B11" s="103" t="s">
        <v>135</v>
      </c>
      <c r="C11" s="103">
        <v>0</v>
      </c>
      <c r="D11" s="103">
        <v>5</v>
      </c>
      <c r="E11" s="103">
        <v>0</v>
      </c>
      <c r="F11" s="118" t="s">
        <v>183</v>
      </c>
      <c r="G11" s="103" t="s">
        <v>135</v>
      </c>
      <c r="H11" s="103">
        <v>2</v>
      </c>
      <c r="I11" s="105">
        <v>12</v>
      </c>
      <c r="J11" s="103">
        <v>360</v>
      </c>
      <c r="K11" s="103">
        <v>120</v>
      </c>
      <c r="L11" s="103"/>
      <c r="M11" s="103"/>
      <c r="N11" s="103" t="s">
        <v>165</v>
      </c>
      <c r="O11" s="104" t="s">
        <v>138</v>
      </c>
    </row>
    <row r="12" spans="1:17" s="93" customFormat="1" ht="18" customHeight="1" thickBot="1" x14ac:dyDescent="0.4">
      <c r="A12" s="124" t="s">
        <v>26</v>
      </c>
      <c r="B12" s="125" t="s">
        <v>135</v>
      </c>
      <c r="C12" s="125">
        <v>0</v>
      </c>
      <c r="D12" s="125">
        <v>6</v>
      </c>
      <c r="E12" s="125">
        <v>0</v>
      </c>
      <c r="F12" s="160" t="s">
        <v>193</v>
      </c>
      <c r="G12" s="125" t="s">
        <v>135</v>
      </c>
      <c r="H12" s="125">
        <v>2</v>
      </c>
      <c r="I12" s="126">
        <v>2</v>
      </c>
      <c r="J12" s="125">
        <v>30</v>
      </c>
      <c r="K12" s="125">
        <v>15</v>
      </c>
      <c r="L12" s="125"/>
      <c r="M12" s="125"/>
      <c r="N12" s="125" t="s">
        <v>166</v>
      </c>
      <c r="O12" s="127" t="s">
        <v>141</v>
      </c>
    </row>
    <row r="13" spans="1:17" s="93" customFormat="1" ht="26.25" customHeight="1" thickBot="1" x14ac:dyDescent="0.4">
      <c r="A13" s="214" t="s">
        <v>168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6"/>
    </row>
    <row r="14" spans="1:17" s="93" customFormat="1" ht="22.5" customHeight="1" x14ac:dyDescent="0.35">
      <c r="A14" s="95">
        <v>1</v>
      </c>
      <c r="B14" s="97" t="s">
        <v>136</v>
      </c>
      <c r="C14" s="97">
        <v>0</v>
      </c>
      <c r="D14" s="97">
        <v>1</v>
      </c>
      <c r="E14" s="97">
        <v>0</v>
      </c>
      <c r="F14" s="128" t="s">
        <v>158</v>
      </c>
      <c r="G14" s="97" t="s">
        <v>136</v>
      </c>
      <c r="H14" s="97">
        <v>1</v>
      </c>
      <c r="I14" s="97">
        <v>3</v>
      </c>
      <c r="J14" s="97">
        <v>90</v>
      </c>
      <c r="K14" s="97">
        <v>30</v>
      </c>
      <c r="L14" s="97"/>
      <c r="M14" s="97"/>
      <c r="N14" s="97" t="s">
        <v>139</v>
      </c>
      <c r="O14" s="96" t="s">
        <v>138</v>
      </c>
    </row>
    <row r="15" spans="1:17" s="93" customFormat="1" ht="18" customHeight="1" x14ac:dyDescent="0.35">
      <c r="A15" s="102" t="s">
        <v>28</v>
      </c>
      <c r="B15" s="103" t="s">
        <v>136</v>
      </c>
      <c r="C15" s="103">
        <v>0</v>
      </c>
      <c r="D15" s="103">
        <v>2</v>
      </c>
      <c r="E15" s="103">
        <v>0</v>
      </c>
      <c r="F15" s="118" t="s">
        <v>159</v>
      </c>
      <c r="G15" s="103" t="s">
        <v>136</v>
      </c>
      <c r="H15" s="103">
        <v>1</v>
      </c>
      <c r="I15" s="103">
        <v>3</v>
      </c>
      <c r="J15" s="103">
        <v>90</v>
      </c>
      <c r="K15" s="103">
        <v>15</v>
      </c>
      <c r="L15" s="103"/>
      <c r="M15" s="103"/>
      <c r="N15" s="103" t="s">
        <v>166</v>
      </c>
      <c r="O15" s="104" t="s">
        <v>138</v>
      </c>
    </row>
    <row r="16" spans="1:17" s="93" customFormat="1" ht="22.5" customHeight="1" x14ac:dyDescent="0.35">
      <c r="A16" s="102" t="s">
        <v>146</v>
      </c>
      <c r="B16" s="103" t="s">
        <v>136</v>
      </c>
      <c r="C16" s="103">
        <v>0</v>
      </c>
      <c r="D16" s="103">
        <v>3</v>
      </c>
      <c r="E16" s="103">
        <v>0</v>
      </c>
      <c r="F16" s="118" t="s">
        <v>160</v>
      </c>
      <c r="G16" s="103" t="s">
        <v>136</v>
      </c>
      <c r="H16" s="158" t="s">
        <v>171</v>
      </c>
      <c r="I16" s="103">
        <v>4</v>
      </c>
      <c r="J16" s="103">
        <v>120</v>
      </c>
      <c r="K16" s="103">
        <v>30</v>
      </c>
      <c r="L16" s="103"/>
      <c r="M16" s="103"/>
      <c r="N16" s="103" t="s">
        <v>139</v>
      </c>
      <c r="O16" s="104" t="s">
        <v>138</v>
      </c>
    </row>
    <row r="17" spans="1:79" s="93" customFormat="1" ht="22.5" customHeight="1" x14ac:dyDescent="0.35">
      <c r="A17" s="102" t="s">
        <v>29</v>
      </c>
      <c r="B17" s="103" t="s">
        <v>136</v>
      </c>
      <c r="C17" s="103">
        <v>0</v>
      </c>
      <c r="D17" s="103">
        <v>4</v>
      </c>
      <c r="E17" s="103">
        <v>0</v>
      </c>
      <c r="F17" s="118" t="s">
        <v>184</v>
      </c>
      <c r="G17" s="103" t="s">
        <v>136</v>
      </c>
      <c r="H17" s="103">
        <v>1</v>
      </c>
      <c r="I17" s="103">
        <v>3</v>
      </c>
      <c r="J17" s="103">
        <v>90</v>
      </c>
      <c r="K17" s="103">
        <v>45</v>
      </c>
      <c r="L17" s="103"/>
      <c r="M17" s="103"/>
      <c r="N17" s="103" t="s">
        <v>151</v>
      </c>
      <c r="O17" s="104" t="s">
        <v>138</v>
      </c>
    </row>
    <row r="18" spans="1:79" s="93" customFormat="1" ht="18" customHeight="1" x14ac:dyDescent="0.35">
      <c r="A18" s="102" t="s">
        <v>30</v>
      </c>
      <c r="B18" s="103" t="s">
        <v>136</v>
      </c>
      <c r="C18" s="103">
        <v>0</v>
      </c>
      <c r="D18" s="103">
        <v>5</v>
      </c>
      <c r="E18" s="103">
        <v>0</v>
      </c>
      <c r="F18" s="118" t="s">
        <v>161</v>
      </c>
      <c r="G18" s="103" t="s">
        <v>136</v>
      </c>
      <c r="H18" s="103">
        <v>2</v>
      </c>
      <c r="I18" s="103">
        <v>3</v>
      </c>
      <c r="J18" s="103">
        <v>90</v>
      </c>
      <c r="K18" s="103">
        <v>15</v>
      </c>
      <c r="L18" s="103"/>
      <c r="M18" s="103"/>
      <c r="N18" s="103" t="s">
        <v>166</v>
      </c>
      <c r="O18" s="104" t="s">
        <v>138</v>
      </c>
    </row>
    <row r="19" spans="1:79" s="93" customFormat="1" ht="22.5" customHeight="1" thickBot="1" x14ac:dyDescent="0.4">
      <c r="A19" s="120" t="s">
        <v>26</v>
      </c>
      <c r="B19" s="121" t="s">
        <v>136</v>
      </c>
      <c r="C19" s="121">
        <v>0</v>
      </c>
      <c r="D19" s="121">
        <v>6</v>
      </c>
      <c r="E19" s="121">
        <v>0</v>
      </c>
      <c r="F19" s="122" t="s">
        <v>185</v>
      </c>
      <c r="G19" s="121" t="s">
        <v>136</v>
      </c>
      <c r="H19" s="121">
        <v>2</v>
      </c>
      <c r="I19" s="121">
        <v>3</v>
      </c>
      <c r="J19" s="121">
        <v>90</v>
      </c>
      <c r="K19" s="121">
        <v>45</v>
      </c>
      <c r="L19" s="121"/>
      <c r="M19" s="121"/>
      <c r="N19" s="121" t="s">
        <v>151</v>
      </c>
      <c r="O19" s="123" t="s">
        <v>138</v>
      </c>
    </row>
    <row r="20" spans="1:79" ht="18" customHeight="1" thickBot="1" x14ac:dyDescent="0.4">
      <c r="A20" s="243" t="s">
        <v>42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5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</row>
    <row r="21" spans="1:79" s="93" customFormat="1" ht="18" customHeight="1" x14ac:dyDescent="0.35">
      <c r="A21" s="99" t="s">
        <v>27</v>
      </c>
      <c r="B21" s="100" t="s">
        <v>137</v>
      </c>
      <c r="C21" s="100">
        <v>0</v>
      </c>
      <c r="D21" s="100">
        <v>1</v>
      </c>
      <c r="E21" s="100">
        <v>0</v>
      </c>
      <c r="F21" s="106" t="s">
        <v>162</v>
      </c>
      <c r="G21" s="100" t="s">
        <v>137</v>
      </c>
      <c r="H21" s="100">
        <v>1</v>
      </c>
      <c r="I21" s="100">
        <v>2</v>
      </c>
      <c r="J21" s="100">
        <v>60</v>
      </c>
      <c r="K21" s="100">
        <v>30</v>
      </c>
      <c r="L21" s="100"/>
      <c r="M21" s="100"/>
      <c r="N21" s="100" t="s">
        <v>139</v>
      </c>
      <c r="O21" s="101" t="s">
        <v>138</v>
      </c>
    </row>
    <row r="22" spans="1:79" s="93" customFormat="1" ht="18" customHeight="1" x14ac:dyDescent="0.35">
      <c r="A22" s="95" t="s">
        <v>28</v>
      </c>
      <c r="B22" s="97" t="s">
        <v>137</v>
      </c>
      <c r="C22" s="97">
        <v>0</v>
      </c>
      <c r="D22" s="97">
        <v>2</v>
      </c>
      <c r="E22" s="97">
        <v>0</v>
      </c>
      <c r="F22" s="108" t="s">
        <v>163</v>
      </c>
      <c r="G22" s="97" t="s">
        <v>137</v>
      </c>
      <c r="H22" s="97">
        <v>2</v>
      </c>
      <c r="I22" s="97">
        <v>2</v>
      </c>
      <c r="J22" s="97">
        <v>60</v>
      </c>
      <c r="K22" s="97">
        <v>15</v>
      </c>
      <c r="L22" s="97">
        <v>15</v>
      </c>
      <c r="M22" s="97"/>
      <c r="N22" s="97" t="s">
        <v>140</v>
      </c>
      <c r="O22" s="96" t="s">
        <v>138</v>
      </c>
    </row>
    <row r="23" spans="1:79" s="93" customFormat="1" ht="18" customHeight="1" x14ac:dyDescent="0.35">
      <c r="A23" s="102" t="s">
        <v>146</v>
      </c>
      <c r="B23" s="103" t="s">
        <v>137</v>
      </c>
      <c r="C23" s="103">
        <v>0</v>
      </c>
      <c r="D23" s="103">
        <v>3</v>
      </c>
      <c r="E23" s="103">
        <v>0</v>
      </c>
      <c r="F23" s="107" t="s">
        <v>164</v>
      </c>
      <c r="G23" s="103" t="s">
        <v>137</v>
      </c>
      <c r="H23" s="103">
        <v>2</v>
      </c>
      <c r="I23" s="103">
        <v>2</v>
      </c>
      <c r="J23" s="103">
        <v>60</v>
      </c>
      <c r="K23" s="103"/>
      <c r="L23" s="103"/>
      <c r="M23" s="103">
        <v>30</v>
      </c>
      <c r="N23" s="103" t="s">
        <v>150</v>
      </c>
      <c r="O23" s="104" t="s">
        <v>138</v>
      </c>
    </row>
    <row r="24" spans="1:79" ht="15" thickBot="1" x14ac:dyDescent="0.4"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</row>
    <row r="25" spans="1:79" s="25" customFormat="1" ht="15.75" customHeight="1" thickBot="1" x14ac:dyDescent="0.4">
      <c r="A25" s="217" t="s">
        <v>34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9"/>
    </row>
    <row r="26" spans="1:79" s="25" customFormat="1" ht="30" customHeight="1" x14ac:dyDescent="0.35">
      <c r="A26" s="227" t="s">
        <v>14</v>
      </c>
      <c r="B26" s="231" t="s">
        <v>36</v>
      </c>
      <c r="C26" s="232"/>
      <c r="D26" s="232"/>
      <c r="E26" s="233"/>
      <c r="F26" s="231" t="s">
        <v>73</v>
      </c>
      <c r="G26" s="232"/>
      <c r="H26" s="232"/>
      <c r="I26" s="233"/>
      <c r="J26" s="229" t="s">
        <v>17</v>
      </c>
      <c r="K26" s="229" t="s">
        <v>39</v>
      </c>
      <c r="L26" s="229" t="s">
        <v>38</v>
      </c>
      <c r="M26" s="229" t="s">
        <v>37</v>
      </c>
      <c r="N26" s="246" t="s">
        <v>35</v>
      </c>
      <c r="O26" s="259" t="s">
        <v>40</v>
      </c>
    </row>
    <row r="27" spans="1:79" s="25" customFormat="1" ht="30" customHeight="1" thickBot="1" x14ac:dyDescent="0.4">
      <c r="A27" s="228"/>
      <c r="B27" s="234"/>
      <c r="C27" s="235"/>
      <c r="D27" s="235"/>
      <c r="E27" s="236"/>
      <c r="F27" s="234"/>
      <c r="G27" s="235"/>
      <c r="H27" s="235"/>
      <c r="I27" s="236"/>
      <c r="J27" s="230"/>
      <c r="K27" s="230"/>
      <c r="L27" s="230"/>
      <c r="M27" s="230"/>
      <c r="N27" s="247"/>
      <c r="O27" s="260"/>
    </row>
    <row r="28" spans="1:79" s="93" customFormat="1" ht="16.5" customHeight="1" thickBot="1" x14ac:dyDescent="0.4">
      <c r="A28" s="95">
        <v>1</v>
      </c>
      <c r="B28" s="97" t="s">
        <v>170</v>
      </c>
      <c r="C28" s="97">
        <v>0</v>
      </c>
      <c r="D28" s="97">
        <v>1</v>
      </c>
      <c r="E28" s="97">
        <v>0</v>
      </c>
      <c r="F28" s="237" t="s">
        <v>169</v>
      </c>
      <c r="G28" s="238"/>
      <c r="H28" s="238"/>
      <c r="I28" s="239"/>
      <c r="J28" s="97" t="s">
        <v>136</v>
      </c>
      <c r="K28" s="129" t="s">
        <v>171</v>
      </c>
      <c r="L28" s="97">
        <v>3</v>
      </c>
      <c r="M28" s="97">
        <v>1</v>
      </c>
      <c r="N28" s="97">
        <v>30</v>
      </c>
      <c r="O28" s="96" t="s">
        <v>141</v>
      </c>
    </row>
    <row r="29" spans="1:79" ht="33" customHeight="1" thickBot="1" x14ac:dyDescent="0.4">
      <c r="A29" s="265" t="s">
        <v>155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7"/>
    </row>
    <row r="30" spans="1:79" s="25" customFormat="1" ht="15" thickBot="1" x14ac:dyDescent="0.4">
      <c r="A30" s="271" t="s">
        <v>31</v>
      </c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3"/>
    </row>
    <row r="31" spans="1:79" s="25" customFormat="1" ht="15.75" customHeight="1" x14ac:dyDescent="0.35">
      <c r="A31" s="257" t="s">
        <v>14</v>
      </c>
      <c r="B31" s="220" t="s">
        <v>32</v>
      </c>
      <c r="C31" s="220"/>
      <c r="D31" s="220"/>
      <c r="E31" s="220"/>
      <c r="F31" s="220"/>
      <c r="G31" s="220"/>
      <c r="H31" s="220"/>
      <c r="I31" s="220"/>
      <c r="J31" s="268" t="s">
        <v>38</v>
      </c>
      <c r="K31" s="268"/>
      <c r="L31" s="268" t="s">
        <v>43</v>
      </c>
      <c r="M31" s="268"/>
      <c r="N31" s="268" t="s">
        <v>33</v>
      </c>
      <c r="O31" s="287"/>
    </row>
    <row r="32" spans="1:79" s="25" customFormat="1" ht="22.5" customHeight="1" thickBot="1" x14ac:dyDescent="0.4">
      <c r="A32" s="274"/>
      <c r="B32" s="240"/>
      <c r="C32" s="240"/>
      <c r="D32" s="240"/>
      <c r="E32" s="240"/>
      <c r="F32" s="240"/>
      <c r="G32" s="240"/>
      <c r="H32" s="240"/>
      <c r="I32" s="240"/>
      <c r="J32" s="269"/>
      <c r="K32" s="269"/>
      <c r="L32" s="269"/>
      <c r="M32" s="269"/>
      <c r="N32" s="269"/>
      <c r="O32" s="288"/>
    </row>
    <row r="33" spans="1:15" ht="60" customHeight="1" thickBot="1" x14ac:dyDescent="0.4">
      <c r="A33" s="3" t="s">
        <v>27</v>
      </c>
      <c r="B33" s="286" t="s">
        <v>186</v>
      </c>
      <c r="C33" s="286"/>
      <c r="D33" s="286"/>
      <c r="E33" s="286"/>
      <c r="F33" s="286"/>
      <c r="G33" s="286"/>
      <c r="H33" s="286"/>
      <c r="I33" s="286"/>
      <c r="J33" s="275">
        <v>15</v>
      </c>
      <c r="K33" s="276"/>
      <c r="L33" s="275" t="s">
        <v>174</v>
      </c>
      <c r="M33" s="276"/>
      <c r="N33" s="275" t="s">
        <v>143</v>
      </c>
      <c r="O33" s="289"/>
    </row>
    <row r="34" spans="1:15" s="111" customFormat="1" ht="17.25" customHeight="1" thickBot="1" x14ac:dyDescent="0.4">
      <c r="A34" s="283" t="s">
        <v>44</v>
      </c>
      <c r="B34" s="284"/>
      <c r="C34" s="284"/>
      <c r="D34" s="284"/>
      <c r="E34" s="284"/>
      <c r="F34" s="284"/>
      <c r="G34" s="284"/>
      <c r="H34" s="284"/>
      <c r="I34" s="285"/>
      <c r="J34" s="280">
        <v>15</v>
      </c>
      <c r="K34" s="281"/>
      <c r="L34" s="281"/>
      <c r="M34" s="281"/>
      <c r="N34" s="281"/>
      <c r="O34" s="282"/>
    </row>
    <row r="37" spans="1:15" x14ac:dyDescent="0.35">
      <c r="A37" s="270" t="s">
        <v>172</v>
      </c>
      <c r="B37" s="270"/>
      <c r="C37" s="270"/>
      <c r="D37" s="270"/>
      <c r="E37" s="270"/>
      <c r="F37" s="270"/>
      <c r="G37" s="270"/>
      <c r="H37" s="270"/>
      <c r="I37" s="270"/>
      <c r="J37" s="35"/>
      <c r="K37" s="35"/>
      <c r="L37" s="279" t="s">
        <v>133</v>
      </c>
      <c r="M37" s="279"/>
      <c r="N37" s="279"/>
      <c r="O37" s="279"/>
    </row>
    <row r="38" spans="1:15" x14ac:dyDescent="0.35">
      <c r="N38" s="6" t="s">
        <v>148</v>
      </c>
    </row>
    <row r="39" spans="1:15" ht="15.5" x14ac:dyDescent="0.35">
      <c r="F39" s="277" t="s">
        <v>152</v>
      </c>
      <c r="G39" s="278"/>
      <c r="H39" s="278"/>
      <c r="I39" s="278"/>
      <c r="J39" s="278"/>
      <c r="K39" s="278"/>
      <c r="L39" s="278"/>
    </row>
    <row r="40" spans="1:15" x14ac:dyDescent="0.35">
      <c r="F40" s="112"/>
      <c r="G40" s="113"/>
      <c r="H40" s="114"/>
      <c r="I40" s="114"/>
      <c r="J40" s="114"/>
      <c r="K40" s="114"/>
      <c r="L40" s="112"/>
    </row>
    <row r="41" spans="1:15" x14ac:dyDescent="0.35">
      <c r="F41"/>
      <c r="G41" s="115"/>
      <c r="H41" s="116"/>
      <c r="I41" s="116"/>
      <c r="J41" s="116"/>
      <c r="K41" s="116"/>
      <c r="L41"/>
    </row>
    <row r="42" spans="1:15" ht="15.5" x14ac:dyDescent="0.35">
      <c r="F42" s="261" t="s">
        <v>153</v>
      </c>
      <c r="G42" s="262"/>
      <c r="H42" s="263"/>
      <c r="I42" s="263"/>
      <c r="J42" s="263"/>
      <c r="K42" s="264"/>
      <c r="L42" s="264"/>
    </row>
    <row r="43" spans="1:15" x14ac:dyDescent="0.35">
      <c r="F43" s="112" t="s">
        <v>154</v>
      </c>
      <c r="G43" s="115"/>
      <c r="H43" s="116"/>
      <c r="I43" s="117"/>
      <c r="J43" s="116"/>
      <c r="K43" s="116"/>
      <c r="L43"/>
    </row>
  </sheetData>
  <sheetProtection formatCells="0" formatRows="0" insertColumns="0" insertRows="0" insertHyperlinks="0" deleteColumns="0" deleteRows="0" selectLockedCells="1" sort="0" autoFilter="0" pivotTables="0"/>
  <protectedRanges>
    <protectedRange sqref="F2 A7:O19 A33:O33 A20:O23 K28:N28 A28:J28" name="Range1"/>
    <protectedRange sqref="I29:J29 A29:F29" name="UP Content_5_1"/>
  </protectedRanges>
  <mergeCells count="44">
    <mergeCell ref="F42:L42"/>
    <mergeCell ref="A29:O29"/>
    <mergeCell ref="L31:M32"/>
    <mergeCell ref="A37:I37"/>
    <mergeCell ref="A30:O30"/>
    <mergeCell ref="J31:K32"/>
    <mergeCell ref="A31:A32"/>
    <mergeCell ref="L33:M33"/>
    <mergeCell ref="F39:L39"/>
    <mergeCell ref="L37:O37"/>
    <mergeCell ref="J34:O34"/>
    <mergeCell ref="A34:I34"/>
    <mergeCell ref="B33:I33"/>
    <mergeCell ref="N31:O32"/>
    <mergeCell ref="J33:K33"/>
    <mergeCell ref="N33:O33"/>
    <mergeCell ref="B31:I32"/>
    <mergeCell ref="F1:O1"/>
    <mergeCell ref="B26:E27"/>
    <mergeCell ref="A20:O20"/>
    <mergeCell ref="N26:N27"/>
    <mergeCell ref="F2:O2"/>
    <mergeCell ref="J3:M3"/>
    <mergeCell ref="B3:E4"/>
    <mergeCell ref="G3:G4"/>
    <mergeCell ref="B5:E5"/>
    <mergeCell ref="A2:E2"/>
    <mergeCell ref="L26:L27"/>
    <mergeCell ref="K26:K27"/>
    <mergeCell ref="A6:O6"/>
    <mergeCell ref="A3:A4"/>
    <mergeCell ref="O26:O27"/>
    <mergeCell ref="A26:A27"/>
    <mergeCell ref="J26:J27"/>
    <mergeCell ref="F26:I27"/>
    <mergeCell ref="M26:M27"/>
    <mergeCell ref="F28:I28"/>
    <mergeCell ref="A13:O13"/>
    <mergeCell ref="A25:O25"/>
    <mergeCell ref="F3:F4"/>
    <mergeCell ref="O3:O4"/>
    <mergeCell ref="N3:N4"/>
    <mergeCell ref="I3:I4"/>
    <mergeCell ref="H3:H4"/>
  </mergeCells>
  <phoneticPr fontId="0" type="noConversion"/>
  <pageMargins left="0.25" right="0.25" top="0.75" bottom="0.75" header="0.3" footer="0.3"/>
  <pageSetup orientation="landscape" horizontalDpi="4294967293" verticalDpi="4294967293" r:id="rId1"/>
  <ignoredErrors>
    <ignoredError sqref="A21:A23 A33 A7:A12 A14:A19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0"/>
  <sheetViews>
    <sheetView zoomScaleNormal="166" workbookViewId="0">
      <selection activeCell="AC1" sqref="AC1"/>
    </sheetView>
  </sheetViews>
  <sheetFormatPr defaultColWidth="9.1796875" defaultRowHeight="14.5" x14ac:dyDescent="0.35"/>
  <cols>
    <col min="1" max="1" width="13.7265625" style="34" customWidth="1"/>
    <col min="2" max="25" width="4.54296875" style="34" customWidth="1"/>
    <col min="26" max="28" width="4.54296875" style="4" customWidth="1"/>
    <col min="29" max="16384" width="9.1796875" style="4"/>
  </cols>
  <sheetData>
    <row r="1" spans="1:28" s="25" customFormat="1" ht="15.5" x14ac:dyDescent="0.35">
      <c r="A1" s="332" t="s">
        <v>45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</row>
    <row r="2" spans="1:28" s="25" customFormat="1" ht="15.5" x14ac:dyDescent="0.35">
      <c r="A2" s="333" t="s">
        <v>46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</row>
    <row r="3" spans="1:28" s="25" customFormat="1" x14ac:dyDescent="0.35">
      <c r="A3" s="334" t="s">
        <v>175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</row>
    <row r="4" spans="1:28" s="25" customFormat="1" ht="17.25" customHeight="1" thickBot="1" x14ac:dyDescent="0.4">
      <c r="A4" s="335" t="s">
        <v>68</v>
      </c>
      <c r="B4" s="335"/>
      <c r="C4" s="335"/>
      <c r="D4" s="335" t="str">
        <f>IF('Титулна страница'!D24=0," ",'Титулна страница'!D24)</f>
        <v>редовна форма на обучение</v>
      </c>
      <c r="E4" s="335"/>
      <c r="F4" s="335"/>
      <c r="G4" s="335"/>
      <c r="H4" s="335"/>
      <c r="I4" s="335"/>
      <c r="J4" s="335"/>
      <c r="K4" s="335"/>
      <c r="L4" s="335"/>
      <c r="M4" s="21"/>
      <c r="N4" s="337" t="s">
        <v>132</v>
      </c>
      <c r="O4" s="337"/>
      <c r="P4" s="337"/>
      <c r="Q4" s="337"/>
      <c r="R4" s="337"/>
      <c r="S4" s="337"/>
      <c r="T4" s="337"/>
      <c r="U4" s="337"/>
      <c r="V4" s="337"/>
      <c r="W4" s="337"/>
      <c r="X4" s="336" t="str">
        <f>IF('Титулна страница'!I26=0," ",'Титулна страница'!I26)</f>
        <v>2 (два) семестъра</v>
      </c>
      <c r="Y4" s="336"/>
      <c r="Z4" s="336"/>
      <c r="AA4" s="336"/>
      <c r="AB4" s="336"/>
    </row>
    <row r="5" spans="1:28" ht="15.75" customHeight="1" thickBot="1" x14ac:dyDescent="0.4">
      <c r="A5" s="290" t="s">
        <v>47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2"/>
    </row>
    <row r="6" spans="1:28" ht="15" customHeight="1" thickBot="1" x14ac:dyDescent="0.4">
      <c r="A6" s="304" t="s">
        <v>48</v>
      </c>
      <c r="B6" s="299" t="s">
        <v>49</v>
      </c>
      <c r="C6" s="300"/>
      <c r="D6" s="301"/>
      <c r="E6" s="299" t="s">
        <v>50</v>
      </c>
      <c r="F6" s="300"/>
      <c r="G6" s="301"/>
      <c r="H6" s="299" t="s">
        <v>51</v>
      </c>
      <c r="I6" s="302"/>
      <c r="J6" s="303"/>
      <c r="K6" s="299" t="s">
        <v>52</v>
      </c>
      <c r="L6" s="300"/>
      <c r="M6" s="301"/>
      <c r="N6" s="299" t="s">
        <v>53</v>
      </c>
      <c r="O6" s="300"/>
      <c r="P6" s="301"/>
      <c r="Q6" s="299" t="s">
        <v>54</v>
      </c>
      <c r="R6" s="300"/>
      <c r="S6" s="301"/>
      <c r="T6" s="299" t="s">
        <v>55</v>
      </c>
      <c r="U6" s="300"/>
      <c r="V6" s="301"/>
      <c r="W6" s="299" t="s">
        <v>56</v>
      </c>
      <c r="X6" s="300"/>
      <c r="Y6" s="301"/>
      <c r="Z6" s="293" t="s">
        <v>57</v>
      </c>
      <c r="AA6" s="294"/>
      <c r="AB6" s="295"/>
    </row>
    <row r="7" spans="1:28" ht="59.5" thickBot="1" x14ac:dyDescent="0.4">
      <c r="A7" s="305"/>
      <c r="B7" s="87" t="s">
        <v>58</v>
      </c>
      <c r="C7" s="88" t="s">
        <v>59</v>
      </c>
      <c r="D7" s="89" t="s">
        <v>60</v>
      </c>
      <c r="E7" s="87" t="s">
        <v>58</v>
      </c>
      <c r="F7" s="88" t="s">
        <v>59</v>
      </c>
      <c r="G7" s="89" t="s">
        <v>60</v>
      </c>
      <c r="H7" s="87" t="s">
        <v>58</v>
      </c>
      <c r="I7" s="88" t="s">
        <v>59</v>
      </c>
      <c r="J7" s="89" t="s">
        <v>60</v>
      </c>
      <c r="K7" s="87" t="s">
        <v>58</v>
      </c>
      <c r="L7" s="88" t="s">
        <v>59</v>
      </c>
      <c r="M7" s="89" t="s">
        <v>60</v>
      </c>
      <c r="N7" s="87" t="s">
        <v>58</v>
      </c>
      <c r="O7" s="88" t="s">
        <v>59</v>
      </c>
      <c r="P7" s="89" t="s">
        <v>60</v>
      </c>
      <c r="Q7" s="87" t="s">
        <v>58</v>
      </c>
      <c r="R7" s="88" t="s">
        <v>59</v>
      </c>
      <c r="S7" s="89" t="s">
        <v>60</v>
      </c>
      <c r="T7" s="87" t="s">
        <v>58</v>
      </c>
      <c r="U7" s="88" t="s">
        <v>59</v>
      </c>
      <c r="V7" s="89" t="s">
        <v>60</v>
      </c>
      <c r="W7" s="87" t="s">
        <v>58</v>
      </c>
      <c r="X7" s="88" t="s">
        <v>59</v>
      </c>
      <c r="Y7" s="89" t="s">
        <v>60</v>
      </c>
      <c r="Z7" s="90" t="s">
        <v>58</v>
      </c>
      <c r="AA7" s="91" t="s">
        <v>59</v>
      </c>
      <c r="AB7" s="92" t="s">
        <v>60</v>
      </c>
    </row>
    <row r="8" spans="1:28" ht="36" customHeight="1" x14ac:dyDescent="0.35">
      <c r="A8" s="27" t="s">
        <v>25</v>
      </c>
      <c r="B8" s="130">
        <v>720</v>
      </c>
      <c r="C8" s="131">
        <v>24</v>
      </c>
      <c r="D8" s="132">
        <v>4</v>
      </c>
      <c r="E8" s="133">
        <v>420</v>
      </c>
      <c r="F8" s="131">
        <v>14</v>
      </c>
      <c r="G8" s="132">
        <v>2</v>
      </c>
      <c r="H8" s="109"/>
      <c r="I8" s="10"/>
      <c r="J8" s="11"/>
      <c r="K8" s="9"/>
      <c r="L8" s="10"/>
      <c r="M8" s="11"/>
      <c r="N8" s="9"/>
      <c r="O8" s="10"/>
      <c r="P8" s="11"/>
      <c r="Q8" s="9"/>
      <c r="R8" s="10"/>
      <c r="S8" s="11"/>
      <c r="T8" s="9"/>
      <c r="U8" s="10"/>
      <c r="V8" s="11"/>
      <c r="W8" s="9"/>
      <c r="X8" s="10"/>
      <c r="Y8" s="18"/>
      <c r="Z8" s="149">
        <f>B8+E8</f>
        <v>1140</v>
      </c>
      <c r="AA8" s="150">
        <f t="shared" ref="Z8:AB10" si="0">IF(SUM(X8,U8,R8,O8,L8,I8,F8,C8)=0," ",SUM(X8,U8,R8,O8,L8,I8,F8,C8))</f>
        <v>38</v>
      </c>
      <c r="AB8" s="151">
        <f t="shared" si="0"/>
        <v>6</v>
      </c>
    </row>
    <row r="9" spans="1:28" ht="36" customHeight="1" x14ac:dyDescent="0.35">
      <c r="A9" s="28" t="s">
        <v>61</v>
      </c>
      <c r="B9" s="134">
        <v>180</v>
      </c>
      <c r="C9" s="135">
        <v>6</v>
      </c>
      <c r="D9" s="136">
        <v>2</v>
      </c>
      <c r="E9" s="137">
        <v>90</v>
      </c>
      <c r="F9" s="135">
        <v>3</v>
      </c>
      <c r="G9" s="136">
        <v>1</v>
      </c>
      <c r="H9" s="110"/>
      <c r="I9" s="13"/>
      <c r="J9" s="14"/>
      <c r="K9" s="12"/>
      <c r="L9" s="13"/>
      <c r="M9" s="14"/>
      <c r="N9" s="12"/>
      <c r="O9" s="13"/>
      <c r="P9" s="14"/>
      <c r="Q9" s="12"/>
      <c r="R9" s="13"/>
      <c r="S9" s="14"/>
      <c r="T9" s="12"/>
      <c r="U9" s="13"/>
      <c r="V9" s="14"/>
      <c r="W9" s="12"/>
      <c r="X9" s="13"/>
      <c r="Y9" s="19"/>
      <c r="Z9" s="152">
        <f>B9+E9</f>
        <v>270</v>
      </c>
      <c r="AA9" s="153">
        <f t="shared" si="0"/>
        <v>9</v>
      </c>
      <c r="AB9" s="154">
        <f t="shared" si="0"/>
        <v>3</v>
      </c>
    </row>
    <row r="10" spans="1:28" ht="36" customHeight="1" thickBot="1" x14ac:dyDescent="0.4">
      <c r="A10" s="29" t="s">
        <v>62</v>
      </c>
      <c r="B10" s="138">
        <v>90</v>
      </c>
      <c r="C10" s="139">
        <v>3</v>
      </c>
      <c r="D10" s="140">
        <v>1</v>
      </c>
      <c r="E10" s="141"/>
      <c r="F10" s="139"/>
      <c r="G10" s="140"/>
      <c r="H10" s="15"/>
      <c r="I10" s="16"/>
      <c r="J10" s="17"/>
      <c r="K10" s="15"/>
      <c r="L10" s="16"/>
      <c r="M10" s="17"/>
      <c r="N10" s="15"/>
      <c r="O10" s="16"/>
      <c r="P10" s="17"/>
      <c r="Q10" s="15"/>
      <c r="R10" s="16"/>
      <c r="S10" s="17"/>
      <c r="T10" s="15"/>
      <c r="U10" s="16"/>
      <c r="V10" s="17"/>
      <c r="W10" s="15"/>
      <c r="X10" s="16"/>
      <c r="Y10" s="20"/>
      <c r="Z10" s="155">
        <f t="shared" si="0"/>
        <v>90</v>
      </c>
      <c r="AA10" s="156">
        <f t="shared" si="0"/>
        <v>3</v>
      </c>
      <c r="AB10" s="157">
        <f t="shared" si="0"/>
        <v>1</v>
      </c>
    </row>
    <row r="11" spans="1:28" s="25" customFormat="1" ht="36" customHeight="1" thickBot="1" x14ac:dyDescent="0.4">
      <c r="A11" s="26" t="s">
        <v>63</v>
      </c>
      <c r="B11" s="142">
        <f>B8+B9+B10</f>
        <v>990</v>
      </c>
      <c r="C11" s="143">
        <f t="shared" ref="C11:AB11" si="1">IF(SUM(C8:C10)=0," ",SUM(C8:C10))</f>
        <v>33</v>
      </c>
      <c r="D11" s="144">
        <v>7</v>
      </c>
      <c r="E11" s="142">
        <f t="shared" si="1"/>
        <v>510</v>
      </c>
      <c r="F11" s="143">
        <f t="shared" si="1"/>
        <v>17</v>
      </c>
      <c r="G11" s="144">
        <f t="shared" si="1"/>
        <v>3</v>
      </c>
      <c r="H11" s="142"/>
      <c r="I11" s="143"/>
      <c r="J11" s="144"/>
      <c r="K11" s="142" t="str">
        <f t="shared" si="1"/>
        <v xml:space="preserve"> </v>
      </c>
      <c r="L11" s="143" t="str">
        <f t="shared" si="1"/>
        <v xml:space="preserve"> </v>
      </c>
      <c r="M11" s="144" t="str">
        <f t="shared" si="1"/>
        <v xml:space="preserve"> </v>
      </c>
      <c r="N11" s="142" t="str">
        <f t="shared" si="1"/>
        <v xml:space="preserve"> </v>
      </c>
      <c r="O11" s="143" t="str">
        <f t="shared" si="1"/>
        <v xml:space="preserve"> </v>
      </c>
      <c r="P11" s="145" t="str">
        <f t="shared" si="1"/>
        <v xml:space="preserve"> </v>
      </c>
      <c r="Q11" s="142" t="str">
        <f t="shared" si="1"/>
        <v xml:space="preserve"> </v>
      </c>
      <c r="R11" s="143" t="str">
        <f t="shared" si="1"/>
        <v xml:space="preserve"> </v>
      </c>
      <c r="S11" s="144" t="str">
        <f t="shared" si="1"/>
        <v xml:space="preserve"> </v>
      </c>
      <c r="T11" s="142" t="str">
        <f t="shared" si="1"/>
        <v xml:space="preserve"> </v>
      </c>
      <c r="U11" s="143" t="str">
        <f t="shared" si="1"/>
        <v xml:space="preserve"> </v>
      </c>
      <c r="V11" s="144" t="str">
        <f t="shared" si="1"/>
        <v xml:space="preserve"> </v>
      </c>
      <c r="W11" s="142" t="str">
        <f t="shared" si="1"/>
        <v xml:space="preserve"> </v>
      </c>
      <c r="X11" s="143" t="str">
        <f t="shared" si="1"/>
        <v xml:space="preserve"> </v>
      </c>
      <c r="Y11" s="144" t="str">
        <f t="shared" si="1"/>
        <v xml:space="preserve"> </v>
      </c>
      <c r="Z11" s="146">
        <f>Z8+Z9+Z10</f>
        <v>1500</v>
      </c>
      <c r="AA11" s="147">
        <f t="shared" si="1"/>
        <v>50</v>
      </c>
      <c r="AB11" s="148">
        <f t="shared" si="1"/>
        <v>10</v>
      </c>
    </row>
    <row r="12" spans="1:28" ht="19.5" customHeight="1" thickBot="1" x14ac:dyDescent="0.4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8" ht="39.75" customHeight="1" thickBot="1" x14ac:dyDescent="0.4">
      <c r="A13" s="306" t="s">
        <v>32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8"/>
      <c r="Q13" s="309" t="s">
        <v>64</v>
      </c>
      <c r="R13" s="310"/>
      <c r="S13" s="311"/>
      <c r="T13" s="309" t="s">
        <v>66</v>
      </c>
      <c r="U13" s="310"/>
      <c r="V13" s="311"/>
      <c r="W13" s="309" t="s">
        <v>70</v>
      </c>
      <c r="X13" s="310"/>
      <c r="Y13" s="311"/>
      <c r="Z13" s="296" t="s">
        <v>71</v>
      </c>
      <c r="AA13" s="297"/>
      <c r="AB13" s="298"/>
    </row>
    <row r="14" spans="1:28" ht="66" customHeight="1" thickBot="1" x14ac:dyDescent="0.4">
      <c r="A14" s="321" t="s">
        <v>186</v>
      </c>
      <c r="B14" s="322"/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3"/>
      <c r="Q14" s="316">
        <v>15</v>
      </c>
      <c r="R14" s="317"/>
      <c r="S14" s="318"/>
      <c r="T14" s="316">
        <v>450</v>
      </c>
      <c r="U14" s="317"/>
      <c r="V14" s="318"/>
      <c r="W14" s="316" t="s">
        <v>173</v>
      </c>
      <c r="X14" s="317"/>
      <c r="Y14" s="318"/>
      <c r="Z14" s="313" t="s">
        <v>149</v>
      </c>
      <c r="AA14" s="314"/>
      <c r="AB14" s="315"/>
    </row>
    <row r="15" spans="1:28" s="25" customFormat="1" ht="15.75" customHeight="1" thickBot="1" x14ac:dyDescent="0.4">
      <c r="A15" s="324" t="s">
        <v>67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6"/>
      <c r="Q15" s="319">
        <v>15</v>
      </c>
      <c r="R15" s="319"/>
      <c r="S15" s="319"/>
      <c r="T15" s="319"/>
      <c r="U15" s="319"/>
      <c r="V15" s="319"/>
      <c r="W15" s="319"/>
      <c r="X15" s="319"/>
      <c r="Y15" s="319"/>
      <c r="Z15" s="319"/>
      <c r="AA15" s="319"/>
      <c r="AB15" s="320"/>
    </row>
    <row r="16" spans="1:28" ht="15.75" customHeight="1" thickBot="1" x14ac:dyDescent="0.4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1"/>
      <c r="X16" s="31"/>
      <c r="Y16" s="31"/>
    </row>
    <row r="17" spans="1:28" s="25" customFormat="1" ht="15" thickBot="1" x14ac:dyDescent="0.4">
      <c r="A17" s="330" t="s">
        <v>65</v>
      </c>
      <c r="B17" s="331"/>
      <c r="C17" s="331"/>
      <c r="D17" s="331"/>
      <c r="E17" s="331"/>
      <c r="F17" s="331"/>
      <c r="G17" s="331"/>
      <c r="H17" s="331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3"/>
    </row>
    <row r="18" spans="1:28" s="25" customFormat="1" ht="32.25" customHeight="1" thickBot="1" x14ac:dyDescent="0.4">
      <c r="A18" s="327" t="s">
        <v>191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329"/>
    </row>
    <row r="19" spans="1:28" x14ac:dyDescent="0.3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8" x14ac:dyDescent="0.35">
      <c r="A20" s="312" t="s">
        <v>134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6"/>
      <c r="R20" s="36"/>
      <c r="S20" s="36"/>
      <c r="T20" s="32"/>
      <c r="U20" s="32"/>
      <c r="V20" s="279" t="s">
        <v>133</v>
      </c>
      <c r="W20" s="279"/>
      <c r="X20" s="279"/>
      <c r="Y20" s="279"/>
      <c r="Z20" s="279"/>
      <c r="AA20" s="279"/>
      <c r="AB20" s="279"/>
    </row>
  </sheetData>
  <sheetProtection formatCells="0" formatRows="0" insertRows="0" insertHyperlinks="0" deleteColumns="0" deleteRows="0" selectLockedCells="1" sort="0" autoFilter="0" pivotTables="0"/>
  <protectedRanges>
    <protectedRange sqref="A14:P14" name="Range1"/>
  </protectedRanges>
  <mergeCells count="34">
    <mergeCell ref="A1:AB1"/>
    <mergeCell ref="A2:AB2"/>
    <mergeCell ref="A3:AB3"/>
    <mergeCell ref="A4:C4"/>
    <mergeCell ref="D4:L4"/>
    <mergeCell ref="X4:AB4"/>
    <mergeCell ref="N4:W4"/>
    <mergeCell ref="A20:P20"/>
    <mergeCell ref="V20:AB20"/>
    <mergeCell ref="Z14:AB14"/>
    <mergeCell ref="T14:V14"/>
    <mergeCell ref="Q15:AB15"/>
    <mergeCell ref="W14:Y14"/>
    <mergeCell ref="A14:P14"/>
    <mergeCell ref="A15:P15"/>
    <mergeCell ref="A18:AB18"/>
    <mergeCell ref="A17:H17"/>
    <mergeCell ref="Q14:S14"/>
    <mergeCell ref="A5:AB5"/>
    <mergeCell ref="Z6:AB6"/>
    <mergeCell ref="Z13:AB13"/>
    <mergeCell ref="W6:Y6"/>
    <mergeCell ref="K6:M6"/>
    <mergeCell ref="H6:J6"/>
    <mergeCell ref="A6:A7"/>
    <mergeCell ref="Q6:S6"/>
    <mergeCell ref="T6:V6"/>
    <mergeCell ref="B6:D6"/>
    <mergeCell ref="N6:P6"/>
    <mergeCell ref="E6:G6"/>
    <mergeCell ref="A13:P13"/>
    <mergeCell ref="Q13:S13"/>
    <mergeCell ref="T13:V13"/>
    <mergeCell ref="W13:Y13"/>
  </mergeCells>
  <phoneticPr fontId="0" type="noConversion"/>
  <pageMargins left="0.2" right="0.2" top="0.75" bottom="0.75" header="0.3" footer="0.3"/>
  <pageSetup paperSize="9" orientation="landscape" horizontalDpi="4294967294" verticalDpi="4294967294" r:id="rId1"/>
  <ignoredErrors>
    <ignoredError sqref="Z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37"/>
  <sheetViews>
    <sheetView topLeftCell="A8" workbookViewId="0">
      <selection activeCell="C22" sqref="C22:C37"/>
    </sheetView>
  </sheetViews>
  <sheetFormatPr defaultRowHeight="14.5" x14ac:dyDescent="0.35"/>
  <cols>
    <col min="1" max="1" width="52.81640625" customWidth="1"/>
    <col min="3" max="3" width="54.453125" customWidth="1"/>
    <col min="4" max="4" width="9" customWidth="1"/>
  </cols>
  <sheetData>
    <row r="4" spans="1:3" x14ac:dyDescent="0.35">
      <c r="A4" t="s">
        <v>74</v>
      </c>
      <c r="C4" t="s">
        <v>101</v>
      </c>
    </row>
    <row r="5" spans="1:3" x14ac:dyDescent="0.35">
      <c r="A5" t="s">
        <v>75</v>
      </c>
      <c r="C5" t="s">
        <v>102</v>
      </c>
    </row>
    <row r="6" spans="1:3" x14ac:dyDescent="0.35">
      <c r="A6" t="s">
        <v>76</v>
      </c>
      <c r="C6" t="s">
        <v>103</v>
      </c>
    </row>
    <row r="7" spans="1:3" x14ac:dyDescent="0.35">
      <c r="A7" t="s">
        <v>77</v>
      </c>
    </row>
    <row r="8" spans="1:3" x14ac:dyDescent="0.35">
      <c r="A8" t="s">
        <v>78</v>
      </c>
      <c r="C8" t="s">
        <v>104</v>
      </c>
    </row>
    <row r="9" spans="1:3" x14ac:dyDescent="0.35">
      <c r="A9" t="s">
        <v>79</v>
      </c>
      <c r="C9" t="s">
        <v>105</v>
      </c>
    </row>
    <row r="10" spans="1:3" x14ac:dyDescent="0.35">
      <c r="A10" t="s">
        <v>80</v>
      </c>
      <c r="C10" t="s">
        <v>106</v>
      </c>
    </row>
    <row r="11" spans="1:3" x14ac:dyDescent="0.35">
      <c r="A11" t="s">
        <v>81</v>
      </c>
      <c r="C11" t="s">
        <v>107</v>
      </c>
    </row>
    <row r="12" spans="1:3" x14ac:dyDescent="0.35">
      <c r="A12" t="s">
        <v>82</v>
      </c>
      <c r="C12" t="s">
        <v>108</v>
      </c>
    </row>
    <row r="13" spans="1:3" x14ac:dyDescent="0.35">
      <c r="A13" t="s">
        <v>83</v>
      </c>
      <c r="C13" t="s">
        <v>109</v>
      </c>
    </row>
    <row r="14" spans="1:3" x14ac:dyDescent="0.35">
      <c r="A14" t="s">
        <v>84</v>
      </c>
      <c r="C14" t="s">
        <v>110</v>
      </c>
    </row>
    <row r="15" spans="1:3" x14ac:dyDescent="0.35">
      <c r="A15" t="s">
        <v>85</v>
      </c>
      <c r="C15" t="s">
        <v>111</v>
      </c>
    </row>
    <row r="16" spans="1:3" x14ac:dyDescent="0.35">
      <c r="A16" t="s">
        <v>86</v>
      </c>
      <c r="C16" t="s">
        <v>112</v>
      </c>
    </row>
    <row r="17" spans="1:3" x14ac:dyDescent="0.35">
      <c r="A17" t="s">
        <v>87</v>
      </c>
      <c r="C17" t="s">
        <v>113</v>
      </c>
    </row>
    <row r="18" spans="1:3" x14ac:dyDescent="0.35">
      <c r="A18" t="s">
        <v>88</v>
      </c>
      <c r="C18" t="s">
        <v>114</v>
      </c>
    </row>
    <row r="19" spans="1:3" x14ac:dyDescent="0.35">
      <c r="A19" t="s">
        <v>89</v>
      </c>
      <c r="C19" t="s">
        <v>115</v>
      </c>
    </row>
    <row r="20" spans="1:3" x14ac:dyDescent="0.35">
      <c r="A20" t="s">
        <v>90</v>
      </c>
    </row>
    <row r="21" spans="1:3" x14ac:dyDescent="0.35">
      <c r="A21" t="s">
        <v>91</v>
      </c>
    </row>
    <row r="22" spans="1:3" x14ac:dyDescent="0.35">
      <c r="A22" t="s">
        <v>92</v>
      </c>
      <c r="C22" t="s">
        <v>123</v>
      </c>
    </row>
    <row r="23" spans="1:3" x14ac:dyDescent="0.35">
      <c r="A23" t="s">
        <v>93</v>
      </c>
      <c r="C23" t="s">
        <v>117</v>
      </c>
    </row>
    <row r="24" spans="1:3" x14ac:dyDescent="0.35">
      <c r="A24" t="s">
        <v>94</v>
      </c>
      <c r="C24" t="s">
        <v>126</v>
      </c>
    </row>
    <row r="25" spans="1:3" x14ac:dyDescent="0.35">
      <c r="A25" t="s">
        <v>95</v>
      </c>
      <c r="C25" t="s">
        <v>119</v>
      </c>
    </row>
    <row r="26" spans="1:3" x14ac:dyDescent="0.35">
      <c r="A26" t="s">
        <v>96</v>
      </c>
      <c r="C26" t="s">
        <v>118</v>
      </c>
    </row>
    <row r="27" spans="1:3" x14ac:dyDescent="0.35">
      <c r="A27" t="s">
        <v>97</v>
      </c>
      <c r="C27" t="s">
        <v>120</v>
      </c>
    </row>
    <row r="28" spans="1:3" x14ac:dyDescent="0.35">
      <c r="A28" t="s">
        <v>98</v>
      </c>
      <c r="C28" t="s">
        <v>121</v>
      </c>
    </row>
    <row r="29" spans="1:3" x14ac:dyDescent="0.35">
      <c r="A29" t="s">
        <v>99</v>
      </c>
      <c r="C29" t="s">
        <v>116</v>
      </c>
    </row>
    <row r="30" spans="1:3" x14ac:dyDescent="0.35">
      <c r="A30" t="s">
        <v>100</v>
      </c>
      <c r="C30" t="s">
        <v>122</v>
      </c>
    </row>
    <row r="31" spans="1:3" x14ac:dyDescent="0.35">
      <c r="C31" t="s">
        <v>125</v>
      </c>
    </row>
    <row r="32" spans="1:3" x14ac:dyDescent="0.35">
      <c r="C32" t="s">
        <v>124</v>
      </c>
    </row>
    <row r="33" spans="3:3" x14ac:dyDescent="0.35">
      <c r="C33" t="s">
        <v>131</v>
      </c>
    </row>
    <row r="34" spans="3:3" x14ac:dyDescent="0.35">
      <c r="C34" t="s">
        <v>130</v>
      </c>
    </row>
    <row r="35" spans="3:3" x14ac:dyDescent="0.35">
      <c r="C35" t="s">
        <v>127</v>
      </c>
    </row>
    <row r="36" spans="3:3" x14ac:dyDescent="0.35">
      <c r="C36" t="s">
        <v>128</v>
      </c>
    </row>
    <row r="37" spans="3:3" x14ac:dyDescent="0.35">
      <c r="C37" t="s">
        <v>129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listБ</vt:lpstr>
      <vt:lpstr>listМ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K. Andreeva</cp:lastModifiedBy>
  <cp:lastPrinted>2019-05-21T09:24:03Z</cp:lastPrinted>
  <dcterms:created xsi:type="dcterms:W3CDTF">2015-10-10T06:25:10Z</dcterms:created>
  <dcterms:modified xsi:type="dcterms:W3CDTF">2024-02-19T07:17:05Z</dcterms:modified>
</cp:coreProperties>
</file>