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4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 Справка-извлечение  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Y11" i="9" l="1"/>
  <c r="AK11" i="9"/>
  <c r="AH11" i="9"/>
  <c r="AE11" i="9"/>
  <c r="AB11" i="9"/>
  <c r="V11" i="9"/>
  <c r="S11" i="9"/>
  <c r="P11" i="9"/>
  <c r="M11" i="9"/>
  <c r="J11" i="9"/>
  <c r="G11" i="9"/>
  <c r="D11" i="9"/>
  <c r="AJ11" i="9"/>
  <c r="AG11" i="9"/>
  <c r="AD11" i="9"/>
  <c r="AA11" i="9"/>
  <c r="X11" i="9"/>
  <c r="U11" i="9"/>
  <c r="R11" i="9"/>
  <c r="O11" i="9"/>
  <c r="L11" i="9"/>
  <c r="I11" i="9"/>
  <c r="F11" i="9"/>
  <c r="C11" i="9"/>
  <c r="AI11" i="9"/>
  <c r="AF11" i="9"/>
  <c r="AC11" i="9"/>
  <c r="Z11" i="9"/>
  <c r="W11" i="9"/>
  <c r="T11" i="9"/>
  <c r="Q11" i="9"/>
  <c r="N11" i="9"/>
  <c r="K11" i="9"/>
  <c r="H11" i="9"/>
  <c r="E11" i="9"/>
  <c r="B11" i="9"/>
  <c r="AN10" i="9"/>
  <c r="AM10" i="9"/>
  <c r="AL10" i="9"/>
  <c r="AN9" i="9"/>
  <c r="AM9" i="9"/>
  <c r="AL9" i="9"/>
  <c r="AN8" i="9"/>
  <c r="AM8" i="9"/>
  <c r="AL8" i="9"/>
  <c r="C33" i="1"/>
  <c r="T15" i="9"/>
  <c r="AF4" i="9"/>
  <c r="F4" i="9"/>
  <c r="A3" i="9"/>
  <c r="AM11" i="9" l="1"/>
  <c r="AN11" i="9"/>
</calcChain>
</file>

<file path=xl/comments1.xml><?xml version="1.0" encoding="utf-8"?>
<comments xmlns="http://schemas.openxmlformats.org/spreadsheetml/2006/main">
  <authors>
    <author>Livia</author>
  </authors>
  <commentList>
    <comment ref="F62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0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№11_11.09.2023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4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<sst xmlns="http://schemas.openxmlformats.org/spreadsheetml/2006/main" count="1187" uniqueCount="379">
  <si>
    <t>Индология</t>
  </si>
  <si>
    <t>Филолог-индолог или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</si>
  <si>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</si>
  <si>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</si>
  <si>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</si>
  <si>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</si>
  <si>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</si>
  <si>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</si>
  <si>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</si>
  <si>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</si>
  <si>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</si>
  <si>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</si>
  <si>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</si>
  <si>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</si>
  <si>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</si>
  <si>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</si>
  <si>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</si>
  <si>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</si>
  <si>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</si>
  <si>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</si>
  <si>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</si>
  <si>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</si>
  <si>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</si>
  <si>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</si>
  <si>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</si>
  <si>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</si>
  <si>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</si>
  <si>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</si>
  <si>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</si>
  <si>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</si>
  <si>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</si>
  <si>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</si>
  <si>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</si>
  <si>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</si>
  <si>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</si>
  <si>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</si>
  <si>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</si>
  <si>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</si>
  <si>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</si>
  <si>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</si>
  <si>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</si>
  <si>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</si>
  <si>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</si>
  <si>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</si>
  <si>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</si>
  <si>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</si>
  <si>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</si>
  <si>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</si>
  <si>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</si>
  <si>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</si>
  <si>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</si>
  <si>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</si>
  <si>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</si>
  <si>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</si>
  <si>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</si>
  <si>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</si>
  <si>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</si>
  <si>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</si>
  <si>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</si>
  <si>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</si>
  <si>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</si>
  <si>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</si>
  <si>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</si>
  <si>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</si>
  <si>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</si>
  <si>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</si>
  <si>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</si>
  <si>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</si>
  <si>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</si>
  <si>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</si>
  <si>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</si>
  <si>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</si>
  <si>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</si>
  <si>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</si>
  <si>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</si>
  <si>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</si>
  <si>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</si>
  <si>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</si>
  <si>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</si>
  <si>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</si>
  <si>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</si>
  <si>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</si>
  <si>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</si>
  <si>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</si>
  <si>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</si>
  <si>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</si>
  <si>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</si>
  <si>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</si>
  <si>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</si>
  <si>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</si>
  <si>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</si>
  <si>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</si>
  <si>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</si>
  <si>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</si>
  <si>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</si>
  <si>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</si>
  <si>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</si>
  <si>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</si>
  <si>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</si>
  <si>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</si>
  <si>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</si>
  <si>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</si>
  <si>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</si>
  <si>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</si>
  <si>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</si>
  <si>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</si>
  <si>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</si>
  <si>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</si>
  <si>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</si>
  <si>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</si>
  <si>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</si>
  <si>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</si>
  <si>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</si>
  <si>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</si>
  <si>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</si>
  <si>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</si>
  <si>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</si>
  <si>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</si>
  <si>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</si>
  <si>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</si>
  <si>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</si>
  <si>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</si>
  <si>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</si>
  <si>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</si>
  <si>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</si>
  <si>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</si>
  <si>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</si>
  <si>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</si>
  <si>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</si>
  <si>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</si>
  <si>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</si>
  <si>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</si>
  <si>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</si>
  <si>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К</t>
  </si>
  <si>
    <t>Н</t>
  </si>
  <si>
    <t>И</t>
  </si>
  <si>
    <t>З</t>
  </si>
  <si>
    <t>Езикова култура</t>
  </si>
  <si>
    <t>0+2</t>
  </si>
  <si>
    <t>2+1</t>
  </si>
  <si>
    <t>2+0</t>
  </si>
  <si>
    <t>2+2</t>
  </si>
  <si>
    <t>Увод в литературната теория</t>
  </si>
  <si>
    <t>0+4</t>
  </si>
  <si>
    <t>4+0</t>
  </si>
  <si>
    <t>Педагогика</t>
  </si>
  <si>
    <t>Хоспитиране</t>
  </si>
  <si>
    <t>Текуща педагогическа практика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</si>
  <si>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</si>
  <si>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</si>
  <si>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</si>
  <si>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</si>
  <si>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</si>
  <si>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</si>
  <si>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</si>
  <si>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</si>
  <si>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</si>
  <si>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юли</t>
  </si>
  <si>
    <t>септември</t>
  </si>
  <si>
    <t xml:space="preserve">       Проф. д-р Мадлен Данова</t>
  </si>
  <si>
    <t>Учебна лексикография</t>
  </si>
  <si>
    <t>Психология</t>
  </si>
  <si>
    <t>П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</si>
  <si>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</si>
  <si>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</si>
  <si>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</si>
  <si>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Академично писане</t>
  </si>
  <si>
    <t>то</t>
  </si>
  <si>
    <t>и</t>
  </si>
  <si>
    <t>ки</t>
  </si>
  <si>
    <t>Български език като чужд, І част</t>
  </si>
  <si>
    <t>Български език като чужд, ІІ част</t>
  </si>
  <si>
    <t>Български език като чужд, ІV част</t>
  </si>
  <si>
    <t>Български език като чужд, ІІІ част</t>
  </si>
  <si>
    <t>Увод в емпрунтологията</t>
  </si>
  <si>
    <t>Специалност ИНДОЛОГИЯ</t>
  </si>
  <si>
    <t>Увод в общото езикознание</t>
  </si>
  <si>
    <t>7+7</t>
  </si>
  <si>
    <t>3+0</t>
  </si>
  <si>
    <t>Странознание на Индия</t>
  </si>
  <si>
    <t>4+8</t>
  </si>
  <si>
    <t>Втори език – санскрит, І част</t>
  </si>
  <si>
    <t>Увод в индоарийското езикознание</t>
  </si>
  <si>
    <t>Стара и средновековна история на Индия</t>
  </si>
  <si>
    <t>Втори език – санскрит, ІI част</t>
  </si>
  <si>
    <t>Нова история на Индия</t>
  </si>
  <si>
    <t>Втори език – санскрит, ІII част</t>
  </si>
  <si>
    <t>Теория на превода</t>
  </si>
  <si>
    <t>Трети език – урду, I част</t>
  </si>
  <si>
    <t>Класическа санскритска литература</t>
  </si>
  <si>
    <t>2+8</t>
  </si>
  <si>
    <t>Втори език – санскрит, ІV част</t>
  </si>
  <si>
    <t>Трети език – урду, II част</t>
  </si>
  <si>
    <t>Средновековна индийска литература</t>
  </si>
  <si>
    <t>Философия на Изтока</t>
  </si>
  <si>
    <t>Религии на Индия</t>
  </si>
  <si>
    <t>Съвременна литература на хинди</t>
  </si>
  <si>
    <t>Фолклорни традиции на народите от Класическия Изток</t>
  </si>
  <si>
    <t>Индийската традиция в обичаи, празници, облекло и нрави</t>
  </si>
  <si>
    <t>Музикална култура на Азия</t>
  </si>
  <si>
    <t>Библиотечно-информационна грамотност</t>
  </si>
  <si>
    <t>1+2</t>
  </si>
  <si>
    <t xml:space="preserve">Практически йога методи за усъвършенстване </t>
  </si>
  <si>
    <t>1+1</t>
  </si>
  <si>
    <t>Религиознанието като научна дисциплина – идеи, проблеми, методи</t>
  </si>
  <si>
    <t>Будистко изкуство</t>
  </si>
  <si>
    <t>Въведение в сикхизма</t>
  </si>
  <si>
    <t xml:space="preserve">Дискурсни техники </t>
  </si>
  <si>
    <t>Проблеми на съпоставителното хинди-българско езикознание</t>
  </si>
  <si>
    <t>Увод в езика и литературата на брадж</t>
  </si>
  <si>
    <t>Синтез, взаимодействия и личности в индийската музикална култура</t>
  </si>
  <si>
    <t xml:space="preserve">Санскритската култура в текстове </t>
  </si>
  <si>
    <t>Съвременната индийска култура между традицията и модерността</t>
  </si>
  <si>
    <t>Развитие на съвременната индийска драматургия</t>
  </si>
  <si>
    <t xml:space="preserve">Специализиран превод от/на урду </t>
  </si>
  <si>
    <t>1+3</t>
  </si>
  <si>
    <t>Женският образ в будизма на Индия и Тибет</t>
  </si>
  <si>
    <t>Гурбани – въведение в свещените текстове и езика на сикхите</t>
  </si>
  <si>
    <t>Съвременна вътрешна и външна политика на държавите от Южна Азия</t>
  </si>
  <si>
    <t>Урокът по чужд език</t>
  </si>
  <si>
    <t>Глобални симулации</t>
  </si>
  <si>
    <t>Методика на чуждоезиковото обучение по хинди</t>
  </si>
  <si>
    <t>Древноиндийска епическа литература</t>
  </si>
  <si>
    <t>Ведическа литература и култура</t>
  </si>
  <si>
    <t>2+10</t>
  </si>
  <si>
    <t xml:space="preserve">Филолог-индолог, учител по хинди
</t>
  </si>
  <si>
    <t xml:space="preserve">Обработка на специализирани библиотечни и музейни фондове </t>
  </si>
  <si>
    <t>Преводаческа практика</t>
  </si>
  <si>
    <t>Втори език - санскрит, III част</t>
  </si>
  <si>
    <t>Втори език - санскрит, IV част</t>
  </si>
  <si>
    <t>Филолог-индолог, учител по хинди</t>
  </si>
  <si>
    <t>Защита на дипломна работа по индология</t>
  </si>
  <si>
    <t>проф. д-р Мадлен Данова</t>
  </si>
  <si>
    <t xml:space="preserve">Функционален хинди </t>
  </si>
  <si>
    <r>
      <t xml:space="preserve">  </t>
    </r>
    <r>
      <rPr>
        <b/>
        <sz val="9"/>
        <rFont val="Arial"/>
        <family val="2"/>
        <charset val="204"/>
      </rPr>
      <t>Забележки: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</si>
  <si>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</si>
  <si>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Дисциплини с курсова работа, кредитите за която са включени в общия брой посочени по-горе в плана кредити на дисциплината</t>
  </si>
  <si>
    <t>Участие в проекти и работа в държавни институции, неправителствени организации, масмедии и др., чиято дейност е свързана с Индия и региона</t>
  </si>
  <si>
    <t>Обучението в бакалавърската програма на специалност Индология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така също  и с методиката на преподаване и тематичния обхват на водещите индологически школи в Индия и в Европа. Обучителният процес в бакалавърската програма на специалността  има за цел да подготвя индолози, чиито знания и професионални умения ги правят конкурентоспособни на трудовия пазар както у нас, така и по света.</t>
  </si>
  <si>
    <t xml:space="preserve">Даршана: индийски мирогледни системи </t>
  </si>
  <si>
    <t>Естетика на традиционните индийски сценични изкуства</t>
  </si>
  <si>
    <t>СОФИЙСКИ  УНИВЕРСИТЕТ  „СВ. КЛИМЕНТ ОХРИДСКИ"</t>
  </si>
  <si>
    <t xml:space="preserve">Дипломираните в специалност Индология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българо-индийските отношения;
- преводачи от и на индийски езици, както и по специализирана проблематика за Индия от други езици;
- журналисти, работещи по проблемите на Индия и региона;
- консултанти в областта на литературата, езиците, културата, религиите, историята и съвременното развитие на Индия;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</t>
  </si>
  <si>
    <t>10+10</t>
  </si>
  <si>
    <r>
      <t>Избираеми дисциплини</t>
    </r>
    <r>
      <rPr>
        <b/>
        <sz val="9"/>
        <rFont val="Calibri"/>
        <family val="2"/>
      </rPr>
      <t>¹</t>
    </r>
  </si>
  <si>
    <t>Втори език - хинди, І част</t>
  </si>
  <si>
    <t>Втори език - санскрит, І част</t>
  </si>
  <si>
    <t>Втори език - хинди, ІІ част</t>
  </si>
  <si>
    <t>Втори език - санскрит, ІІ част</t>
  </si>
  <si>
    <t>Втори език - хинди, ІІІ част</t>
  </si>
  <si>
    <t>Втори език - хинди, ІV част</t>
  </si>
  <si>
    <t>Втори език - санскрит, ІV част</t>
  </si>
  <si>
    <t>Втори език - хинди, V част</t>
  </si>
  <si>
    <t>Втори език - санскрит, V част</t>
  </si>
  <si>
    <t>Хинди, І част</t>
  </si>
  <si>
    <t>Хинди, ІI част</t>
  </si>
  <si>
    <t>Хинди, ІІІ част</t>
  </si>
  <si>
    <t>Хинди, ІV част</t>
  </si>
  <si>
    <t>Хинди, V част</t>
  </si>
  <si>
    <t>Хинди, VІ част</t>
  </si>
  <si>
    <t>Хинди, VІI част</t>
  </si>
  <si>
    <t>Хинди, VІII част</t>
  </si>
  <si>
    <t>Хинди за неиндолози, І част</t>
  </si>
  <si>
    <t>Санскрит за неиндолози, І част</t>
  </si>
  <si>
    <t>Хинди за неиндолози, ІІ част</t>
  </si>
  <si>
    <t>Санскрит за неиндолози, ІІ част</t>
  </si>
  <si>
    <t>Хинди за неиндолози, ІІІ част</t>
  </si>
  <si>
    <t>Санскрит за неиндолози, ІІІ част</t>
  </si>
  <si>
    <t>Хинди за неиндолози, ІV част</t>
  </si>
  <si>
    <t>Санскрит за неиндолози, ІV част</t>
  </si>
  <si>
    <t xml:space="preserve">Индонезийски език, ІІ част </t>
  </si>
  <si>
    <t xml:space="preserve">Тибетски език и култура, ІV част  </t>
  </si>
  <si>
    <t xml:space="preserve">Индонезийски език, І част </t>
  </si>
  <si>
    <t xml:space="preserve">Тибетски език и култура, ІІI част  </t>
  </si>
  <si>
    <t xml:space="preserve">Тибетски език и култура, ІІ част  </t>
  </si>
  <si>
    <t xml:space="preserve">Урду, III част  </t>
  </si>
  <si>
    <t>Тибетски език и култура, І част</t>
  </si>
  <si>
    <t xml:space="preserve">Източен език, І част </t>
  </si>
  <si>
    <t xml:space="preserve">Западен език, І част </t>
  </si>
  <si>
    <t xml:space="preserve">Източен език, ІІ част </t>
  </si>
  <si>
    <t xml:space="preserve">Западен език, ІІ част </t>
  </si>
  <si>
    <t>Източен език, ІІІ част</t>
  </si>
  <si>
    <t>Западен език, ІІІ част</t>
  </si>
  <si>
    <t xml:space="preserve">Източен език, ІV част </t>
  </si>
  <si>
    <t xml:space="preserve">Западен език, ІV част </t>
  </si>
  <si>
    <t>4+2</t>
  </si>
  <si>
    <t xml:space="preserve"> Педагогическа практика</t>
  </si>
  <si>
    <r>
      <t>Наименование на учебната/педагогическата практика</t>
    </r>
    <r>
      <rPr>
        <b/>
        <sz val="9"/>
        <rFont val="Calibri"/>
        <family val="2"/>
      </rPr>
      <t>⁶</t>
    </r>
  </si>
  <si>
    <t xml:space="preserve">Основни кодове и символи на традиционната индийска култура    </t>
  </si>
  <si>
    <t xml:space="preserve">Будистко изкуство </t>
  </si>
  <si>
    <t>1,5</t>
  </si>
  <si>
    <t xml:space="preserve">Функционален хинди  </t>
  </si>
  <si>
    <t>0+1</t>
  </si>
  <si>
    <t xml:space="preserve">Набиране и обработка на текстове на хинди и урду </t>
  </si>
  <si>
    <t>Диалектология</t>
  </si>
  <si>
    <t>Хистиянството в Индия</t>
  </si>
  <si>
    <t xml:space="preserve">Втори език - санскрит, ІІІ част </t>
  </si>
  <si>
    <t>В хода на обучението си студентите се запознават с три индийски езика – един древен и два съвременни, а именно санскрит, хинди, урду. Интензивното обучение по хинди осигурява много висока степен на езикова компетентност, която може да се допълни с възможност за едногодишна специализация в Централния институт по хинди в Агра, Индия. Съпътстващите теоретични дисциплини запознават както с културното развитие на Индийския субконтинент, с литературите и религиите на хиндиезичния ареал, така и с политическата и икономическата история на Индия.</t>
  </si>
  <si>
    <t xml:space="preserve">Завършилите специалност Индология владеят писмено и говоримо съвременните индийски езици хинди и урду. Усвояването на санскрит разширява индологическата им и филологическа ерудираност. Дипломираните индолози притежават задълбочени познания по индийска литература, езикознание, история и философия на Индия, запознати са с различните аспекти на съвременната реалност в Р Индия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Индия. </t>
  </si>
  <si>
    <t>Превод от/на хинди и урду на гражданска и административна документация</t>
  </si>
  <si>
    <t>Християнството в Индия</t>
  </si>
  <si>
    <t>Фонетика и морфология на хинди</t>
  </si>
  <si>
    <t>Даршана: индийски мирогледни учения</t>
  </si>
  <si>
    <t xml:space="preserve">Индия и САЩ – стратегическо сътрудничество </t>
  </si>
  <si>
    <t>Индийската диаспора и нейната литература</t>
  </si>
  <si>
    <r>
      <t xml:space="preserve">           </t>
    </r>
    <r>
      <rPr>
        <b/>
        <sz val="9"/>
        <rFont val="Arial"/>
        <family val="2"/>
        <charset val="204"/>
      </rPr>
      <t>Държавен изпит</t>
    </r>
    <r>
      <rPr>
        <b/>
        <sz val="9"/>
        <rFont val="Calibri"/>
        <family val="2"/>
      </rPr>
      <t>⁷</t>
    </r>
  </si>
  <si>
    <t>6. Учебната практика е задължителна, но студентите избират една от посочените възможни практики. Педагогическите практики са за избралите модула за придобиване на учителска правоспособност и не са алтернативни.</t>
  </si>
  <si>
    <t>Женски образи в индийската литература, І част</t>
  </si>
  <si>
    <t>Женски образи в индийската литература, ІI част</t>
  </si>
  <si>
    <t>Хинди, общественозначима проблематика</t>
  </si>
  <si>
    <t>Лексикология и синтаксис на хинди</t>
  </si>
  <si>
    <t>Племенни култури на Индия</t>
  </si>
  <si>
    <t>Джьотиша: традиционна индийска астрология</t>
  </si>
  <si>
    <r>
      <t>Избираем модул „Индийски езици"</t>
    </r>
    <r>
      <rPr>
        <b/>
        <sz val="9"/>
        <rFont val="Calibri"/>
        <family val="2"/>
      </rPr>
      <t>³</t>
    </r>
  </si>
  <si>
    <t>3. Избираем модул „Индийски езици" е за студенти от други специалности на СУ.  Студентите избират един от посочените езици с обща аудиторна заетост от 300 часа.</t>
  </si>
  <si>
    <r>
      <t>Избираем модул „Индология"</t>
    </r>
    <r>
      <rPr>
        <b/>
        <sz val="9"/>
        <rFont val="Calibri"/>
        <family val="2"/>
      </rPr>
      <t>²</t>
    </r>
  </si>
  <si>
    <t xml:space="preserve">2. Избираем модул „Индология" е за студенти от други специалности на СУ. Включва общо шест дисциплини – "Основни кодове и символи на традиционната индийска култура", "Съвременната индийска култура между традицията и модерността" и четирите части по хинди или санскрит. Указаните семестри касаят поредността в рамките на модула с начало зимен семестър. Студентите избират един от посочените езици. </t>
  </si>
  <si>
    <r>
      <t>Факултативни дисциплини</t>
    </r>
    <r>
      <rPr>
        <b/>
        <sz val="9"/>
        <rFont val="Calibri"/>
        <family val="2"/>
      </rPr>
      <t>⁴</t>
    </r>
  </si>
  <si>
    <t xml:space="preserve">Аюрведичното наследство на Индия </t>
  </si>
  <si>
    <t>Стажантска практика</t>
  </si>
  <si>
    <t xml:space="preserve">Учебна практика </t>
  </si>
  <si>
    <t>1</t>
  </si>
  <si>
    <t xml:space="preserve">Нари шакти: забележителни индийски жени </t>
  </si>
  <si>
    <t>Увод в индологията</t>
  </si>
  <si>
    <r>
      <t>Педагогически модул</t>
    </r>
    <r>
      <rPr>
        <b/>
        <sz val="9"/>
        <rFont val="Calibri"/>
        <family val="2"/>
      </rPr>
      <t>⁵</t>
    </r>
  </si>
  <si>
    <t>7. За дипломната си работа студентите избират тема от областта на индийското литературознание или индийското езикознание, а ако изберат тема, третираща индийските религии, философия, изкуства, история, култура и други, задължително включват разглеждане на оригинален индийски текст или група текстове по темата. Интегрираният практико-приложен държавен изпит за придобиване на професионална квалификация „учител" е само за избралите педагогическия модул.</t>
  </si>
  <si>
    <t>Интегриран практико-приложен държавен изпит за придобиване на професионална квалификация „учител"**</t>
  </si>
  <si>
    <t xml:space="preserve">Набиране и обработка на текстове на хинди и урду* </t>
  </si>
  <si>
    <t xml:space="preserve">Функционален хинди*  </t>
  </si>
  <si>
    <t xml:space="preserve">Дискурсни техники* </t>
  </si>
  <si>
    <t>Методика на чуждоезиковото обучение по хинди*</t>
  </si>
  <si>
    <t xml:space="preserve">*Дисциплини от педагогическия модул, които избрани самостоятелно имат статут на избираеми. </t>
  </si>
  <si>
    <t>**Само за избралите педагогическия модул.</t>
  </si>
  <si>
    <t xml:space="preserve">4. Получените от факултативни дисциплини кредити се отчитат извън задължителните за ОКС „бакалавър" общо 240 кредита. Студентите в специалност „Индология" могат да избират факултативен западен или източен чужд език от предлаганите от други специалности във ФКНФ в рамките на общия за факултета петсеместриален модул. Факултативната дисциплина „Български език като чужд" е само за чуждестранни студенти. На студентите в специалност „Индология" се дава възможност да избират като факултативни и други дисциплини, предлагани във ФКНФ на СУ „Св. Климент Охридски‟, които при успешно положен изпит се отразяват в личния им учебен план и дипломата им.  </t>
  </si>
  <si>
    <t>Intercultural communication (Интеркултурна комуникация)</t>
  </si>
  <si>
    <t>5, 7</t>
  </si>
  <si>
    <t xml:space="preserve">за випуска, започнал през зимен семестър на  2021/2022 уч. година </t>
  </si>
  <si>
    <t>7, 8</t>
  </si>
  <si>
    <t>Компетентностен подход и иновации в образованието</t>
  </si>
  <si>
    <t xml:space="preserve">Избираеми дисциплини от първа група: педагогически, психологически, образователно-управленски и частно-дидактически – избират се минимум 2 дисциплини
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</si>
  <si>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</si>
  <si>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</si>
  <si>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</si>
  <si>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</si>
  <si>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</si>
  <si>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</si>
  <si>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</si>
  <si>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Избираеми дисциплини от втора група: интердисциплинарни и приложно-експериментални дисциплини (осигуряват надграждане на компетентности, свързани със спецификата на професионалната квалификация) – избират се минимум 2 дисциплини</t>
  </si>
  <si>
    <t>Езикови учебни програми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</si>
  <si>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</si>
  <si>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</si>
  <si>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</si>
  <si>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</si>
  <si>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</si>
  <si>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</si>
  <si>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</si>
  <si>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Академично писане за педагогически цели</t>
  </si>
  <si>
    <t>Факултативна дисциплина</t>
  </si>
  <si>
    <t>Модул „Филология и бизнес“</t>
  </si>
  <si>
    <t>Бизнес модели в аутсорсинг индустрията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</si>
  <si>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</si>
  <si>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</si>
  <si>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</si>
  <si>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</si>
  <si>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Уводен курс по панджаби</t>
  </si>
  <si>
    <t xml:space="preserve">5. Педагогическият модул е факултативен. Студентите, положили успешно изпити по дисциплините от педагогическия модул, получават допълнителна професионална квалификация „учител по хинди”. За придобиване на учителска правоспособност трябва да се посещават и положат изпити по всички  дисциплини от модула, включително завършващият държавен изпит. Педагогическият модул включва 6 задължителни дисциплини, 4 избираеми – по две от всяка група, 1 факултативна дисциплина, Хоспитиране, Текуща педагогическа практика, и Стажантска практика. Списъкът на избираемите и факултативните дисциплини към модула се актуализира периодично в съответствие с предложенията на Катедрата по методика на чуждоезиковото обучение. Обучението за придобиване на професионална квалификация „учител” завършва с интегриран практико-приложен държавен изпит. Студентите, които не са избрали цялостно модула, могат да записват самостоятелно като избираеми само дисциплините от педагогическия модул, включени в общия списък на избираемите за бакалавърската програма на специалност „Индология".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</si>
  <si>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Методика на обучението по чужд език</t>
  </si>
  <si>
    <t>3–8</t>
  </si>
  <si>
    <t>Държавен изпит:  1. Защита на дипломна работа по индология.  2. Интегриран практико-приложен държавен изпит за придобиване на професионална квалификация "учител" (само за избралите педагогическия модул).</t>
  </si>
  <si>
    <t>2, 4, 6, 8</t>
  </si>
  <si>
    <t>4, 6, 8</t>
  </si>
  <si>
    <t>6, 8</t>
  </si>
  <si>
    <r>
      <t xml:space="preserve">1. Избраните дисциплини трябва да носят минимум </t>
    </r>
    <r>
      <rPr>
        <b/>
        <sz val="9"/>
        <rFont val="Arial"/>
        <family val="2"/>
        <charset val="204"/>
      </rPr>
      <t>29</t>
    </r>
    <r>
      <rPr>
        <sz val="9"/>
        <rFont val="Arial"/>
        <family val="2"/>
        <charset val="204"/>
      </rPr>
      <t xml:space="preserve"> кредита общо за четирите години на програмата, а за всеки отделен семестър съответно: І семестър -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кредита; ІІ семес</t>
    </r>
    <r>
      <rPr>
        <sz val="9"/>
        <rFont val="Arial"/>
        <family val="2"/>
      </rPr>
      <t xml:space="preserve">тър – минимум 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кре</t>
    </r>
    <r>
      <rPr>
        <sz val="9"/>
        <rFont val="Arial"/>
        <family val="2"/>
        <charset val="204"/>
      </rPr>
      <t xml:space="preserve">дита; ІІІ семестър –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кредита, ІV семест</t>
    </r>
    <r>
      <rPr>
        <sz val="9"/>
        <rFont val="Arial"/>
        <family val="2"/>
      </rPr>
      <t xml:space="preserve">ър – минимум </t>
    </r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 кр</t>
    </r>
    <r>
      <rPr>
        <sz val="9"/>
        <rFont val="Arial"/>
        <family val="2"/>
        <charset val="204"/>
      </rPr>
      <t>едита; V семестър – минимум</t>
    </r>
    <r>
      <rPr>
        <b/>
        <sz val="9"/>
        <rFont val="Arial"/>
        <family val="2"/>
      </rPr>
      <t xml:space="preserve"> 4</t>
    </r>
    <r>
      <rPr>
        <sz val="9"/>
        <rFont val="Arial"/>
        <family val="2"/>
        <charset val="204"/>
      </rPr>
      <t xml:space="preserve"> кредита; VІ семестър – </t>
    </r>
    <r>
      <rPr>
        <b/>
        <sz val="9"/>
        <rFont val="Arial"/>
        <family val="2"/>
      </rPr>
      <t>2</t>
    </r>
    <r>
      <rPr>
        <sz val="9"/>
        <rFont val="Arial"/>
        <family val="2"/>
        <charset val="204"/>
      </rPr>
      <t xml:space="preserve"> кредита; VІІ семестър – минимум </t>
    </r>
    <r>
      <rPr>
        <b/>
        <sz val="9"/>
        <rFont val="Arial"/>
        <family val="2"/>
        <charset val="204"/>
      </rPr>
      <t>12</t>
    </r>
    <r>
      <rPr>
        <sz val="9"/>
        <rFont val="Arial"/>
        <family val="2"/>
        <charset val="204"/>
      </rPr>
      <t xml:space="preserve"> кредита; VІІІ семестър – минимум </t>
    </r>
    <r>
      <rPr>
        <b/>
        <sz val="9"/>
        <rFont val="Arial"/>
        <family val="2"/>
        <charset val="204"/>
      </rPr>
      <t>4</t>
    </r>
    <r>
      <rPr>
        <sz val="9"/>
        <rFont val="Arial"/>
        <family val="2"/>
        <charset val="204"/>
      </rPr>
      <t xml:space="preserve"> кредита. В случай на набиране на повече кредити от избираеми дисциплини през предходни семестри е допустим избор на дисциплини за по-малко от посочените за даден семестър кредити, но като задължително се покрива заложеният в плана общ брой кредити за семестъра. Студентите в бакалавърската програма на специалност „Индология“ могат да посещават избираемите курсове и в различен от указания семестър, както и да избират дисциплини от други бакалавърски програми на ФКНФ в СУ. Включените в списъка с избираеми дисциплини от педагогическия модул избрани самостоятелно имат статут също на избираеми.</t>
    </r>
  </si>
  <si>
    <t>Учебният план е приет с решение на ФС № 9 от 11.05.2021 г.</t>
  </si>
  <si>
    <t>8.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</si>
  <si>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Теория на религията</t>
  </si>
  <si>
    <t>4,6,8</t>
  </si>
  <si>
    <t>Тантрическият будизъм в Тибет</t>
  </si>
  <si>
    <t>Втори език – санскрит, V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</si>
</sst>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indexed="8"/>
      <name val="Calibri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sz val="10"/>
      <name val="Arial"/>
      <family val="2"/>
      <charset val="204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9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0" fontId="30" fillId="0" borderId="0"/>
    <xf numFmtId="0" fontId="37" fillId="0" borderId="0"/>
  </cellStyleXfs>
  <cellXfs count="551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wrapText="1"/>
      <protection hidden="1"/>
    </xf>
    <xf numFmtId="0" fontId="13" fillId="0" borderId="20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wrapText="1"/>
      <protection hidden="1"/>
    </xf>
    <xf numFmtId="0" fontId="14" fillId="0" borderId="21" xfId="0" applyFont="1" applyBorder="1" applyAlignment="1" applyProtection="1">
      <alignment wrapText="1"/>
      <protection hidden="1"/>
    </xf>
    <xf numFmtId="0" fontId="13" fillId="0" borderId="22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23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23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7" fillId="0" borderId="23" xfId="0" applyFont="1" applyBorder="1" applyAlignment="1" applyProtection="1">
      <alignment wrapText="1"/>
      <protection hidden="1"/>
    </xf>
    <xf numFmtId="0" fontId="13" fillId="0" borderId="24" xfId="0" applyFont="1" applyBorder="1" applyAlignment="1" applyProtection="1">
      <alignment wrapText="1"/>
      <protection hidden="1"/>
    </xf>
    <xf numFmtId="0" fontId="13" fillId="0" borderId="25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14" fillId="0" borderId="26" xfId="0" applyFont="1" applyBorder="1" applyAlignment="1" applyProtection="1">
      <alignment wrapText="1"/>
      <protection hidden="1"/>
    </xf>
    <xf numFmtId="0" fontId="19" fillId="0" borderId="19" xfId="0" applyFont="1" applyBorder="1" applyAlignment="1" applyProtection="1">
      <alignment wrapText="1"/>
      <protection hidden="1"/>
    </xf>
    <xf numFmtId="0" fontId="19" fillId="0" borderId="20" xfId="0" applyFont="1" applyBorder="1" applyAlignment="1" applyProtection="1">
      <alignment wrapText="1"/>
      <protection hidden="1"/>
    </xf>
    <xf numFmtId="0" fontId="20" fillId="0" borderId="20" xfId="0" applyFont="1" applyBorder="1" applyAlignment="1" applyProtection="1">
      <alignment wrapText="1"/>
      <protection hidden="1"/>
    </xf>
    <xf numFmtId="0" fontId="20" fillId="0" borderId="21" xfId="0" applyFont="1" applyBorder="1" applyAlignment="1" applyProtection="1">
      <alignment wrapText="1"/>
      <protection hidden="1"/>
    </xf>
    <xf numFmtId="0" fontId="19" fillId="0" borderId="22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23" xfId="0" applyFont="1" applyBorder="1" applyAlignment="1" applyProtection="1">
      <alignment wrapText="1"/>
      <protection hidden="1"/>
    </xf>
    <xf numFmtId="0" fontId="19" fillId="0" borderId="24" xfId="0" applyFont="1" applyBorder="1" applyAlignment="1" applyProtection="1">
      <alignment wrapText="1"/>
      <protection hidden="1"/>
    </xf>
    <xf numFmtId="0" fontId="19" fillId="0" borderId="25" xfId="0" applyFont="1" applyBorder="1" applyAlignment="1" applyProtection="1">
      <alignment wrapText="1"/>
      <protection hidden="1"/>
    </xf>
    <xf numFmtId="0" fontId="19" fillId="0" borderId="22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21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vertical="center" wrapText="1"/>
      <protection locked="0"/>
    </xf>
    <xf numFmtId="0" fontId="29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1" fillId="0" borderId="9" xfId="0" applyFont="1" applyBorder="1" applyAlignment="1" applyProtection="1">
      <alignment horizontal="center" vertical="center" textRotation="90" wrapText="1"/>
      <protection hidden="1"/>
    </xf>
    <xf numFmtId="0" fontId="31" fillId="0" borderId="6" xfId="0" applyFont="1" applyBorder="1" applyAlignment="1" applyProtection="1">
      <alignment horizontal="center" vertical="center" textRotation="90" wrapText="1"/>
      <protection hidden="1"/>
    </xf>
    <xf numFmtId="0" fontId="32" fillId="0" borderId="31" xfId="0" applyFont="1" applyBorder="1" applyAlignment="1" applyProtection="1">
      <alignment horizontal="center" vertical="center" textRotation="90"/>
      <protection hidden="1"/>
    </xf>
    <xf numFmtId="0" fontId="31" fillId="0" borderId="34" xfId="0" applyFont="1" applyBorder="1" applyAlignment="1" applyProtection="1">
      <alignment horizontal="center" vertical="center" textRotation="90" wrapText="1"/>
      <protection hidden="1"/>
    </xf>
    <xf numFmtId="0" fontId="31" fillId="0" borderId="28" xfId="0" applyFont="1" applyBorder="1" applyAlignment="1" applyProtection="1">
      <alignment horizontal="center" vertical="center" textRotation="90" wrapText="1"/>
      <protection hidden="1"/>
    </xf>
    <xf numFmtId="0" fontId="32" fillId="0" borderId="35" xfId="0" applyFont="1" applyBorder="1" applyAlignment="1" applyProtection="1">
      <alignment horizontal="center" vertical="center" textRotation="90"/>
      <protection hidden="1"/>
    </xf>
    <xf numFmtId="0" fontId="31" fillId="0" borderId="36" xfId="0" applyFont="1" applyBorder="1" applyAlignment="1" applyProtection="1">
      <alignment horizontal="righ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2" borderId="26" xfId="0" applyFont="1" applyFill="1" applyBorder="1" applyAlignment="1" applyProtection="1">
      <alignment horizontal="center" vertical="center" wrapText="1"/>
      <protection locked="0"/>
    </xf>
    <xf numFmtId="0" fontId="31" fillId="2" borderId="29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3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hidden="1"/>
    </xf>
    <xf numFmtId="0" fontId="32" fillId="0" borderId="32" xfId="0" applyFont="1" applyBorder="1" applyAlignment="1" applyProtection="1">
      <alignment horizontal="center" vertical="center"/>
      <protection hidden="1"/>
    </xf>
    <xf numFmtId="0" fontId="32" fillId="0" borderId="33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protection locked="0"/>
    </xf>
    <xf numFmtId="0" fontId="31" fillId="0" borderId="38" xfId="0" applyFont="1" applyBorder="1" applyAlignment="1" applyProtection="1">
      <alignment horizontal="right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40" xfId="0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1" fillId="0" borderId="41" xfId="0" applyFont="1" applyBorder="1" applyAlignment="1" applyProtection="1">
      <alignment horizontal="right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31" fillId="2" borderId="21" xfId="0" applyFont="1" applyFill="1" applyBorder="1" applyAlignment="1" applyProtection="1">
      <alignment horizontal="center" vertical="center" wrapText="1"/>
      <protection locked="0"/>
    </xf>
    <xf numFmtId="0" fontId="31" fillId="2" borderId="28" xfId="0" applyFont="1" applyFill="1" applyBorder="1" applyAlignment="1" applyProtection="1">
      <alignment horizontal="center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34" xfId="0" applyFont="1" applyBorder="1" applyAlignment="1" applyProtection="1">
      <alignment horizontal="center" vertical="center"/>
      <protection hidden="1"/>
    </xf>
    <xf numFmtId="0" fontId="32" fillId="0" borderId="28" xfId="0" applyFont="1" applyBorder="1" applyAlignment="1" applyProtection="1">
      <alignment horizontal="center" vertical="center"/>
      <protection hidden="1"/>
    </xf>
    <xf numFmtId="0" fontId="32" fillId="0" borderId="35" xfId="0" applyFont="1" applyBorder="1" applyAlignment="1" applyProtection="1">
      <alignment horizontal="center" vertical="center"/>
      <protection hidden="1"/>
    </xf>
    <xf numFmtId="0" fontId="31" fillId="2" borderId="42" xfId="0" applyFont="1" applyFill="1" applyBorder="1" applyAlignment="1" applyProtection="1">
      <alignment horizontal="right" vertical="center" wrapText="1"/>
      <protection hidden="1"/>
    </xf>
    <xf numFmtId="0" fontId="31" fillId="2" borderId="2" xfId="0" applyFont="1" applyFill="1" applyBorder="1" applyAlignment="1" applyProtection="1">
      <alignment horizontal="center" vertical="center" wrapText="1"/>
      <protection hidden="1"/>
    </xf>
    <xf numFmtId="0" fontId="31" fillId="2" borderId="27" xfId="0" applyFont="1" applyFill="1" applyBorder="1" applyAlignment="1" applyProtection="1">
      <alignment horizontal="center" vertical="center" wrapText="1"/>
      <protection hidden="1"/>
    </xf>
    <xf numFmtId="0" fontId="31" fillId="2" borderId="3" xfId="0" applyFont="1" applyFill="1" applyBorder="1" applyAlignment="1" applyProtection="1">
      <alignment horizontal="center" vertical="center" wrapText="1"/>
      <protection hidden="1"/>
    </xf>
    <xf numFmtId="0" fontId="31" fillId="2" borderId="43" xfId="0" applyFont="1" applyFill="1" applyBorder="1" applyAlignment="1" applyProtection="1">
      <alignment horizontal="center" vertical="center" wrapText="1"/>
      <protection hidden="1"/>
    </xf>
    <xf numFmtId="0" fontId="31" fillId="2" borderId="44" xfId="0" applyFont="1" applyFill="1" applyBorder="1" applyAlignment="1" applyProtection="1">
      <alignment horizontal="center" vertical="center" wrapText="1"/>
      <protection hidden="1"/>
    </xf>
    <xf numFmtId="0" fontId="32" fillId="0" borderId="43" xfId="0" applyFont="1" applyBorder="1" applyAlignment="1" applyProtection="1">
      <alignment horizontal="center" vertical="center"/>
      <protection hidden="1"/>
    </xf>
    <xf numFmtId="0" fontId="32" fillId="0" borderId="27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protection hidden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/>
    </xf>
    <xf numFmtId="0" fontId="1" fillId="0" borderId="29" xfId="0" applyFont="1" applyFill="1" applyBorder="1" applyAlignment="1" applyProtection="1">
      <alignment vertical="center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vertical="center" wrapText="1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35" fillId="0" borderId="7" xfId="0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left" vertical="center" wrapText="1"/>
      <protection locked="0"/>
    </xf>
    <xf numFmtId="0" fontId="35" fillId="0" borderId="29" xfId="0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1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13" xfId="0" applyFont="1" applyBorder="1" applyAlignment="1">
      <alignment vertical="center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47" xfId="0" applyFont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6" fillId="0" borderId="0" xfId="0" quotePrefix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35" fillId="0" borderId="18" xfId="0" applyFont="1" applyFill="1" applyBorder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16" fontId="1" fillId="0" borderId="29" xfId="0" applyNumberFormat="1" applyFont="1" applyBorder="1" applyAlignment="1">
      <alignment horizontal="center" vertical="center" wrapText="1"/>
    </xf>
    <xf numFmtId="16" fontId="35" fillId="0" borderId="29" xfId="0" applyNumberFormat="1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vertical="center" wrapText="1"/>
      <protection locked="0"/>
    </xf>
    <xf numFmtId="0" fontId="1" fillId="0" borderId="53" xfId="0" applyFont="1" applyFill="1" applyBorder="1" applyAlignment="1" applyProtection="1">
      <alignment vertical="center" wrapText="1"/>
      <protection locked="0"/>
    </xf>
    <xf numFmtId="0" fontId="33" fillId="0" borderId="37" xfId="0" applyFont="1" applyFill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vertical="center" wrapText="1"/>
      <protection locked="0"/>
    </xf>
    <xf numFmtId="0" fontId="35" fillId="0" borderId="32" xfId="0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vertical="center" wrapText="1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35" fillId="0" borderId="47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left" vertical="center"/>
      <protection locked="0"/>
    </xf>
    <xf numFmtId="16" fontId="35" fillId="4" borderId="29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4" xfId="0" applyNumberFormat="1" applyFont="1" applyBorder="1" applyAlignment="1" applyProtection="1">
      <alignment horizontal="left" vertical="center" wrapText="1"/>
      <protection locked="0"/>
    </xf>
    <xf numFmtId="0" fontId="19" fillId="0" borderId="25" xfId="0" applyNumberFormat="1" applyFont="1" applyBorder="1" applyAlignment="1" applyProtection="1">
      <alignment horizontal="left" vertical="center" wrapText="1"/>
      <protection locked="0"/>
    </xf>
    <xf numFmtId="0" fontId="19" fillId="0" borderId="26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22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left" vertical="top" wrapText="1"/>
      <protection hidden="1"/>
    </xf>
    <xf numFmtId="0" fontId="22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6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/>
      <protection locked="0"/>
    </xf>
    <xf numFmtId="0" fontId="19" fillId="0" borderId="26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19" fillId="0" borderId="0" xfId="0" applyFont="1" applyBorder="1" applyAlignment="1" applyProtection="1">
      <alignment horizontal="right" vertical="top" wrapText="1"/>
      <protection hidden="1"/>
    </xf>
    <xf numFmtId="0" fontId="19" fillId="0" borderId="23" xfId="0" applyFont="1" applyBorder="1" applyAlignment="1" applyProtection="1">
      <alignment horizontal="right" vertical="top" wrapText="1"/>
      <protection hidden="1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25" xfId="0" applyFont="1" applyBorder="1" applyAlignment="1" applyProtection="1">
      <alignment horizontal="left" vertical="top" wrapText="1"/>
      <protection locked="0"/>
    </xf>
    <xf numFmtId="0" fontId="21" fillId="0" borderId="26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 wrapText="1"/>
      <protection hidden="1"/>
    </xf>
    <xf numFmtId="0" fontId="19" fillId="0" borderId="26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right" vertical="center" wrapText="1"/>
      <protection hidden="1"/>
    </xf>
    <xf numFmtId="0" fontId="19" fillId="0" borderId="23" xfId="0" applyFont="1" applyBorder="1" applyAlignment="1" applyProtection="1">
      <alignment horizontal="right" vertical="center" wrapText="1"/>
      <protection hidden="1"/>
    </xf>
    <xf numFmtId="0" fontId="18" fillId="0" borderId="40" xfId="0" applyFont="1" applyBorder="1" applyAlignment="1" applyProtection="1">
      <alignment horizontal="center" wrapText="1"/>
      <protection hidden="1"/>
    </xf>
    <xf numFmtId="0" fontId="18" fillId="0" borderId="54" xfId="0" applyFont="1" applyBorder="1" applyAlignment="1" applyProtection="1">
      <alignment horizontal="center" wrapText="1"/>
      <protection hidden="1"/>
    </xf>
    <xf numFmtId="0" fontId="18" fillId="0" borderId="39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locked="0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/>
      <protection locked="0"/>
    </xf>
    <xf numFmtId="49" fontId="26" fillId="0" borderId="0" xfId="0" applyNumberFormat="1" applyFont="1" applyAlignment="1" applyProtection="1">
      <alignment horizontal="left"/>
      <protection locked="0"/>
    </xf>
    <xf numFmtId="0" fontId="38" fillId="0" borderId="12" xfId="0" applyNumberFormat="1" applyFont="1" applyBorder="1" applyAlignment="1" applyProtection="1">
      <alignment horizontal="left" vertical="center" wrapText="1"/>
      <protection locked="0"/>
    </xf>
    <xf numFmtId="0" fontId="39" fillId="0" borderId="13" xfId="0" applyNumberFormat="1" applyFont="1" applyBorder="1" applyAlignment="1" applyProtection="1">
      <alignment horizontal="left" vertical="center" wrapText="1"/>
      <protection locked="0"/>
    </xf>
    <xf numFmtId="0" fontId="39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57" xfId="0" applyFont="1" applyBorder="1" applyAlignment="1" applyProtection="1">
      <alignment horizontal="left"/>
      <protection locked="0"/>
    </xf>
    <xf numFmtId="0" fontId="3" fillId="0" borderId="58" xfId="0" applyFont="1" applyBorder="1" applyAlignment="1" applyProtection="1">
      <alignment horizontal="left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0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58" xfId="0" applyFont="1" applyBorder="1" applyAlignment="1" applyProtection="1">
      <alignment horizontal="left" vertical="center"/>
      <protection locked="0"/>
    </xf>
    <xf numFmtId="49" fontId="3" fillId="0" borderId="42" xfId="0" applyNumberFormat="1" applyFont="1" applyBorder="1" applyAlignment="1" applyProtection="1">
      <alignment horizontal="right"/>
      <protection hidden="1"/>
    </xf>
    <xf numFmtId="49" fontId="3" fillId="0" borderId="57" xfId="0" applyNumberFormat="1" applyFont="1" applyBorder="1" applyAlignment="1" applyProtection="1">
      <alignment horizontal="right"/>
      <protection hidden="1"/>
    </xf>
    <xf numFmtId="49" fontId="3" fillId="0" borderId="43" xfId="0" applyNumberFormat="1" applyFont="1" applyBorder="1" applyAlignment="1" applyProtection="1">
      <alignment horizontal="right"/>
      <protection hidden="1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center" vertical="center" textRotation="90" wrapText="1"/>
      <protection locked="0"/>
    </xf>
    <xf numFmtId="0" fontId="1" fillId="0" borderId="47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2" borderId="40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54" xfId="0" applyFont="1" applyFill="1" applyBorder="1" applyAlignment="1" applyProtection="1">
      <alignment horizontal="left" vertical="center" wrapText="1"/>
      <protection locked="0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hidden="1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top" wrapText="1"/>
      <protection locked="0"/>
    </xf>
    <xf numFmtId="49" fontId="1" fillId="0" borderId="20" xfId="0" applyNumberFormat="1" applyFont="1" applyBorder="1" applyAlignment="1" applyProtection="1">
      <alignment horizontal="center" vertical="top" wrapText="1"/>
      <protection locked="0"/>
    </xf>
    <xf numFmtId="49" fontId="1" fillId="0" borderId="21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23" xfId="0" applyNumberFormat="1" applyFont="1" applyBorder="1" applyAlignment="1" applyProtection="1">
      <alignment horizontal="center" vertical="top" wrapText="1"/>
      <protection locked="0"/>
    </xf>
    <xf numFmtId="49" fontId="1" fillId="0" borderId="24" xfId="0" applyNumberFormat="1" applyFont="1" applyBorder="1" applyAlignment="1" applyProtection="1">
      <alignment horizontal="center" vertical="top" wrapText="1"/>
      <protection locked="0"/>
    </xf>
    <xf numFmtId="49" fontId="1" fillId="0" borderId="25" xfId="0" applyNumberFormat="1" applyFont="1" applyBorder="1" applyAlignment="1" applyProtection="1">
      <alignment horizontal="center" vertical="top" wrapText="1"/>
      <protection locked="0"/>
    </xf>
    <xf numFmtId="49" fontId="1" fillId="0" borderId="26" xfId="0" applyNumberFormat="1" applyFont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26" fillId="0" borderId="69" xfId="0" applyNumberFormat="1" applyFont="1" applyBorder="1" applyAlignment="1" applyProtection="1">
      <alignment horizontal="center" wrapText="1"/>
      <protection hidden="1"/>
    </xf>
    <xf numFmtId="0" fontId="26" fillId="0" borderId="0" xfId="0" applyNumberFormat="1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59" xfId="0" applyFont="1" applyBorder="1" applyAlignment="1" applyProtection="1">
      <alignment horizontal="left" vertical="center" wrapText="1"/>
      <protection locked="0"/>
    </xf>
    <xf numFmtId="0" fontId="1" fillId="0" borderId="60" xfId="0" applyFont="1" applyBorder="1" applyAlignment="1" applyProtection="1">
      <alignment horizontal="left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36" fillId="0" borderId="6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60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6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0" borderId="40" xfId="0" applyFont="1" applyFill="1" applyBorder="1" applyAlignment="1" applyProtection="1">
      <alignment vertical="center"/>
      <protection locked="0"/>
    </xf>
    <xf numFmtId="0" fontId="1" fillId="0" borderId="54" xfId="0" applyFont="1" applyFill="1" applyBorder="1" applyAlignment="1" applyProtection="1">
      <alignment vertical="center"/>
      <protection locked="0"/>
    </xf>
    <xf numFmtId="0" fontId="1" fillId="0" borderId="39" xfId="0" applyFont="1" applyFill="1" applyBorder="1" applyAlignment="1" applyProtection="1">
      <alignment vertical="center"/>
      <protection locked="0"/>
    </xf>
    <xf numFmtId="0" fontId="1" fillId="2" borderId="59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left" vertical="center" wrapText="1"/>
      <protection locked="0"/>
    </xf>
    <xf numFmtId="0" fontId="1" fillId="2" borderId="61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54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40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50" xfId="0" applyFont="1" applyFill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34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3" fillId="0" borderId="68" xfId="0" applyNumberFormat="1" applyFont="1" applyBorder="1" applyAlignment="1" applyProtection="1">
      <alignment horizontal="center" vertical="center" wrapText="1"/>
      <protection locked="0"/>
    </xf>
    <xf numFmtId="0" fontId="35" fillId="0" borderId="51" xfId="0" applyFont="1" applyBorder="1" applyAlignment="1" applyProtection="1">
      <alignment horizontal="center" vertical="center" wrapText="1"/>
      <protection locked="0"/>
    </xf>
    <xf numFmtId="0" fontId="35" fillId="0" borderId="5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textRotation="90" wrapText="1"/>
      <protection hidden="1"/>
    </xf>
    <xf numFmtId="0" fontId="1" fillId="0" borderId="35" xfId="0" applyFont="1" applyBorder="1" applyAlignment="1" applyProtection="1">
      <alignment horizontal="center" vertical="center" textRotation="90" wrapText="1"/>
      <protection hidden="1"/>
    </xf>
    <xf numFmtId="0" fontId="33" fillId="0" borderId="52" xfId="0" applyFont="1" applyBorder="1" applyAlignment="1">
      <alignment vertical="center" wrapText="1"/>
    </xf>
    <xf numFmtId="0" fontId="35" fillId="0" borderId="52" xfId="0" applyFont="1" applyBorder="1" applyAlignment="1">
      <alignment vertical="center" wrapText="1"/>
    </xf>
    <xf numFmtId="0" fontId="35" fillId="0" borderId="53" xfId="0" applyFont="1" applyBorder="1" applyAlignment="1">
      <alignment vertical="center" wrapText="1"/>
    </xf>
    <xf numFmtId="0" fontId="1" fillId="0" borderId="32" xfId="0" applyFont="1" applyBorder="1" applyAlignment="1" applyProtection="1">
      <protection hidden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50" xfId="0" applyFont="1" applyBorder="1" applyAlignment="1">
      <alignment horizontal="left" vertical="center" wrapText="1"/>
    </xf>
    <xf numFmtId="0" fontId="35" fillId="0" borderId="36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33" fillId="0" borderId="52" xfId="0" applyFont="1" applyBorder="1" applyAlignment="1" applyProtection="1">
      <alignment vertical="center" wrapText="1"/>
      <protection locked="0"/>
    </xf>
    <xf numFmtId="0" fontId="1" fillId="0" borderId="52" xfId="0" applyFont="1" applyBorder="1" applyAlignment="1" applyProtection="1">
      <alignment vertical="center" wrapText="1"/>
      <protection locked="0"/>
    </xf>
    <xf numFmtId="0" fontId="1" fillId="0" borderId="53" xfId="0" applyFont="1" applyBorder="1" applyAlignment="1" applyProtection="1">
      <alignment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textRotation="90" wrapText="1"/>
      <protection locked="0"/>
    </xf>
    <xf numFmtId="0" fontId="1" fillId="0" borderId="65" xfId="0" applyFont="1" applyBorder="1" applyAlignment="1" applyProtection="1">
      <alignment horizontal="center" vertical="center" textRotation="90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0" xfId="0" applyFont="1" applyFill="1" applyBorder="1" applyAlignment="1" applyProtection="1">
      <alignment vertical="center" wrapText="1"/>
      <protection locked="0"/>
    </xf>
    <xf numFmtId="0" fontId="1" fillId="0" borderId="54" xfId="0" applyFont="1" applyFill="1" applyBorder="1" applyAlignment="1" applyProtection="1">
      <alignment vertical="center" wrapText="1"/>
      <protection locked="0"/>
    </xf>
    <xf numFmtId="0" fontId="1" fillId="0" borderId="39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54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57" xfId="0" applyNumberFormat="1" applyFont="1" applyBorder="1" applyAlignment="1" applyProtection="1">
      <alignment horizontal="center" vertical="center" wrapText="1"/>
    </xf>
    <xf numFmtId="49" fontId="3" fillId="0" borderId="58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top" wrapText="1"/>
    </xf>
    <xf numFmtId="0" fontId="1" fillId="0" borderId="38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" fillId="0" borderId="63" xfId="0" applyFont="1" applyFill="1" applyBorder="1" applyAlignment="1" applyProtection="1">
      <alignment horizontal="left" vertical="center" wrapText="1"/>
      <protection locked="0"/>
    </xf>
    <xf numFmtId="49" fontId="3" fillId="0" borderId="51" xfId="0" applyNumberFormat="1" applyFont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47" xfId="0" applyFont="1" applyFill="1" applyBorder="1" applyAlignment="1" applyProtection="1">
      <alignment horizontal="center" vertical="center" textRotation="90" wrapText="1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hidden="1"/>
    </xf>
    <xf numFmtId="0" fontId="5" fillId="0" borderId="57" xfId="0" applyFont="1" applyBorder="1" applyAlignment="1" applyProtection="1">
      <alignment horizontal="left" vertical="center"/>
      <protection hidden="1"/>
    </xf>
    <xf numFmtId="0" fontId="5" fillId="0" borderId="58" xfId="0" applyFont="1" applyBorder="1" applyAlignment="1" applyProtection="1">
      <alignment horizontal="left" vertical="center"/>
      <protection hidden="1"/>
    </xf>
    <xf numFmtId="0" fontId="6" fillId="0" borderId="42" xfId="0" quotePrefix="1" applyFont="1" applyBorder="1" applyAlignment="1" applyProtection="1">
      <alignment horizontal="left" vertical="center"/>
      <protection hidden="1"/>
    </xf>
    <xf numFmtId="0" fontId="6" fillId="0" borderId="57" xfId="0" applyFont="1" applyBorder="1" applyAlignment="1" applyProtection="1">
      <alignment horizontal="left" vertical="center"/>
      <protection hidden="1"/>
    </xf>
    <xf numFmtId="0" fontId="6" fillId="0" borderId="58" xfId="0" applyFont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42" xfId="0" applyFont="1" applyBorder="1" applyAlignment="1" applyProtection="1">
      <alignment horizontal="right" vertical="center" wrapText="1"/>
      <protection hidden="1"/>
    </xf>
    <xf numFmtId="0" fontId="5" fillId="0" borderId="57" xfId="0" applyFont="1" applyBorder="1" applyAlignment="1" applyProtection="1">
      <alignment horizontal="right" vertical="center" wrapText="1"/>
      <protection hidden="1"/>
    </xf>
    <xf numFmtId="0" fontId="5" fillId="0" borderId="58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3" xfId="0" quotePrefix="1" applyFont="1" applyBorder="1" applyAlignment="1" applyProtection="1">
      <alignment horizontal="right" vertical="center"/>
      <protection hidden="1"/>
    </xf>
    <xf numFmtId="0" fontId="0" fillId="0" borderId="13" xfId="0" applyBorder="1"/>
    <xf numFmtId="0" fontId="11" fillId="2" borderId="42" xfId="0" applyFont="1" applyFill="1" applyBorder="1" applyAlignment="1" applyProtection="1">
      <alignment horizontal="center" vertical="center" wrapText="1"/>
      <protection locked="0"/>
    </xf>
    <xf numFmtId="0" fontId="11" fillId="2" borderId="57" xfId="0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left" vertical="center"/>
      <protection hidden="1"/>
    </xf>
    <xf numFmtId="0" fontId="8" fillId="0" borderId="58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1" fillId="2" borderId="43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31" fillId="0" borderId="51" xfId="0" applyFont="1" applyBorder="1" applyAlignment="1" applyProtection="1">
      <alignment horizontal="center" vertical="center" wrapText="1"/>
      <protection hidden="1"/>
    </xf>
    <xf numFmtId="0" fontId="31" fillId="0" borderId="67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 applyProtection="1">
      <alignment horizontal="center" vertical="center" wrapText="1"/>
      <protection hidden="1"/>
    </xf>
    <xf numFmtId="0" fontId="31" fillId="0" borderId="32" xfId="0" applyFont="1" applyBorder="1" applyAlignment="1" applyProtection="1">
      <alignment horizontal="center" vertical="center" wrapText="1"/>
      <protection hidden="1"/>
    </xf>
    <xf numFmtId="0" fontId="31" fillId="0" borderId="33" xfId="0" applyFont="1" applyBorder="1" applyAlignment="1" applyProtection="1">
      <alignment horizontal="center" vertical="center" wrapText="1"/>
      <protection hidden="1"/>
    </xf>
    <xf numFmtId="0" fontId="32" fillId="0" borderId="32" xfId="0" applyFont="1" applyBorder="1" applyAlignment="1" applyProtection="1">
      <alignment horizontal="center" vertical="center" wrapText="1"/>
      <protection hidden="1"/>
    </xf>
    <xf numFmtId="0" fontId="32" fillId="0" borderId="33" xfId="0" applyFont="1" applyBorder="1" applyAlignment="1" applyProtection="1">
      <alignment horizontal="center" vertical="center" wrapText="1"/>
      <protection hidden="1"/>
    </xf>
    <xf numFmtId="0" fontId="31" fillId="2" borderId="8" xfId="0" applyFont="1" applyFill="1" applyBorder="1" applyAlignment="1" applyProtection="1">
      <alignment horizontal="center" vertical="center" wrapText="1"/>
      <protection hidden="1"/>
    </xf>
    <xf numFmtId="0" fontId="31" fillId="2" borderId="32" xfId="0" applyFont="1" applyFill="1" applyBorder="1" applyAlignment="1" applyProtection="1">
      <alignment horizontal="center" vertical="center" wrapText="1"/>
      <protection hidden="1"/>
    </xf>
    <xf numFmtId="0" fontId="31" fillId="2" borderId="33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57150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49" customWidth="1"/>
    <col min="3" max="14" width="6.5703125" style="49" customWidth="1"/>
    <col min="15" max="16" width="6.5703125" style="50" customWidth="1"/>
    <col min="17" max="18" width="9.28515625" style="50" customWidth="1"/>
  </cols>
  <sheetData>
    <row r="1" spans="1:18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  <c r="P1" s="17"/>
      <c r="Q1" s="17"/>
      <c r="R1" s="18"/>
    </row>
    <row r="2" spans="1:18" ht="20.25" x14ac:dyDescent="0.3">
      <c r="A2" s="19"/>
      <c r="B2" s="20"/>
      <c r="C2" s="312" t="s">
        <v>241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21"/>
      <c r="R2" s="22"/>
    </row>
    <row r="3" spans="1:18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3"/>
      <c r="P3" s="23"/>
      <c r="Q3" s="23"/>
      <c r="R3" s="24"/>
    </row>
    <row r="4" spans="1:18" ht="39" customHeight="1" x14ac:dyDescent="0.3">
      <c r="A4" s="19"/>
      <c r="B4" s="20"/>
      <c r="C4" s="313" t="s">
        <v>109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25"/>
      <c r="R4" s="26"/>
    </row>
    <row r="5" spans="1:18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  <c r="Q5" s="29"/>
      <c r="R5" s="30"/>
    </row>
    <row r="6" spans="1:18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3"/>
      <c r="P6" s="23"/>
      <c r="Q6" s="23"/>
      <c r="R6" s="24"/>
    </row>
    <row r="7" spans="1:18" ht="33.75" x14ac:dyDescent="0.5">
      <c r="A7" s="323" t="s">
        <v>2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5"/>
    </row>
    <row r="8" spans="1:18" ht="15.75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3"/>
      <c r="Q8" s="33"/>
      <c r="R8" s="34"/>
    </row>
    <row r="9" spans="1:18" ht="15.7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21" t="s">
        <v>128</v>
      </c>
      <c r="L9" s="321"/>
      <c r="M9" s="321"/>
      <c r="N9" s="321"/>
      <c r="O9" s="321"/>
      <c r="P9" s="321"/>
      <c r="Q9" s="321"/>
      <c r="R9" s="322"/>
    </row>
    <row r="10" spans="1:18" ht="15.75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7"/>
      <c r="Q10" s="37"/>
      <c r="R10" s="38"/>
    </row>
    <row r="11" spans="1:18" ht="15.75" x14ac:dyDescent="0.25">
      <c r="A11" s="294" t="s">
        <v>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36"/>
      <c r="M11" s="314" t="s">
        <v>129</v>
      </c>
      <c r="N11" s="314"/>
      <c r="O11" s="314"/>
      <c r="P11" s="314"/>
      <c r="Q11" s="314"/>
      <c r="R11" s="315"/>
    </row>
    <row r="12" spans="1:18" ht="15.75" x14ac:dyDescent="0.2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19"/>
      <c r="N12" s="319"/>
      <c r="O12" s="319"/>
      <c r="P12" s="319"/>
      <c r="Q12" s="319"/>
      <c r="R12" s="320"/>
    </row>
    <row r="13" spans="1:18" ht="15.75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3"/>
      <c r="Q13" s="43"/>
      <c r="R13" s="44"/>
    </row>
    <row r="14" spans="1:18" ht="15.75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43"/>
      <c r="Q14" s="43"/>
      <c r="R14" s="44"/>
    </row>
    <row r="15" spans="1:18" ht="20.25" customHeight="1" x14ac:dyDescent="0.25">
      <c r="A15" s="300" t="s">
        <v>3</v>
      </c>
      <c r="B15" s="301"/>
      <c r="C15" s="301"/>
      <c r="D15" s="301"/>
      <c r="E15" s="301"/>
      <c r="F15" s="307" t="s">
        <v>75</v>
      </c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8"/>
    </row>
    <row r="16" spans="1:18" ht="16.5" x14ac:dyDescent="0.25">
      <c r="A16" s="316" t="s">
        <v>5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8"/>
    </row>
    <row r="17" spans="1:18" ht="15.75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3"/>
      <c r="R17" s="44"/>
    </row>
    <row r="18" spans="1:18" ht="20.25" customHeight="1" x14ac:dyDescent="0.25">
      <c r="A18" s="300" t="s">
        <v>4</v>
      </c>
      <c r="B18" s="301"/>
      <c r="C18" s="301"/>
      <c r="D18" s="302"/>
      <c r="E18" s="61" t="s">
        <v>133</v>
      </c>
      <c r="F18" s="61" t="s">
        <v>134</v>
      </c>
      <c r="G18" s="61" t="s">
        <v>135</v>
      </c>
      <c r="H18" s="61">
        <v>1</v>
      </c>
      <c r="I18" s="61">
        <v>8</v>
      </c>
      <c r="J18" s="61">
        <v>0</v>
      </c>
      <c r="K18" s="61">
        <v>1</v>
      </c>
      <c r="L18" s="61">
        <v>2</v>
      </c>
      <c r="M18" s="61">
        <v>1</v>
      </c>
      <c r="N18" s="45"/>
      <c r="O18" s="46"/>
      <c r="P18" s="46"/>
      <c r="Q18" s="46"/>
      <c r="R18" s="47"/>
    </row>
    <row r="19" spans="1:18" ht="15.75" customHeight="1" x14ac:dyDescent="0.25">
      <c r="A19" s="285" t="s">
        <v>0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7"/>
    </row>
    <row r="20" spans="1:18" ht="15.75" customHeight="1" x14ac:dyDescent="0.2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90"/>
    </row>
    <row r="21" spans="1:18" ht="15.75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  <c r="P21" s="43"/>
      <c r="Q21" s="43"/>
      <c r="R21" s="44"/>
    </row>
    <row r="22" spans="1:18" ht="15" customHeight="1" x14ac:dyDescent="0.25">
      <c r="A22" s="300" t="s">
        <v>6</v>
      </c>
      <c r="B22" s="301"/>
      <c r="C22" s="301"/>
      <c r="D22" s="307" t="s">
        <v>70</v>
      </c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8"/>
    </row>
    <row r="23" spans="1:18" ht="15.75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43"/>
      <c r="Q23" s="43"/>
      <c r="R23" s="44"/>
    </row>
    <row r="24" spans="1:18" ht="15" customHeight="1" x14ac:dyDescent="0.25">
      <c r="A24" s="305" t="s">
        <v>7</v>
      </c>
      <c r="B24" s="306"/>
      <c r="C24" s="306"/>
      <c r="D24" s="306"/>
      <c r="E24" s="306"/>
      <c r="F24" s="306"/>
      <c r="G24" s="306"/>
      <c r="H24" s="306"/>
      <c r="I24" s="303" t="s">
        <v>91</v>
      </c>
      <c r="J24" s="303"/>
      <c r="K24" s="303"/>
      <c r="L24" s="303"/>
      <c r="M24" s="303"/>
      <c r="N24" s="303"/>
      <c r="O24" s="303"/>
      <c r="P24" s="303"/>
      <c r="Q24" s="303"/>
      <c r="R24" s="304"/>
    </row>
    <row r="25" spans="1:18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3"/>
      <c r="Q25" s="43"/>
      <c r="R25" s="44"/>
    </row>
    <row r="26" spans="1:18" x14ac:dyDescent="0.25">
      <c r="A26" s="297" t="s">
        <v>8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9"/>
    </row>
    <row r="27" spans="1:18" ht="16.149999999999999" customHeight="1" x14ac:dyDescent="0.25">
      <c r="A27" s="291" t="s">
        <v>1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3"/>
    </row>
    <row r="28" spans="1:18" ht="16.149999999999999" customHeight="1" x14ac:dyDescent="0.25">
      <c r="A28" s="309" t="s">
        <v>225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</row>
    <row r="31" spans="1:18" ht="15.75" x14ac:dyDescent="0.25">
      <c r="A31" s="296" t="s">
        <v>10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</row>
    <row r="32" spans="1:18" x14ac:dyDescent="0.25">
      <c r="A32" s="48"/>
    </row>
    <row r="33" spans="1:18" ht="33.75" customHeight="1" x14ac:dyDescent="0.25">
      <c r="A33" s="333" t="s">
        <v>4</v>
      </c>
      <c r="B33" s="333"/>
      <c r="C33" s="335" t="str">
        <f>IF(A19=0," A38",A19)</f>
        <v>Индология</v>
      </c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</row>
    <row r="36" spans="1:18" x14ac:dyDescent="0.25">
      <c r="A36" s="328" t="s">
        <v>11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</row>
    <row r="37" spans="1:18" ht="90" customHeight="1" x14ac:dyDescent="0.25">
      <c r="A37" s="329" t="s">
        <v>238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</row>
    <row r="38" spans="1:18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52"/>
      <c r="Q38" s="52"/>
      <c r="R38" s="52"/>
    </row>
    <row r="39" spans="1:18" ht="30" customHeight="1" x14ac:dyDescent="0.25">
      <c r="A39" s="331" t="s">
        <v>12</v>
      </c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</row>
    <row r="40" spans="1:18" ht="90" customHeight="1" x14ac:dyDescent="0.25">
      <c r="A40" s="330" t="s">
        <v>297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</row>
    <row r="41" spans="1:18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2"/>
      <c r="P41" s="52"/>
      <c r="Q41" s="52"/>
      <c r="R41" s="52"/>
    </row>
    <row r="42" spans="1:18" x14ac:dyDescent="0.25">
      <c r="A42" s="332" t="s">
        <v>13</v>
      </c>
      <c r="B42" s="332"/>
      <c r="C42" s="332"/>
      <c r="D42" s="332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</row>
    <row r="43" spans="1:18" ht="90" customHeight="1" x14ac:dyDescent="0.25">
      <c r="A43" s="334" t="s">
        <v>298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</row>
    <row r="44" spans="1:18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2"/>
      <c r="P44" s="52"/>
      <c r="Q44" s="52"/>
      <c r="R44" s="52"/>
    </row>
    <row r="45" spans="1:18" x14ac:dyDescent="0.25">
      <c r="A45" s="332" t="s">
        <v>14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</row>
    <row r="46" spans="1:18" ht="200.1" customHeight="1" x14ac:dyDescent="0.25">
      <c r="A46" s="326" t="s">
        <v>242</v>
      </c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</row>
    <row r="47" spans="1:18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  <c r="P47" s="52"/>
      <c r="Q47" s="52"/>
      <c r="R47" s="52"/>
    </row>
    <row r="48" spans="1:18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2"/>
      <c r="P48" s="52"/>
      <c r="Q48" s="52"/>
      <c r="R48" s="52"/>
    </row>
    <row r="49" spans="1:18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  <c r="P49" s="52"/>
      <c r="Q49" s="52"/>
      <c r="R49" s="52"/>
    </row>
    <row r="50" spans="1:18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2"/>
      <c r="P50" s="52"/>
      <c r="Q50" s="52"/>
      <c r="R50" s="52"/>
    </row>
    <row r="51" spans="1:18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2"/>
      <c r="P51" s="52"/>
      <c r="Q51" s="52"/>
      <c r="R51" s="52"/>
    </row>
    <row r="52" spans="1:18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2"/>
      <c r="P52" s="52"/>
      <c r="Q52" s="52"/>
      <c r="R52" s="52"/>
    </row>
    <row r="53" spans="1:18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  <c r="P53" s="52"/>
      <c r="Q53" s="52"/>
      <c r="R53" s="52"/>
    </row>
    <row r="54" spans="1:18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2"/>
      <c r="P54" s="52"/>
      <c r="Q54" s="52"/>
      <c r="R54" s="52"/>
    </row>
    <row r="55" spans="1:18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2"/>
      <c r="Q55" s="52"/>
      <c r="R55" s="52"/>
    </row>
    <row r="56" spans="1:18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2"/>
      <c r="P56" s="52"/>
      <c r="Q56" s="52"/>
      <c r="R56" s="52"/>
    </row>
    <row r="57" spans="1:18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2"/>
      <c r="P57" s="52"/>
      <c r="Q57" s="52"/>
      <c r="R57" s="52"/>
    </row>
    <row r="58" spans="1:18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52"/>
      <c r="Q58" s="52"/>
      <c r="R58" s="52"/>
    </row>
    <row r="59" spans="1:18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  <c r="P59" s="52"/>
      <c r="Q59" s="52"/>
      <c r="R59" s="52"/>
    </row>
    <row r="60" spans="1:18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  <c r="P60" s="52"/>
      <c r="Q60" s="52"/>
      <c r="R60" s="52"/>
    </row>
    <row r="61" spans="1:18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52"/>
      <c r="Q61" s="52"/>
      <c r="R61" s="52"/>
    </row>
    <row r="62" spans="1:18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  <c r="P62" s="52"/>
      <c r="Q62" s="52"/>
      <c r="R62" s="52"/>
    </row>
    <row r="63" spans="1:18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2"/>
      <c r="P63" s="52"/>
      <c r="Q63" s="52"/>
      <c r="R63" s="52"/>
    </row>
    <row r="64" spans="1:18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2"/>
      <c r="R64" s="52"/>
    </row>
    <row r="65" spans="1:18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2"/>
      <c r="P65" s="52"/>
      <c r="Q65" s="52"/>
      <c r="R65" s="52"/>
    </row>
    <row r="66" spans="1:18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52"/>
      <c r="Q66" s="52"/>
      <c r="R66" s="52"/>
    </row>
    <row r="67" spans="1:18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  <c r="P67" s="52"/>
      <c r="Q67" s="52"/>
      <c r="R67" s="52"/>
    </row>
    <row r="68" spans="1:18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2"/>
      <c r="P68" s="52"/>
      <c r="Q68" s="52"/>
      <c r="R68" s="52"/>
    </row>
    <row r="69" spans="1:18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2"/>
      <c r="P69" s="52"/>
      <c r="Q69" s="52"/>
      <c r="R69" s="52"/>
    </row>
    <row r="70" spans="1:18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  <c r="P70" s="52"/>
      <c r="Q70" s="52"/>
      <c r="R70" s="52"/>
    </row>
    <row r="71" spans="1:18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  <c r="P71" s="52"/>
      <c r="Q71" s="52"/>
      <c r="R71" s="52"/>
    </row>
    <row r="72" spans="1:18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2"/>
      <c r="P72" s="52"/>
      <c r="Q72" s="52"/>
      <c r="R72" s="52"/>
    </row>
    <row r="73" spans="1:18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2"/>
      <c r="P73" s="52"/>
      <c r="Q73" s="52"/>
      <c r="R73" s="52"/>
    </row>
    <row r="74" spans="1:18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  <c r="P74" s="52"/>
      <c r="Q74" s="52"/>
      <c r="R74" s="52"/>
    </row>
    <row r="75" spans="1:18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  <c r="P75" s="52"/>
      <c r="Q75" s="52"/>
      <c r="R75" s="52"/>
    </row>
    <row r="76" spans="1:18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  <c r="P76" s="52"/>
      <c r="Q76" s="52"/>
      <c r="R76" s="52"/>
    </row>
    <row r="77" spans="1:18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2"/>
      <c r="P77" s="52"/>
      <c r="Q77" s="52"/>
      <c r="R77" s="52"/>
    </row>
    <row r="78" spans="1:18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2"/>
      <c r="P78" s="52"/>
      <c r="Q78" s="52"/>
      <c r="R78" s="52"/>
    </row>
    <row r="79" spans="1:18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2"/>
      <c r="P79" s="52"/>
      <c r="Q79" s="52"/>
      <c r="R79" s="52"/>
    </row>
    <row r="80" spans="1:18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2"/>
      <c r="P80" s="52"/>
      <c r="Q80" s="52"/>
      <c r="R80" s="52"/>
    </row>
    <row r="81" spans="1:18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2"/>
      <c r="P81" s="52"/>
      <c r="Q81" s="52"/>
      <c r="R81" s="52"/>
    </row>
    <row r="82" spans="1:18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2"/>
      <c r="P82" s="52"/>
      <c r="Q82" s="52"/>
      <c r="R82" s="52"/>
    </row>
    <row r="83" spans="1:18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2"/>
      <c r="P83" s="52"/>
      <c r="Q83" s="52"/>
      <c r="R83" s="52"/>
    </row>
    <row r="84" spans="1:18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2"/>
      <c r="P84" s="52"/>
      <c r="Q84" s="52"/>
      <c r="R84" s="52"/>
    </row>
    <row r="85" spans="1:18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  <c r="P85" s="52"/>
      <c r="Q85" s="52"/>
      <c r="R85" s="52"/>
    </row>
    <row r="86" spans="1:18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  <c r="P86" s="52"/>
      <c r="Q86" s="52"/>
      <c r="R86" s="52"/>
    </row>
    <row r="87" spans="1:18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2"/>
      <c r="P87" s="52"/>
      <c r="Q87" s="52"/>
      <c r="R87" s="52"/>
    </row>
    <row r="88" spans="1:18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  <c r="P88" s="52"/>
      <c r="Q88" s="52"/>
      <c r="R88" s="52"/>
    </row>
    <row r="89" spans="1:18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  <c r="P89" s="52"/>
      <c r="Q89" s="52"/>
      <c r="R89" s="52"/>
    </row>
    <row r="90" spans="1:18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  <c r="P90" s="52"/>
      <c r="Q90" s="52"/>
      <c r="R90" s="52"/>
    </row>
    <row r="91" spans="1:18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  <c r="P91" s="52"/>
      <c r="Q91" s="52"/>
      <c r="R91" s="52"/>
    </row>
    <row r="92" spans="1:18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  <c r="P92" s="52"/>
      <c r="Q92" s="52"/>
      <c r="R92" s="52"/>
    </row>
    <row r="93" spans="1:18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  <c r="P93" s="52"/>
      <c r="Q93" s="52"/>
      <c r="R93" s="52"/>
    </row>
    <row r="94" spans="1:18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  <c r="P94" s="52"/>
      <c r="Q94" s="52"/>
      <c r="R94" s="52"/>
    </row>
    <row r="95" spans="1:18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  <c r="P95" s="52"/>
      <c r="Q95" s="52"/>
      <c r="R95" s="52"/>
    </row>
    <row r="96" spans="1:18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  <c r="P96" s="52"/>
      <c r="Q96" s="52"/>
      <c r="R96" s="52"/>
    </row>
    <row r="97" spans="1:18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2"/>
      <c r="Q97" s="52"/>
      <c r="R97" s="52"/>
    </row>
    <row r="98" spans="1:18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2"/>
      <c r="P98" s="52"/>
      <c r="Q98" s="52"/>
      <c r="R98" s="52"/>
    </row>
    <row r="99" spans="1:18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  <c r="P99" s="52"/>
      <c r="Q99" s="52"/>
      <c r="R99" s="52"/>
    </row>
    <row r="100" spans="1:18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  <c r="P100" s="52"/>
      <c r="Q100" s="52"/>
      <c r="R100" s="52"/>
    </row>
  </sheetData>
  <sheetProtection formatCells="0" formatRows="0" insertRows="0" insertHyperlinks="0" deleteColumns="0" deleteRows="0" selectLockedCells="1" sort="0" autoFilter="0" pivotTables="0"/>
  <mergeCells count="30">
    <mergeCell ref="A33:B33"/>
    <mergeCell ref="A43:R43"/>
    <mergeCell ref="A42:R42"/>
    <mergeCell ref="A40:R40"/>
    <mergeCell ref="C33:R33"/>
    <mergeCell ref="A46:R46"/>
    <mergeCell ref="A36:R36"/>
    <mergeCell ref="A37:R37"/>
    <mergeCell ref="A39:R39"/>
    <mergeCell ref="A45:R45"/>
    <mergeCell ref="C2:P2"/>
    <mergeCell ref="C4:P4"/>
    <mergeCell ref="M11:R11"/>
    <mergeCell ref="A16:R16"/>
    <mergeCell ref="M12:R12"/>
    <mergeCell ref="K9:R9"/>
    <mergeCell ref="A15:E15"/>
    <mergeCell ref="F15:R15"/>
    <mergeCell ref="A7:R7"/>
    <mergeCell ref="A19:R20"/>
    <mergeCell ref="A27:R27"/>
    <mergeCell ref="A11:K11"/>
    <mergeCell ref="A31:R31"/>
    <mergeCell ref="A26:R26"/>
    <mergeCell ref="A18:D18"/>
    <mergeCell ref="I24:R24"/>
    <mergeCell ref="A24:H24"/>
    <mergeCell ref="D22:R22"/>
    <mergeCell ref="A28:R28"/>
    <mergeCell ref="A22:C22"/>
  </mergeCells>
  <phoneticPr fontId="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57150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6"/>
  <sheetViews>
    <sheetView tabSelected="1" zoomScaleNormal="100" workbookViewId="0">
      <selection activeCell="P1" sqref="P1"/>
    </sheetView>
  </sheetViews>
  <sheetFormatPr defaultColWidth="9.28515625" defaultRowHeight="15" x14ac:dyDescent="0.25"/>
  <cols>
    <col min="1" max="1" width="3.28515625" style="10" customWidth="1"/>
    <col min="2" max="5" width="2.7109375" style="11" customWidth="1"/>
    <col min="6" max="6" width="49" style="11" customWidth="1"/>
    <col min="7" max="7" width="6.42578125" style="12" customWidth="1"/>
    <col min="8" max="8" width="7.42578125" style="13" customWidth="1"/>
    <col min="9" max="9" width="5.7109375" style="13" customWidth="1"/>
    <col min="10" max="10" width="7.28515625" style="13" customWidth="1"/>
    <col min="11" max="11" width="8.42578125" style="13" customWidth="1"/>
    <col min="12" max="13" width="7.28515625" style="11" customWidth="1"/>
    <col min="14" max="14" width="10.7109375" style="11" customWidth="1"/>
    <col min="15" max="15" width="8.28515625" style="11" customWidth="1"/>
    <col min="16" max="16384" width="9.28515625" style="9"/>
  </cols>
  <sheetData>
    <row r="1" spans="1:15" ht="17.25" customHeight="1" x14ac:dyDescent="0.25">
      <c r="A1" s="63" t="s">
        <v>135</v>
      </c>
      <c r="B1" s="62">
        <v>1</v>
      </c>
      <c r="C1" s="62">
        <v>8</v>
      </c>
      <c r="D1" s="62">
        <v>0</v>
      </c>
      <c r="E1" s="62">
        <v>1</v>
      </c>
      <c r="F1" s="397" t="s">
        <v>175</v>
      </c>
      <c r="G1" s="398"/>
      <c r="H1" s="398"/>
      <c r="I1" s="398"/>
      <c r="J1" s="398"/>
      <c r="K1" s="398"/>
      <c r="L1" s="398"/>
      <c r="M1" s="398"/>
      <c r="N1" s="398"/>
      <c r="O1" s="398"/>
    </row>
    <row r="2" spans="1:15" ht="15.75" thickBot="1" x14ac:dyDescent="0.3">
      <c r="A2" s="432" t="s">
        <v>15</v>
      </c>
      <c r="B2" s="432"/>
      <c r="C2" s="432"/>
      <c r="D2" s="432"/>
      <c r="E2" s="432"/>
      <c r="F2" s="433" t="s">
        <v>336</v>
      </c>
      <c r="G2" s="433"/>
      <c r="H2" s="433"/>
      <c r="I2" s="433"/>
      <c r="J2" s="433"/>
      <c r="K2" s="433"/>
      <c r="L2" s="433"/>
      <c r="M2" s="433"/>
      <c r="N2" s="433"/>
      <c r="O2" s="433"/>
    </row>
    <row r="3" spans="1:15" s="60" customFormat="1" ht="15.75" customHeight="1" x14ac:dyDescent="0.25">
      <c r="A3" s="434" t="s">
        <v>16</v>
      </c>
      <c r="B3" s="436" t="s">
        <v>17</v>
      </c>
      <c r="C3" s="437"/>
      <c r="D3" s="437"/>
      <c r="E3" s="437"/>
      <c r="F3" s="436" t="s">
        <v>18</v>
      </c>
      <c r="G3" s="384" t="s">
        <v>19</v>
      </c>
      <c r="H3" s="384" t="s">
        <v>20</v>
      </c>
      <c r="I3" s="384" t="s">
        <v>35</v>
      </c>
      <c r="J3" s="436" t="s">
        <v>21</v>
      </c>
      <c r="K3" s="449"/>
      <c r="L3" s="449"/>
      <c r="M3" s="449"/>
      <c r="N3" s="350" t="s">
        <v>22</v>
      </c>
      <c r="O3" s="444" t="s">
        <v>23</v>
      </c>
    </row>
    <row r="4" spans="1:15" s="60" customFormat="1" ht="80.25" thickBot="1" x14ac:dyDescent="0.3">
      <c r="A4" s="435"/>
      <c r="B4" s="438"/>
      <c r="C4" s="438"/>
      <c r="D4" s="438"/>
      <c r="E4" s="438"/>
      <c r="F4" s="459"/>
      <c r="G4" s="351"/>
      <c r="H4" s="351"/>
      <c r="I4" s="351"/>
      <c r="J4" s="65" t="s">
        <v>24</v>
      </c>
      <c r="K4" s="65" t="s">
        <v>25</v>
      </c>
      <c r="L4" s="65" t="s">
        <v>26</v>
      </c>
      <c r="M4" s="65" t="s">
        <v>38</v>
      </c>
      <c r="N4" s="351"/>
      <c r="O4" s="445"/>
    </row>
    <row r="5" spans="1:15" ht="15.75" thickBot="1" x14ac:dyDescent="0.3">
      <c r="A5" s="1">
        <v>1</v>
      </c>
      <c r="B5" s="382">
        <v>2</v>
      </c>
      <c r="C5" s="383"/>
      <c r="D5" s="383"/>
      <c r="E5" s="383"/>
      <c r="F5" s="59">
        <v>3</v>
      </c>
      <c r="G5" s="59">
        <v>4</v>
      </c>
      <c r="H5" s="59">
        <v>5</v>
      </c>
      <c r="I5" s="59">
        <v>6</v>
      </c>
      <c r="J5" s="59">
        <v>7</v>
      </c>
      <c r="K5" s="59">
        <v>8</v>
      </c>
      <c r="L5" s="59">
        <v>9</v>
      </c>
      <c r="M5" s="59">
        <v>10</v>
      </c>
      <c r="N5" s="59">
        <v>11</v>
      </c>
      <c r="O5" s="2">
        <v>12</v>
      </c>
    </row>
    <row r="6" spans="1:15" ht="25.5" customHeight="1" thickBot="1" x14ac:dyDescent="0.3">
      <c r="A6" s="385" t="s">
        <v>27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6"/>
    </row>
    <row r="7" spans="1:15" ht="17.25" customHeight="1" x14ac:dyDescent="0.25">
      <c r="A7" s="8">
        <v>1</v>
      </c>
      <c r="B7" s="67" t="s">
        <v>136</v>
      </c>
      <c r="C7" s="67">
        <v>0</v>
      </c>
      <c r="D7" s="67">
        <v>1</v>
      </c>
      <c r="E7" s="67">
        <v>1</v>
      </c>
      <c r="F7" s="174" t="s">
        <v>254</v>
      </c>
      <c r="G7" s="67" t="s">
        <v>136</v>
      </c>
      <c r="H7" s="67">
        <v>1</v>
      </c>
      <c r="I7" s="67">
        <v>20</v>
      </c>
      <c r="J7" s="67">
        <v>600</v>
      </c>
      <c r="K7" s="67">
        <v>150</v>
      </c>
      <c r="L7" s="67"/>
      <c r="M7" s="67">
        <v>150</v>
      </c>
      <c r="N7" s="67" t="s">
        <v>243</v>
      </c>
      <c r="O7" s="71" t="s">
        <v>168</v>
      </c>
    </row>
    <row r="8" spans="1:15" ht="22.5" customHeight="1" x14ac:dyDescent="0.25">
      <c r="A8" s="185">
        <v>2</v>
      </c>
      <c r="B8" s="14" t="s">
        <v>136</v>
      </c>
      <c r="C8" s="14">
        <v>2</v>
      </c>
      <c r="D8" s="14">
        <v>8</v>
      </c>
      <c r="E8" s="14">
        <v>0</v>
      </c>
      <c r="F8" s="92" t="s">
        <v>288</v>
      </c>
      <c r="G8" s="14" t="s">
        <v>136</v>
      </c>
      <c r="H8" s="14">
        <v>1</v>
      </c>
      <c r="I8" s="14">
        <v>4</v>
      </c>
      <c r="J8" s="176">
        <v>120</v>
      </c>
      <c r="K8" s="14">
        <v>30</v>
      </c>
      <c r="L8" s="14"/>
      <c r="M8" s="14"/>
      <c r="N8" s="14" t="s">
        <v>140</v>
      </c>
      <c r="O8" s="212" t="s">
        <v>169</v>
      </c>
    </row>
    <row r="9" spans="1:15" ht="17.25" customHeight="1" x14ac:dyDescent="0.25">
      <c r="A9" s="185">
        <v>3</v>
      </c>
      <c r="B9" s="67" t="s">
        <v>136</v>
      </c>
      <c r="C9" s="67">
        <v>0</v>
      </c>
      <c r="D9" s="67">
        <v>2</v>
      </c>
      <c r="E9" s="67">
        <v>0</v>
      </c>
      <c r="F9" s="174" t="s">
        <v>176</v>
      </c>
      <c r="G9" s="67" t="s">
        <v>136</v>
      </c>
      <c r="H9" s="67">
        <v>1</v>
      </c>
      <c r="I9" s="191">
        <v>3</v>
      </c>
      <c r="J9" s="67">
        <v>90</v>
      </c>
      <c r="K9" s="67">
        <v>30</v>
      </c>
      <c r="L9" s="67">
        <v>15</v>
      </c>
      <c r="M9" s="67"/>
      <c r="N9" s="68" t="s">
        <v>139</v>
      </c>
      <c r="O9" s="71" t="s">
        <v>168</v>
      </c>
    </row>
    <row r="10" spans="1:15" ht="17.25" customHeight="1" thickBot="1" x14ac:dyDescent="0.3">
      <c r="A10" s="187">
        <v>4</v>
      </c>
      <c r="B10" s="14" t="s">
        <v>136</v>
      </c>
      <c r="C10" s="14">
        <v>0</v>
      </c>
      <c r="D10" s="14">
        <v>3</v>
      </c>
      <c r="E10" s="14">
        <v>0</v>
      </c>
      <c r="F10" s="201" t="s">
        <v>142</v>
      </c>
      <c r="G10" s="14" t="s">
        <v>136</v>
      </c>
      <c r="H10" s="14">
        <v>1</v>
      </c>
      <c r="I10" s="202">
        <v>3</v>
      </c>
      <c r="J10" s="14">
        <v>90</v>
      </c>
      <c r="K10" s="14">
        <v>30</v>
      </c>
      <c r="L10" s="14">
        <v>15</v>
      </c>
      <c r="M10" s="14"/>
      <c r="N10" s="69" t="s">
        <v>139</v>
      </c>
      <c r="O10" s="158" t="s">
        <v>168</v>
      </c>
    </row>
    <row r="11" spans="1:15" ht="17.25" customHeight="1" x14ac:dyDescent="0.25">
      <c r="A11" s="186">
        <v>5</v>
      </c>
      <c r="B11" s="73" t="s">
        <v>136</v>
      </c>
      <c r="C11" s="73">
        <v>0</v>
      </c>
      <c r="D11" s="73">
        <v>1</v>
      </c>
      <c r="E11" s="73">
        <v>2</v>
      </c>
      <c r="F11" s="203" t="s">
        <v>255</v>
      </c>
      <c r="G11" s="73" t="s">
        <v>136</v>
      </c>
      <c r="H11" s="73">
        <v>2</v>
      </c>
      <c r="I11" s="73">
        <v>14</v>
      </c>
      <c r="J11" s="73">
        <v>420</v>
      </c>
      <c r="K11" s="73">
        <v>105</v>
      </c>
      <c r="L11" s="73"/>
      <c r="M11" s="73">
        <v>105</v>
      </c>
      <c r="N11" s="73" t="s">
        <v>177</v>
      </c>
      <c r="O11" s="71" t="s">
        <v>168</v>
      </c>
    </row>
    <row r="12" spans="1:15" ht="17.25" customHeight="1" x14ac:dyDescent="0.25">
      <c r="A12" s="187">
        <v>6</v>
      </c>
      <c r="B12" s="14" t="s">
        <v>136</v>
      </c>
      <c r="C12" s="14">
        <v>0</v>
      </c>
      <c r="D12" s="14">
        <v>7</v>
      </c>
      <c r="E12" s="14">
        <v>0</v>
      </c>
      <c r="F12" s="201" t="s">
        <v>179</v>
      </c>
      <c r="G12" s="14" t="s">
        <v>136</v>
      </c>
      <c r="H12" s="14">
        <v>2</v>
      </c>
      <c r="I12" s="67">
        <v>5</v>
      </c>
      <c r="J12" s="67">
        <v>150</v>
      </c>
      <c r="K12" s="14">
        <v>60</v>
      </c>
      <c r="L12" s="14"/>
      <c r="M12" s="14"/>
      <c r="N12" s="14" t="s">
        <v>144</v>
      </c>
      <c r="O12" s="212" t="s">
        <v>169</v>
      </c>
    </row>
    <row r="13" spans="1:15" ht="17.25" customHeight="1" x14ac:dyDescent="0.25">
      <c r="A13" s="187">
        <v>7</v>
      </c>
      <c r="B13" s="14" t="s">
        <v>136</v>
      </c>
      <c r="C13" s="14">
        <v>0</v>
      </c>
      <c r="D13" s="14">
        <v>6</v>
      </c>
      <c r="E13" s="14">
        <v>0</v>
      </c>
      <c r="F13" s="201" t="s">
        <v>323</v>
      </c>
      <c r="G13" s="14" t="s">
        <v>136</v>
      </c>
      <c r="H13" s="14">
        <v>2</v>
      </c>
      <c r="I13" s="14">
        <v>3</v>
      </c>
      <c r="J13" s="67">
        <v>90</v>
      </c>
      <c r="K13" s="14">
        <v>45</v>
      </c>
      <c r="L13" s="14"/>
      <c r="M13" s="14"/>
      <c r="N13" s="14" t="s">
        <v>178</v>
      </c>
      <c r="O13" s="71" t="s">
        <v>168</v>
      </c>
    </row>
    <row r="14" spans="1:15" ht="17.25" customHeight="1" x14ac:dyDescent="0.25">
      <c r="A14" s="187">
        <v>8</v>
      </c>
      <c r="B14" s="14" t="s">
        <v>136</v>
      </c>
      <c r="C14" s="14">
        <v>2</v>
      </c>
      <c r="D14" s="14">
        <v>0</v>
      </c>
      <c r="E14" s="14">
        <v>0</v>
      </c>
      <c r="F14" s="201" t="s">
        <v>166</v>
      </c>
      <c r="G14" s="14" t="s">
        <v>136</v>
      </c>
      <c r="H14" s="14">
        <v>2</v>
      </c>
      <c r="I14" s="14">
        <v>2</v>
      </c>
      <c r="J14" s="14">
        <v>60</v>
      </c>
      <c r="K14" s="14">
        <v>15</v>
      </c>
      <c r="L14" s="14"/>
      <c r="M14" s="14"/>
      <c r="N14" s="69" t="s">
        <v>164</v>
      </c>
      <c r="O14" s="5" t="s">
        <v>169</v>
      </c>
    </row>
    <row r="15" spans="1:15" ht="17.25" customHeight="1" thickBot="1" x14ac:dyDescent="0.3">
      <c r="A15" s="189">
        <v>9</v>
      </c>
      <c r="B15" s="66" t="s">
        <v>136</v>
      </c>
      <c r="C15" s="66">
        <v>0</v>
      </c>
      <c r="D15" s="66">
        <v>8</v>
      </c>
      <c r="E15" s="66">
        <v>0</v>
      </c>
      <c r="F15" s="79" t="s">
        <v>137</v>
      </c>
      <c r="G15" s="66" t="s">
        <v>136</v>
      </c>
      <c r="H15" s="66">
        <v>2</v>
      </c>
      <c r="I15" s="66">
        <v>2</v>
      </c>
      <c r="J15" s="66">
        <v>60</v>
      </c>
      <c r="K15" s="66"/>
      <c r="L15" s="66"/>
      <c r="M15" s="66">
        <v>30</v>
      </c>
      <c r="N15" s="70" t="s">
        <v>138</v>
      </c>
      <c r="O15" s="72" t="s">
        <v>168</v>
      </c>
    </row>
    <row r="16" spans="1:15" ht="17.25" customHeight="1" x14ac:dyDescent="0.25">
      <c r="A16" s="185">
        <v>10</v>
      </c>
      <c r="B16" s="67" t="s">
        <v>136</v>
      </c>
      <c r="C16" s="67">
        <v>0</v>
      </c>
      <c r="D16" s="67">
        <v>1</v>
      </c>
      <c r="E16" s="67">
        <v>3</v>
      </c>
      <c r="F16" s="168" t="s">
        <v>256</v>
      </c>
      <c r="G16" s="67" t="s">
        <v>136</v>
      </c>
      <c r="H16" s="67">
        <v>3</v>
      </c>
      <c r="I16" s="67">
        <v>12</v>
      </c>
      <c r="J16" s="67">
        <v>360</v>
      </c>
      <c r="K16" s="67">
        <v>60</v>
      </c>
      <c r="L16" s="67"/>
      <c r="M16" s="67">
        <v>120</v>
      </c>
      <c r="N16" s="68" t="s">
        <v>180</v>
      </c>
      <c r="O16" s="90" t="s">
        <v>168</v>
      </c>
    </row>
    <row r="17" spans="1:15" ht="17.25" customHeight="1" x14ac:dyDescent="0.25">
      <c r="A17" s="187">
        <v>11</v>
      </c>
      <c r="B17" s="14" t="s">
        <v>136</v>
      </c>
      <c r="C17" s="14">
        <v>0</v>
      </c>
      <c r="D17" s="14">
        <v>9</v>
      </c>
      <c r="E17" s="14">
        <v>1</v>
      </c>
      <c r="F17" s="204" t="s">
        <v>181</v>
      </c>
      <c r="G17" s="14" t="s">
        <v>136</v>
      </c>
      <c r="H17" s="14">
        <v>3</v>
      </c>
      <c r="I17" s="14">
        <v>5</v>
      </c>
      <c r="J17" s="14">
        <v>150</v>
      </c>
      <c r="K17" s="14">
        <v>30</v>
      </c>
      <c r="L17" s="14"/>
      <c r="M17" s="14">
        <v>30</v>
      </c>
      <c r="N17" s="69" t="s">
        <v>141</v>
      </c>
      <c r="O17" s="90" t="s">
        <v>169</v>
      </c>
    </row>
    <row r="18" spans="1:15" ht="17.25" customHeight="1" x14ac:dyDescent="0.25">
      <c r="A18" s="187">
        <v>12</v>
      </c>
      <c r="B18" s="14" t="s">
        <v>136</v>
      </c>
      <c r="C18" s="14">
        <v>3</v>
      </c>
      <c r="D18" s="14">
        <v>0</v>
      </c>
      <c r="E18" s="14">
        <v>0</v>
      </c>
      <c r="F18" s="204" t="s">
        <v>301</v>
      </c>
      <c r="G18" s="14" t="s">
        <v>136</v>
      </c>
      <c r="H18" s="14">
        <v>3</v>
      </c>
      <c r="I18" s="14">
        <v>3</v>
      </c>
      <c r="J18" s="14">
        <v>90</v>
      </c>
      <c r="K18" s="14">
        <v>30</v>
      </c>
      <c r="L18" s="14"/>
      <c r="M18" s="14"/>
      <c r="N18" s="14" t="s">
        <v>140</v>
      </c>
      <c r="O18" s="90" t="s">
        <v>169</v>
      </c>
    </row>
    <row r="19" spans="1:15" ht="17.25" customHeight="1" x14ac:dyDescent="0.25">
      <c r="A19" s="187">
        <v>13</v>
      </c>
      <c r="B19" s="14" t="s">
        <v>136</v>
      </c>
      <c r="C19" s="14">
        <v>1</v>
      </c>
      <c r="D19" s="14">
        <v>1</v>
      </c>
      <c r="E19" s="14">
        <v>0</v>
      </c>
      <c r="F19" s="96" t="s">
        <v>183</v>
      </c>
      <c r="G19" s="14" t="s">
        <v>136</v>
      </c>
      <c r="H19" s="14">
        <v>3</v>
      </c>
      <c r="I19" s="14">
        <v>5</v>
      </c>
      <c r="J19" s="14">
        <v>150</v>
      </c>
      <c r="K19" s="14">
        <v>60</v>
      </c>
      <c r="L19" s="14"/>
      <c r="M19" s="14"/>
      <c r="N19" s="205" t="s">
        <v>144</v>
      </c>
      <c r="O19" s="212" t="s">
        <v>169</v>
      </c>
    </row>
    <row r="20" spans="1:15" ht="17.25" customHeight="1" thickBot="1" x14ac:dyDescent="0.3">
      <c r="A20" s="189">
        <v>14</v>
      </c>
      <c r="B20" s="66" t="s">
        <v>136</v>
      </c>
      <c r="C20" s="66">
        <v>1</v>
      </c>
      <c r="D20" s="66">
        <v>2</v>
      </c>
      <c r="E20" s="66">
        <v>0</v>
      </c>
      <c r="F20" s="78" t="s">
        <v>223</v>
      </c>
      <c r="G20" s="66" t="s">
        <v>136</v>
      </c>
      <c r="H20" s="66">
        <v>3</v>
      </c>
      <c r="I20" s="206">
        <v>5</v>
      </c>
      <c r="J20" s="66">
        <v>150</v>
      </c>
      <c r="K20" s="66">
        <v>45</v>
      </c>
      <c r="L20" s="66"/>
      <c r="M20" s="66"/>
      <c r="N20" s="207" t="s">
        <v>178</v>
      </c>
      <c r="O20" s="208" t="s">
        <v>169</v>
      </c>
    </row>
    <row r="21" spans="1:15" ht="17.25" customHeight="1" x14ac:dyDescent="0.25">
      <c r="A21" s="185">
        <v>15</v>
      </c>
      <c r="B21" s="73" t="s">
        <v>136</v>
      </c>
      <c r="C21" s="73">
        <v>0</v>
      </c>
      <c r="D21" s="73">
        <v>1</v>
      </c>
      <c r="E21" s="73">
        <v>4</v>
      </c>
      <c r="F21" s="209" t="s">
        <v>257</v>
      </c>
      <c r="G21" s="73" t="s">
        <v>136</v>
      </c>
      <c r="H21" s="73">
        <v>4</v>
      </c>
      <c r="I21" s="73">
        <v>12</v>
      </c>
      <c r="J21" s="73">
        <v>360</v>
      </c>
      <c r="K21" s="73">
        <v>60</v>
      </c>
      <c r="L21" s="73"/>
      <c r="M21" s="73">
        <v>120</v>
      </c>
      <c r="N21" s="210" t="s">
        <v>180</v>
      </c>
      <c r="O21" s="90" t="s">
        <v>168</v>
      </c>
    </row>
    <row r="22" spans="1:15" ht="17.25" customHeight="1" x14ac:dyDescent="0.25">
      <c r="A22" s="187">
        <v>16</v>
      </c>
      <c r="B22" s="14">
        <v>3</v>
      </c>
      <c r="C22" s="14">
        <v>0</v>
      </c>
      <c r="D22" s="14">
        <v>9</v>
      </c>
      <c r="E22" s="14">
        <v>2</v>
      </c>
      <c r="F22" s="96" t="s">
        <v>184</v>
      </c>
      <c r="G22" s="14" t="s">
        <v>136</v>
      </c>
      <c r="H22" s="14">
        <v>4</v>
      </c>
      <c r="I22" s="14">
        <v>5</v>
      </c>
      <c r="J22" s="14">
        <v>150</v>
      </c>
      <c r="K22" s="14">
        <v>30</v>
      </c>
      <c r="L22" s="14"/>
      <c r="M22" s="14">
        <v>30</v>
      </c>
      <c r="N22" s="69" t="s">
        <v>141</v>
      </c>
      <c r="O22" s="5" t="s">
        <v>169</v>
      </c>
    </row>
    <row r="23" spans="1:15" ht="17.25" customHeight="1" x14ac:dyDescent="0.25">
      <c r="A23" s="187">
        <v>17</v>
      </c>
      <c r="B23" s="14" t="s">
        <v>136</v>
      </c>
      <c r="C23" s="14">
        <v>3</v>
      </c>
      <c r="D23" s="14">
        <v>1</v>
      </c>
      <c r="E23" s="14">
        <v>0</v>
      </c>
      <c r="F23" s="201" t="s">
        <v>310</v>
      </c>
      <c r="G23" s="14" t="s">
        <v>136</v>
      </c>
      <c r="H23" s="14">
        <v>4</v>
      </c>
      <c r="I23" s="14">
        <v>3</v>
      </c>
      <c r="J23" s="14">
        <v>90</v>
      </c>
      <c r="K23" s="14">
        <v>30</v>
      </c>
      <c r="L23" s="14"/>
      <c r="M23" s="14"/>
      <c r="N23" s="14" t="s">
        <v>140</v>
      </c>
      <c r="O23" s="5" t="s">
        <v>169</v>
      </c>
    </row>
    <row r="24" spans="1:15" ht="17.25" customHeight="1" x14ac:dyDescent="0.25">
      <c r="A24" s="187">
        <v>18</v>
      </c>
      <c r="B24" s="14" t="s">
        <v>136</v>
      </c>
      <c r="C24" s="14">
        <v>1</v>
      </c>
      <c r="D24" s="14">
        <v>3</v>
      </c>
      <c r="E24" s="14">
        <v>0</v>
      </c>
      <c r="F24" s="96" t="s">
        <v>185</v>
      </c>
      <c r="G24" s="14" t="s">
        <v>136</v>
      </c>
      <c r="H24" s="14">
        <v>4</v>
      </c>
      <c r="I24" s="14">
        <v>3</v>
      </c>
      <c r="J24" s="14">
        <v>90</v>
      </c>
      <c r="K24" s="14">
        <v>45</v>
      </c>
      <c r="L24" s="14"/>
      <c r="M24" s="14"/>
      <c r="N24" s="69" t="s">
        <v>178</v>
      </c>
      <c r="O24" s="5" t="s">
        <v>168</v>
      </c>
    </row>
    <row r="25" spans="1:15" ht="17.25" customHeight="1" thickBot="1" x14ac:dyDescent="0.3">
      <c r="A25" s="187">
        <v>19</v>
      </c>
      <c r="B25" s="66" t="s">
        <v>136</v>
      </c>
      <c r="C25" s="66">
        <v>1</v>
      </c>
      <c r="D25" s="66">
        <v>4</v>
      </c>
      <c r="E25" s="66">
        <v>0</v>
      </c>
      <c r="F25" s="78" t="s">
        <v>222</v>
      </c>
      <c r="G25" s="66" t="s">
        <v>136</v>
      </c>
      <c r="H25" s="66">
        <v>4</v>
      </c>
      <c r="I25" s="206">
        <v>4</v>
      </c>
      <c r="J25" s="66">
        <v>120</v>
      </c>
      <c r="K25" s="66">
        <v>45</v>
      </c>
      <c r="L25" s="66"/>
      <c r="M25" s="66"/>
      <c r="N25" s="207" t="s">
        <v>178</v>
      </c>
      <c r="O25" s="208" t="s">
        <v>169</v>
      </c>
    </row>
    <row r="26" spans="1:15" ht="17.25" customHeight="1" x14ac:dyDescent="0.25">
      <c r="A26" s="186">
        <v>20</v>
      </c>
      <c r="B26" s="73" t="s">
        <v>136</v>
      </c>
      <c r="C26" s="73">
        <v>0</v>
      </c>
      <c r="D26" s="73">
        <v>1</v>
      </c>
      <c r="E26" s="73">
        <v>5</v>
      </c>
      <c r="F26" s="203" t="s">
        <v>258</v>
      </c>
      <c r="G26" s="73" t="s">
        <v>136</v>
      </c>
      <c r="H26" s="73">
        <v>5</v>
      </c>
      <c r="I26" s="73">
        <v>10</v>
      </c>
      <c r="J26" s="73">
        <v>300</v>
      </c>
      <c r="K26" s="73">
        <v>30</v>
      </c>
      <c r="L26" s="73"/>
      <c r="M26" s="73">
        <v>120</v>
      </c>
      <c r="N26" s="210" t="s">
        <v>190</v>
      </c>
      <c r="O26" s="90" t="s">
        <v>168</v>
      </c>
    </row>
    <row r="27" spans="1:15" ht="17.25" customHeight="1" x14ac:dyDescent="0.25">
      <c r="A27" s="187">
        <v>21</v>
      </c>
      <c r="B27" s="14" t="s">
        <v>136</v>
      </c>
      <c r="C27" s="14">
        <v>0</v>
      </c>
      <c r="D27" s="14">
        <v>9</v>
      </c>
      <c r="E27" s="14">
        <v>3</v>
      </c>
      <c r="F27" s="201" t="s">
        <v>186</v>
      </c>
      <c r="G27" s="14" t="s">
        <v>136</v>
      </c>
      <c r="H27" s="14">
        <v>5</v>
      </c>
      <c r="I27" s="14">
        <v>5</v>
      </c>
      <c r="J27" s="14">
        <v>150</v>
      </c>
      <c r="K27" s="14">
        <v>30</v>
      </c>
      <c r="L27" s="14"/>
      <c r="M27" s="14">
        <v>30</v>
      </c>
      <c r="N27" s="69" t="s">
        <v>141</v>
      </c>
      <c r="O27" s="90" t="s">
        <v>169</v>
      </c>
    </row>
    <row r="28" spans="1:15" ht="17.25" customHeight="1" x14ac:dyDescent="0.25">
      <c r="A28" s="187">
        <v>22</v>
      </c>
      <c r="B28" s="14" t="s">
        <v>136</v>
      </c>
      <c r="C28" s="14">
        <v>1</v>
      </c>
      <c r="D28" s="14">
        <v>5</v>
      </c>
      <c r="E28" s="14">
        <v>1</v>
      </c>
      <c r="F28" s="201" t="s">
        <v>188</v>
      </c>
      <c r="G28" s="14" t="s">
        <v>136</v>
      </c>
      <c r="H28" s="14">
        <v>5</v>
      </c>
      <c r="I28" s="14">
        <v>4</v>
      </c>
      <c r="J28" s="14">
        <v>120</v>
      </c>
      <c r="K28" s="14">
        <v>30</v>
      </c>
      <c r="L28" s="14"/>
      <c r="M28" s="14">
        <v>30</v>
      </c>
      <c r="N28" s="69" t="s">
        <v>141</v>
      </c>
      <c r="O28" s="5" t="s">
        <v>168</v>
      </c>
    </row>
    <row r="29" spans="1:15" ht="17.25" customHeight="1" x14ac:dyDescent="0.25">
      <c r="A29" s="187">
        <v>23</v>
      </c>
      <c r="B29" s="14" t="s">
        <v>136</v>
      </c>
      <c r="C29" s="14">
        <v>1</v>
      </c>
      <c r="D29" s="14">
        <v>6</v>
      </c>
      <c r="E29" s="14">
        <v>0</v>
      </c>
      <c r="F29" s="201" t="s">
        <v>187</v>
      </c>
      <c r="G29" s="14" t="s">
        <v>136</v>
      </c>
      <c r="H29" s="14">
        <v>5</v>
      </c>
      <c r="I29" s="14">
        <v>3</v>
      </c>
      <c r="J29" s="14">
        <v>90</v>
      </c>
      <c r="K29" s="14">
        <v>30</v>
      </c>
      <c r="L29" s="14"/>
      <c r="M29" s="14"/>
      <c r="N29" s="69" t="s">
        <v>140</v>
      </c>
      <c r="O29" s="90" t="s">
        <v>169</v>
      </c>
    </row>
    <row r="30" spans="1:15" ht="17.25" customHeight="1" thickBot="1" x14ac:dyDescent="0.3">
      <c r="A30" s="188">
        <v>24</v>
      </c>
      <c r="B30" s="66" t="s">
        <v>136</v>
      </c>
      <c r="C30" s="66">
        <v>1</v>
      </c>
      <c r="D30" s="66">
        <v>7</v>
      </c>
      <c r="E30" s="66">
        <v>0</v>
      </c>
      <c r="F30" s="6" t="s">
        <v>189</v>
      </c>
      <c r="G30" s="66" t="s">
        <v>136</v>
      </c>
      <c r="H30" s="66">
        <v>5</v>
      </c>
      <c r="I30" s="66">
        <v>4</v>
      </c>
      <c r="J30" s="66">
        <v>120</v>
      </c>
      <c r="K30" s="66">
        <v>45</v>
      </c>
      <c r="L30" s="66"/>
      <c r="M30" s="66"/>
      <c r="N30" s="70" t="s">
        <v>178</v>
      </c>
      <c r="O30" s="158" t="s">
        <v>169</v>
      </c>
    </row>
    <row r="31" spans="1:15" ht="17.25" customHeight="1" x14ac:dyDescent="0.25">
      <c r="A31" s="186">
        <v>25</v>
      </c>
      <c r="B31" s="73" t="s">
        <v>136</v>
      </c>
      <c r="C31" s="73">
        <v>0</v>
      </c>
      <c r="D31" s="73">
        <v>1</v>
      </c>
      <c r="E31" s="73">
        <v>6</v>
      </c>
      <c r="F31" s="203" t="s">
        <v>259</v>
      </c>
      <c r="G31" s="73" t="s">
        <v>136</v>
      </c>
      <c r="H31" s="73">
        <v>6</v>
      </c>
      <c r="I31" s="73">
        <v>10</v>
      </c>
      <c r="J31" s="73">
        <v>300</v>
      </c>
      <c r="K31" s="73">
        <v>30</v>
      </c>
      <c r="L31" s="73"/>
      <c r="M31" s="73">
        <v>120</v>
      </c>
      <c r="N31" s="210" t="s">
        <v>190</v>
      </c>
      <c r="O31" s="90" t="s">
        <v>168</v>
      </c>
    </row>
    <row r="32" spans="1:15" ht="17.25" customHeight="1" x14ac:dyDescent="0.25">
      <c r="A32" s="187">
        <v>26</v>
      </c>
      <c r="B32" s="14" t="s">
        <v>136</v>
      </c>
      <c r="C32" s="14">
        <v>0</v>
      </c>
      <c r="D32" s="14">
        <v>9</v>
      </c>
      <c r="E32" s="14">
        <v>4</v>
      </c>
      <c r="F32" s="201" t="s">
        <v>191</v>
      </c>
      <c r="G32" s="14" t="s">
        <v>136</v>
      </c>
      <c r="H32" s="14">
        <v>6</v>
      </c>
      <c r="I32" s="14">
        <v>5</v>
      </c>
      <c r="J32" s="14">
        <v>150</v>
      </c>
      <c r="K32" s="14">
        <v>30</v>
      </c>
      <c r="L32" s="14"/>
      <c r="M32" s="14">
        <v>30</v>
      </c>
      <c r="N32" s="69" t="s">
        <v>141</v>
      </c>
      <c r="O32" s="4" t="s">
        <v>169</v>
      </c>
    </row>
    <row r="33" spans="1:20" ht="17.25" customHeight="1" x14ac:dyDescent="0.25">
      <c r="A33" s="187">
        <v>27</v>
      </c>
      <c r="B33" s="14" t="s">
        <v>136</v>
      </c>
      <c r="C33" s="14">
        <v>1</v>
      </c>
      <c r="D33" s="14">
        <v>5</v>
      </c>
      <c r="E33" s="14">
        <v>2</v>
      </c>
      <c r="F33" s="201" t="s">
        <v>192</v>
      </c>
      <c r="G33" s="14" t="s">
        <v>136</v>
      </c>
      <c r="H33" s="14">
        <v>6</v>
      </c>
      <c r="I33" s="14">
        <v>4</v>
      </c>
      <c r="J33" s="14">
        <v>120</v>
      </c>
      <c r="K33" s="14">
        <v>30</v>
      </c>
      <c r="L33" s="14"/>
      <c r="M33" s="14">
        <v>30</v>
      </c>
      <c r="N33" s="69" t="s">
        <v>141</v>
      </c>
      <c r="O33" s="5" t="s">
        <v>168</v>
      </c>
    </row>
    <row r="34" spans="1:20" ht="17.25" customHeight="1" x14ac:dyDescent="0.25">
      <c r="A34" s="187">
        <v>28</v>
      </c>
      <c r="B34" s="14" t="s">
        <v>136</v>
      </c>
      <c r="C34" s="14">
        <v>1</v>
      </c>
      <c r="D34" s="14">
        <v>8</v>
      </c>
      <c r="E34" s="14">
        <v>0</v>
      </c>
      <c r="F34" s="96" t="s">
        <v>193</v>
      </c>
      <c r="G34" s="14" t="s">
        <v>136</v>
      </c>
      <c r="H34" s="14">
        <v>6</v>
      </c>
      <c r="I34" s="14">
        <v>5</v>
      </c>
      <c r="J34" s="14">
        <v>150</v>
      </c>
      <c r="K34" s="14">
        <v>60</v>
      </c>
      <c r="L34" s="14"/>
      <c r="M34" s="14"/>
      <c r="N34" s="69" t="s">
        <v>144</v>
      </c>
      <c r="O34" s="4" t="s">
        <v>169</v>
      </c>
    </row>
    <row r="35" spans="1:20" ht="17.25" customHeight="1" thickBot="1" x14ac:dyDescent="0.3">
      <c r="A35" s="188">
        <v>29</v>
      </c>
      <c r="B35" s="173" t="s">
        <v>136</v>
      </c>
      <c r="C35" s="173">
        <v>1</v>
      </c>
      <c r="D35" s="173">
        <v>9</v>
      </c>
      <c r="E35" s="173">
        <v>0</v>
      </c>
      <c r="F35" s="223" t="s">
        <v>302</v>
      </c>
      <c r="G35" s="173" t="s">
        <v>136</v>
      </c>
      <c r="H35" s="173">
        <v>6</v>
      </c>
      <c r="I35" s="67">
        <v>4</v>
      </c>
      <c r="J35" s="67">
        <v>120</v>
      </c>
      <c r="K35" s="67">
        <v>45</v>
      </c>
      <c r="L35" s="67"/>
      <c r="M35" s="67"/>
      <c r="N35" s="68" t="s">
        <v>178</v>
      </c>
      <c r="O35" s="217" t="s">
        <v>169</v>
      </c>
    </row>
    <row r="36" spans="1:20" ht="17.25" customHeight="1" x14ac:dyDescent="0.25">
      <c r="A36" s="185">
        <v>30</v>
      </c>
      <c r="B36" s="73" t="s">
        <v>136</v>
      </c>
      <c r="C36" s="73">
        <v>0</v>
      </c>
      <c r="D36" s="73">
        <v>1</v>
      </c>
      <c r="E36" s="73">
        <v>7</v>
      </c>
      <c r="F36" s="203" t="s">
        <v>260</v>
      </c>
      <c r="G36" s="73" t="s">
        <v>136</v>
      </c>
      <c r="H36" s="73">
        <v>7</v>
      </c>
      <c r="I36" s="73">
        <v>10</v>
      </c>
      <c r="J36" s="73">
        <v>300</v>
      </c>
      <c r="K36" s="73">
        <v>30</v>
      </c>
      <c r="L36" s="73"/>
      <c r="M36" s="73">
        <v>120</v>
      </c>
      <c r="N36" s="210" t="s">
        <v>190</v>
      </c>
      <c r="O36" s="90" t="s">
        <v>168</v>
      </c>
    </row>
    <row r="37" spans="1:20" ht="22.5" customHeight="1" x14ac:dyDescent="0.25">
      <c r="A37" s="187">
        <v>31</v>
      </c>
      <c r="B37" s="14" t="s">
        <v>136</v>
      </c>
      <c r="C37" s="14">
        <v>2</v>
      </c>
      <c r="D37" s="14">
        <v>2</v>
      </c>
      <c r="E37" s="14">
        <v>0</v>
      </c>
      <c r="F37" s="201" t="s">
        <v>299</v>
      </c>
      <c r="G37" s="14" t="s">
        <v>136</v>
      </c>
      <c r="H37" s="14">
        <v>7</v>
      </c>
      <c r="I37" s="14">
        <v>2</v>
      </c>
      <c r="J37" s="14">
        <v>60</v>
      </c>
      <c r="K37" s="14"/>
      <c r="L37" s="14"/>
      <c r="M37" s="14">
        <v>30</v>
      </c>
      <c r="N37" s="69" t="s">
        <v>138</v>
      </c>
      <c r="O37" s="4" t="s">
        <v>168</v>
      </c>
    </row>
    <row r="38" spans="1:20" ht="17.25" customHeight="1" thickBot="1" x14ac:dyDescent="0.3">
      <c r="A38" s="188">
        <v>32</v>
      </c>
      <c r="B38" s="14">
        <v>3</v>
      </c>
      <c r="C38" s="14">
        <v>2</v>
      </c>
      <c r="D38" s="14">
        <v>1</v>
      </c>
      <c r="E38" s="14">
        <v>0</v>
      </c>
      <c r="F38" s="201" t="s">
        <v>195</v>
      </c>
      <c r="G38" s="14">
        <v>3</v>
      </c>
      <c r="H38" s="14">
        <v>7</v>
      </c>
      <c r="I38" s="14">
        <v>4</v>
      </c>
      <c r="J38" s="14">
        <v>120</v>
      </c>
      <c r="K38" s="14">
        <v>45</v>
      </c>
      <c r="L38" s="14"/>
      <c r="M38" s="14"/>
      <c r="N38" s="69" t="s">
        <v>178</v>
      </c>
      <c r="O38" s="217" t="s">
        <v>169</v>
      </c>
    </row>
    <row r="39" spans="1:20" ht="17.25" customHeight="1" x14ac:dyDescent="0.25">
      <c r="A39" s="186">
        <v>33</v>
      </c>
      <c r="B39" s="73" t="s">
        <v>136</v>
      </c>
      <c r="C39" s="73">
        <v>0</v>
      </c>
      <c r="D39" s="73">
        <v>1</v>
      </c>
      <c r="E39" s="73">
        <v>8</v>
      </c>
      <c r="F39" s="203" t="s">
        <v>261</v>
      </c>
      <c r="G39" s="73" t="s">
        <v>136</v>
      </c>
      <c r="H39" s="73">
        <v>8</v>
      </c>
      <c r="I39" s="73">
        <v>12</v>
      </c>
      <c r="J39" s="73">
        <v>360</v>
      </c>
      <c r="K39" s="73">
        <v>30</v>
      </c>
      <c r="L39" s="73"/>
      <c r="M39" s="73">
        <v>150</v>
      </c>
      <c r="N39" s="210" t="s">
        <v>224</v>
      </c>
      <c r="O39" s="71" t="s">
        <v>168</v>
      </c>
    </row>
    <row r="40" spans="1:20" ht="17.25" customHeight="1" x14ac:dyDescent="0.25">
      <c r="A40" s="241">
        <v>34</v>
      </c>
      <c r="B40" s="231" t="s">
        <v>136</v>
      </c>
      <c r="C40" s="231">
        <v>2</v>
      </c>
      <c r="D40" s="231">
        <v>3</v>
      </c>
      <c r="E40" s="231">
        <v>0</v>
      </c>
      <c r="F40" s="246" t="s">
        <v>196</v>
      </c>
      <c r="G40" s="231" t="s">
        <v>136</v>
      </c>
      <c r="H40" s="231">
        <v>8</v>
      </c>
      <c r="I40" s="231">
        <v>4</v>
      </c>
      <c r="J40" s="231">
        <v>120</v>
      </c>
      <c r="K40" s="231">
        <v>45</v>
      </c>
      <c r="L40" s="231"/>
      <c r="M40" s="231"/>
      <c r="N40" s="247" t="s">
        <v>178</v>
      </c>
      <c r="O40" s="240" t="s">
        <v>169</v>
      </c>
    </row>
    <row r="41" spans="1:20" ht="17.25" customHeight="1" thickBot="1" x14ac:dyDescent="0.3">
      <c r="A41" s="439" t="s">
        <v>244</v>
      </c>
      <c r="B41" s="440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1"/>
    </row>
    <row r="42" spans="1:20" s="94" customFormat="1" ht="22.5" customHeight="1" x14ac:dyDescent="0.2">
      <c r="A42" s="165">
        <v>1</v>
      </c>
      <c r="B42" s="14" t="s">
        <v>135</v>
      </c>
      <c r="C42" s="14">
        <v>0</v>
      </c>
      <c r="D42" s="14">
        <v>2</v>
      </c>
      <c r="E42" s="14">
        <v>0</v>
      </c>
      <c r="F42" s="92" t="s">
        <v>198</v>
      </c>
      <c r="G42" s="14" t="s">
        <v>135</v>
      </c>
      <c r="H42" s="67" t="s">
        <v>369</v>
      </c>
      <c r="I42" s="14">
        <v>4</v>
      </c>
      <c r="J42" s="14">
        <v>120</v>
      </c>
      <c r="K42" s="14">
        <v>45</v>
      </c>
      <c r="L42" s="14"/>
      <c r="M42" s="14"/>
      <c r="N42" s="14" t="s">
        <v>178</v>
      </c>
      <c r="O42" s="166" t="s">
        <v>169</v>
      </c>
      <c r="P42" s="93"/>
      <c r="Q42" s="93"/>
      <c r="R42" s="93"/>
      <c r="S42" s="93"/>
      <c r="T42" s="93"/>
    </row>
    <row r="43" spans="1:20" s="94" customFormat="1" ht="17.25" customHeight="1" x14ac:dyDescent="0.2">
      <c r="A43" s="160">
        <v>2</v>
      </c>
      <c r="B43" s="14" t="s">
        <v>135</v>
      </c>
      <c r="C43" s="14">
        <v>0</v>
      </c>
      <c r="D43" s="14">
        <v>3</v>
      </c>
      <c r="E43" s="14">
        <v>0</v>
      </c>
      <c r="F43" s="92" t="s">
        <v>199</v>
      </c>
      <c r="G43" s="14" t="s">
        <v>135</v>
      </c>
      <c r="H43" s="263" t="s">
        <v>369</v>
      </c>
      <c r="I43" s="14">
        <v>4</v>
      </c>
      <c r="J43" s="14">
        <v>120</v>
      </c>
      <c r="K43" s="14">
        <v>30</v>
      </c>
      <c r="L43" s="14"/>
      <c r="M43" s="14"/>
      <c r="N43" s="14" t="s">
        <v>140</v>
      </c>
      <c r="O43" s="5" t="s">
        <v>169</v>
      </c>
      <c r="P43" s="93"/>
      <c r="Q43" s="93"/>
      <c r="R43" s="93"/>
      <c r="S43" s="93"/>
      <c r="T43" s="93"/>
    </row>
    <row r="44" spans="1:20" s="94" customFormat="1" ht="22.5" customHeight="1" x14ac:dyDescent="0.2">
      <c r="A44" s="160">
        <v>3</v>
      </c>
      <c r="B44" s="67" t="s">
        <v>135</v>
      </c>
      <c r="C44" s="67">
        <v>0</v>
      </c>
      <c r="D44" s="67">
        <v>6</v>
      </c>
      <c r="E44" s="67">
        <v>0</v>
      </c>
      <c r="F44" s="174" t="s">
        <v>204</v>
      </c>
      <c r="G44" s="67" t="s">
        <v>135</v>
      </c>
      <c r="H44" s="263" t="s">
        <v>369</v>
      </c>
      <c r="I44" s="67">
        <v>4</v>
      </c>
      <c r="J44" s="67">
        <v>120</v>
      </c>
      <c r="K44" s="67">
        <v>30</v>
      </c>
      <c r="L44" s="67"/>
      <c r="M44" s="67"/>
      <c r="N44" s="68" t="s">
        <v>140</v>
      </c>
      <c r="O44" s="166" t="s">
        <v>169</v>
      </c>
      <c r="P44" s="93"/>
      <c r="Q44" s="93"/>
      <c r="R44" s="93"/>
      <c r="S44" s="93"/>
      <c r="T44" s="93"/>
    </row>
    <row r="45" spans="1:20" s="94" customFormat="1" ht="17.25" customHeight="1" thickBot="1" x14ac:dyDescent="0.25">
      <c r="A45" s="161">
        <v>4</v>
      </c>
      <c r="B45" s="66" t="s">
        <v>135</v>
      </c>
      <c r="C45" s="66">
        <v>0</v>
      </c>
      <c r="D45" s="66">
        <v>4</v>
      </c>
      <c r="E45" s="66">
        <v>0</v>
      </c>
      <c r="F45" s="7" t="s">
        <v>200</v>
      </c>
      <c r="G45" s="66" t="s">
        <v>135</v>
      </c>
      <c r="H45" s="262" t="s">
        <v>369</v>
      </c>
      <c r="I45" s="66">
        <v>4</v>
      </c>
      <c r="J45" s="66">
        <v>120</v>
      </c>
      <c r="K45" s="66">
        <v>15</v>
      </c>
      <c r="L45" s="66"/>
      <c r="M45" s="66">
        <v>30</v>
      </c>
      <c r="N45" s="66" t="s">
        <v>201</v>
      </c>
      <c r="O45" s="158" t="s">
        <v>169</v>
      </c>
      <c r="P45" s="93"/>
      <c r="Q45" s="93"/>
      <c r="R45" s="93"/>
      <c r="S45" s="93"/>
      <c r="T45" s="93"/>
    </row>
    <row r="46" spans="1:20" s="94" customFormat="1" ht="17.25" customHeight="1" x14ac:dyDescent="0.2">
      <c r="A46" s="159">
        <v>5</v>
      </c>
      <c r="B46" s="73" t="s">
        <v>135</v>
      </c>
      <c r="C46" s="73">
        <v>0</v>
      </c>
      <c r="D46" s="73">
        <v>1</v>
      </c>
      <c r="E46" s="73">
        <v>0</v>
      </c>
      <c r="F46" s="162" t="s">
        <v>197</v>
      </c>
      <c r="G46" s="73" t="s">
        <v>135</v>
      </c>
      <c r="H46" s="263" t="s">
        <v>369</v>
      </c>
      <c r="I46" s="73">
        <v>4</v>
      </c>
      <c r="J46" s="73">
        <v>120</v>
      </c>
      <c r="K46" s="73">
        <v>30</v>
      </c>
      <c r="L46" s="73"/>
      <c r="M46" s="73"/>
      <c r="N46" s="73" t="s">
        <v>140</v>
      </c>
      <c r="O46" s="81" t="s">
        <v>169</v>
      </c>
      <c r="P46" s="93"/>
      <c r="Q46" s="93"/>
      <c r="R46" s="93"/>
      <c r="S46" s="93"/>
      <c r="T46" s="93"/>
    </row>
    <row r="47" spans="1:20" s="94" customFormat="1" ht="17.25" customHeight="1" x14ac:dyDescent="0.2">
      <c r="A47" s="165">
        <v>6</v>
      </c>
      <c r="B47" s="67" t="s">
        <v>135</v>
      </c>
      <c r="C47" s="68">
        <v>2</v>
      </c>
      <c r="D47" s="68">
        <v>6</v>
      </c>
      <c r="E47" s="68">
        <v>0</v>
      </c>
      <c r="F47" s="211" t="s">
        <v>311</v>
      </c>
      <c r="G47" s="68" t="s">
        <v>135</v>
      </c>
      <c r="H47" s="67" t="s">
        <v>370</v>
      </c>
      <c r="I47" s="67">
        <v>4</v>
      </c>
      <c r="J47" s="67">
        <v>120</v>
      </c>
      <c r="K47" s="67">
        <v>30</v>
      </c>
      <c r="L47" s="67"/>
      <c r="M47" s="67"/>
      <c r="N47" s="67" t="s">
        <v>140</v>
      </c>
      <c r="O47" s="166" t="s">
        <v>169</v>
      </c>
      <c r="P47" s="93"/>
      <c r="Q47" s="93"/>
      <c r="R47" s="93"/>
      <c r="S47" s="93"/>
      <c r="T47" s="93"/>
    </row>
    <row r="48" spans="1:20" s="94" customFormat="1" ht="17.25" customHeight="1" x14ac:dyDescent="0.2">
      <c r="A48" s="160">
        <v>7</v>
      </c>
      <c r="B48" s="14" t="s">
        <v>135</v>
      </c>
      <c r="C48" s="14">
        <v>3</v>
      </c>
      <c r="D48" s="14">
        <v>5</v>
      </c>
      <c r="E48" s="14">
        <v>0</v>
      </c>
      <c r="F48" s="92" t="s">
        <v>364</v>
      </c>
      <c r="G48" s="14" t="s">
        <v>135</v>
      </c>
      <c r="H48" s="263" t="s">
        <v>370</v>
      </c>
      <c r="I48" s="14">
        <v>4</v>
      </c>
      <c r="J48" s="14">
        <v>120</v>
      </c>
      <c r="K48" s="14">
        <v>30</v>
      </c>
      <c r="L48" s="14"/>
      <c r="M48" s="14">
        <v>30</v>
      </c>
      <c r="N48" s="14" t="s">
        <v>141</v>
      </c>
      <c r="O48" s="5" t="s">
        <v>168</v>
      </c>
      <c r="P48" s="93"/>
      <c r="Q48" s="93"/>
      <c r="R48" s="93"/>
      <c r="S48" s="93"/>
      <c r="T48" s="93"/>
    </row>
    <row r="49" spans="1:20" s="94" customFormat="1" ht="17.25" customHeight="1" x14ac:dyDescent="0.2">
      <c r="A49" s="165">
        <v>8</v>
      </c>
      <c r="B49" s="14" t="s">
        <v>135</v>
      </c>
      <c r="C49" s="14">
        <v>1</v>
      </c>
      <c r="D49" s="14">
        <v>4</v>
      </c>
      <c r="E49" s="14">
        <v>0</v>
      </c>
      <c r="F49" s="92" t="s">
        <v>206</v>
      </c>
      <c r="G49" s="14" t="s">
        <v>135</v>
      </c>
      <c r="H49" s="263" t="s">
        <v>370</v>
      </c>
      <c r="I49" s="14">
        <v>4</v>
      </c>
      <c r="J49" s="67">
        <v>120</v>
      </c>
      <c r="K49" s="14">
        <v>30</v>
      </c>
      <c r="L49" s="14"/>
      <c r="M49" s="14"/>
      <c r="N49" s="14" t="s">
        <v>140</v>
      </c>
      <c r="O49" s="5" t="s">
        <v>169</v>
      </c>
      <c r="P49" s="93"/>
      <c r="Q49" s="93"/>
      <c r="R49" s="93"/>
      <c r="S49" s="93"/>
      <c r="T49" s="93"/>
    </row>
    <row r="50" spans="1:20" s="94" customFormat="1" ht="22.5" customHeight="1" thickBot="1" x14ac:dyDescent="0.25">
      <c r="A50" s="161">
        <v>9</v>
      </c>
      <c r="B50" s="66" t="s">
        <v>135</v>
      </c>
      <c r="C50" s="66">
        <v>1</v>
      </c>
      <c r="D50" s="66">
        <v>8</v>
      </c>
      <c r="E50" s="66">
        <v>0</v>
      </c>
      <c r="F50" s="7" t="s">
        <v>210</v>
      </c>
      <c r="G50" s="66" t="s">
        <v>135</v>
      </c>
      <c r="H50" s="262" t="s">
        <v>370</v>
      </c>
      <c r="I50" s="66">
        <v>3</v>
      </c>
      <c r="J50" s="66">
        <v>90</v>
      </c>
      <c r="K50" s="66">
        <v>30</v>
      </c>
      <c r="L50" s="66"/>
      <c r="M50" s="66"/>
      <c r="N50" s="66" t="s">
        <v>140</v>
      </c>
      <c r="O50" s="158" t="s">
        <v>169</v>
      </c>
      <c r="P50" s="93"/>
      <c r="Q50" s="93"/>
      <c r="R50" s="93"/>
      <c r="S50" s="93"/>
      <c r="T50" s="93"/>
    </row>
    <row r="51" spans="1:20" s="94" customFormat="1" ht="17.25" customHeight="1" x14ac:dyDescent="0.2">
      <c r="A51" s="165">
        <v>10</v>
      </c>
      <c r="B51" s="67" t="s">
        <v>135</v>
      </c>
      <c r="C51" s="67">
        <v>4</v>
      </c>
      <c r="D51" s="67">
        <v>5</v>
      </c>
      <c r="E51" s="67">
        <v>0</v>
      </c>
      <c r="F51" s="211" t="s">
        <v>240</v>
      </c>
      <c r="G51" s="67" t="s">
        <v>135</v>
      </c>
      <c r="H51" s="248" t="s">
        <v>335</v>
      </c>
      <c r="I51" s="67">
        <v>4</v>
      </c>
      <c r="J51" s="67">
        <v>120</v>
      </c>
      <c r="K51" s="67">
        <v>30</v>
      </c>
      <c r="L51" s="67"/>
      <c r="M51" s="67"/>
      <c r="N51" s="68" t="s">
        <v>140</v>
      </c>
      <c r="O51" s="71" t="s">
        <v>169</v>
      </c>
    </row>
    <row r="52" spans="1:20" s="94" customFormat="1" ht="17.25" customHeight="1" x14ac:dyDescent="0.2">
      <c r="A52" s="165">
        <v>11</v>
      </c>
      <c r="B52" s="67" t="s">
        <v>135</v>
      </c>
      <c r="C52" s="67">
        <v>5</v>
      </c>
      <c r="D52" s="67">
        <v>2</v>
      </c>
      <c r="E52" s="67">
        <v>0</v>
      </c>
      <c r="F52" s="75" t="s">
        <v>312</v>
      </c>
      <c r="G52" s="67" t="s">
        <v>135</v>
      </c>
      <c r="H52" s="248" t="s">
        <v>335</v>
      </c>
      <c r="I52" s="67">
        <v>4</v>
      </c>
      <c r="J52" s="67">
        <v>120</v>
      </c>
      <c r="K52" s="67">
        <v>30</v>
      </c>
      <c r="L52" s="67"/>
      <c r="M52" s="67"/>
      <c r="N52" s="67" t="s">
        <v>140</v>
      </c>
      <c r="O52" s="166" t="s">
        <v>169</v>
      </c>
    </row>
    <row r="53" spans="1:20" s="94" customFormat="1" ht="17.25" customHeight="1" x14ac:dyDescent="0.2">
      <c r="A53" s="245">
        <v>12</v>
      </c>
      <c r="B53" s="67" t="s">
        <v>135</v>
      </c>
      <c r="C53" s="67">
        <v>4</v>
      </c>
      <c r="D53" s="67">
        <v>9</v>
      </c>
      <c r="E53" s="67">
        <v>0</v>
      </c>
      <c r="F53" s="75" t="s">
        <v>318</v>
      </c>
      <c r="G53" s="67" t="s">
        <v>135</v>
      </c>
      <c r="H53" s="248" t="s">
        <v>335</v>
      </c>
      <c r="I53" s="67">
        <v>4</v>
      </c>
      <c r="J53" s="67">
        <v>120</v>
      </c>
      <c r="K53" s="67">
        <v>30</v>
      </c>
      <c r="L53" s="67"/>
      <c r="M53" s="67"/>
      <c r="N53" s="68" t="s">
        <v>140</v>
      </c>
      <c r="O53" s="166" t="s">
        <v>169</v>
      </c>
    </row>
    <row r="54" spans="1:20" s="94" customFormat="1" ht="17.25" customHeight="1" x14ac:dyDescent="0.2">
      <c r="A54" s="160">
        <v>13</v>
      </c>
      <c r="B54" s="164" t="s">
        <v>135</v>
      </c>
      <c r="C54" s="164">
        <v>4</v>
      </c>
      <c r="D54" s="164">
        <v>4</v>
      </c>
      <c r="E54" s="164">
        <v>0</v>
      </c>
      <c r="F54" s="238" t="s">
        <v>300</v>
      </c>
      <c r="G54" s="164" t="s">
        <v>135</v>
      </c>
      <c r="H54" s="248" t="s">
        <v>335</v>
      </c>
      <c r="I54" s="164">
        <v>4</v>
      </c>
      <c r="J54" s="164">
        <v>120</v>
      </c>
      <c r="K54" s="164">
        <v>30</v>
      </c>
      <c r="L54" s="164"/>
      <c r="M54" s="164"/>
      <c r="N54" s="239" t="s">
        <v>140</v>
      </c>
      <c r="O54" s="166" t="s">
        <v>169</v>
      </c>
    </row>
    <row r="55" spans="1:20" s="94" customFormat="1" ht="17.25" customHeight="1" x14ac:dyDescent="0.2">
      <c r="A55" s="245">
        <v>14</v>
      </c>
      <c r="B55" s="14" t="s">
        <v>135</v>
      </c>
      <c r="C55" s="14">
        <v>5</v>
      </c>
      <c r="D55" s="14">
        <v>7</v>
      </c>
      <c r="E55" s="14">
        <v>0</v>
      </c>
      <c r="F55" s="204" t="s">
        <v>182</v>
      </c>
      <c r="G55" s="14" t="s">
        <v>135</v>
      </c>
      <c r="H55" s="248" t="s">
        <v>335</v>
      </c>
      <c r="I55" s="164">
        <v>4</v>
      </c>
      <c r="J55" s="164">
        <v>120</v>
      </c>
      <c r="K55" s="14">
        <v>30</v>
      </c>
      <c r="L55" s="14"/>
      <c r="M55" s="14"/>
      <c r="N55" s="69" t="s">
        <v>140</v>
      </c>
      <c r="O55" s="90" t="s">
        <v>169</v>
      </c>
    </row>
    <row r="56" spans="1:20" s="94" customFormat="1" ht="17.25" customHeight="1" x14ac:dyDescent="0.2">
      <c r="A56" s="245">
        <v>15</v>
      </c>
      <c r="B56" s="264" t="s">
        <v>135</v>
      </c>
      <c r="C56" s="14">
        <v>2</v>
      </c>
      <c r="D56" s="14">
        <v>3</v>
      </c>
      <c r="E56" s="14">
        <v>0</v>
      </c>
      <c r="F56" s="92" t="s">
        <v>328</v>
      </c>
      <c r="G56" s="14" t="s">
        <v>135</v>
      </c>
      <c r="H56" s="249" t="s">
        <v>335</v>
      </c>
      <c r="I56" s="14">
        <v>2</v>
      </c>
      <c r="J56" s="14">
        <v>60</v>
      </c>
      <c r="K56" s="14"/>
      <c r="L56" s="14"/>
      <c r="M56" s="14">
        <v>15</v>
      </c>
      <c r="N56" s="14" t="s">
        <v>292</v>
      </c>
      <c r="O56" s="166" t="s">
        <v>169</v>
      </c>
    </row>
    <row r="57" spans="1:20" s="94" customFormat="1" ht="17.25" customHeight="1" x14ac:dyDescent="0.2">
      <c r="A57" s="160">
        <v>16</v>
      </c>
      <c r="B57" s="176" t="s">
        <v>135</v>
      </c>
      <c r="C57" s="176">
        <v>5</v>
      </c>
      <c r="D57" s="176">
        <v>4</v>
      </c>
      <c r="E57" s="176">
        <v>0</v>
      </c>
      <c r="F57" s="177" t="s">
        <v>334</v>
      </c>
      <c r="G57" s="176" t="s">
        <v>135</v>
      </c>
      <c r="H57" s="249" t="s">
        <v>335</v>
      </c>
      <c r="I57" s="14">
        <v>2</v>
      </c>
      <c r="J57" s="14">
        <v>60</v>
      </c>
      <c r="K57" s="176">
        <v>30</v>
      </c>
      <c r="L57" s="176"/>
      <c r="M57" s="176"/>
      <c r="N57" s="176" t="s">
        <v>140</v>
      </c>
      <c r="O57" s="265" t="s">
        <v>168</v>
      </c>
    </row>
    <row r="58" spans="1:20" s="94" customFormat="1" ht="17.25" customHeight="1" thickBot="1" x14ac:dyDescent="0.25">
      <c r="A58" s="245">
        <v>17</v>
      </c>
      <c r="B58" s="231" t="s">
        <v>135</v>
      </c>
      <c r="C58" s="231">
        <v>1</v>
      </c>
      <c r="D58" s="231">
        <v>0</v>
      </c>
      <c r="E58" s="231">
        <v>1</v>
      </c>
      <c r="F58" s="271" t="s">
        <v>276</v>
      </c>
      <c r="G58" s="277" t="s">
        <v>135</v>
      </c>
      <c r="H58" s="164">
        <v>5</v>
      </c>
      <c r="I58" s="247">
        <v>5</v>
      </c>
      <c r="J58" s="231">
        <v>150</v>
      </c>
      <c r="K58" s="231">
        <v>30</v>
      </c>
      <c r="L58" s="247"/>
      <c r="M58" s="231">
        <v>30</v>
      </c>
      <c r="N58" s="231" t="s">
        <v>141</v>
      </c>
      <c r="O58" s="272" t="s">
        <v>169</v>
      </c>
    </row>
    <row r="59" spans="1:20" s="94" customFormat="1" ht="17.25" customHeight="1" x14ac:dyDescent="0.2">
      <c r="A59" s="159">
        <v>18</v>
      </c>
      <c r="B59" s="270" t="s">
        <v>135</v>
      </c>
      <c r="C59" s="270">
        <v>1</v>
      </c>
      <c r="D59" s="270">
        <v>0</v>
      </c>
      <c r="E59" s="270">
        <v>2</v>
      </c>
      <c r="F59" s="209" t="s">
        <v>274</v>
      </c>
      <c r="G59" s="268" t="s">
        <v>135</v>
      </c>
      <c r="H59" s="270">
        <v>6</v>
      </c>
      <c r="I59" s="210">
        <v>5</v>
      </c>
      <c r="J59" s="270">
        <v>150</v>
      </c>
      <c r="K59" s="270">
        <v>30</v>
      </c>
      <c r="L59" s="210"/>
      <c r="M59" s="270">
        <v>30</v>
      </c>
      <c r="N59" s="270" t="s">
        <v>141</v>
      </c>
      <c r="O59" s="81" t="s">
        <v>169</v>
      </c>
    </row>
    <row r="60" spans="1:20" s="94" customFormat="1" ht="17.25" customHeight="1" x14ac:dyDescent="0.2">
      <c r="A60" s="187">
        <v>19</v>
      </c>
      <c r="B60" s="69" t="s">
        <v>135</v>
      </c>
      <c r="C60" s="69">
        <v>3</v>
      </c>
      <c r="D60" s="69">
        <v>8</v>
      </c>
      <c r="E60" s="69">
        <v>0</v>
      </c>
      <c r="F60" s="96" t="s">
        <v>327</v>
      </c>
      <c r="G60" s="97" t="s">
        <v>135</v>
      </c>
      <c r="H60" s="14" t="s">
        <v>371</v>
      </c>
      <c r="I60" s="69">
        <v>2</v>
      </c>
      <c r="J60" s="69">
        <v>60</v>
      </c>
      <c r="K60" s="69"/>
      <c r="L60" s="69"/>
      <c r="M60" s="69">
        <v>30</v>
      </c>
      <c r="N60" s="69" t="s">
        <v>138</v>
      </c>
      <c r="O60" s="5" t="s">
        <v>168</v>
      </c>
    </row>
    <row r="61" spans="1:20" s="94" customFormat="1" ht="17.25" customHeight="1" x14ac:dyDescent="0.2">
      <c r="A61" s="160">
        <v>20</v>
      </c>
      <c r="B61" s="14" t="s">
        <v>135</v>
      </c>
      <c r="C61" s="14">
        <v>5</v>
      </c>
      <c r="D61" s="14">
        <v>3</v>
      </c>
      <c r="E61" s="14">
        <v>0</v>
      </c>
      <c r="F61" s="92" t="s">
        <v>309</v>
      </c>
      <c r="G61" s="14" t="s">
        <v>135</v>
      </c>
      <c r="H61" s="14" t="s">
        <v>371</v>
      </c>
      <c r="I61" s="14">
        <v>4</v>
      </c>
      <c r="J61" s="14">
        <v>120</v>
      </c>
      <c r="K61" s="14"/>
      <c r="L61" s="14">
        <v>30</v>
      </c>
      <c r="M61" s="14"/>
      <c r="N61" s="97" t="s">
        <v>138</v>
      </c>
      <c r="O61" s="90" t="s">
        <v>169</v>
      </c>
    </row>
    <row r="62" spans="1:20" s="94" customFormat="1" ht="16.899999999999999" customHeight="1" thickBot="1" x14ac:dyDescent="0.25">
      <c r="A62" s="273">
        <v>21</v>
      </c>
      <c r="B62" s="274" t="s">
        <v>135</v>
      </c>
      <c r="C62" s="274">
        <v>4</v>
      </c>
      <c r="D62" s="274">
        <v>8</v>
      </c>
      <c r="E62" s="274">
        <v>0</v>
      </c>
      <c r="F62" s="275" t="s">
        <v>375</v>
      </c>
      <c r="G62" s="274" t="s">
        <v>135</v>
      </c>
      <c r="H62" s="274" t="s">
        <v>371</v>
      </c>
      <c r="I62" s="274">
        <v>3</v>
      </c>
      <c r="J62" s="274">
        <v>120</v>
      </c>
      <c r="K62" s="274">
        <v>30</v>
      </c>
      <c r="L62" s="274"/>
      <c r="M62" s="274"/>
      <c r="N62" s="274" t="s">
        <v>140</v>
      </c>
      <c r="O62" s="276" t="s">
        <v>169</v>
      </c>
      <c r="P62" s="93"/>
      <c r="Q62" s="93"/>
      <c r="R62" s="93"/>
      <c r="S62" s="93"/>
      <c r="T62" s="93"/>
    </row>
    <row r="63" spans="1:20" s="94" customFormat="1" ht="22.5" customHeight="1" x14ac:dyDescent="0.2">
      <c r="A63" s="165">
        <v>22</v>
      </c>
      <c r="B63" s="264" t="s">
        <v>135</v>
      </c>
      <c r="C63" s="264">
        <v>2</v>
      </c>
      <c r="D63" s="264">
        <v>1</v>
      </c>
      <c r="E63" s="68">
        <v>0</v>
      </c>
      <c r="F63" s="267" t="s">
        <v>212</v>
      </c>
      <c r="G63" s="264" t="s">
        <v>135</v>
      </c>
      <c r="H63" s="249" t="s">
        <v>335</v>
      </c>
      <c r="I63" s="68">
        <v>5</v>
      </c>
      <c r="J63" s="68">
        <v>150</v>
      </c>
      <c r="K63" s="68">
        <v>60</v>
      </c>
      <c r="L63" s="68"/>
      <c r="M63" s="68"/>
      <c r="N63" s="264" t="s">
        <v>144</v>
      </c>
      <c r="O63" s="166" t="s">
        <v>169</v>
      </c>
    </row>
    <row r="64" spans="1:20" s="94" customFormat="1" ht="17.25" customHeight="1" x14ac:dyDescent="0.2">
      <c r="A64" s="165">
        <v>23</v>
      </c>
      <c r="B64" s="14" t="s">
        <v>135</v>
      </c>
      <c r="C64" s="14">
        <v>0</v>
      </c>
      <c r="D64" s="14">
        <v>8</v>
      </c>
      <c r="E64" s="14">
        <v>0</v>
      </c>
      <c r="F64" s="244" t="s">
        <v>322</v>
      </c>
      <c r="G64" s="14" t="s">
        <v>135</v>
      </c>
      <c r="H64" s="249" t="s">
        <v>335</v>
      </c>
      <c r="I64" s="14">
        <v>4</v>
      </c>
      <c r="J64" s="14">
        <v>120</v>
      </c>
      <c r="K64" s="14">
        <v>30</v>
      </c>
      <c r="L64" s="14"/>
      <c r="M64" s="14"/>
      <c r="N64" s="14" t="s">
        <v>140</v>
      </c>
      <c r="O64" s="5" t="s">
        <v>169</v>
      </c>
    </row>
    <row r="65" spans="1:15" s="94" customFormat="1" ht="22.5" customHeight="1" x14ac:dyDescent="0.2">
      <c r="A65" s="165">
        <v>24</v>
      </c>
      <c r="B65" s="14" t="s">
        <v>135</v>
      </c>
      <c r="C65" s="14">
        <v>3</v>
      </c>
      <c r="D65" s="14">
        <v>7</v>
      </c>
      <c r="E65" s="14">
        <v>0</v>
      </c>
      <c r="F65" s="92" t="s">
        <v>218</v>
      </c>
      <c r="G65" s="14" t="s">
        <v>135</v>
      </c>
      <c r="H65" s="249" t="s">
        <v>335</v>
      </c>
      <c r="I65" s="14">
        <v>4</v>
      </c>
      <c r="J65" s="14">
        <v>120</v>
      </c>
      <c r="K65" s="14">
        <v>45</v>
      </c>
      <c r="L65" s="14"/>
      <c r="M65" s="14"/>
      <c r="N65" s="14" t="s">
        <v>178</v>
      </c>
      <c r="O65" s="5" t="s">
        <v>169</v>
      </c>
    </row>
    <row r="66" spans="1:15" s="94" customFormat="1" ht="17.25" customHeight="1" x14ac:dyDescent="0.2">
      <c r="A66" s="165">
        <v>25</v>
      </c>
      <c r="B66" s="67" t="s">
        <v>135</v>
      </c>
      <c r="C66" s="67">
        <v>1</v>
      </c>
      <c r="D66" s="67">
        <v>1</v>
      </c>
      <c r="E66" s="67">
        <v>0</v>
      </c>
      <c r="F66" s="174" t="s">
        <v>303</v>
      </c>
      <c r="G66" s="67" t="s">
        <v>135</v>
      </c>
      <c r="H66" s="249" t="s">
        <v>335</v>
      </c>
      <c r="I66" s="67">
        <v>3</v>
      </c>
      <c r="J66" s="67">
        <v>90</v>
      </c>
      <c r="K66" s="67">
        <v>30</v>
      </c>
      <c r="L66" s="67"/>
      <c r="M66" s="67"/>
      <c r="N66" s="68" t="s">
        <v>140</v>
      </c>
      <c r="O66" s="166" t="s">
        <v>169</v>
      </c>
    </row>
    <row r="67" spans="1:15" s="94" customFormat="1" ht="17.25" customHeight="1" x14ac:dyDescent="0.2">
      <c r="A67" s="165">
        <v>26</v>
      </c>
      <c r="B67" s="97" t="s">
        <v>135</v>
      </c>
      <c r="C67" s="97">
        <v>0</v>
      </c>
      <c r="D67" s="97">
        <v>5</v>
      </c>
      <c r="E67" s="97">
        <v>0</v>
      </c>
      <c r="F67" s="98" t="s">
        <v>202</v>
      </c>
      <c r="G67" s="97" t="s">
        <v>135</v>
      </c>
      <c r="H67" s="249" t="s">
        <v>335</v>
      </c>
      <c r="I67" s="97">
        <v>3</v>
      </c>
      <c r="J67" s="97">
        <v>90</v>
      </c>
      <c r="K67" s="97">
        <v>15</v>
      </c>
      <c r="L67" s="97"/>
      <c r="M67" s="97">
        <v>15</v>
      </c>
      <c r="N67" s="97" t="s">
        <v>203</v>
      </c>
      <c r="O67" s="5" t="s">
        <v>169</v>
      </c>
    </row>
    <row r="68" spans="1:15" s="94" customFormat="1" ht="22.5" customHeight="1" x14ac:dyDescent="0.2">
      <c r="A68" s="165">
        <v>27</v>
      </c>
      <c r="B68" s="67" t="s">
        <v>135</v>
      </c>
      <c r="C68" s="67">
        <v>1</v>
      </c>
      <c r="D68" s="67">
        <v>6</v>
      </c>
      <c r="E68" s="67">
        <v>0</v>
      </c>
      <c r="F68" s="75" t="s">
        <v>208</v>
      </c>
      <c r="G68" s="67" t="s">
        <v>135</v>
      </c>
      <c r="H68" s="249" t="s">
        <v>335</v>
      </c>
      <c r="I68" s="67">
        <v>4</v>
      </c>
      <c r="J68" s="67">
        <v>120</v>
      </c>
      <c r="K68" s="67">
        <v>30</v>
      </c>
      <c r="L68" s="67">
        <v>15</v>
      </c>
      <c r="M68" s="67"/>
      <c r="N68" s="67" t="s">
        <v>139</v>
      </c>
      <c r="O68" s="166" t="s">
        <v>169</v>
      </c>
    </row>
    <row r="69" spans="1:15" s="94" customFormat="1" ht="22.5" customHeight="1" x14ac:dyDescent="0.2">
      <c r="A69" s="165">
        <v>28</v>
      </c>
      <c r="B69" s="14" t="s">
        <v>135</v>
      </c>
      <c r="C69" s="14">
        <v>3</v>
      </c>
      <c r="D69" s="14">
        <v>6</v>
      </c>
      <c r="E69" s="14">
        <v>0</v>
      </c>
      <c r="F69" s="92" t="s">
        <v>217</v>
      </c>
      <c r="G69" s="14" t="s">
        <v>135</v>
      </c>
      <c r="H69" s="249" t="s">
        <v>335</v>
      </c>
      <c r="I69" s="14">
        <v>4</v>
      </c>
      <c r="J69" s="14">
        <v>120</v>
      </c>
      <c r="K69" s="14">
        <v>30</v>
      </c>
      <c r="L69" s="14"/>
      <c r="M69" s="14">
        <v>30</v>
      </c>
      <c r="N69" s="14" t="s">
        <v>141</v>
      </c>
      <c r="O69" s="5" t="s">
        <v>168</v>
      </c>
    </row>
    <row r="70" spans="1:15" s="94" customFormat="1" ht="16.899999999999999" customHeight="1" x14ac:dyDescent="0.2">
      <c r="A70" s="165">
        <v>29</v>
      </c>
      <c r="B70" s="14" t="s">
        <v>135</v>
      </c>
      <c r="C70" s="69">
        <v>2</v>
      </c>
      <c r="D70" s="69">
        <v>4</v>
      </c>
      <c r="E70" s="69">
        <v>0</v>
      </c>
      <c r="F70" s="281" t="s">
        <v>377</v>
      </c>
      <c r="G70" s="69" t="s">
        <v>135</v>
      </c>
      <c r="H70" s="282">
        <v>5.7</v>
      </c>
      <c r="I70" s="69">
        <v>3</v>
      </c>
      <c r="J70" s="69">
        <v>90</v>
      </c>
      <c r="K70" s="69">
        <v>30</v>
      </c>
      <c r="L70" s="69"/>
      <c r="M70" s="69"/>
      <c r="N70" s="283" t="s">
        <v>140</v>
      </c>
      <c r="O70" s="90" t="s">
        <v>169</v>
      </c>
    </row>
    <row r="71" spans="1:15" s="94" customFormat="1" ht="17.25" customHeight="1" x14ac:dyDescent="0.2">
      <c r="A71" s="165">
        <v>30</v>
      </c>
      <c r="B71" s="67" t="s">
        <v>135</v>
      </c>
      <c r="C71" s="67">
        <v>2</v>
      </c>
      <c r="D71" s="67">
        <v>0</v>
      </c>
      <c r="E71" s="67">
        <v>0</v>
      </c>
      <c r="F71" s="75" t="s">
        <v>275</v>
      </c>
      <c r="G71" s="67" t="s">
        <v>135</v>
      </c>
      <c r="H71" s="67">
        <v>7</v>
      </c>
      <c r="I71" s="67">
        <v>4</v>
      </c>
      <c r="J71" s="67">
        <v>120</v>
      </c>
      <c r="K71" s="67">
        <v>30</v>
      </c>
      <c r="L71" s="68"/>
      <c r="M71" s="67">
        <v>30</v>
      </c>
      <c r="N71" s="67" t="s">
        <v>141</v>
      </c>
      <c r="O71" s="166" t="s">
        <v>168</v>
      </c>
    </row>
    <row r="72" spans="1:15" s="94" customFormat="1" ht="17.25" customHeight="1" x14ac:dyDescent="0.2">
      <c r="A72" s="165">
        <v>31</v>
      </c>
      <c r="B72" s="14" t="s">
        <v>135</v>
      </c>
      <c r="C72" s="14">
        <v>1</v>
      </c>
      <c r="D72" s="14">
        <v>9</v>
      </c>
      <c r="E72" s="14">
        <v>0</v>
      </c>
      <c r="F72" s="92" t="s">
        <v>211</v>
      </c>
      <c r="G72" s="14" t="s">
        <v>135</v>
      </c>
      <c r="H72" s="14">
        <v>7</v>
      </c>
      <c r="I72" s="14">
        <v>6</v>
      </c>
      <c r="J72" s="14">
        <v>180</v>
      </c>
      <c r="K72" s="14"/>
      <c r="L72" s="14"/>
      <c r="M72" s="14">
        <v>60</v>
      </c>
      <c r="N72" s="14" t="s">
        <v>143</v>
      </c>
      <c r="O72" s="4" t="s">
        <v>169</v>
      </c>
    </row>
    <row r="73" spans="1:15" s="94" customFormat="1" ht="17.25" customHeight="1" x14ac:dyDescent="0.2">
      <c r="A73" s="165">
        <v>32</v>
      </c>
      <c r="B73" s="67" t="s">
        <v>135</v>
      </c>
      <c r="C73" s="67">
        <v>1</v>
      </c>
      <c r="D73" s="67">
        <v>7</v>
      </c>
      <c r="E73" s="67">
        <v>0</v>
      </c>
      <c r="F73" s="75" t="s">
        <v>209</v>
      </c>
      <c r="G73" s="67" t="s">
        <v>135</v>
      </c>
      <c r="H73" s="14">
        <v>7</v>
      </c>
      <c r="I73" s="67">
        <v>4</v>
      </c>
      <c r="J73" s="67">
        <v>120</v>
      </c>
      <c r="K73" s="67">
        <v>30</v>
      </c>
      <c r="L73" s="67">
        <v>15</v>
      </c>
      <c r="M73" s="67"/>
      <c r="N73" s="67" t="s">
        <v>139</v>
      </c>
      <c r="O73" s="166" t="s">
        <v>169</v>
      </c>
    </row>
    <row r="74" spans="1:15" s="94" customFormat="1" ht="17.25" customHeight="1" x14ac:dyDescent="0.2">
      <c r="A74" s="165">
        <v>33</v>
      </c>
      <c r="B74" s="14" t="s">
        <v>135</v>
      </c>
      <c r="C74" s="67">
        <v>4</v>
      </c>
      <c r="D74" s="67">
        <v>6</v>
      </c>
      <c r="E74" s="14">
        <v>1</v>
      </c>
      <c r="F74" s="211" t="s">
        <v>307</v>
      </c>
      <c r="G74" s="14" t="s">
        <v>135</v>
      </c>
      <c r="H74" s="14">
        <v>7</v>
      </c>
      <c r="I74" s="14">
        <v>4</v>
      </c>
      <c r="J74" s="67">
        <v>120</v>
      </c>
      <c r="K74" s="14"/>
      <c r="L74" s="14">
        <v>30</v>
      </c>
      <c r="M74" s="14"/>
      <c r="N74" s="97" t="s">
        <v>138</v>
      </c>
      <c r="O74" s="5" t="s">
        <v>169</v>
      </c>
    </row>
    <row r="75" spans="1:15" s="94" customFormat="1" ht="17.25" customHeight="1" x14ac:dyDescent="0.2">
      <c r="A75" s="165">
        <v>34</v>
      </c>
      <c r="B75" s="14" t="s">
        <v>135</v>
      </c>
      <c r="C75" s="14">
        <v>3</v>
      </c>
      <c r="D75" s="14">
        <v>4</v>
      </c>
      <c r="E75" s="14">
        <v>0</v>
      </c>
      <c r="F75" s="92" t="s">
        <v>216</v>
      </c>
      <c r="G75" s="14" t="s">
        <v>135</v>
      </c>
      <c r="H75" s="14">
        <v>7</v>
      </c>
      <c r="I75" s="14">
        <v>6</v>
      </c>
      <c r="J75" s="14">
        <v>180</v>
      </c>
      <c r="K75" s="14">
        <v>60</v>
      </c>
      <c r="L75" s="14"/>
      <c r="M75" s="14"/>
      <c r="N75" s="14" t="s">
        <v>144</v>
      </c>
      <c r="O75" s="5" t="s">
        <v>169</v>
      </c>
    </row>
    <row r="76" spans="1:15" s="94" customFormat="1" ht="17.25" customHeight="1" x14ac:dyDescent="0.2">
      <c r="A76" s="165">
        <v>35</v>
      </c>
      <c r="B76" s="67" t="s">
        <v>135</v>
      </c>
      <c r="C76" s="67">
        <v>5</v>
      </c>
      <c r="D76" s="67">
        <v>1</v>
      </c>
      <c r="E76" s="67">
        <v>0</v>
      </c>
      <c r="F76" s="75" t="s">
        <v>294</v>
      </c>
      <c r="G76" s="67" t="s">
        <v>135</v>
      </c>
      <c r="H76" s="14">
        <v>7</v>
      </c>
      <c r="I76" s="67">
        <v>3</v>
      </c>
      <c r="J76" s="67">
        <v>90</v>
      </c>
      <c r="K76" s="67">
        <v>30</v>
      </c>
      <c r="L76" s="67"/>
      <c r="M76" s="67"/>
      <c r="N76" s="67" t="s">
        <v>140</v>
      </c>
      <c r="O76" s="166" t="s">
        <v>169</v>
      </c>
    </row>
    <row r="77" spans="1:15" s="94" customFormat="1" ht="17.25" customHeight="1" x14ac:dyDescent="0.2">
      <c r="A77" s="165">
        <v>36</v>
      </c>
      <c r="B77" s="183" t="s">
        <v>135</v>
      </c>
      <c r="C77" s="194">
        <v>1</v>
      </c>
      <c r="D77" s="194">
        <v>3</v>
      </c>
      <c r="E77" s="194">
        <v>0</v>
      </c>
      <c r="F77" s="211" t="s">
        <v>330</v>
      </c>
      <c r="G77" s="76" t="s">
        <v>135</v>
      </c>
      <c r="H77" s="194">
        <v>7</v>
      </c>
      <c r="I77" s="263">
        <v>3</v>
      </c>
      <c r="J77" s="263">
        <v>90</v>
      </c>
      <c r="K77" s="194">
        <v>30</v>
      </c>
      <c r="L77" s="183"/>
      <c r="M77" s="183"/>
      <c r="N77" s="68" t="s">
        <v>140</v>
      </c>
      <c r="O77" s="166" t="s">
        <v>169</v>
      </c>
    </row>
    <row r="78" spans="1:15" s="94" customFormat="1" ht="17.25" customHeight="1" x14ac:dyDescent="0.2">
      <c r="A78" s="165">
        <v>37</v>
      </c>
      <c r="B78" s="67" t="s">
        <v>135</v>
      </c>
      <c r="C78" s="67">
        <v>1</v>
      </c>
      <c r="D78" s="67">
        <v>5</v>
      </c>
      <c r="E78" s="67">
        <v>0</v>
      </c>
      <c r="F78" s="75" t="s">
        <v>329</v>
      </c>
      <c r="G78" s="67" t="s">
        <v>135</v>
      </c>
      <c r="H78" s="67">
        <v>7</v>
      </c>
      <c r="I78" s="67">
        <v>2</v>
      </c>
      <c r="J78" s="67">
        <v>60</v>
      </c>
      <c r="K78" s="67">
        <v>15</v>
      </c>
      <c r="L78" s="67"/>
      <c r="M78" s="67"/>
      <c r="N78" s="67" t="s">
        <v>164</v>
      </c>
      <c r="O78" s="166" t="s">
        <v>169</v>
      </c>
    </row>
    <row r="79" spans="1:15" ht="17.25" customHeight="1" x14ac:dyDescent="0.25">
      <c r="A79" s="165">
        <v>38</v>
      </c>
      <c r="B79" s="14" t="s">
        <v>135</v>
      </c>
      <c r="C79" s="14">
        <v>4</v>
      </c>
      <c r="D79" s="14">
        <v>3</v>
      </c>
      <c r="E79" s="14">
        <v>0</v>
      </c>
      <c r="F79" s="96" t="s">
        <v>194</v>
      </c>
      <c r="G79" s="14" t="s">
        <v>135</v>
      </c>
      <c r="H79" s="14">
        <v>7</v>
      </c>
      <c r="I79" s="14">
        <v>3</v>
      </c>
      <c r="J79" s="14">
        <v>90</v>
      </c>
      <c r="K79" s="14">
        <v>30</v>
      </c>
      <c r="L79" s="14"/>
      <c r="M79" s="14"/>
      <c r="N79" s="69" t="s">
        <v>140</v>
      </c>
      <c r="O79" s="90" t="s">
        <v>169</v>
      </c>
    </row>
    <row r="80" spans="1:15" s="94" customFormat="1" ht="17.25" customHeight="1" x14ac:dyDescent="0.2">
      <c r="A80" s="165">
        <v>39</v>
      </c>
      <c r="B80" s="67" t="s">
        <v>135</v>
      </c>
      <c r="C80" s="67">
        <v>1</v>
      </c>
      <c r="D80" s="67">
        <v>2</v>
      </c>
      <c r="E80" s="67">
        <v>0</v>
      </c>
      <c r="F80" s="279" t="s">
        <v>205</v>
      </c>
      <c r="G80" s="278" t="s">
        <v>135</v>
      </c>
      <c r="H80" s="280" t="s">
        <v>376</v>
      </c>
      <c r="I80" s="67">
        <v>3</v>
      </c>
      <c r="J80" s="67">
        <v>90</v>
      </c>
      <c r="K80" s="67">
        <v>30</v>
      </c>
      <c r="L80" s="67"/>
      <c r="M80" s="67"/>
      <c r="N80" s="67" t="s">
        <v>140</v>
      </c>
      <c r="O80" s="166" t="s">
        <v>169</v>
      </c>
    </row>
    <row r="81" spans="1:15" s="94" customFormat="1" ht="17.25" customHeight="1" x14ac:dyDescent="0.2">
      <c r="A81" s="94">
        <v>40</v>
      </c>
      <c r="B81" s="14" t="s">
        <v>135</v>
      </c>
      <c r="C81" s="14">
        <v>1</v>
      </c>
      <c r="D81" s="14">
        <v>0</v>
      </c>
      <c r="E81" s="14">
        <v>3</v>
      </c>
      <c r="F81" s="96" t="s">
        <v>273</v>
      </c>
      <c r="G81" s="176" t="s">
        <v>135</v>
      </c>
      <c r="H81" s="14">
        <v>7</v>
      </c>
      <c r="I81" s="69">
        <v>5</v>
      </c>
      <c r="J81" s="14">
        <v>150</v>
      </c>
      <c r="K81" s="14">
        <v>30</v>
      </c>
      <c r="L81" s="69"/>
      <c r="M81" s="14">
        <v>30</v>
      </c>
      <c r="N81" s="14" t="s">
        <v>141</v>
      </c>
      <c r="O81" s="5" t="s">
        <v>169</v>
      </c>
    </row>
    <row r="82" spans="1:15" ht="16.899999999999999" customHeight="1" thickBot="1" x14ac:dyDescent="0.3">
      <c r="A82" s="284">
        <v>41</v>
      </c>
      <c r="B82" s="274" t="s">
        <v>135</v>
      </c>
      <c r="C82" s="274">
        <v>0</v>
      </c>
      <c r="D82" s="274">
        <v>9</v>
      </c>
      <c r="E82" s="274">
        <v>5</v>
      </c>
      <c r="F82" s="275" t="s">
        <v>378</v>
      </c>
      <c r="G82" s="274" t="s">
        <v>135</v>
      </c>
      <c r="H82" s="274">
        <v>7</v>
      </c>
      <c r="I82" s="274">
        <v>5</v>
      </c>
      <c r="J82" s="274">
        <v>60</v>
      </c>
      <c r="K82" s="274">
        <v>30</v>
      </c>
      <c r="L82" s="274"/>
      <c r="M82" s="274">
        <v>30</v>
      </c>
      <c r="N82" s="274" t="s">
        <v>141</v>
      </c>
      <c r="O82" s="276" t="s">
        <v>169</v>
      </c>
    </row>
    <row r="83" spans="1:15" s="94" customFormat="1" ht="17.25" customHeight="1" thickBot="1" x14ac:dyDescent="0.25">
      <c r="A83" s="269">
        <v>42</v>
      </c>
      <c r="B83" s="66" t="s">
        <v>135</v>
      </c>
      <c r="C83" s="66">
        <v>2</v>
      </c>
      <c r="D83" s="66">
        <v>2</v>
      </c>
      <c r="E83" s="66">
        <v>1</v>
      </c>
      <c r="F83" s="7" t="s">
        <v>272</v>
      </c>
      <c r="G83" s="66" t="s">
        <v>135</v>
      </c>
      <c r="H83" s="66">
        <v>7</v>
      </c>
      <c r="I83" s="66">
        <v>4</v>
      </c>
      <c r="J83" s="66">
        <v>120</v>
      </c>
      <c r="K83" s="66">
        <v>30</v>
      </c>
      <c r="L83" s="70"/>
      <c r="M83" s="66">
        <v>30</v>
      </c>
      <c r="N83" s="66" t="s">
        <v>141</v>
      </c>
      <c r="O83" s="158" t="s">
        <v>168</v>
      </c>
    </row>
    <row r="84" spans="1:15" ht="17.25" customHeight="1" x14ac:dyDescent="0.25">
      <c r="A84" s="185">
        <v>43</v>
      </c>
      <c r="B84" s="67" t="s">
        <v>135</v>
      </c>
      <c r="C84" s="67">
        <v>2</v>
      </c>
      <c r="D84" s="67">
        <v>5</v>
      </c>
      <c r="E84" s="67">
        <v>0</v>
      </c>
      <c r="F84" s="75" t="s">
        <v>213</v>
      </c>
      <c r="G84" s="67" t="s">
        <v>135</v>
      </c>
      <c r="H84" s="67">
        <v>8</v>
      </c>
      <c r="I84" s="67">
        <v>4</v>
      </c>
      <c r="J84" s="67">
        <v>120</v>
      </c>
      <c r="K84" s="67">
        <v>30</v>
      </c>
      <c r="L84" s="67">
        <v>15</v>
      </c>
      <c r="M84" s="67"/>
      <c r="N84" s="67" t="s">
        <v>139</v>
      </c>
      <c r="O84" s="166" t="s">
        <v>169</v>
      </c>
    </row>
    <row r="85" spans="1:15" ht="17.25" customHeight="1" x14ac:dyDescent="0.25">
      <c r="A85" s="185">
        <v>44</v>
      </c>
      <c r="B85" s="67" t="s">
        <v>135</v>
      </c>
      <c r="C85" s="67">
        <v>4</v>
      </c>
      <c r="D85" s="67">
        <v>6</v>
      </c>
      <c r="E85" s="67">
        <v>2</v>
      </c>
      <c r="F85" s="75" t="s">
        <v>308</v>
      </c>
      <c r="G85" s="67" t="s">
        <v>135</v>
      </c>
      <c r="H85" s="67">
        <v>8</v>
      </c>
      <c r="I85" s="67">
        <v>4</v>
      </c>
      <c r="J85" s="67">
        <v>120</v>
      </c>
      <c r="K85" s="67"/>
      <c r="L85" s="67">
        <v>30</v>
      </c>
      <c r="M85" s="67"/>
      <c r="N85" s="97" t="s">
        <v>138</v>
      </c>
      <c r="O85" s="71" t="s">
        <v>169</v>
      </c>
    </row>
    <row r="86" spans="1:15" ht="17.25" customHeight="1" x14ac:dyDescent="0.25">
      <c r="A86" s="185">
        <v>45</v>
      </c>
      <c r="B86" s="67" t="s">
        <v>135</v>
      </c>
      <c r="C86" s="14">
        <v>4</v>
      </c>
      <c r="D86" s="69">
        <v>7</v>
      </c>
      <c r="E86" s="68">
        <v>0</v>
      </c>
      <c r="F86" s="96" t="s">
        <v>304</v>
      </c>
      <c r="G86" s="69" t="s">
        <v>135</v>
      </c>
      <c r="H86" s="69">
        <v>8</v>
      </c>
      <c r="I86" s="67">
        <v>4</v>
      </c>
      <c r="J86" s="67">
        <v>120</v>
      </c>
      <c r="K86" s="67">
        <v>30</v>
      </c>
      <c r="L86" s="67"/>
      <c r="M86" s="67"/>
      <c r="N86" s="68" t="s">
        <v>140</v>
      </c>
      <c r="O86" s="71" t="s">
        <v>169</v>
      </c>
    </row>
    <row r="87" spans="1:15" ht="17.25" customHeight="1" x14ac:dyDescent="0.25">
      <c r="A87" s="185">
        <v>46</v>
      </c>
      <c r="B87" s="67" t="s">
        <v>135</v>
      </c>
      <c r="C87" s="68">
        <v>2</v>
      </c>
      <c r="D87" s="68">
        <v>7</v>
      </c>
      <c r="E87" s="68">
        <v>0</v>
      </c>
      <c r="F87" s="168" t="s">
        <v>214</v>
      </c>
      <c r="G87" s="68" t="s">
        <v>135</v>
      </c>
      <c r="H87" s="67">
        <v>8</v>
      </c>
      <c r="I87" s="67">
        <v>4</v>
      </c>
      <c r="J87" s="67">
        <v>120</v>
      </c>
      <c r="K87" s="67">
        <v>15</v>
      </c>
      <c r="L87" s="67"/>
      <c r="M87" s="67">
        <v>45</v>
      </c>
      <c r="N87" s="67" t="s">
        <v>215</v>
      </c>
      <c r="O87" s="5" t="s">
        <v>168</v>
      </c>
    </row>
    <row r="88" spans="1:15" ht="17.25" customHeight="1" x14ac:dyDescent="0.25">
      <c r="A88" s="185">
        <v>47</v>
      </c>
      <c r="B88" s="14" t="s">
        <v>135</v>
      </c>
      <c r="C88" s="14">
        <v>1</v>
      </c>
      <c r="D88" s="14">
        <v>0</v>
      </c>
      <c r="E88" s="14">
        <v>4</v>
      </c>
      <c r="F88" s="201" t="s">
        <v>271</v>
      </c>
      <c r="G88" s="176" t="s">
        <v>135</v>
      </c>
      <c r="H88" s="67">
        <v>8</v>
      </c>
      <c r="I88" s="14">
        <v>5</v>
      </c>
      <c r="J88" s="14">
        <v>150</v>
      </c>
      <c r="K88" s="14">
        <v>30</v>
      </c>
      <c r="L88" s="14"/>
      <c r="M88" s="14">
        <v>30</v>
      </c>
      <c r="N88" s="69" t="s">
        <v>141</v>
      </c>
      <c r="O88" s="5" t="s">
        <v>169</v>
      </c>
    </row>
    <row r="89" spans="1:15" s="94" customFormat="1" ht="17.25" customHeight="1" x14ac:dyDescent="0.2">
      <c r="A89" s="185">
        <v>48</v>
      </c>
      <c r="B89" s="14" t="s">
        <v>135</v>
      </c>
      <c r="C89" s="14">
        <v>2</v>
      </c>
      <c r="D89" s="14">
        <v>2</v>
      </c>
      <c r="E89" s="14">
        <v>2</v>
      </c>
      <c r="F89" s="92" t="s">
        <v>270</v>
      </c>
      <c r="G89" s="14" t="s">
        <v>135</v>
      </c>
      <c r="H89" s="69">
        <v>8</v>
      </c>
      <c r="I89" s="14">
        <v>4</v>
      </c>
      <c r="J89" s="14">
        <v>120</v>
      </c>
      <c r="K89" s="14">
        <v>30</v>
      </c>
      <c r="L89" s="69"/>
      <c r="M89" s="14">
        <v>30</v>
      </c>
      <c r="N89" s="14" t="s">
        <v>141</v>
      </c>
      <c r="O89" s="5" t="s">
        <v>168</v>
      </c>
    </row>
    <row r="90" spans="1:15" s="94" customFormat="1" ht="17.25" customHeight="1" thickBot="1" x14ac:dyDescent="0.25">
      <c r="A90" s="407" t="s">
        <v>331</v>
      </c>
      <c r="B90" s="408"/>
      <c r="C90" s="408"/>
      <c r="D90" s="408"/>
      <c r="E90" s="408"/>
      <c r="F90" s="408"/>
      <c r="G90" s="408"/>
      <c r="H90" s="408"/>
      <c r="I90" s="408"/>
      <c r="J90" s="408"/>
      <c r="K90" s="408"/>
      <c r="L90" s="408"/>
      <c r="M90" s="408"/>
      <c r="N90" s="408"/>
      <c r="O90" s="409"/>
    </row>
    <row r="91" spans="1:15" s="94" customFormat="1" ht="17.25" customHeight="1" x14ac:dyDescent="0.2">
      <c r="A91" s="442"/>
      <c r="B91" s="443"/>
      <c r="C91" s="443"/>
      <c r="D91" s="443"/>
      <c r="E91" s="443"/>
      <c r="F91" s="460" t="s">
        <v>315</v>
      </c>
      <c r="G91" s="461"/>
      <c r="H91" s="461"/>
      <c r="I91" s="461"/>
      <c r="J91" s="461"/>
      <c r="K91" s="461"/>
      <c r="L91" s="461"/>
      <c r="M91" s="461"/>
      <c r="N91" s="461"/>
      <c r="O91" s="462"/>
    </row>
    <row r="92" spans="1:15" s="94" customFormat="1" ht="22.5" customHeight="1" x14ac:dyDescent="0.2">
      <c r="A92" s="193">
        <v>46</v>
      </c>
      <c r="B92" s="14" t="s">
        <v>135</v>
      </c>
      <c r="C92" s="14">
        <v>5</v>
      </c>
      <c r="D92" s="14">
        <v>0</v>
      </c>
      <c r="E92" s="14">
        <v>0</v>
      </c>
      <c r="F92" s="92" t="s">
        <v>288</v>
      </c>
      <c r="G92" s="97" t="s">
        <v>135</v>
      </c>
      <c r="H92" s="14">
        <v>1</v>
      </c>
      <c r="I92" s="14">
        <v>4</v>
      </c>
      <c r="J92" s="176">
        <v>120</v>
      </c>
      <c r="K92" s="14">
        <v>30</v>
      </c>
      <c r="L92" s="14"/>
      <c r="M92" s="14"/>
      <c r="N92" s="14" t="s">
        <v>140</v>
      </c>
      <c r="O92" s="212" t="s">
        <v>169</v>
      </c>
    </row>
    <row r="93" spans="1:15" s="94" customFormat="1" ht="17.25" customHeight="1" x14ac:dyDescent="0.2">
      <c r="A93" s="160">
        <v>47</v>
      </c>
      <c r="B93" s="176" t="s">
        <v>135</v>
      </c>
      <c r="C93" s="176">
        <v>3</v>
      </c>
      <c r="D93" s="176">
        <v>9</v>
      </c>
      <c r="E93" s="176">
        <v>1</v>
      </c>
      <c r="F93" s="177" t="s">
        <v>262</v>
      </c>
      <c r="G93" s="176" t="s">
        <v>135</v>
      </c>
      <c r="H93" s="176">
        <v>1</v>
      </c>
      <c r="I93" s="69">
        <v>5</v>
      </c>
      <c r="J93" s="69">
        <v>150</v>
      </c>
      <c r="K93" s="14">
        <v>30</v>
      </c>
      <c r="L93" s="14"/>
      <c r="M93" s="14">
        <v>30</v>
      </c>
      <c r="N93" s="14" t="s">
        <v>141</v>
      </c>
      <c r="O93" s="212" t="s">
        <v>169</v>
      </c>
    </row>
    <row r="94" spans="1:15" s="94" customFormat="1" ht="17.25" customHeight="1" x14ac:dyDescent="0.2">
      <c r="A94" s="198">
        <v>48</v>
      </c>
      <c r="B94" s="176" t="s">
        <v>135</v>
      </c>
      <c r="C94" s="176">
        <v>4</v>
      </c>
      <c r="D94" s="176">
        <v>0</v>
      </c>
      <c r="E94" s="176">
        <v>1</v>
      </c>
      <c r="F94" s="177" t="s">
        <v>263</v>
      </c>
      <c r="G94" s="176" t="s">
        <v>135</v>
      </c>
      <c r="H94" s="176">
        <v>1</v>
      </c>
      <c r="I94" s="69">
        <v>5</v>
      </c>
      <c r="J94" s="69">
        <v>150</v>
      </c>
      <c r="K94" s="14">
        <v>30</v>
      </c>
      <c r="L94" s="14"/>
      <c r="M94" s="14">
        <v>30</v>
      </c>
      <c r="N94" s="14" t="s">
        <v>141</v>
      </c>
      <c r="O94" s="212" t="s">
        <v>169</v>
      </c>
    </row>
    <row r="95" spans="1:15" s="94" customFormat="1" ht="17.25" customHeight="1" x14ac:dyDescent="0.2">
      <c r="A95" s="192">
        <v>49</v>
      </c>
      <c r="B95" s="176" t="s">
        <v>135</v>
      </c>
      <c r="C95" s="176">
        <v>3</v>
      </c>
      <c r="D95" s="176">
        <v>9</v>
      </c>
      <c r="E95" s="176">
        <v>2</v>
      </c>
      <c r="F95" s="177" t="s">
        <v>264</v>
      </c>
      <c r="G95" s="176" t="s">
        <v>135</v>
      </c>
      <c r="H95" s="176">
        <v>2</v>
      </c>
      <c r="I95" s="69">
        <v>5</v>
      </c>
      <c r="J95" s="69">
        <v>150</v>
      </c>
      <c r="K95" s="14">
        <v>30</v>
      </c>
      <c r="L95" s="14"/>
      <c r="M95" s="14">
        <v>30</v>
      </c>
      <c r="N95" s="14" t="s">
        <v>141</v>
      </c>
      <c r="O95" s="212" t="s">
        <v>169</v>
      </c>
    </row>
    <row r="96" spans="1:15" s="94" customFormat="1" ht="17.25" customHeight="1" x14ac:dyDescent="0.2">
      <c r="A96" s="182">
        <v>50</v>
      </c>
      <c r="B96" s="176" t="s">
        <v>135</v>
      </c>
      <c r="C96" s="176">
        <v>4</v>
      </c>
      <c r="D96" s="176">
        <v>0</v>
      </c>
      <c r="E96" s="176">
        <v>2</v>
      </c>
      <c r="F96" s="177" t="s">
        <v>265</v>
      </c>
      <c r="G96" s="176" t="s">
        <v>135</v>
      </c>
      <c r="H96" s="176">
        <v>2</v>
      </c>
      <c r="I96" s="69">
        <v>5</v>
      </c>
      <c r="J96" s="69">
        <v>150</v>
      </c>
      <c r="K96" s="14">
        <v>30</v>
      </c>
      <c r="L96" s="14"/>
      <c r="M96" s="14">
        <v>30</v>
      </c>
      <c r="N96" s="14" t="s">
        <v>141</v>
      </c>
      <c r="O96" s="212" t="s">
        <v>169</v>
      </c>
    </row>
    <row r="97" spans="1:15" s="94" customFormat="1" ht="22.5" customHeight="1" x14ac:dyDescent="0.2">
      <c r="A97" s="182">
        <v>51</v>
      </c>
      <c r="B97" s="14" t="s">
        <v>135</v>
      </c>
      <c r="C97" s="14">
        <v>2</v>
      </c>
      <c r="D97" s="14">
        <v>1</v>
      </c>
      <c r="E97" s="69">
        <v>0</v>
      </c>
      <c r="F97" s="95" t="s">
        <v>212</v>
      </c>
      <c r="G97" s="14" t="s">
        <v>135</v>
      </c>
      <c r="H97" s="14">
        <v>3</v>
      </c>
      <c r="I97" s="69">
        <v>5</v>
      </c>
      <c r="J97" s="69">
        <v>150</v>
      </c>
      <c r="K97" s="69">
        <v>60</v>
      </c>
      <c r="L97" s="69"/>
      <c r="M97" s="69"/>
      <c r="N97" s="14" t="s">
        <v>144</v>
      </c>
      <c r="O97" s="5" t="s">
        <v>169</v>
      </c>
    </row>
    <row r="98" spans="1:15" s="94" customFormat="1" ht="17.25" customHeight="1" x14ac:dyDescent="0.2">
      <c r="A98" s="182">
        <v>52</v>
      </c>
      <c r="B98" s="176" t="s">
        <v>135</v>
      </c>
      <c r="C98" s="176">
        <v>3</v>
      </c>
      <c r="D98" s="176">
        <v>9</v>
      </c>
      <c r="E98" s="176">
        <v>3</v>
      </c>
      <c r="F98" s="177" t="s">
        <v>266</v>
      </c>
      <c r="G98" s="176" t="s">
        <v>135</v>
      </c>
      <c r="H98" s="176">
        <v>3</v>
      </c>
      <c r="I98" s="69">
        <v>5</v>
      </c>
      <c r="J98" s="69">
        <v>150</v>
      </c>
      <c r="K98" s="14">
        <v>30</v>
      </c>
      <c r="L98" s="14"/>
      <c r="M98" s="14">
        <v>30</v>
      </c>
      <c r="N98" s="14" t="s">
        <v>141</v>
      </c>
      <c r="O98" s="212" t="s">
        <v>169</v>
      </c>
    </row>
    <row r="99" spans="1:15" s="94" customFormat="1" ht="17.25" customHeight="1" x14ac:dyDescent="0.2">
      <c r="A99" s="182">
        <v>53</v>
      </c>
      <c r="B99" s="176" t="s">
        <v>135</v>
      </c>
      <c r="C99" s="176">
        <v>4</v>
      </c>
      <c r="D99" s="176">
        <v>0</v>
      </c>
      <c r="E99" s="176">
        <v>3</v>
      </c>
      <c r="F99" s="177" t="s">
        <v>267</v>
      </c>
      <c r="G99" s="176" t="s">
        <v>135</v>
      </c>
      <c r="H99" s="176">
        <v>3</v>
      </c>
      <c r="I99" s="69">
        <v>5</v>
      </c>
      <c r="J99" s="69">
        <v>150</v>
      </c>
      <c r="K99" s="14">
        <v>30</v>
      </c>
      <c r="L99" s="14"/>
      <c r="M99" s="14">
        <v>30</v>
      </c>
      <c r="N99" s="14" t="s">
        <v>141</v>
      </c>
      <c r="O99" s="212" t="s">
        <v>169</v>
      </c>
    </row>
    <row r="100" spans="1:15" s="94" customFormat="1" ht="17.25" customHeight="1" x14ac:dyDescent="0.2">
      <c r="A100" s="182">
        <v>54</v>
      </c>
      <c r="B100" s="176" t="s">
        <v>135</v>
      </c>
      <c r="C100" s="176">
        <v>3</v>
      </c>
      <c r="D100" s="176">
        <v>9</v>
      </c>
      <c r="E100" s="176">
        <v>4</v>
      </c>
      <c r="F100" s="177" t="s">
        <v>268</v>
      </c>
      <c r="G100" s="176" t="s">
        <v>135</v>
      </c>
      <c r="H100" s="176">
        <v>4</v>
      </c>
      <c r="I100" s="69">
        <v>5</v>
      </c>
      <c r="J100" s="69">
        <v>150</v>
      </c>
      <c r="K100" s="14">
        <v>30</v>
      </c>
      <c r="L100" s="14"/>
      <c r="M100" s="14">
        <v>30</v>
      </c>
      <c r="N100" s="14" t="s">
        <v>141</v>
      </c>
      <c r="O100" s="212" t="s">
        <v>169</v>
      </c>
    </row>
    <row r="101" spans="1:15" s="94" customFormat="1" ht="17.25" customHeight="1" thickBot="1" x14ac:dyDescent="0.25">
      <c r="A101" s="180">
        <v>55</v>
      </c>
      <c r="B101" s="178" t="s">
        <v>135</v>
      </c>
      <c r="C101" s="178">
        <v>4</v>
      </c>
      <c r="D101" s="178">
        <v>0</v>
      </c>
      <c r="E101" s="178">
        <v>4</v>
      </c>
      <c r="F101" s="179" t="s">
        <v>269</v>
      </c>
      <c r="G101" s="178" t="s">
        <v>135</v>
      </c>
      <c r="H101" s="178">
        <v>4</v>
      </c>
      <c r="I101" s="69">
        <v>5</v>
      </c>
      <c r="J101" s="69">
        <v>150</v>
      </c>
      <c r="K101" s="66">
        <v>30</v>
      </c>
      <c r="L101" s="66"/>
      <c r="M101" s="66">
        <v>30</v>
      </c>
      <c r="N101" s="66" t="s">
        <v>141</v>
      </c>
      <c r="O101" s="266" t="s">
        <v>169</v>
      </c>
    </row>
    <row r="102" spans="1:15" s="94" customFormat="1" ht="17.25" customHeight="1" x14ac:dyDescent="0.2">
      <c r="A102" s="442"/>
      <c r="B102" s="443"/>
      <c r="C102" s="443"/>
      <c r="D102" s="443"/>
      <c r="E102" s="443"/>
      <c r="F102" s="446" t="s">
        <v>313</v>
      </c>
      <c r="G102" s="447"/>
      <c r="H102" s="447"/>
      <c r="I102" s="447"/>
      <c r="J102" s="447"/>
      <c r="K102" s="447"/>
      <c r="L102" s="447"/>
      <c r="M102" s="447"/>
      <c r="N102" s="447"/>
      <c r="O102" s="448"/>
    </row>
    <row r="103" spans="1:15" s="94" customFormat="1" ht="17.25" customHeight="1" x14ac:dyDescent="0.2">
      <c r="A103" s="182">
        <v>56</v>
      </c>
      <c r="B103" s="76" t="s">
        <v>135</v>
      </c>
      <c r="C103" s="76">
        <v>4</v>
      </c>
      <c r="D103" s="76">
        <v>1</v>
      </c>
      <c r="E103" s="76">
        <v>1</v>
      </c>
      <c r="F103" s="184" t="s">
        <v>245</v>
      </c>
      <c r="G103" s="196" t="s">
        <v>135</v>
      </c>
      <c r="H103" s="196">
        <v>3</v>
      </c>
      <c r="I103" s="14">
        <v>5</v>
      </c>
      <c r="J103" s="14">
        <v>150</v>
      </c>
      <c r="K103" s="67">
        <v>30</v>
      </c>
      <c r="L103" s="67"/>
      <c r="M103" s="67">
        <v>30</v>
      </c>
      <c r="N103" s="67" t="s">
        <v>141</v>
      </c>
      <c r="O103" s="166" t="s">
        <v>169</v>
      </c>
    </row>
    <row r="104" spans="1:15" s="94" customFormat="1" ht="17.25" customHeight="1" x14ac:dyDescent="0.2">
      <c r="A104" s="182">
        <v>57</v>
      </c>
      <c r="B104" s="14" t="s">
        <v>136</v>
      </c>
      <c r="C104" s="14">
        <v>0</v>
      </c>
      <c r="D104" s="14">
        <v>9</v>
      </c>
      <c r="E104" s="14">
        <v>1</v>
      </c>
      <c r="F104" s="98" t="s">
        <v>246</v>
      </c>
      <c r="G104" s="176" t="s">
        <v>135</v>
      </c>
      <c r="H104" s="176">
        <v>3</v>
      </c>
      <c r="I104" s="14">
        <v>5</v>
      </c>
      <c r="J104" s="14">
        <v>150</v>
      </c>
      <c r="K104" s="14">
        <v>30</v>
      </c>
      <c r="L104" s="14"/>
      <c r="M104" s="14">
        <v>30</v>
      </c>
      <c r="N104" s="14" t="s">
        <v>141</v>
      </c>
      <c r="O104" s="166" t="s">
        <v>169</v>
      </c>
    </row>
    <row r="105" spans="1:15" s="94" customFormat="1" ht="17.25" customHeight="1" x14ac:dyDescent="0.2">
      <c r="A105" s="180">
        <v>58</v>
      </c>
      <c r="B105" s="97" t="s">
        <v>135</v>
      </c>
      <c r="C105" s="97">
        <v>4</v>
      </c>
      <c r="D105" s="97">
        <v>1</v>
      </c>
      <c r="E105" s="97">
        <v>2</v>
      </c>
      <c r="F105" s="98" t="s">
        <v>247</v>
      </c>
      <c r="G105" s="176" t="s">
        <v>135</v>
      </c>
      <c r="H105" s="176">
        <v>4</v>
      </c>
      <c r="I105" s="14">
        <v>5</v>
      </c>
      <c r="J105" s="14">
        <v>150</v>
      </c>
      <c r="K105" s="14">
        <v>30</v>
      </c>
      <c r="L105" s="14"/>
      <c r="M105" s="14">
        <v>30</v>
      </c>
      <c r="N105" s="14" t="s">
        <v>141</v>
      </c>
      <c r="O105" s="5" t="s">
        <v>169</v>
      </c>
    </row>
    <row r="106" spans="1:15" s="94" customFormat="1" ht="17.25" customHeight="1" x14ac:dyDescent="0.2">
      <c r="A106" s="192">
        <v>59</v>
      </c>
      <c r="B106" s="14" t="s">
        <v>136</v>
      </c>
      <c r="C106" s="14">
        <v>0</v>
      </c>
      <c r="D106" s="14">
        <v>9</v>
      </c>
      <c r="E106" s="97">
        <v>2</v>
      </c>
      <c r="F106" s="98" t="s">
        <v>248</v>
      </c>
      <c r="G106" s="176" t="s">
        <v>135</v>
      </c>
      <c r="H106" s="176">
        <v>4</v>
      </c>
      <c r="I106" s="14">
        <v>5</v>
      </c>
      <c r="J106" s="14">
        <v>150</v>
      </c>
      <c r="K106" s="14">
        <v>30</v>
      </c>
      <c r="L106" s="14"/>
      <c r="M106" s="14">
        <v>30</v>
      </c>
      <c r="N106" s="14" t="s">
        <v>141</v>
      </c>
      <c r="O106" s="5" t="s">
        <v>169</v>
      </c>
    </row>
    <row r="107" spans="1:15" s="94" customFormat="1" ht="17.25" customHeight="1" x14ac:dyDescent="0.2">
      <c r="A107" s="182">
        <v>60</v>
      </c>
      <c r="B107" s="97" t="s">
        <v>135</v>
      </c>
      <c r="C107" s="97">
        <v>4</v>
      </c>
      <c r="D107" s="97">
        <v>1</v>
      </c>
      <c r="E107" s="97">
        <v>3</v>
      </c>
      <c r="F107" s="98" t="s">
        <v>249</v>
      </c>
      <c r="G107" s="176" t="s">
        <v>135</v>
      </c>
      <c r="H107" s="176">
        <v>5</v>
      </c>
      <c r="I107" s="14">
        <v>5</v>
      </c>
      <c r="J107" s="14">
        <v>150</v>
      </c>
      <c r="K107" s="14">
        <v>30</v>
      </c>
      <c r="L107" s="14"/>
      <c r="M107" s="14">
        <v>30</v>
      </c>
      <c r="N107" s="14" t="s">
        <v>141</v>
      </c>
      <c r="O107" s="166" t="s">
        <v>169</v>
      </c>
    </row>
    <row r="108" spans="1:15" s="94" customFormat="1" ht="17.25" customHeight="1" x14ac:dyDescent="0.2">
      <c r="A108" s="182">
        <v>61</v>
      </c>
      <c r="B108" s="14" t="s">
        <v>136</v>
      </c>
      <c r="C108" s="14">
        <v>0</v>
      </c>
      <c r="D108" s="14">
        <v>9</v>
      </c>
      <c r="E108" s="97">
        <v>3</v>
      </c>
      <c r="F108" s="98" t="s">
        <v>296</v>
      </c>
      <c r="G108" s="176" t="s">
        <v>135</v>
      </c>
      <c r="H108" s="176">
        <v>5</v>
      </c>
      <c r="I108" s="14">
        <v>5</v>
      </c>
      <c r="J108" s="14">
        <v>150</v>
      </c>
      <c r="K108" s="14">
        <v>30</v>
      </c>
      <c r="L108" s="14"/>
      <c r="M108" s="14">
        <v>30</v>
      </c>
      <c r="N108" s="14" t="s">
        <v>141</v>
      </c>
      <c r="O108" s="166" t="s">
        <v>169</v>
      </c>
    </row>
    <row r="109" spans="1:15" s="94" customFormat="1" ht="17.25" customHeight="1" x14ac:dyDescent="0.2">
      <c r="A109" s="182">
        <v>62</v>
      </c>
      <c r="B109" s="97" t="s">
        <v>135</v>
      </c>
      <c r="C109" s="97">
        <v>4</v>
      </c>
      <c r="D109" s="97">
        <v>1</v>
      </c>
      <c r="E109" s="97">
        <v>4</v>
      </c>
      <c r="F109" s="98" t="s">
        <v>250</v>
      </c>
      <c r="G109" s="176" t="s">
        <v>135</v>
      </c>
      <c r="H109" s="176">
        <v>6</v>
      </c>
      <c r="I109" s="14">
        <v>5</v>
      </c>
      <c r="J109" s="14">
        <v>150</v>
      </c>
      <c r="K109" s="14">
        <v>30</v>
      </c>
      <c r="L109" s="14"/>
      <c r="M109" s="14">
        <v>30</v>
      </c>
      <c r="N109" s="14" t="s">
        <v>141</v>
      </c>
      <c r="O109" s="5" t="s">
        <v>169</v>
      </c>
    </row>
    <row r="110" spans="1:15" s="94" customFormat="1" ht="17.25" customHeight="1" x14ac:dyDescent="0.2">
      <c r="A110" s="182">
        <v>63</v>
      </c>
      <c r="B110" s="14" t="s">
        <v>136</v>
      </c>
      <c r="C110" s="14">
        <v>0</v>
      </c>
      <c r="D110" s="14">
        <v>9</v>
      </c>
      <c r="E110" s="97">
        <v>4</v>
      </c>
      <c r="F110" s="98" t="s">
        <v>251</v>
      </c>
      <c r="G110" s="176" t="s">
        <v>135</v>
      </c>
      <c r="H110" s="176">
        <v>6</v>
      </c>
      <c r="I110" s="14">
        <v>5</v>
      </c>
      <c r="J110" s="14">
        <v>150</v>
      </c>
      <c r="K110" s="14">
        <v>30</v>
      </c>
      <c r="L110" s="14"/>
      <c r="M110" s="14">
        <v>30</v>
      </c>
      <c r="N110" s="14" t="s">
        <v>141</v>
      </c>
      <c r="O110" s="5" t="s">
        <v>169</v>
      </c>
    </row>
    <row r="111" spans="1:15" s="94" customFormat="1" ht="17.25" customHeight="1" x14ac:dyDescent="0.2">
      <c r="A111" s="182">
        <v>64</v>
      </c>
      <c r="B111" s="97" t="s">
        <v>135</v>
      </c>
      <c r="C111" s="97">
        <v>4</v>
      </c>
      <c r="D111" s="97">
        <v>1</v>
      </c>
      <c r="E111" s="97">
        <v>5</v>
      </c>
      <c r="F111" s="98" t="s">
        <v>252</v>
      </c>
      <c r="G111" s="176" t="s">
        <v>135</v>
      </c>
      <c r="H111" s="176">
        <v>7</v>
      </c>
      <c r="I111" s="14">
        <v>5</v>
      </c>
      <c r="J111" s="14">
        <v>150</v>
      </c>
      <c r="K111" s="14">
        <v>30</v>
      </c>
      <c r="L111" s="14"/>
      <c r="M111" s="14">
        <v>30</v>
      </c>
      <c r="N111" s="14" t="s">
        <v>141</v>
      </c>
      <c r="O111" s="166" t="s">
        <v>169</v>
      </c>
    </row>
    <row r="112" spans="1:15" s="94" customFormat="1" ht="17.25" customHeight="1" thickBot="1" x14ac:dyDescent="0.25">
      <c r="A112" s="226">
        <v>65</v>
      </c>
      <c r="B112" s="74" t="s">
        <v>135</v>
      </c>
      <c r="C112" s="74">
        <v>4</v>
      </c>
      <c r="D112" s="74">
        <v>2</v>
      </c>
      <c r="E112" s="74">
        <v>0</v>
      </c>
      <c r="F112" s="181" t="s">
        <v>253</v>
      </c>
      <c r="G112" s="178" t="s">
        <v>135</v>
      </c>
      <c r="H112" s="178">
        <v>7</v>
      </c>
      <c r="I112" s="262">
        <v>5</v>
      </c>
      <c r="J112" s="262">
        <v>150</v>
      </c>
      <c r="K112" s="66">
        <v>30</v>
      </c>
      <c r="L112" s="66"/>
      <c r="M112" s="66">
        <v>30</v>
      </c>
      <c r="N112" s="66" t="s">
        <v>141</v>
      </c>
      <c r="O112" s="158" t="s">
        <v>169</v>
      </c>
    </row>
    <row r="113" spans="1:15" s="94" customFormat="1" ht="17.25" customHeight="1" thickBot="1" x14ac:dyDescent="0.25">
      <c r="A113" s="463" t="s">
        <v>317</v>
      </c>
      <c r="B113" s="464"/>
      <c r="C113" s="464"/>
      <c r="D113" s="464"/>
      <c r="E113" s="464"/>
      <c r="F113" s="464"/>
      <c r="G113" s="464"/>
      <c r="H113" s="464"/>
      <c r="I113" s="464"/>
      <c r="J113" s="464"/>
      <c r="K113" s="464"/>
      <c r="L113" s="464"/>
      <c r="M113" s="464"/>
      <c r="N113" s="464"/>
      <c r="O113" s="465"/>
    </row>
    <row r="114" spans="1:15" s="94" customFormat="1" ht="17.25" customHeight="1" x14ac:dyDescent="0.2">
      <c r="A114" s="186">
        <v>1</v>
      </c>
      <c r="B114" s="82" t="s">
        <v>156</v>
      </c>
      <c r="C114" s="190">
        <v>0</v>
      </c>
      <c r="D114" s="190">
        <v>1</v>
      </c>
      <c r="E114" s="190">
        <v>1</v>
      </c>
      <c r="F114" s="83" t="s">
        <v>170</v>
      </c>
      <c r="G114" s="82" t="s">
        <v>156</v>
      </c>
      <c r="H114" s="190">
        <v>1</v>
      </c>
      <c r="I114" s="190">
        <v>4</v>
      </c>
      <c r="J114" s="190">
        <v>120</v>
      </c>
      <c r="K114" s="82"/>
      <c r="L114" s="82"/>
      <c r="M114" s="190">
        <v>60</v>
      </c>
      <c r="N114" s="84" t="s">
        <v>143</v>
      </c>
      <c r="O114" s="85" t="s">
        <v>168</v>
      </c>
    </row>
    <row r="115" spans="1:15" s="94" customFormat="1" ht="17.25" customHeight="1" thickBot="1" x14ac:dyDescent="0.25">
      <c r="A115" s="188">
        <v>2</v>
      </c>
      <c r="B115" s="66" t="s">
        <v>156</v>
      </c>
      <c r="C115" s="66">
        <v>0</v>
      </c>
      <c r="D115" s="66">
        <v>2</v>
      </c>
      <c r="E115" s="66">
        <v>1</v>
      </c>
      <c r="F115" s="7" t="s">
        <v>148</v>
      </c>
      <c r="G115" s="66" t="s">
        <v>156</v>
      </c>
      <c r="H115" s="66">
        <v>1</v>
      </c>
      <c r="I115" s="66">
        <v>2</v>
      </c>
      <c r="J115" s="66">
        <v>60</v>
      </c>
      <c r="K115" s="66"/>
      <c r="L115" s="66"/>
      <c r="M115" s="66">
        <v>30</v>
      </c>
      <c r="N115" s="74" t="s">
        <v>138</v>
      </c>
      <c r="O115" s="72" t="s">
        <v>167</v>
      </c>
    </row>
    <row r="116" spans="1:15" s="94" customFormat="1" ht="17.25" customHeight="1" x14ac:dyDescent="0.2">
      <c r="A116" s="185">
        <v>3</v>
      </c>
      <c r="B116" s="67" t="s">
        <v>156</v>
      </c>
      <c r="C116" s="67">
        <v>0</v>
      </c>
      <c r="D116" s="67">
        <v>1</v>
      </c>
      <c r="E116" s="67">
        <v>2</v>
      </c>
      <c r="F116" s="75" t="s">
        <v>171</v>
      </c>
      <c r="G116" s="86" t="s">
        <v>156</v>
      </c>
      <c r="H116" s="191">
        <v>2</v>
      </c>
      <c r="I116" s="191">
        <v>4</v>
      </c>
      <c r="J116" s="191">
        <v>120</v>
      </c>
      <c r="K116" s="86"/>
      <c r="L116" s="86"/>
      <c r="M116" s="191">
        <v>60</v>
      </c>
      <c r="N116" s="76" t="s">
        <v>143</v>
      </c>
      <c r="O116" s="87" t="s">
        <v>168</v>
      </c>
    </row>
    <row r="117" spans="1:15" s="94" customFormat="1" ht="17.25" customHeight="1" thickBot="1" x14ac:dyDescent="0.25">
      <c r="A117" s="188">
        <v>4</v>
      </c>
      <c r="B117" s="66" t="s">
        <v>156</v>
      </c>
      <c r="C117" s="66">
        <v>0</v>
      </c>
      <c r="D117" s="66">
        <v>2</v>
      </c>
      <c r="E117" s="66">
        <v>2</v>
      </c>
      <c r="F117" s="7" t="s">
        <v>149</v>
      </c>
      <c r="G117" s="88" t="s">
        <v>156</v>
      </c>
      <c r="H117" s="66">
        <v>2</v>
      </c>
      <c r="I117" s="66">
        <v>2</v>
      </c>
      <c r="J117" s="66">
        <v>60</v>
      </c>
      <c r="K117" s="66"/>
      <c r="L117" s="66"/>
      <c r="M117" s="66">
        <v>30</v>
      </c>
      <c r="N117" s="74" t="s">
        <v>138</v>
      </c>
      <c r="O117" s="72" t="s">
        <v>167</v>
      </c>
    </row>
    <row r="118" spans="1:15" s="94" customFormat="1" ht="17.25" customHeight="1" x14ac:dyDescent="0.2">
      <c r="A118" s="185">
        <v>5</v>
      </c>
      <c r="B118" s="67" t="s">
        <v>156</v>
      </c>
      <c r="C118" s="67">
        <v>0</v>
      </c>
      <c r="D118" s="67">
        <v>1</v>
      </c>
      <c r="E118" s="67">
        <v>3</v>
      </c>
      <c r="F118" s="75" t="s">
        <v>173</v>
      </c>
      <c r="G118" s="86" t="s">
        <v>156</v>
      </c>
      <c r="H118" s="191">
        <v>3</v>
      </c>
      <c r="I118" s="191">
        <v>4</v>
      </c>
      <c r="J118" s="191">
        <v>120</v>
      </c>
      <c r="K118" s="86"/>
      <c r="L118" s="86"/>
      <c r="M118" s="191">
        <v>60</v>
      </c>
      <c r="N118" s="76" t="s">
        <v>143</v>
      </c>
      <c r="O118" s="87" t="s">
        <v>168</v>
      </c>
    </row>
    <row r="119" spans="1:15" s="94" customFormat="1" ht="17.25" customHeight="1" thickBot="1" x14ac:dyDescent="0.25">
      <c r="A119" s="188">
        <v>6</v>
      </c>
      <c r="B119" s="14" t="s">
        <v>156</v>
      </c>
      <c r="C119" s="14">
        <v>0</v>
      </c>
      <c r="D119" s="14">
        <v>2</v>
      </c>
      <c r="E119" s="14">
        <v>3</v>
      </c>
      <c r="F119" s="96" t="s">
        <v>150</v>
      </c>
      <c r="G119" s="175" t="s">
        <v>156</v>
      </c>
      <c r="H119" s="14">
        <v>3</v>
      </c>
      <c r="I119" s="14">
        <v>2</v>
      </c>
      <c r="J119" s="14">
        <v>60</v>
      </c>
      <c r="K119" s="14"/>
      <c r="L119" s="14"/>
      <c r="M119" s="14">
        <v>30</v>
      </c>
      <c r="N119" s="97" t="s">
        <v>138</v>
      </c>
      <c r="O119" s="90" t="s">
        <v>167</v>
      </c>
    </row>
    <row r="120" spans="1:15" s="94" customFormat="1" ht="17.25" customHeight="1" x14ac:dyDescent="0.2">
      <c r="A120" s="185">
        <v>7</v>
      </c>
      <c r="B120" s="73" t="s">
        <v>156</v>
      </c>
      <c r="C120" s="73">
        <v>0</v>
      </c>
      <c r="D120" s="73">
        <v>1</v>
      </c>
      <c r="E120" s="73">
        <v>4</v>
      </c>
      <c r="F120" s="162" t="s">
        <v>172</v>
      </c>
      <c r="G120" s="82" t="s">
        <v>156</v>
      </c>
      <c r="H120" s="190">
        <v>4</v>
      </c>
      <c r="I120" s="190">
        <v>4</v>
      </c>
      <c r="J120" s="190">
        <v>120</v>
      </c>
      <c r="K120" s="82"/>
      <c r="L120" s="82"/>
      <c r="M120" s="190">
        <v>60</v>
      </c>
      <c r="N120" s="84" t="s">
        <v>143</v>
      </c>
      <c r="O120" s="85" t="s">
        <v>168</v>
      </c>
    </row>
    <row r="121" spans="1:15" s="94" customFormat="1" ht="17.25" customHeight="1" x14ac:dyDescent="0.2">
      <c r="A121" s="185">
        <v>8</v>
      </c>
      <c r="B121" s="14" t="s">
        <v>156</v>
      </c>
      <c r="C121" s="14">
        <v>0</v>
      </c>
      <c r="D121" s="14">
        <v>4</v>
      </c>
      <c r="E121" s="14">
        <v>1</v>
      </c>
      <c r="F121" s="92" t="s">
        <v>277</v>
      </c>
      <c r="G121" s="14" t="s">
        <v>156</v>
      </c>
      <c r="H121" s="14">
        <v>4</v>
      </c>
      <c r="I121" s="14">
        <v>4</v>
      </c>
      <c r="J121" s="14">
        <v>120</v>
      </c>
      <c r="K121" s="14">
        <v>30</v>
      </c>
      <c r="L121" s="14"/>
      <c r="M121" s="14">
        <v>30</v>
      </c>
      <c r="N121" s="14" t="s">
        <v>141</v>
      </c>
      <c r="O121" s="5" t="s">
        <v>168</v>
      </c>
    </row>
    <row r="122" spans="1:15" s="94" customFormat="1" ht="17.25" customHeight="1" x14ac:dyDescent="0.2">
      <c r="A122" s="160">
        <v>9</v>
      </c>
      <c r="B122" s="14" t="s">
        <v>156</v>
      </c>
      <c r="C122" s="14">
        <v>0</v>
      </c>
      <c r="D122" s="14">
        <v>6</v>
      </c>
      <c r="E122" s="14">
        <v>1</v>
      </c>
      <c r="F122" s="92" t="s">
        <v>278</v>
      </c>
      <c r="G122" s="14" t="s">
        <v>156</v>
      </c>
      <c r="H122" s="14">
        <v>4</v>
      </c>
      <c r="I122" s="14">
        <v>4</v>
      </c>
      <c r="J122" s="14">
        <v>120</v>
      </c>
      <c r="K122" s="14">
        <v>30</v>
      </c>
      <c r="L122" s="14"/>
      <c r="M122" s="14">
        <v>30</v>
      </c>
      <c r="N122" s="14" t="s">
        <v>141</v>
      </c>
      <c r="O122" s="5" t="s">
        <v>168</v>
      </c>
    </row>
    <row r="123" spans="1:15" s="94" customFormat="1" ht="17.25" customHeight="1" thickBot="1" x14ac:dyDescent="0.25">
      <c r="A123" s="161">
        <v>10</v>
      </c>
      <c r="B123" s="14" t="s">
        <v>156</v>
      </c>
      <c r="C123" s="14">
        <v>0</v>
      </c>
      <c r="D123" s="14">
        <v>2</v>
      </c>
      <c r="E123" s="14">
        <v>4</v>
      </c>
      <c r="F123" s="96" t="s">
        <v>151</v>
      </c>
      <c r="G123" s="175" t="s">
        <v>156</v>
      </c>
      <c r="H123" s="14">
        <v>4</v>
      </c>
      <c r="I123" s="14">
        <v>2</v>
      </c>
      <c r="J123" s="14">
        <v>60</v>
      </c>
      <c r="K123" s="14"/>
      <c r="L123" s="14"/>
      <c r="M123" s="14">
        <v>30</v>
      </c>
      <c r="N123" s="97" t="s">
        <v>138</v>
      </c>
      <c r="O123" s="90" t="s">
        <v>167</v>
      </c>
    </row>
    <row r="124" spans="1:15" s="94" customFormat="1" ht="17.25" customHeight="1" x14ac:dyDescent="0.2">
      <c r="A124" s="185">
        <v>11</v>
      </c>
      <c r="B124" s="73" t="s">
        <v>156</v>
      </c>
      <c r="C124" s="73">
        <v>0</v>
      </c>
      <c r="D124" s="73">
        <v>4</v>
      </c>
      <c r="E124" s="73">
        <v>2</v>
      </c>
      <c r="F124" s="162" t="s">
        <v>279</v>
      </c>
      <c r="G124" s="73" t="s">
        <v>156</v>
      </c>
      <c r="H124" s="73">
        <v>5</v>
      </c>
      <c r="I124" s="73">
        <v>4</v>
      </c>
      <c r="J124" s="73">
        <v>120</v>
      </c>
      <c r="K124" s="73">
        <v>30</v>
      </c>
      <c r="L124" s="73"/>
      <c r="M124" s="73">
        <v>30</v>
      </c>
      <c r="N124" s="73" t="s">
        <v>141</v>
      </c>
      <c r="O124" s="81" t="s">
        <v>168</v>
      </c>
    </row>
    <row r="125" spans="1:15" s="94" customFormat="1" ht="17.25" customHeight="1" x14ac:dyDescent="0.2">
      <c r="A125" s="185">
        <v>12</v>
      </c>
      <c r="B125" s="14" t="s">
        <v>156</v>
      </c>
      <c r="C125" s="14">
        <v>0</v>
      </c>
      <c r="D125" s="14">
        <v>6</v>
      </c>
      <c r="E125" s="14">
        <v>2</v>
      </c>
      <c r="F125" s="92" t="s">
        <v>280</v>
      </c>
      <c r="G125" s="14" t="s">
        <v>156</v>
      </c>
      <c r="H125" s="14">
        <v>5</v>
      </c>
      <c r="I125" s="14">
        <v>4</v>
      </c>
      <c r="J125" s="14">
        <v>120</v>
      </c>
      <c r="K125" s="14">
        <v>30</v>
      </c>
      <c r="L125" s="14"/>
      <c r="M125" s="14">
        <v>30</v>
      </c>
      <c r="N125" s="14" t="s">
        <v>141</v>
      </c>
      <c r="O125" s="5" t="s">
        <v>168</v>
      </c>
    </row>
    <row r="126" spans="1:15" s="94" customFormat="1" ht="17.25" customHeight="1" thickBot="1" x14ac:dyDescent="0.25">
      <c r="A126" s="165">
        <v>13</v>
      </c>
      <c r="B126" s="14" t="s">
        <v>156</v>
      </c>
      <c r="C126" s="14">
        <v>0</v>
      </c>
      <c r="D126" s="14">
        <v>2</v>
      </c>
      <c r="E126" s="14">
        <v>5</v>
      </c>
      <c r="F126" s="96" t="s">
        <v>152</v>
      </c>
      <c r="G126" s="175" t="s">
        <v>156</v>
      </c>
      <c r="H126" s="14">
        <v>5</v>
      </c>
      <c r="I126" s="14">
        <v>2</v>
      </c>
      <c r="J126" s="14">
        <v>60</v>
      </c>
      <c r="K126" s="14"/>
      <c r="L126" s="14"/>
      <c r="M126" s="14">
        <v>30</v>
      </c>
      <c r="N126" s="97" t="s">
        <v>138</v>
      </c>
      <c r="O126" s="90" t="s">
        <v>167</v>
      </c>
    </row>
    <row r="127" spans="1:15" s="94" customFormat="1" ht="17.25" customHeight="1" x14ac:dyDescent="0.2">
      <c r="A127" s="159">
        <v>14</v>
      </c>
      <c r="B127" s="73" t="s">
        <v>156</v>
      </c>
      <c r="C127" s="73">
        <v>0</v>
      </c>
      <c r="D127" s="73">
        <v>4</v>
      </c>
      <c r="E127" s="73">
        <v>3</v>
      </c>
      <c r="F127" s="162" t="s">
        <v>281</v>
      </c>
      <c r="G127" s="73" t="s">
        <v>156</v>
      </c>
      <c r="H127" s="73">
        <v>6</v>
      </c>
      <c r="I127" s="73">
        <v>4</v>
      </c>
      <c r="J127" s="73">
        <v>120</v>
      </c>
      <c r="K127" s="73">
        <v>30</v>
      </c>
      <c r="L127" s="73"/>
      <c r="M127" s="73">
        <v>30</v>
      </c>
      <c r="N127" s="73" t="s">
        <v>141</v>
      </c>
      <c r="O127" s="81" t="s">
        <v>168</v>
      </c>
    </row>
    <row r="128" spans="1:15" s="94" customFormat="1" ht="17.25" customHeight="1" x14ac:dyDescent="0.2">
      <c r="A128" s="160">
        <v>15</v>
      </c>
      <c r="B128" s="14" t="s">
        <v>156</v>
      </c>
      <c r="C128" s="14">
        <v>0</v>
      </c>
      <c r="D128" s="14">
        <v>6</v>
      </c>
      <c r="E128" s="14">
        <v>3</v>
      </c>
      <c r="F128" s="92" t="s">
        <v>282</v>
      </c>
      <c r="G128" s="14" t="s">
        <v>156</v>
      </c>
      <c r="H128" s="14">
        <v>6</v>
      </c>
      <c r="I128" s="14">
        <v>4</v>
      </c>
      <c r="J128" s="14">
        <v>120</v>
      </c>
      <c r="K128" s="14">
        <v>30</v>
      </c>
      <c r="L128" s="14"/>
      <c r="M128" s="14">
        <v>30</v>
      </c>
      <c r="N128" s="14" t="s">
        <v>141</v>
      </c>
      <c r="O128" s="5" t="s">
        <v>168</v>
      </c>
    </row>
    <row r="129" spans="1:16" s="94" customFormat="1" ht="17.25" customHeight="1" thickBot="1" x14ac:dyDescent="0.25">
      <c r="A129" s="188">
        <v>16</v>
      </c>
      <c r="B129" s="14" t="s">
        <v>156</v>
      </c>
      <c r="C129" s="14">
        <v>0</v>
      </c>
      <c r="D129" s="14">
        <v>2</v>
      </c>
      <c r="E129" s="14">
        <v>6</v>
      </c>
      <c r="F129" s="96" t="s">
        <v>153</v>
      </c>
      <c r="G129" s="14" t="s">
        <v>156</v>
      </c>
      <c r="H129" s="14">
        <v>6</v>
      </c>
      <c r="I129" s="14">
        <v>2</v>
      </c>
      <c r="J129" s="14">
        <v>60</v>
      </c>
      <c r="K129" s="14"/>
      <c r="L129" s="14"/>
      <c r="M129" s="14">
        <v>30</v>
      </c>
      <c r="N129" s="97" t="s">
        <v>138</v>
      </c>
      <c r="O129" s="90" t="s">
        <v>167</v>
      </c>
    </row>
    <row r="130" spans="1:16" s="94" customFormat="1" ht="17.25" customHeight="1" x14ac:dyDescent="0.2">
      <c r="A130" s="159">
        <v>17</v>
      </c>
      <c r="B130" s="73" t="s">
        <v>156</v>
      </c>
      <c r="C130" s="73">
        <v>0</v>
      </c>
      <c r="D130" s="73">
        <v>4</v>
      </c>
      <c r="E130" s="73">
        <v>4</v>
      </c>
      <c r="F130" s="162" t="s">
        <v>283</v>
      </c>
      <c r="G130" s="73" t="s">
        <v>156</v>
      </c>
      <c r="H130" s="73">
        <v>7</v>
      </c>
      <c r="I130" s="73">
        <v>4</v>
      </c>
      <c r="J130" s="73">
        <v>120</v>
      </c>
      <c r="K130" s="73">
        <v>30</v>
      </c>
      <c r="L130" s="73"/>
      <c r="M130" s="73">
        <v>30</v>
      </c>
      <c r="N130" s="73" t="s">
        <v>141</v>
      </c>
      <c r="O130" s="81" t="s">
        <v>168</v>
      </c>
    </row>
    <row r="131" spans="1:16" s="94" customFormat="1" ht="17.25" customHeight="1" x14ac:dyDescent="0.2">
      <c r="A131" s="160">
        <v>18</v>
      </c>
      <c r="B131" s="14" t="s">
        <v>156</v>
      </c>
      <c r="C131" s="14">
        <v>0</v>
      </c>
      <c r="D131" s="14">
        <v>6</v>
      </c>
      <c r="E131" s="14">
        <v>4</v>
      </c>
      <c r="F131" s="92" t="s">
        <v>284</v>
      </c>
      <c r="G131" s="14" t="s">
        <v>156</v>
      </c>
      <c r="H131" s="14">
        <v>7</v>
      </c>
      <c r="I131" s="14">
        <v>4</v>
      </c>
      <c r="J131" s="14">
        <v>120</v>
      </c>
      <c r="K131" s="14">
        <v>30</v>
      </c>
      <c r="L131" s="14"/>
      <c r="M131" s="14">
        <v>30</v>
      </c>
      <c r="N131" s="14" t="s">
        <v>141</v>
      </c>
      <c r="O131" s="5" t="s">
        <v>168</v>
      </c>
    </row>
    <row r="132" spans="1:16" s="94" customFormat="1" ht="17.25" customHeight="1" thickBot="1" x14ac:dyDescent="0.25">
      <c r="A132" s="188">
        <v>19</v>
      </c>
      <c r="B132" s="66" t="s">
        <v>156</v>
      </c>
      <c r="C132" s="66">
        <v>0</v>
      </c>
      <c r="D132" s="66">
        <v>2</v>
      </c>
      <c r="E132" s="66">
        <v>7</v>
      </c>
      <c r="F132" s="79" t="s">
        <v>154</v>
      </c>
      <c r="G132" s="66" t="s">
        <v>156</v>
      </c>
      <c r="H132" s="66">
        <v>7</v>
      </c>
      <c r="I132" s="66">
        <v>2</v>
      </c>
      <c r="J132" s="66">
        <v>60</v>
      </c>
      <c r="K132" s="66"/>
      <c r="L132" s="66"/>
      <c r="M132" s="66">
        <v>30</v>
      </c>
      <c r="N132" s="74" t="s">
        <v>138</v>
      </c>
      <c r="O132" s="72" t="s">
        <v>167</v>
      </c>
    </row>
    <row r="133" spans="1:16" s="94" customFormat="1" ht="17.25" customHeight="1" thickBot="1" x14ac:dyDescent="0.25">
      <c r="A133" s="188">
        <v>20</v>
      </c>
      <c r="B133" s="70" t="s">
        <v>156</v>
      </c>
      <c r="C133" s="70">
        <v>0</v>
      </c>
      <c r="D133" s="70">
        <v>2</v>
      </c>
      <c r="E133" s="70">
        <v>8</v>
      </c>
      <c r="F133" s="78" t="s">
        <v>155</v>
      </c>
      <c r="G133" s="70" t="s">
        <v>156</v>
      </c>
      <c r="H133" s="70">
        <v>8</v>
      </c>
      <c r="I133" s="70">
        <v>2</v>
      </c>
      <c r="J133" s="70">
        <v>60</v>
      </c>
      <c r="K133" s="70"/>
      <c r="L133" s="70"/>
      <c r="M133" s="70">
        <v>30</v>
      </c>
      <c r="N133" s="91" t="s">
        <v>138</v>
      </c>
      <c r="O133" s="72" t="s">
        <v>167</v>
      </c>
    </row>
    <row r="134" spans="1:16" s="94" customFormat="1" ht="17.25" customHeight="1" x14ac:dyDescent="0.2">
      <c r="A134" s="453"/>
      <c r="B134" s="454"/>
      <c r="C134" s="454"/>
      <c r="D134" s="454"/>
      <c r="E134" s="455"/>
      <c r="F134" s="450" t="s">
        <v>324</v>
      </c>
      <c r="G134" s="451"/>
      <c r="H134" s="451"/>
      <c r="I134" s="451"/>
      <c r="J134" s="451"/>
      <c r="K134" s="451"/>
      <c r="L134" s="451"/>
      <c r="M134" s="451"/>
      <c r="N134" s="451"/>
      <c r="O134" s="452"/>
      <c r="P134" s="227"/>
    </row>
    <row r="135" spans="1:16" s="94" customFormat="1" ht="17.25" customHeight="1" x14ac:dyDescent="0.2">
      <c r="A135" s="453"/>
      <c r="B135" s="454"/>
      <c r="C135" s="454"/>
      <c r="D135" s="454"/>
      <c r="E135" s="455"/>
      <c r="F135" s="456" t="s">
        <v>27</v>
      </c>
      <c r="G135" s="457"/>
      <c r="H135" s="457"/>
      <c r="I135" s="457"/>
      <c r="J135" s="457"/>
      <c r="K135" s="457"/>
      <c r="L135" s="457"/>
      <c r="M135" s="457"/>
      <c r="N135" s="457"/>
      <c r="O135" s="458"/>
    </row>
    <row r="136" spans="1:16" s="94" customFormat="1" ht="17.25" customHeight="1" x14ac:dyDescent="0.2">
      <c r="A136" s="165">
        <v>21</v>
      </c>
      <c r="B136" s="183" t="s">
        <v>136</v>
      </c>
      <c r="C136" s="194">
        <v>5</v>
      </c>
      <c r="D136" s="194">
        <v>7</v>
      </c>
      <c r="E136" s="194">
        <v>0</v>
      </c>
      <c r="F136" s="199" t="s">
        <v>145</v>
      </c>
      <c r="G136" s="86" t="s">
        <v>156</v>
      </c>
      <c r="H136" s="194">
        <v>4</v>
      </c>
      <c r="I136" s="194">
        <v>4</v>
      </c>
      <c r="J136" s="194">
        <v>120</v>
      </c>
      <c r="K136" s="194">
        <v>60</v>
      </c>
      <c r="L136" s="183"/>
      <c r="M136" s="183"/>
      <c r="N136" s="68" t="s">
        <v>144</v>
      </c>
      <c r="O136" s="166" t="s">
        <v>168</v>
      </c>
    </row>
    <row r="137" spans="1:16" s="94" customFormat="1" ht="17.25" customHeight="1" x14ac:dyDescent="0.2">
      <c r="A137" s="160">
        <v>22</v>
      </c>
      <c r="B137" s="77" t="s">
        <v>136</v>
      </c>
      <c r="C137" s="80">
        <v>5</v>
      </c>
      <c r="D137" s="80">
        <v>8</v>
      </c>
      <c r="E137" s="80">
        <v>0</v>
      </c>
      <c r="F137" s="89" t="s">
        <v>161</v>
      </c>
      <c r="G137" s="14" t="s">
        <v>156</v>
      </c>
      <c r="H137" s="80">
        <v>5</v>
      </c>
      <c r="I137" s="80">
        <v>4</v>
      </c>
      <c r="J137" s="80">
        <v>120</v>
      </c>
      <c r="K137" s="80">
        <v>60</v>
      </c>
      <c r="L137" s="77"/>
      <c r="M137" s="77"/>
      <c r="N137" s="69" t="s">
        <v>144</v>
      </c>
      <c r="O137" s="5" t="s">
        <v>168</v>
      </c>
    </row>
    <row r="138" spans="1:16" s="94" customFormat="1" ht="22.5" customHeight="1" x14ac:dyDescent="0.2">
      <c r="A138" s="165">
        <v>23</v>
      </c>
      <c r="B138" s="77" t="s">
        <v>136</v>
      </c>
      <c r="C138" s="80">
        <v>6</v>
      </c>
      <c r="D138" s="80">
        <v>1</v>
      </c>
      <c r="E138" s="80">
        <v>0</v>
      </c>
      <c r="F138" s="89" t="s">
        <v>165</v>
      </c>
      <c r="G138" s="14" t="s">
        <v>156</v>
      </c>
      <c r="H138" s="80">
        <v>6</v>
      </c>
      <c r="I138" s="80">
        <v>2</v>
      </c>
      <c r="J138" s="80">
        <v>60</v>
      </c>
      <c r="K138" s="80">
        <v>30</v>
      </c>
      <c r="L138" s="77"/>
      <c r="M138" s="77"/>
      <c r="N138" s="69" t="s">
        <v>140</v>
      </c>
      <c r="O138" s="5" t="s">
        <v>168</v>
      </c>
    </row>
    <row r="139" spans="1:16" s="94" customFormat="1" ht="17.25" customHeight="1" x14ac:dyDescent="0.2">
      <c r="A139" s="160">
        <v>24</v>
      </c>
      <c r="B139" s="77" t="s">
        <v>136</v>
      </c>
      <c r="C139" s="80">
        <v>6</v>
      </c>
      <c r="D139" s="80">
        <v>3</v>
      </c>
      <c r="E139" s="80">
        <v>0</v>
      </c>
      <c r="F139" s="89" t="s">
        <v>163</v>
      </c>
      <c r="G139" s="86" t="s">
        <v>156</v>
      </c>
      <c r="H139" s="80">
        <v>6</v>
      </c>
      <c r="I139" s="80">
        <v>2</v>
      </c>
      <c r="J139" s="80">
        <v>60</v>
      </c>
      <c r="K139" s="80">
        <v>30</v>
      </c>
      <c r="L139" s="77"/>
      <c r="M139" s="77"/>
      <c r="N139" s="69" t="s">
        <v>140</v>
      </c>
      <c r="O139" s="5" t="s">
        <v>168</v>
      </c>
    </row>
    <row r="140" spans="1:16" s="94" customFormat="1" ht="17.25" customHeight="1" x14ac:dyDescent="0.2">
      <c r="A140" s="165">
        <v>25</v>
      </c>
      <c r="B140" s="77" t="s">
        <v>136</v>
      </c>
      <c r="C140" s="80">
        <v>6</v>
      </c>
      <c r="D140" s="80">
        <v>4</v>
      </c>
      <c r="E140" s="80">
        <v>0</v>
      </c>
      <c r="F140" s="89" t="s">
        <v>338</v>
      </c>
      <c r="G140" s="14" t="s">
        <v>156</v>
      </c>
      <c r="H140" s="14">
        <v>7</v>
      </c>
      <c r="I140" s="80">
        <v>3</v>
      </c>
      <c r="J140" s="80">
        <v>90</v>
      </c>
      <c r="K140" s="80">
        <v>45</v>
      </c>
      <c r="L140" s="77"/>
      <c r="M140" s="77"/>
      <c r="N140" s="69" t="s">
        <v>178</v>
      </c>
      <c r="O140" s="5" t="s">
        <v>168</v>
      </c>
    </row>
    <row r="141" spans="1:16" s="94" customFormat="1" ht="17.25" customHeight="1" x14ac:dyDescent="0.2">
      <c r="A141" s="160">
        <v>26</v>
      </c>
      <c r="B141" s="14" t="s">
        <v>136</v>
      </c>
      <c r="C141" s="14">
        <v>5</v>
      </c>
      <c r="D141" s="14">
        <v>9</v>
      </c>
      <c r="E141" s="14">
        <v>0</v>
      </c>
      <c r="F141" s="92" t="s">
        <v>366</v>
      </c>
      <c r="G141" s="14" t="s">
        <v>156</v>
      </c>
      <c r="H141" s="14">
        <v>7</v>
      </c>
      <c r="I141" s="14">
        <v>6</v>
      </c>
      <c r="J141" s="14">
        <v>180</v>
      </c>
      <c r="K141" s="14">
        <v>60</v>
      </c>
      <c r="L141" s="14">
        <v>30</v>
      </c>
      <c r="M141" s="14"/>
      <c r="N141" s="14" t="s">
        <v>285</v>
      </c>
      <c r="O141" s="5" t="s">
        <v>168</v>
      </c>
    </row>
    <row r="142" spans="1:16" s="94" customFormat="1" ht="22.5" customHeight="1" x14ac:dyDescent="0.2">
      <c r="A142" s="484" t="s">
        <v>339</v>
      </c>
      <c r="B142" s="485"/>
      <c r="C142" s="485"/>
      <c r="D142" s="485"/>
      <c r="E142" s="485"/>
      <c r="F142" s="485"/>
      <c r="G142" s="485"/>
      <c r="H142" s="485"/>
      <c r="I142" s="485"/>
      <c r="J142" s="485"/>
      <c r="K142" s="485"/>
      <c r="L142" s="485"/>
      <c r="M142" s="485"/>
      <c r="N142" s="485"/>
      <c r="O142" s="486"/>
    </row>
    <row r="143" spans="1:16" s="94" customFormat="1" ht="17.25" customHeight="1" x14ac:dyDescent="0.2">
      <c r="A143" s="165">
        <v>27</v>
      </c>
      <c r="B143" s="183" t="s">
        <v>135</v>
      </c>
      <c r="C143" s="80">
        <v>7</v>
      </c>
      <c r="D143" s="80">
        <v>5</v>
      </c>
      <c r="E143" s="80">
        <v>0</v>
      </c>
      <c r="F143" s="195" t="s">
        <v>340</v>
      </c>
      <c r="G143" s="86" t="s">
        <v>156</v>
      </c>
      <c r="H143" s="67" t="s">
        <v>337</v>
      </c>
      <c r="I143" s="194">
        <v>2</v>
      </c>
      <c r="J143" s="194">
        <v>60</v>
      </c>
      <c r="K143" s="194">
        <v>30</v>
      </c>
      <c r="L143" s="183"/>
      <c r="M143" s="183"/>
      <c r="N143" s="68" t="s">
        <v>140</v>
      </c>
      <c r="O143" s="71" t="s">
        <v>168</v>
      </c>
    </row>
    <row r="144" spans="1:16" s="94" customFormat="1" ht="17.25" customHeight="1" x14ac:dyDescent="0.2">
      <c r="A144" s="187">
        <v>28</v>
      </c>
      <c r="B144" s="77" t="s">
        <v>135</v>
      </c>
      <c r="C144" s="80">
        <v>2</v>
      </c>
      <c r="D144" s="80">
        <v>9</v>
      </c>
      <c r="E144" s="80">
        <v>0</v>
      </c>
      <c r="F144" s="89" t="s">
        <v>341</v>
      </c>
      <c r="G144" s="14" t="s">
        <v>156</v>
      </c>
      <c r="H144" s="67" t="s">
        <v>337</v>
      </c>
      <c r="I144" s="80">
        <v>2</v>
      </c>
      <c r="J144" s="80">
        <v>60</v>
      </c>
      <c r="K144" s="80">
        <v>30</v>
      </c>
      <c r="L144" s="77"/>
      <c r="M144" s="77"/>
      <c r="N144" s="69" t="s">
        <v>140</v>
      </c>
      <c r="O144" s="90" t="s">
        <v>168</v>
      </c>
    </row>
    <row r="145" spans="1:15" s="94" customFormat="1" ht="17.25" customHeight="1" x14ac:dyDescent="0.2">
      <c r="A145" s="187">
        <v>29</v>
      </c>
      <c r="B145" s="77" t="s">
        <v>135</v>
      </c>
      <c r="C145" s="80">
        <v>6</v>
      </c>
      <c r="D145" s="80">
        <v>2</v>
      </c>
      <c r="E145" s="80">
        <v>0</v>
      </c>
      <c r="F145" s="230" t="s">
        <v>342</v>
      </c>
      <c r="G145" s="14" t="s">
        <v>156</v>
      </c>
      <c r="H145" s="67" t="s">
        <v>337</v>
      </c>
      <c r="I145" s="80">
        <v>2</v>
      </c>
      <c r="J145" s="80">
        <v>60</v>
      </c>
      <c r="K145" s="80">
        <v>30</v>
      </c>
      <c r="L145" s="77"/>
      <c r="M145" s="77"/>
      <c r="N145" s="69" t="s">
        <v>140</v>
      </c>
      <c r="O145" s="90" t="s">
        <v>168</v>
      </c>
    </row>
    <row r="146" spans="1:15" s="94" customFormat="1" ht="17.25" customHeight="1" x14ac:dyDescent="0.2">
      <c r="A146" s="187">
        <v>30</v>
      </c>
      <c r="B146" s="183" t="s">
        <v>135</v>
      </c>
      <c r="C146" s="80">
        <v>6</v>
      </c>
      <c r="D146" s="80">
        <v>5</v>
      </c>
      <c r="E146" s="80">
        <v>0</v>
      </c>
      <c r="F146" s="250" t="s">
        <v>343</v>
      </c>
      <c r="G146" s="86" t="s">
        <v>156</v>
      </c>
      <c r="H146" s="67" t="s">
        <v>337</v>
      </c>
      <c r="I146" s="80">
        <v>2</v>
      </c>
      <c r="J146" s="80">
        <v>60</v>
      </c>
      <c r="K146" s="80">
        <v>30</v>
      </c>
      <c r="L146" s="77"/>
      <c r="M146" s="77"/>
      <c r="N146" s="69" t="s">
        <v>140</v>
      </c>
      <c r="O146" s="90" t="s">
        <v>168</v>
      </c>
    </row>
    <row r="147" spans="1:15" s="94" customFormat="1" ht="17.25" customHeight="1" x14ac:dyDescent="0.2">
      <c r="A147" s="187">
        <v>31</v>
      </c>
      <c r="B147" s="77" t="s">
        <v>135</v>
      </c>
      <c r="C147" s="80">
        <v>6</v>
      </c>
      <c r="D147" s="80">
        <v>6</v>
      </c>
      <c r="E147" s="80">
        <v>0</v>
      </c>
      <c r="F147" s="250" t="s">
        <v>344</v>
      </c>
      <c r="G147" s="14" t="s">
        <v>156</v>
      </c>
      <c r="H147" s="67" t="s">
        <v>337</v>
      </c>
      <c r="I147" s="80">
        <v>2</v>
      </c>
      <c r="J147" s="80">
        <v>60</v>
      </c>
      <c r="K147" s="80">
        <v>30</v>
      </c>
      <c r="L147" s="77"/>
      <c r="M147" s="77"/>
      <c r="N147" s="69" t="s">
        <v>140</v>
      </c>
      <c r="O147" s="90" t="s">
        <v>168</v>
      </c>
    </row>
    <row r="148" spans="1:15" s="94" customFormat="1" ht="22.5" customHeight="1" x14ac:dyDescent="0.2">
      <c r="A148" s="185">
        <v>32</v>
      </c>
      <c r="B148" s="77" t="s">
        <v>135</v>
      </c>
      <c r="C148" s="80">
        <v>6</v>
      </c>
      <c r="D148" s="80">
        <v>7</v>
      </c>
      <c r="E148" s="80">
        <v>0</v>
      </c>
      <c r="F148" s="250" t="s">
        <v>345</v>
      </c>
      <c r="G148" s="14" t="s">
        <v>156</v>
      </c>
      <c r="H148" s="67" t="s">
        <v>337</v>
      </c>
      <c r="I148" s="80">
        <v>2</v>
      </c>
      <c r="J148" s="80">
        <v>60</v>
      </c>
      <c r="K148" s="80">
        <v>30</v>
      </c>
      <c r="L148" s="77"/>
      <c r="M148" s="77"/>
      <c r="N148" s="69" t="s">
        <v>140</v>
      </c>
      <c r="O148" s="90" t="s">
        <v>168</v>
      </c>
    </row>
    <row r="149" spans="1:15" s="94" customFormat="1" ht="17.25" customHeight="1" x14ac:dyDescent="0.2">
      <c r="A149" s="185">
        <v>33</v>
      </c>
      <c r="B149" s="77" t="s">
        <v>135</v>
      </c>
      <c r="C149" s="80">
        <v>6</v>
      </c>
      <c r="D149" s="80">
        <v>8</v>
      </c>
      <c r="E149" s="80">
        <v>0</v>
      </c>
      <c r="F149" s="250" t="s">
        <v>346</v>
      </c>
      <c r="G149" s="14" t="s">
        <v>156</v>
      </c>
      <c r="H149" s="67" t="s">
        <v>337</v>
      </c>
      <c r="I149" s="80">
        <v>2</v>
      </c>
      <c r="J149" s="80">
        <v>60</v>
      </c>
      <c r="K149" s="80">
        <v>30</v>
      </c>
      <c r="L149" s="77"/>
      <c r="M149" s="77"/>
      <c r="N149" s="69" t="s">
        <v>140</v>
      </c>
      <c r="O149" s="90" t="s">
        <v>168</v>
      </c>
    </row>
    <row r="150" spans="1:15" s="94" customFormat="1" ht="17.25" customHeight="1" x14ac:dyDescent="0.2">
      <c r="A150" s="185">
        <v>34</v>
      </c>
      <c r="B150" s="67" t="s">
        <v>135</v>
      </c>
      <c r="C150" s="194">
        <v>2</v>
      </c>
      <c r="D150" s="194">
        <v>8</v>
      </c>
      <c r="E150" s="194">
        <v>0</v>
      </c>
      <c r="F150" s="195" t="s">
        <v>219</v>
      </c>
      <c r="G150" s="86" t="s">
        <v>156</v>
      </c>
      <c r="H150" s="67" t="s">
        <v>337</v>
      </c>
      <c r="I150" s="80">
        <v>2</v>
      </c>
      <c r="J150" s="80">
        <v>60</v>
      </c>
      <c r="K150" s="80">
        <v>30</v>
      </c>
      <c r="L150" s="77"/>
      <c r="M150" s="77"/>
      <c r="N150" s="69" t="s">
        <v>140</v>
      </c>
      <c r="O150" s="90" t="s">
        <v>168</v>
      </c>
    </row>
    <row r="151" spans="1:15" s="94" customFormat="1" ht="17.25" customHeight="1" x14ac:dyDescent="0.2">
      <c r="A151" s="185">
        <v>35</v>
      </c>
      <c r="B151" s="69" t="s">
        <v>135</v>
      </c>
      <c r="C151" s="80">
        <v>3</v>
      </c>
      <c r="D151" s="80">
        <v>1</v>
      </c>
      <c r="E151" s="80">
        <v>0</v>
      </c>
      <c r="F151" s="89" t="s">
        <v>220</v>
      </c>
      <c r="G151" s="86" t="s">
        <v>156</v>
      </c>
      <c r="H151" s="67" t="s">
        <v>337</v>
      </c>
      <c r="I151" s="80">
        <v>2</v>
      </c>
      <c r="J151" s="80">
        <v>60</v>
      </c>
      <c r="K151" s="80">
        <v>30</v>
      </c>
      <c r="L151" s="77"/>
      <c r="M151" s="77"/>
      <c r="N151" s="69" t="s">
        <v>140</v>
      </c>
      <c r="O151" s="90" t="s">
        <v>168</v>
      </c>
    </row>
    <row r="152" spans="1:15" s="94" customFormat="1" ht="17.25" customHeight="1" x14ac:dyDescent="0.2">
      <c r="A152" s="187">
        <v>36</v>
      </c>
      <c r="B152" s="67" t="s">
        <v>135</v>
      </c>
      <c r="C152" s="67">
        <v>3</v>
      </c>
      <c r="D152" s="67">
        <v>3</v>
      </c>
      <c r="E152" s="67">
        <v>0</v>
      </c>
      <c r="F152" s="174" t="s">
        <v>160</v>
      </c>
      <c r="G152" s="86" t="s">
        <v>156</v>
      </c>
      <c r="H152" s="67" t="s">
        <v>337</v>
      </c>
      <c r="I152" s="80">
        <v>2</v>
      </c>
      <c r="J152" s="80">
        <v>60</v>
      </c>
      <c r="K152" s="80">
        <v>30</v>
      </c>
      <c r="L152" s="77"/>
      <c r="M152" s="197"/>
      <c r="N152" s="69" t="s">
        <v>140</v>
      </c>
      <c r="O152" s="90" t="s">
        <v>168</v>
      </c>
    </row>
    <row r="153" spans="1:15" s="94" customFormat="1" ht="22.5" customHeight="1" x14ac:dyDescent="0.2">
      <c r="A153" s="484" t="s">
        <v>347</v>
      </c>
      <c r="B153" s="485"/>
      <c r="C153" s="485"/>
      <c r="D153" s="485"/>
      <c r="E153" s="485"/>
      <c r="F153" s="485"/>
      <c r="G153" s="485"/>
      <c r="H153" s="485"/>
      <c r="I153" s="485"/>
      <c r="J153" s="485"/>
      <c r="K153" s="485"/>
      <c r="L153" s="485"/>
      <c r="M153" s="485"/>
      <c r="N153" s="485"/>
      <c r="O153" s="486"/>
    </row>
    <row r="154" spans="1:15" s="94" customFormat="1" ht="17.25" customHeight="1" x14ac:dyDescent="0.2">
      <c r="A154" s="187">
        <v>30</v>
      </c>
      <c r="B154" s="183" t="s">
        <v>135</v>
      </c>
      <c r="C154" s="80">
        <v>3</v>
      </c>
      <c r="D154" s="80">
        <v>2</v>
      </c>
      <c r="E154" s="80">
        <v>0</v>
      </c>
      <c r="F154" s="89" t="s">
        <v>174</v>
      </c>
      <c r="G154" s="86" t="s">
        <v>156</v>
      </c>
      <c r="H154" s="67" t="s">
        <v>337</v>
      </c>
      <c r="I154" s="194">
        <v>2</v>
      </c>
      <c r="J154" s="194">
        <v>60</v>
      </c>
      <c r="K154" s="194">
        <v>30</v>
      </c>
      <c r="L154" s="183"/>
      <c r="M154" s="183"/>
      <c r="N154" s="68" t="s">
        <v>140</v>
      </c>
      <c r="O154" s="71" t="s">
        <v>168</v>
      </c>
    </row>
    <row r="155" spans="1:15" s="94" customFormat="1" ht="17.25" customHeight="1" x14ac:dyDescent="0.2">
      <c r="A155" s="187">
        <v>31</v>
      </c>
      <c r="B155" s="77" t="s">
        <v>135</v>
      </c>
      <c r="C155" s="194">
        <v>5</v>
      </c>
      <c r="D155" s="194">
        <v>5</v>
      </c>
      <c r="E155" s="194">
        <v>0</v>
      </c>
      <c r="F155" s="92" t="s">
        <v>349</v>
      </c>
      <c r="G155" s="14" t="s">
        <v>156</v>
      </c>
      <c r="H155" s="67" t="s">
        <v>337</v>
      </c>
      <c r="I155" s="80">
        <v>2</v>
      </c>
      <c r="J155" s="80">
        <v>60</v>
      </c>
      <c r="K155" s="80">
        <v>30</v>
      </c>
      <c r="L155" s="77"/>
      <c r="M155" s="77"/>
      <c r="N155" s="69" t="s">
        <v>140</v>
      </c>
      <c r="O155" s="90" t="s">
        <v>168</v>
      </c>
    </row>
    <row r="156" spans="1:15" s="94" customFormat="1" ht="17.25" customHeight="1" x14ac:dyDescent="0.2">
      <c r="A156" s="185">
        <v>32</v>
      </c>
      <c r="B156" s="77" t="s">
        <v>135</v>
      </c>
      <c r="C156" s="194">
        <v>5</v>
      </c>
      <c r="D156" s="194">
        <v>6</v>
      </c>
      <c r="E156" s="194">
        <v>0</v>
      </c>
      <c r="F156" s="243" t="s">
        <v>350</v>
      </c>
      <c r="G156" s="14" t="s">
        <v>156</v>
      </c>
      <c r="H156" s="67" t="s">
        <v>337</v>
      </c>
      <c r="I156" s="80">
        <v>2</v>
      </c>
      <c r="J156" s="80">
        <v>60</v>
      </c>
      <c r="K156" s="80">
        <v>30</v>
      </c>
      <c r="L156" s="77"/>
      <c r="M156" s="77"/>
      <c r="N156" s="69" t="s">
        <v>140</v>
      </c>
      <c r="O156" s="90" t="s">
        <v>168</v>
      </c>
    </row>
    <row r="157" spans="1:15" s="94" customFormat="1" ht="22.5" customHeight="1" x14ac:dyDescent="0.2">
      <c r="A157" s="185">
        <v>33</v>
      </c>
      <c r="B157" s="77" t="s">
        <v>135</v>
      </c>
      <c r="C157" s="80">
        <v>6</v>
      </c>
      <c r="D157" s="80">
        <v>9</v>
      </c>
      <c r="E157" s="80">
        <v>0</v>
      </c>
      <c r="F157" s="243" t="s">
        <v>351</v>
      </c>
      <c r="G157" s="86" t="s">
        <v>156</v>
      </c>
      <c r="H157" s="67" t="s">
        <v>337</v>
      </c>
      <c r="I157" s="80">
        <v>2</v>
      </c>
      <c r="J157" s="80">
        <v>60</v>
      </c>
      <c r="K157" s="80">
        <v>30</v>
      </c>
      <c r="L157" s="77"/>
      <c r="M157" s="77"/>
      <c r="N157" s="69" t="s">
        <v>140</v>
      </c>
      <c r="O157" s="90" t="s">
        <v>168</v>
      </c>
    </row>
    <row r="158" spans="1:15" s="94" customFormat="1" ht="17.25" customHeight="1" x14ac:dyDescent="0.2">
      <c r="A158" s="185">
        <v>34</v>
      </c>
      <c r="B158" s="67" t="s">
        <v>135</v>
      </c>
      <c r="C158" s="80">
        <v>7</v>
      </c>
      <c r="D158" s="80">
        <v>0</v>
      </c>
      <c r="E158" s="80">
        <v>0</v>
      </c>
      <c r="F158" s="243" t="s">
        <v>352</v>
      </c>
      <c r="G158" s="14" t="s">
        <v>156</v>
      </c>
      <c r="H158" s="67" t="s">
        <v>337</v>
      </c>
      <c r="I158" s="80">
        <v>2</v>
      </c>
      <c r="J158" s="80">
        <v>60</v>
      </c>
      <c r="K158" s="80">
        <v>30</v>
      </c>
      <c r="L158" s="77"/>
      <c r="M158" s="77"/>
      <c r="N158" s="69" t="s">
        <v>140</v>
      </c>
      <c r="O158" s="90" t="s">
        <v>168</v>
      </c>
    </row>
    <row r="159" spans="1:15" s="94" customFormat="1" ht="17.25" customHeight="1" x14ac:dyDescent="0.2">
      <c r="A159" s="185">
        <v>35</v>
      </c>
      <c r="B159" s="69" t="s">
        <v>135</v>
      </c>
      <c r="C159" s="80">
        <v>7</v>
      </c>
      <c r="D159" s="80">
        <v>1</v>
      </c>
      <c r="E159" s="80">
        <v>0</v>
      </c>
      <c r="F159" s="243" t="s">
        <v>353</v>
      </c>
      <c r="G159" s="86" t="s">
        <v>156</v>
      </c>
      <c r="H159" s="67" t="s">
        <v>337</v>
      </c>
      <c r="I159" s="80">
        <v>2</v>
      </c>
      <c r="J159" s="80">
        <v>60</v>
      </c>
      <c r="K159" s="80">
        <v>30</v>
      </c>
      <c r="L159" s="77"/>
      <c r="M159" s="77"/>
      <c r="N159" s="69" t="s">
        <v>140</v>
      </c>
      <c r="O159" s="90" t="s">
        <v>168</v>
      </c>
    </row>
    <row r="160" spans="1:15" s="94" customFormat="1" ht="17.25" customHeight="1" x14ac:dyDescent="0.2">
      <c r="A160" s="187">
        <v>36</v>
      </c>
      <c r="B160" s="67" t="s">
        <v>135</v>
      </c>
      <c r="C160" s="80">
        <v>7</v>
      </c>
      <c r="D160" s="80">
        <v>3</v>
      </c>
      <c r="E160" s="80">
        <v>0</v>
      </c>
      <c r="F160" s="243" t="s">
        <v>354</v>
      </c>
      <c r="G160" s="14" t="s">
        <v>156</v>
      </c>
      <c r="H160" s="67" t="s">
        <v>337</v>
      </c>
      <c r="I160" s="80">
        <v>2</v>
      </c>
      <c r="J160" s="80">
        <v>60</v>
      </c>
      <c r="K160" s="80">
        <v>30</v>
      </c>
      <c r="L160" s="77"/>
      <c r="M160" s="77"/>
      <c r="N160" s="69" t="s">
        <v>140</v>
      </c>
      <c r="O160" s="90" t="s">
        <v>168</v>
      </c>
    </row>
    <row r="161" spans="1:15" s="94" customFormat="1" ht="17.25" customHeight="1" x14ac:dyDescent="0.2">
      <c r="A161" s="187">
        <v>37</v>
      </c>
      <c r="B161" s="67" t="s">
        <v>135</v>
      </c>
      <c r="C161" s="80">
        <v>7</v>
      </c>
      <c r="D161" s="80">
        <v>4</v>
      </c>
      <c r="E161" s="80">
        <v>0</v>
      </c>
      <c r="F161" s="243" t="s">
        <v>355</v>
      </c>
      <c r="G161" s="14" t="s">
        <v>156</v>
      </c>
      <c r="H161" s="67" t="s">
        <v>337</v>
      </c>
      <c r="I161" s="80">
        <v>2</v>
      </c>
      <c r="J161" s="80">
        <v>60</v>
      </c>
      <c r="K161" s="80">
        <v>30</v>
      </c>
      <c r="L161" s="77"/>
      <c r="M161" s="77"/>
      <c r="N161" s="69" t="s">
        <v>140</v>
      </c>
      <c r="O161" s="90" t="s">
        <v>168</v>
      </c>
    </row>
    <row r="162" spans="1:15" s="94" customFormat="1" ht="17.25" customHeight="1" x14ac:dyDescent="0.2">
      <c r="A162" s="187">
        <v>38</v>
      </c>
      <c r="B162" s="14" t="s">
        <v>135</v>
      </c>
      <c r="C162" s="80">
        <v>7</v>
      </c>
      <c r="D162" s="80">
        <v>2</v>
      </c>
      <c r="E162" s="80">
        <v>0</v>
      </c>
      <c r="F162" s="89" t="s">
        <v>348</v>
      </c>
      <c r="G162" s="14" t="s">
        <v>156</v>
      </c>
      <c r="H162" s="67" t="s">
        <v>337</v>
      </c>
      <c r="I162" s="80">
        <v>2</v>
      </c>
      <c r="J162" s="80">
        <v>60</v>
      </c>
      <c r="K162" s="80">
        <v>30</v>
      </c>
      <c r="L162" s="77"/>
      <c r="M162" s="77"/>
      <c r="N162" s="69" t="s">
        <v>140</v>
      </c>
      <c r="O162" s="90" t="s">
        <v>168</v>
      </c>
    </row>
    <row r="163" spans="1:15" customFormat="1" ht="17.25" customHeight="1" x14ac:dyDescent="0.25">
      <c r="A163" s="185">
        <v>39</v>
      </c>
      <c r="B163" s="14" t="s">
        <v>135</v>
      </c>
      <c r="C163" s="14">
        <v>2</v>
      </c>
      <c r="D163" s="14">
        <v>3</v>
      </c>
      <c r="E163" s="14">
        <v>0</v>
      </c>
      <c r="F163" s="92" t="s">
        <v>291</v>
      </c>
      <c r="G163" s="175" t="s">
        <v>156</v>
      </c>
      <c r="H163" s="249" t="s">
        <v>335</v>
      </c>
      <c r="I163" s="14">
        <v>2</v>
      </c>
      <c r="J163" s="14">
        <v>60</v>
      </c>
      <c r="K163" s="14"/>
      <c r="L163" s="14"/>
      <c r="M163" s="14">
        <v>15</v>
      </c>
      <c r="N163" s="14" t="s">
        <v>292</v>
      </c>
      <c r="O163" s="5" t="s">
        <v>169</v>
      </c>
    </row>
    <row r="164" spans="1:15" s="94" customFormat="1" ht="17.25" customHeight="1" x14ac:dyDescent="0.2">
      <c r="A164" s="185">
        <v>40</v>
      </c>
      <c r="B164" s="67" t="s">
        <v>135</v>
      </c>
      <c r="C164" s="194">
        <v>1</v>
      </c>
      <c r="D164" s="194">
        <v>3</v>
      </c>
      <c r="E164" s="194">
        <v>0</v>
      </c>
      <c r="F164" s="195" t="s">
        <v>221</v>
      </c>
      <c r="G164" s="86" t="s">
        <v>156</v>
      </c>
      <c r="H164" s="67">
        <v>7</v>
      </c>
      <c r="I164" s="263">
        <v>3</v>
      </c>
      <c r="J164" s="263">
        <v>90</v>
      </c>
      <c r="K164" s="80">
        <v>30</v>
      </c>
      <c r="L164" s="77"/>
      <c r="M164" s="77"/>
      <c r="N164" s="69" t="s">
        <v>140</v>
      </c>
      <c r="O164" s="166" t="s">
        <v>169</v>
      </c>
    </row>
    <row r="165" spans="1:15" s="94" customFormat="1" ht="17.25" customHeight="1" x14ac:dyDescent="0.2">
      <c r="A165" s="187">
        <v>41</v>
      </c>
      <c r="B165" s="67" t="s">
        <v>135</v>
      </c>
      <c r="C165" s="67">
        <v>1</v>
      </c>
      <c r="D165" s="67">
        <v>5</v>
      </c>
      <c r="E165" s="67">
        <v>0</v>
      </c>
      <c r="F165" s="75" t="s">
        <v>207</v>
      </c>
      <c r="G165" s="86" t="s">
        <v>156</v>
      </c>
      <c r="H165" s="67">
        <v>7</v>
      </c>
      <c r="I165" s="67">
        <v>2</v>
      </c>
      <c r="J165" s="67">
        <v>60</v>
      </c>
      <c r="K165" s="67">
        <v>15</v>
      </c>
      <c r="L165" s="67"/>
      <c r="M165" s="67"/>
      <c r="N165" s="67" t="s">
        <v>164</v>
      </c>
      <c r="O165" s="166" t="s">
        <v>169</v>
      </c>
    </row>
    <row r="166" spans="1:15" s="94" customFormat="1" ht="17.25" customHeight="1" x14ac:dyDescent="0.2">
      <c r="A166" s="187">
        <v>42</v>
      </c>
      <c r="B166" s="68" t="s">
        <v>135</v>
      </c>
      <c r="C166" s="68">
        <v>3</v>
      </c>
      <c r="D166" s="68">
        <v>8</v>
      </c>
      <c r="E166" s="68">
        <v>0</v>
      </c>
      <c r="F166" s="211" t="s">
        <v>293</v>
      </c>
      <c r="G166" s="86" t="s">
        <v>156</v>
      </c>
      <c r="H166" s="67" t="s">
        <v>371</v>
      </c>
      <c r="I166" s="194">
        <v>2</v>
      </c>
      <c r="J166" s="69">
        <v>60</v>
      </c>
      <c r="K166" s="69"/>
      <c r="L166" s="69"/>
      <c r="M166" s="69">
        <v>30</v>
      </c>
      <c r="N166" s="69" t="s">
        <v>138</v>
      </c>
      <c r="O166" s="5" t="s">
        <v>168</v>
      </c>
    </row>
    <row r="167" spans="1:15" s="94" customFormat="1" ht="17.25" customHeight="1" x14ac:dyDescent="0.2">
      <c r="A167" s="487" t="s">
        <v>357</v>
      </c>
      <c r="B167" s="488"/>
      <c r="C167" s="488"/>
      <c r="D167" s="488"/>
      <c r="E167" s="488"/>
      <c r="F167" s="488"/>
      <c r="G167" s="488"/>
      <c r="H167" s="488"/>
      <c r="I167" s="488"/>
      <c r="J167" s="488"/>
      <c r="K167" s="488"/>
      <c r="L167" s="488"/>
      <c r="M167" s="488"/>
      <c r="N167" s="488"/>
      <c r="O167" s="489"/>
    </row>
    <row r="168" spans="1:15" s="94" customFormat="1" ht="17.25" customHeight="1" thickBot="1" x14ac:dyDescent="0.25">
      <c r="A168" s="242">
        <v>43</v>
      </c>
      <c r="B168" s="239" t="s">
        <v>156</v>
      </c>
      <c r="C168" s="164">
        <v>0</v>
      </c>
      <c r="D168" s="164">
        <v>3</v>
      </c>
      <c r="E168" s="164">
        <v>0</v>
      </c>
      <c r="F168" s="238" t="s">
        <v>356</v>
      </c>
      <c r="G168" s="164" t="s">
        <v>156</v>
      </c>
      <c r="H168" s="164">
        <v>7</v>
      </c>
      <c r="I168" s="164">
        <v>1</v>
      </c>
      <c r="J168" s="164">
        <v>30</v>
      </c>
      <c r="K168" s="164">
        <v>15</v>
      </c>
      <c r="L168" s="164"/>
      <c r="M168" s="164"/>
      <c r="N168" s="164" t="s">
        <v>164</v>
      </c>
      <c r="O168" s="240" t="s">
        <v>168</v>
      </c>
    </row>
    <row r="169" spans="1:15" s="94" customFormat="1" ht="17.25" customHeight="1" x14ac:dyDescent="0.2">
      <c r="A169" s="252"/>
      <c r="B169" s="253"/>
      <c r="C169" s="253"/>
      <c r="D169" s="253"/>
      <c r="E169" s="253"/>
      <c r="F169" s="256" t="s">
        <v>358</v>
      </c>
      <c r="G169" s="254"/>
      <c r="H169" s="254"/>
      <c r="I169" s="254"/>
      <c r="J169" s="254"/>
      <c r="K169" s="254"/>
      <c r="L169" s="254"/>
      <c r="M169" s="254"/>
      <c r="N169" s="254"/>
      <c r="O169" s="255"/>
    </row>
    <row r="170" spans="1:15" s="94" customFormat="1" ht="17.25" customHeight="1" x14ac:dyDescent="0.2">
      <c r="A170" s="187">
        <v>44</v>
      </c>
      <c r="B170" s="69" t="s">
        <v>156</v>
      </c>
      <c r="C170" s="14">
        <v>0</v>
      </c>
      <c r="D170" s="14">
        <v>7</v>
      </c>
      <c r="E170" s="14">
        <v>0</v>
      </c>
      <c r="F170" s="92" t="s">
        <v>359</v>
      </c>
      <c r="G170" s="14" t="s">
        <v>156</v>
      </c>
      <c r="H170" s="14" t="s">
        <v>367</v>
      </c>
      <c r="I170" s="14">
        <v>3</v>
      </c>
      <c r="J170" s="14">
        <v>90</v>
      </c>
      <c r="K170" s="14">
        <v>15</v>
      </c>
      <c r="L170" s="14"/>
      <c r="M170" s="14">
        <v>15</v>
      </c>
      <c r="N170" s="14" t="s">
        <v>203</v>
      </c>
      <c r="O170" s="166" t="s">
        <v>169</v>
      </c>
    </row>
    <row r="171" spans="1:15" s="94" customFormat="1" ht="17.25" customHeight="1" x14ac:dyDescent="0.2">
      <c r="A171" s="187">
        <v>45</v>
      </c>
      <c r="B171" s="69" t="s">
        <v>156</v>
      </c>
      <c r="C171" s="14">
        <v>0</v>
      </c>
      <c r="D171" s="14">
        <v>8</v>
      </c>
      <c r="E171" s="14">
        <v>0</v>
      </c>
      <c r="F171" s="92" t="s">
        <v>360</v>
      </c>
      <c r="G171" s="14" t="s">
        <v>156</v>
      </c>
      <c r="H171" s="14" t="s">
        <v>367</v>
      </c>
      <c r="I171" s="14">
        <v>3</v>
      </c>
      <c r="J171" s="14">
        <v>90</v>
      </c>
      <c r="K171" s="14">
        <v>15</v>
      </c>
      <c r="L171" s="14"/>
      <c r="M171" s="14">
        <v>15</v>
      </c>
      <c r="N171" s="14" t="s">
        <v>203</v>
      </c>
      <c r="O171" s="166" t="s">
        <v>169</v>
      </c>
    </row>
    <row r="172" spans="1:15" s="94" customFormat="1" ht="17.25" customHeight="1" x14ac:dyDescent="0.2">
      <c r="A172" s="69">
        <v>46</v>
      </c>
      <c r="B172" s="69" t="s">
        <v>156</v>
      </c>
      <c r="C172" s="69">
        <v>0</v>
      </c>
      <c r="D172" s="69">
        <v>9</v>
      </c>
      <c r="E172" s="257">
        <v>0</v>
      </c>
      <c r="F172" s="251" t="s">
        <v>361</v>
      </c>
      <c r="G172" s="14" t="s">
        <v>156</v>
      </c>
      <c r="H172" s="14" t="s">
        <v>367</v>
      </c>
      <c r="I172" s="14">
        <v>3</v>
      </c>
      <c r="J172" s="14">
        <v>90</v>
      </c>
      <c r="K172" s="14">
        <v>15</v>
      </c>
      <c r="L172" s="14"/>
      <c r="M172" s="14">
        <v>15</v>
      </c>
      <c r="N172" s="14" t="s">
        <v>203</v>
      </c>
      <c r="O172" s="166" t="s">
        <v>169</v>
      </c>
    </row>
    <row r="173" spans="1:15" s="94" customFormat="1" ht="17.25" customHeight="1" x14ac:dyDescent="0.2">
      <c r="A173" s="69">
        <v>47</v>
      </c>
      <c r="B173" s="69" t="s">
        <v>156</v>
      </c>
      <c r="C173" s="69">
        <v>1</v>
      </c>
      <c r="D173" s="69">
        <v>0</v>
      </c>
      <c r="E173" s="257">
        <v>0</v>
      </c>
      <c r="F173" s="251" t="s">
        <v>362</v>
      </c>
      <c r="G173" s="14" t="s">
        <v>156</v>
      </c>
      <c r="H173" s="14" t="s">
        <v>367</v>
      </c>
      <c r="I173" s="14">
        <v>3</v>
      </c>
      <c r="J173" s="14">
        <v>90</v>
      </c>
      <c r="K173" s="14">
        <v>15</v>
      </c>
      <c r="L173" s="14"/>
      <c r="M173" s="14">
        <v>15</v>
      </c>
      <c r="N173" s="14" t="s">
        <v>203</v>
      </c>
      <c r="O173" s="166" t="s">
        <v>169</v>
      </c>
    </row>
    <row r="174" spans="1:15" s="94" customFormat="1" ht="22.5" customHeight="1" thickBot="1" x14ac:dyDescent="0.25">
      <c r="A174" s="188">
        <v>48</v>
      </c>
      <c r="B174" s="70" t="s">
        <v>156</v>
      </c>
      <c r="C174" s="66">
        <v>1</v>
      </c>
      <c r="D174" s="66">
        <v>2</v>
      </c>
      <c r="E174" s="66">
        <v>0</v>
      </c>
      <c r="F174" s="7" t="s">
        <v>363</v>
      </c>
      <c r="G174" s="66" t="s">
        <v>156</v>
      </c>
      <c r="H174" s="66" t="s">
        <v>367</v>
      </c>
      <c r="I174" s="66">
        <v>3</v>
      </c>
      <c r="J174" s="66">
        <v>90</v>
      </c>
      <c r="K174" s="66">
        <v>15</v>
      </c>
      <c r="L174" s="66"/>
      <c r="M174" s="66">
        <v>15</v>
      </c>
      <c r="N174" s="66" t="s">
        <v>203</v>
      </c>
      <c r="O174" s="158" t="s">
        <v>169</v>
      </c>
    </row>
    <row r="175" spans="1:15" ht="17.25" customHeight="1" thickBot="1" x14ac:dyDescent="0.3">
      <c r="A175" s="391"/>
      <c r="B175" s="391"/>
      <c r="C175" s="391"/>
      <c r="D175" s="391"/>
      <c r="E175" s="391"/>
      <c r="F175" s="364"/>
      <c r="G175" s="364"/>
      <c r="H175" s="364"/>
      <c r="I175" s="364"/>
      <c r="J175" s="364"/>
      <c r="K175" s="364"/>
      <c r="L175" s="364"/>
      <c r="M175" s="364"/>
      <c r="N175" s="364"/>
      <c r="O175" s="364"/>
    </row>
    <row r="176" spans="1:15" ht="17.25" customHeight="1" thickBot="1" x14ac:dyDescent="0.3">
      <c r="A176" s="479" t="s">
        <v>31</v>
      </c>
      <c r="B176" s="480"/>
      <c r="C176" s="480"/>
      <c r="D176" s="480"/>
      <c r="E176" s="480"/>
      <c r="F176" s="480"/>
      <c r="G176" s="480"/>
      <c r="H176" s="480"/>
      <c r="I176" s="480"/>
      <c r="J176" s="480"/>
      <c r="K176" s="480"/>
      <c r="L176" s="480"/>
      <c r="M176" s="480"/>
      <c r="N176" s="480"/>
      <c r="O176" s="481"/>
    </row>
    <row r="177" spans="1:15" s="94" customFormat="1" ht="30" customHeight="1" x14ac:dyDescent="0.2">
      <c r="A177" s="495" t="s">
        <v>16</v>
      </c>
      <c r="B177" s="373" t="s">
        <v>33</v>
      </c>
      <c r="C177" s="497"/>
      <c r="D177" s="497"/>
      <c r="E177" s="374"/>
      <c r="F177" s="501" t="s">
        <v>287</v>
      </c>
      <c r="G177" s="497"/>
      <c r="H177" s="497"/>
      <c r="I177" s="374"/>
      <c r="J177" s="361" t="s">
        <v>19</v>
      </c>
      <c r="K177" s="361" t="s">
        <v>36</v>
      </c>
      <c r="L177" s="361" t="s">
        <v>35</v>
      </c>
      <c r="M177" s="361" t="s">
        <v>34</v>
      </c>
      <c r="N177" s="493" t="s">
        <v>32</v>
      </c>
      <c r="O177" s="466" t="s">
        <v>37</v>
      </c>
    </row>
    <row r="178" spans="1:15" s="94" customFormat="1" ht="30" customHeight="1" thickBot="1" x14ac:dyDescent="0.25">
      <c r="A178" s="496"/>
      <c r="B178" s="498"/>
      <c r="C178" s="499"/>
      <c r="D178" s="499"/>
      <c r="E178" s="500"/>
      <c r="F178" s="498"/>
      <c r="G178" s="499"/>
      <c r="H178" s="499"/>
      <c r="I178" s="500"/>
      <c r="J178" s="362"/>
      <c r="K178" s="362"/>
      <c r="L178" s="362"/>
      <c r="M178" s="362"/>
      <c r="N178" s="494"/>
      <c r="O178" s="467"/>
    </row>
    <row r="179" spans="1:15" s="94" customFormat="1" ht="17.25" customHeight="1" x14ac:dyDescent="0.2">
      <c r="A179" s="224" t="s">
        <v>321</v>
      </c>
      <c r="B179" s="233" t="s">
        <v>162</v>
      </c>
      <c r="C179" s="233">
        <v>0</v>
      </c>
      <c r="D179" s="233">
        <v>1</v>
      </c>
      <c r="E179" s="233">
        <v>0</v>
      </c>
      <c r="F179" s="379" t="s">
        <v>320</v>
      </c>
      <c r="G179" s="380"/>
      <c r="H179" s="380"/>
      <c r="I179" s="381"/>
      <c r="J179" s="233" t="s">
        <v>136</v>
      </c>
      <c r="K179" s="233">
        <v>7</v>
      </c>
      <c r="L179" s="233">
        <v>2</v>
      </c>
      <c r="M179" s="233">
        <v>2</v>
      </c>
      <c r="N179" s="233">
        <v>60</v>
      </c>
      <c r="O179" s="225" t="s">
        <v>167</v>
      </c>
    </row>
    <row r="180" spans="1:15" s="94" customFormat="1" ht="17.25" customHeight="1" x14ac:dyDescent="0.2">
      <c r="A180" s="232"/>
      <c r="B180" s="231" t="s">
        <v>162</v>
      </c>
      <c r="C180" s="231">
        <v>0</v>
      </c>
      <c r="D180" s="231">
        <v>1</v>
      </c>
      <c r="E180" s="231">
        <v>1</v>
      </c>
      <c r="F180" s="363" t="s">
        <v>226</v>
      </c>
      <c r="G180" s="364"/>
      <c r="H180" s="364"/>
      <c r="I180" s="365"/>
      <c r="J180" s="231"/>
      <c r="K180" s="231"/>
      <c r="L180" s="231"/>
      <c r="M180" s="231"/>
      <c r="N180" s="231"/>
      <c r="O180" s="234"/>
    </row>
    <row r="181" spans="1:15" s="94" customFormat="1" ht="17.25" customHeight="1" x14ac:dyDescent="0.2">
      <c r="A181" s="232"/>
      <c r="B181" s="231" t="s">
        <v>162</v>
      </c>
      <c r="C181" s="231">
        <v>0</v>
      </c>
      <c r="D181" s="231">
        <v>1</v>
      </c>
      <c r="E181" s="231">
        <v>2</v>
      </c>
      <c r="F181" s="363" t="s">
        <v>227</v>
      </c>
      <c r="G181" s="364"/>
      <c r="H181" s="364"/>
      <c r="I181" s="365"/>
      <c r="J181" s="231"/>
      <c r="K181" s="231"/>
      <c r="L181" s="231"/>
      <c r="M181" s="231"/>
      <c r="N181" s="231"/>
      <c r="O181" s="234"/>
    </row>
    <row r="182" spans="1:15" s="94" customFormat="1" ht="22.5" customHeight="1" x14ac:dyDescent="0.2">
      <c r="A182" s="185"/>
      <c r="B182" s="67" t="s">
        <v>162</v>
      </c>
      <c r="C182" s="67">
        <v>0</v>
      </c>
      <c r="D182" s="67">
        <v>1</v>
      </c>
      <c r="E182" s="67">
        <v>3</v>
      </c>
      <c r="F182" s="428" t="s">
        <v>237</v>
      </c>
      <c r="G182" s="401"/>
      <c r="H182" s="401"/>
      <c r="I182" s="429"/>
      <c r="J182" s="67"/>
      <c r="K182" s="67"/>
      <c r="L182" s="67"/>
      <c r="M182" s="67"/>
      <c r="N182" s="67"/>
      <c r="O182" s="235"/>
    </row>
    <row r="183" spans="1:15" s="100" customFormat="1" ht="17.25" customHeight="1" x14ac:dyDescent="0.2">
      <c r="A183" s="347"/>
      <c r="B183" s="348"/>
      <c r="C183" s="348"/>
      <c r="D183" s="348"/>
      <c r="E183" s="349"/>
      <c r="F183" s="430" t="s">
        <v>286</v>
      </c>
      <c r="G183" s="367"/>
      <c r="H183" s="367"/>
      <c r="I183" s="367"/>
      <c r="J183" s="367"/>
      <c r="K183" s="367"/>
      <c r="L183" s="367"/>
      <c r="M183" s="367"/>
      <c r="N183" s="367"/>
      <c r="O183" s="431"/>
    </row>
    <row r="184" spans="1:15" s="100" customFormat="1" ht="17.25" customHeight="1" x14ac:dyDescent="0.2">
      <c r="A184" s="3">
        <v>2</v>
      </c>
      <c r="B184" s="99" t="s">
        <v>162</v>
      </c>
      <c r="C184" s="99">
        <v>0</v>
      </c>
      <c r="D184" s="99">
        <v>2</v>
      </c>
      <c r="E184" s="99">
        <v>0</v>
      </c>
      <c r="F184" s="366" t="s">
        <v>146</v>
      </c>
      <c r="G184" s="367"/>
      <c r="H184" s="368"/>
      <c r="I184" s="369"/>
      <c r="J184" s="14" t="s">
        <v>136</v>
      </c>
      <c r="K184" s="99">
        <v>7</v>
      </c>
      <c r="L184" s="99">
        <v>2</v>
      </c>
      <c r="M184" s="99">
        <v>15</v>
      </c>
      <c r="N184" s="99">
        <v>30</v>
      </c>
      <c r="O184" s="214" t="s">
        <v>168</v>
      </c>
    </row>
    <row r="185" spans="1:15" s="100" customFormat="1" ht="17.25" customHeight="1" x14ac:dyDescent="0.2">
      <c r="A185" s="187">
        <v>3</v>
      </c>
      <c r="B185" s="99" t="s">
        <v>162</v>
      </c>
      <c r="C185" s="99">
        <v>0</v>
      </c>
      <c r="D185" s="99">
        <v>3</v>
      </c>
      <c r="E185" s="99">
        <v>0</v>
      </c>
      <c r="F185" s="366" t="s">
        <v>147</v>
      </c>
      <c r="G185" s="367"/>
      <c r="H185" s="368"/>
      <c r="I185" s="369"/>
      <c r="J185" s="14" t="s">
        <v>136</v>
      </c>
      <c r="K185" s="99">
        <v>7</v>
      </c>
      <c r="L185" s="99">
        <v>4</v>
      </c>
      <c r="M185" s="99">
        <v>15</v>
      </c>
      <c r="N185" s="99">
        <v>60</v>
      </c>
      <c r="O185" s="214" t="s">
        <v>168</v>
      </c>
    </row>
    <row r="186" spans="1:15" s="100" customFormat="1" ht="17.25" customHeight="1" thickBot="1" x14ac:dyDescent="0.25">
      <c r="A186" s="228">
        <v>4</v>
      </c>
      <c r="B186" s="229" t="s">
        <v>162</v>
      </c>
      <c r="C186" s="229">
        <v>0</v>
      </c>
      <c r="D186" s="229">
        <v>4</v>
      </c>
      <c r="E186" s="229">
        <v>0</v>
      </c>
      <c r="F186" s="419" t="s">
        <v>319</v>
      </c>
      <c r="G186" s="420"/>
      <c r="H186" s="420"/>
      <c r="I186" s="421"/>
      <c r="J186" s="66" t="s">
        <v>136</v>
      </c>
      <c r="K186" s="163">
        <v>8</v>
      </c>
      <c r="L186" s="163">
        <v>6</v>
      </c>
      <c r="M186" s="163">
        <v>15</v>
      </c>
      <c r="N186" s="163">
        <v>90</v>
      </c>
      <c r="O186" s="200" t="s">
        <v>168</v>
      </c>
    </row>
    <row r="187" spans="1:15" ht="17.25" customHeight="1" x14ac:dyDescent="0.25">
      <c r="A187" s="490" t="s">
        <v>236</v>
      </c>
      <c r="B187" s="491"/>
      <c r="C187" s="491"/>
      <c r="D187" s="491"/>
      <c r="E187" s="491"/>
      <c r="F187" s="491"/>
      <c r="G187" s="491"/>
      <c r="H187" s="491"/>
      <c r="I187" s="491"/>
      <c r="J187" s="491"/>
      <c r="K187" s="491"/>
      <c r="L187" s="491"/>
      <c r="M187" s="491"/>
      <c r="N187" s="491"/>
      <c r="O187" s="492"/>
    </row>
    <row r="188" spans="1:15" ht="17.25" customHeight="1" x14ac:dyDescent="0.25">
      <c r="A188" s="185">
        <v>1</v>
      </c>
      <c r="B188" s="67" t="s">
        <v>136</v>
      </c>
      <c r="C188" s="67">
        <v>0</v>
      </c>
      <c r="D188" s="67">
        <v>3</v>
      </c>
      <c r="E188" s="67">
        <v>0</v>
      </c>
      <c r="F188" s="370" t="s">
        <v>142</v>
      </c>
      <c r="G188" s="371"/>
      <c r="H188" s="371"/>
      <c r="I188" s="372"/>
      <c r="J188" s="67" t="s">
        <v>136</v>
      </c>
      <c r="K188" s="67">
        <v>1</v>
      </c>
      <c r="L188" s="67">
        <v>1</v>
      </c>
      <c r="M188" s="258"/>
      <c r="N188" s="259"/>
      <c r="O188" s="260"/>
    </row>
    <row r="189" spans="1:15" ht="17.25" customHeight="1" x14ac:dyDescent="0.25">
      <c r="A189" s="187">
        <v>2</v>
      </c>
      <c r="B189" s="14" t="s">
        <v>136</v>
      </c>
      <c r="C189" s="14">
        <v>0</v>
      </c>
      <c r="D189" s="14">
        <v>7</v>
      </c>
      <c r="E189" s="14">
        <v>0</v>
      </c>
      <c r="F189" s="370" t="s">
        <v>179</v>
      </c>
      <c r="G189" s="371"/>
      <c r="H189" s="371"/>
      <c r="I189" s="372"/>
      <c r="J189" s="257" t="s">
        <v>136</v>
      </c>
      <c r="K189" s="14">
        <v>2</v>
      </c>
      <c r="L189" s="263">
        <v>1</v>
      </c>
      <c r="M189" s="258"/>
      <c r="N189" s="259"/>
      <c r="O189" s="260"/>
    </row>
    <row r="190" spans="1:15" s="52" customFormat="1" ht="17.25" customHeight="1" x14ac:dyDescent="0.25">
      <c r="A190" s="187">
        <v>3</v>
      </c>
      <c r="B190" s="14" t="s">
        <v>136</v>
      </c>
      <c r="C190" s="14">
        <v>2</v>
      </c>
      <c r="D190" s="14">
        <v>0</v>
      </c>
      <c r="E190" s="14">
        <v>0</v>
      </c>
      <c r="F190" s="370" t="s">
        <v>166</v>
      </c>
      <c r="G190" s="401"/>
      <c r="H190" s="401"/>
      <c r="I190" s="429"/>
      <c r="J190" s="14" t="s">
        <v>136</v>
      </c>
      <c r="K190" s="14">
        <v>2</v>
      </c>
      <c r="L190" s="14">
        <v>1</v>
      </c>
      <c r="M190" s="67"/>
      <c r="N190" s="67"/>
      <c r="O190" s="213"/>
    </row>
    <row r="191" spans="1:15" s="52" customFormat="1" ht="17.25" customHeight="1" x14ac:dyDescent="0.25">
      <c r="A191" s="187">
        <v>4</v>
      </c>
      <c r="B191" s="14" t="s">
        <v>136</v>
      </c>
      <c r="C191" s="14">
        <v>1</v>
      </c>
      <c r="D191" s="14">
        <v>1</v>
      </c>
      <c r="E191" s="14">
        <v>0</v>
      </c>
      <c r="F191" s="471" t="s">
        <v>183</v>
      </c>
      <c r="G191" s="472"/>
      <c r="H191" s="472"/>
      <c r="I191" s="473"/>
      <c r="J191" s="14" t="s">
        <v>136</v>
      </c>
      <c r="K191" s="14">
        <v>3</v>
      </c>
      <c r="L191" s="14">
        <v>1</v>
      </c>
      <c r="M191" s="263"/>
      <c r="N191" s="263"/>
      <c r="O191" s="213"/>
    </row>
    <row r="192" spans="1:15" ht="17.25" customHeight="1" x14ac:dyDescent="0.25">
      <c r="A192" s="187">
        <v>5</v>
      </c>
      <c r="B192" s="14" t="s">
        <v>136</v>
      </c>
      <c r="C192" s="14">
        <v>3</v>
      </c>
      <c r="D192" s="14">
        <v>0</v>
      </c>
      <c r="E192" s="14">
        <v>0</v>
      </c>
      <c r="F192" s="416" t="s">
        <v>301</v>
      </c>
      <c r="G192" s="417"/>
      <c r="H192" s="417"/>
      <c r="I192" s="418"/>
      <c r="J192" s="14" t="s">
        <v>136</v>
      </c>
      <c r="K192" s="14">
        <v>3</v>
      </c>
      <c r="L192" s="14">
        <v>1</v>
      </c>
      <c r="M192" s="14"/>
      <c r="N192" s="14"/>
      <c r="O192" s="4"/>
    </row>
    <row r="193" spans="1:15" ht="17.25" customHeight="1" x14ac:dyDescent="0.25">
      <c r="A193" s="187">
        <v>6</v>
      </c>
      <c r="B193" s="14" t="s">
        <v>136</v>
      </c>
      <c r="C193" s="14">
        <v>1</v>
      </c>
      <c r="D193" s="14">
        <v>2</v>
      </c>
      <c r="E193" s="14">
        <v>0</v>
      </c>
      <c r="F193" s="370" t="s">
        <v>223</v>
      </c>
      <c r="G193" s="401"/>
      <c r="H193" s="371"/>
      <c r="I193" s="372"/>
      <c r="J193" s="14" t="s">
        <v>136</v>
      </c>
      <c r="K193" s="14">
        <v>3</v>
      </c>
      <c r="L193" s="14">
        <v>2</v>
      </c>
      <c r="M193" s="14"/>
      <c r="N193" s="14"/>
      <c r="O193" s="4"/>
    </row>
    <row r="194" spans="1:15" ht="17.25" customHeight="1" x14ac:dyDescent="0.25">
      <c r="A194" s="187">
        <v>7</v>
      </c>
      <c r="B194" s="14" t="s">
        <v>136</v>
      </c>
      <c r="C194" s="14">
        <v>3</v>
      </c>
      <c r="D194" s="14">
        <v>1</v>
      </c>
      <c r="E194" s="14">
        <v>0</v>
      </c>
      <c r="F194" s="370" t="s">
        <v>310</v>
      </c>
      <c r="G194" s="371"/>
      <c r="H194" s="371"/>
      <c r="I194" s="372"/>
      <c r="J194" s="14" t="s">
        <v>136</v>
      </c>
      <c r="K194" s="14">
        <v>4</v>
      </c>
      <c r="L194" s="14">
        <v>1</v>
      </c>
      <c r="M194" s="14"/>
      <c r="N194" s="14"/>
      <c r="O194" s="4"/>
    </row>
    <row r="195" spans="1:15" ht="17.25" customHeight="1" x14ac:dyDescent="0.25">
      <c r="A195" s="187">
        <v>8</v>
      </c>
      <c r="B195" s="14" t="s">
        <v>136</v>
      </c>
      <c r="C195" s="14">
        <v>1</v>
      </c>
      <c r="D195" s="14">
        <v>4</v>
      </c>
      <c r="E195" s="14">
        <v>0</v>
      </c>
      <c r="F195" s="370" t="s">
        <v>222</v>
      </c>
      <c r="G195" s="401"/>
      <c r="H195" s="371"/>
      <c r="I195" s="372"/>
      <c r="J195" s="14" t="s">
        <v>136</v>
      </c>
      <c r="K195" s="14">
        <v>4</v>
      </c>
      <c r="L195" s="14">
        <v>1</v>
      </c>
      <c r="M195" s="14"/>
      <c r="N195" s="14"/>
      <c r="O195" s="4"/>
    </row>
    <row r="196" spans="1:15" ht="17.25" customHeight="1" x14ac:dyDescent="0.25">
      <c r="A196" s="185">
        <v>9</v>
      </c>
      <c r="B196" s="14" t="s">
        <v>136</v>
      </c>
      <c r="C196" s="14">
        <v>0</v>
      </c>
      <c r="D196" s="14">
        <v>9</v>
      </c>
      <c r="E196" s="14">
        <v>3</v>
      </c>
      <c r="F196" s="370" t="s">
        <v>228</v>
      </c>
      <c r="G196" s="401"/>
      <c r="H196" s="371"/>
      <c r="I196" s="372"/>
      <c r="J196" s="14" t="s">
        <v>136</v>
      </c>
      <c r="K196" s="14">
        <v>5</v>
      </c>
      <c r="L196" s="14">
        <v>1</v>
      </c>
      <c r="M196" s="14"/>
      <c r="N196" s="14"/>
      <c r="O196" s="4"/>
    </row>
    <row r="197" spans="1:15" ht="17.25" customHeight="1" x14ac:dyDescent="0.25">
      <c r="A197" s="187">
        <v>10</v>
      </c>
      <c r="B197" s="14" t="s">
        <v>136</v>
      </c>
      <c r="C197" s="14">
        <v>1</v>
      </c>
      <c r="D197" s="14">
        <v>7</v>
      </c>
      <c r="E197" s="14">
        <v>0</v>
      </c>
      <c r="F197" s="370" t="s">
        <v>189</v>
      </c>
      <c r="G197" s="401"/>
      <c r="H197" s="371"/>
      <c r="I197" s="372"/>
      <c r="J197" s="14" t="s">
        <v>136</v>
      </c>
      <c r="K197" s="14">
        <v>5</v>
      </c>
      <c r="L197" s="14">
        <v>1</v>
      </c>
      <c r="M197" s="14"/>
      <c r="N197" s="14"/>
      <c r="O197" s="4"/>
    </row>
    <row r="198" spans="1:15" ht="17.25" customHeight="1" x14ac:dyDescent="0.25">
      <c r="A198" s="185">
        <v>11</v>
      </c>
      <c r="B198" s="14" t="s">
        <v>136</v>
      </c>
      <c r="C198" s="14">
        <v>0</v>
      </c>
      <c r="D198" s="14">
        <v>9</v>
      </c>
      <c r="E198" s="14">
        <v>4</v>
      </c>
      <c r="F198" s="370" t="s">
        <v>229</v>
      </c>
      <c r="G198" s="401"/>
      <c r="H198" s="371"/>
      <c r="I198" s="372"/>
      <c r="J198" s="14" t="s">
        <v>136</v>
      </c>
      <c r="K198" s="14">
        <v>6</v>
      </c>
      <c r="L198" s="14">
        <v>1</v>
      </c>
      <c r="M198" s="14"/>
      <c r="N198" s="14"/>
      <c r="O198" s="4"/>
    </row>
    <row r="199" spans="1:15" ht="17.25" customHeight="1" x14ac:dyDescent="0.25">
      <c r="A199" s="187">
        <v>12</v>
      </c>
      <c r="B199" s="14" t="s">
        <v>136</v>
      </c>
      <c r="C199" s="14">
        <v>1</v>
      </c>
      <c r="D199" s="14">
        <v>8</v>
      </c>
      <c r="E199" s="14">
        <v>0</v>
      </c>
      <c r="F199" s="370" t="s">
        <v>193</v>
      </c>
      <c r="G199" s="401"/>
      <c r="H199" s="371"/>
      <c r="I199" s="372"/>
      <c r="J199" s="14" t="s">
        <v>136</v>
      </c>
      <c r="K199" s="14">
        <v>6</v>
      </c>
      <c r="L199" s="14">
        <v>1</v>
      </c>
      <c r="M199" s="14"/>
      <c r="N199" s="14"/>
      <c r="O199" s="4"/>
    </row>
    <row r="200" spans="1:15" ht="17.25" customHeight="1" x14ac:dyDescent="0.25">
      <c r="A200" s="187">
        <v>13</v>
      </c>
      <c r="B200" s="14" t="s">
        <v>136</v>
      </c>
      <c r="C200" s="14">
        <v>2</v>
      </c>
      <c r="D200" s="14">
        <v>6</v>
      </c>
      <c r="E200" s="14">
        <v>0</v>
      </c>
      <c r="F200" s="425" t="s">
        <v>239</v>
      </c>
      <c r="G200" s="426"/>
      <c r="H200" s="426"/>
      <c r="I200" s="427"/>
      <c r="J200" s="14" t="s">
        <v>136</v>
      </c>
      <c r="K200" s="215">
        <v>7</v>
      </c>
      <c r="L200" s="202">
        <v>1</v>
      </c>
      <c r="M200" s="216"/>
      <c r="N200" s="14"/>
      <c r="O200" s="4"/>
    </row>
    <row r="201" spans="1:15" ht="17.25" customHeight="1" thickBot="1" x14ac:dyDescent="0.3">
      <c r="A201" s="188">
        <v>14</v>
      </c>
      <c r="B201" s="66" t="s">
        <v>136</v>
      </c>
      <c r="C201" s="66">
        <v>2</v>
      </c>
      <c r="D201" s="66">
        <v>3</v>
      </c>
      <c r="E201" s="66">
        <v>0</v>
      </c>
      <c r="F201" s="402" t="s">
        <v>196</v>
      </c>
      <c r="G201" s="403"/>
      <c r="H201" s="403"/>
      <c r="I201" s="404"/>
      <c r="J201" s="66" t="s">
        <v>136</v>
      </c>
      <c r="K201" s="66">
        <v>8</v>
      </c>
      <c r="L201" s="66">
        <v>1</v>
      </c>
      <c r="M201" s="66"/>
      <c r="N201" s="66"/>
      <c r="O201" s="208"/>
    </row>
    <row r="202" spans="1:15" ht="17.25" customHeight="1" x14ac:dyDescent="0.25">
      <c r="A202" s="185">
        <v>15</v>
      </c>
      <c r="B202" s="14" t="s">
        <v>135</v>
      </c>
      <c r="C202" s="14">
        <v>0</v>
      </c>
      <c r="D202" s="14">
        <v>6</v>
      </c>
      <c r="E202" s="14">
        <v>0</v>
      </c>
      <c r="F202" s="370" t="s">
        <v>204</v>
      </c>
      <c r="G202" s="371"/>
      <c r="H202" s="371"/>
      <c r="I202" s="372"/>
      <c r="J202" s="14" t="s">
        <v>135</v>
      </c>
      <c r="K202" s="263" t="s">
        <v>369</v>
      </c>
      <c r="L202" s="14">
        <v>1</v>
      </c>
      <c r="M202" s="73"/>
      <c r="N202" s="73"/>
      <c r="O202" s="218"/>
    </row>
    <row r="203" spans="1:15" ht="17.25" customHeight="1" x14ac:dyDescent="0.25">
      <c r="A203" s="185">
        <v>16</v>
      </c>
      <c r="B203" s="67" t="s">
        <v>135</v>
      </c>
      <c r="C203" s="14">
        <v>0</v>
      </c>
      <c r="D203" s="67">
        <v>4</v>
      </c>
      <c r="E203" s="67">
        <v>0</v>
      </c>
      <c r="F203" s="413" t="s">
        <v>200</v>
      </c>
      <c r="G203" s="414"/>
      <c r="H203" s="414"/>
      <c r="I203" s="415"/>
      <c r="J203" s="67" t="s">
        <v>135</v>
      </c>
      <c r="K203" s="263" t="s">
        <v>369</v>
      </c>
      <c r="L203" s="67">
        <v>1</v>
      </c>
      <c r="M203" s="67"/>
      <c r="N203" s="67"/>
      <c r="O203" s="213"/>
    </row>
    <row r="204" spans="1:15" ht="17.25" customHeight="1" x14ac:dyDescent="0.25">
      <c r="A204" s="185">
        <v>17</v>
      </c>
      <c r="B204" s="67" t="s">
        <v>135</v>
      </c>
      <c r="C204" s="67">
        <v>4</v>
      </c>
      <c r="D204" s="67">
        <v>5</v>
      </c>
      <c r="E204" s="67">
        <v>0</v>
      </c>
      <c r="F204" s="471" t="s">
        <v>240</v>
      </c>
      <c r="G204" s="472"/>
      <c r="H204" s="472"/>
      <c r="I204" s="473"/>
      <c r="J204" s="67" t="s">
        <v>135</v>
      </c>
      <c r="K204" s="248" t="s">
        <v>335</v>
      </c>
      <c r="L204" s="67" t="s">
        <v>290</v>
      </c>
      <c r="M204" s="14"/>
      <c r="N204" s="14"/>
      <c r="O204" s="4"/>
    </row>
    <row r="205" spans="1:15" ht="17.25" customHeight="1" x14ac:dyDescent="0.25">
      <c r="A205" s="185">
        <v>18</v>
      </c>
      <c r="B205" s="164" t="s">
        <v>135</v>
      </c>
      <c r="C205" s="14">
        <v>5</v>
      </c>
      <c r="D205" s="14">
        <v>2</v>
      </c>
      <c r="E205" s="14">
        <v>0</v>
      </c>
      <c r="F205" s="422" t="s">
        <v>312</v>
      </c>
      <c r="G205" s="423"/>
      <c r="H205" s="423"/>
      <c r="I205" s="424"/>
      <c r="J205" s="14" t="s">
        <v>135</v>
      </c>
      <c r="K205" s="248" t="s">
        <v>335</v>
      </c>
      <c r="L205" s="14">
        <v>1</v>
      </c>
      <c r="M205" s="14"/>
      <c r="N205" s="14"/>
      <c r="O205" s="4"/>
    </row>
    <row r="206" spans="1:15" ht="17.25" customHeight="1" x14ac:dyDescent="0.25">
      <c r="A206" s="185">
        <v>19</v>
      </c>
      <c r="B206" s="14" t="s">
        <v>135</v>
      </c>
      <c r="C206" s="67">
        <v>4</v>
      </c>
      <c r="D206" s="67">
        <v>4</v>
      </c>
      <c r="E206" s="67">
        <v>0</v>
      </c>
      <c r="F206" s="422" t="s">
        <v>295</v>
      </c>
      <c r="G206" s="423"/>
      <c r="H206" s="423"/>
      <c r="I206" s="424"/>
      <c r="J206" s="14" t="s">
        <v>135</v>
      </c>
      <c r="K206" s="248" t="s">
        <v>335</v>
      </c>
      <c r="L206" s="67">
        <v>2</v>
      </c>
      <c r="M206" s="14"/>
      <c r="N206" s="14"/>
      <c r="O206" s="4"/>
    </row>
    <row r="207" spans="1:15" ht="17.25" customHeight="1" x14ac:dyDescent="0.25">
      <c r="A207" s="185">
        <v>20</v>
      </c>
      <c r="B207" s="14" t="s">
        <v>135</v>
      </c>
      <c r="C207" s="14">
        <v>5</v>
      </c>
      <c r="D207" s="14">
        <v>7</v>
      </c>
      <c r="E207" s="14">
        <v>0</v>
      </c>
      <c r="F207" s="416" t="s">
        <v>182</v>
      </c>
      <c r="G207" s="417"/>
      <c r="H207" s="417"/>
      <c r="I207" s="418"/>
      <c r="J207" s="67" t="s">
        <v>135</v>
      </c>
      <c r="K207" s="248" t="s">
        <v>335</v>
      </c>
      <c r="L207" s="14">
        <v>1</v>
      </c>
      <c r="M207" s="14"/>
      <c r="N207" s="14"/>
      <c r="O207" s="4"/>
    </row>
    <row r="208" spans="1:15" ht="17.25" customHeight="1" x14ac:dyDescent="0.25">
      <c r="A208" s="185">
        <v>21</v>
      </c>
      <c r="B208" s="14" t="s">
        <v>135</v>
      </c>
      <c r="C208" s="14">
        <v>2</v>
      </c>
      <c r="D208" s="14">
        <v>1</v>
      </c>
      <c r="E208" s="69">
        <v>0</v>
      </c>
      <c r="F208" s="476" t="s">
        <v>212</v>
      </c>
      <c r="G208" s="477"/>
      <c r="H208" s="477"/>
      <c r="I208" s="478"/>
      <c r="J208" s="14" t="s">
        <v>135</v>
      </c>
      <c r="K208" s="248" t="s">
        <v>335</v>
      </c>
      <c r="L208" s="14">
        <v>1</v>
      </c>
      <c r="M208" s="14"/>
      <c r="N208" s="14"/>
      <c r="O208" s="4"/>
    </row>
    <row r="209" spans="1:16" ht="17.25" customHeight="1" x14ac:dyDescent="0.25">
      <c r="A209" s="187">
        <v>22</v>
      </c>
      <c r="B209" s="14" t="s">
        <v>135</v>
      </c>
      <c r="C209" s="67">
        <v>4</v>
      </c>
      <c r="D209" s="67">
        <v>6</v>
      </c>
      <c r="E209" s="14">
        <v>1</v>
      </c>
      <c r="F209" s="471" t="s">
        <v>307</v>
      </c>
      <c r="G209" s="472"/>
      <c r="H209" s="472"/>
      <c r="I209" s="473"/>
      <c r="J209" s="14" t="s">
        <v>135</v>
      </c>
      <c r="K209" s="14">
        <v>7</v>
      </c>
      <c r="L209" s="14">
        <v>1</v>
      </c>
      <c r="M209" s="14"/>
      <c r="N209" s="14"/>
      <c r="O209" s="4"/>
    </row>
    <row r="210" spans="1:16" ht="17.25" customHeight="1" x14ac:dyDescent="0.25">
      <c r="A210" s="187">
        <v>23</v>
      </c>
      <c r="B210" s="14" t="s">
        <v>135</v>
      </c>
      <c r="C210" s="14">
        <v>3</v>
      </c>
      <c r="D210" s="14">
        <v>4</v>
      </c>
      <c r="E210" s="14">
        <v>0</v>
      </c>
      <c r="F210" s="370" t="s">
        <v>216</v>
      </c>
      <c r="G210" s="401"/>
      <c r="H210" s="371"/>
      <c r="I210" s="372"/>
      <c r="J210" s="14" t="s">
        <v>135</v>
      </c>
      <c r="K210" s="14">
        <v>7</v>
      </c>
      <c r="L210" s="14">
        <v>1</v>
      </c>
      <c r="M210" s="14"/>
      <c r="N210" s="14"/>
      <c r="O210" s="4"/>
    </row>
    <row r="211" spans="1:16" ht="17.25" customHeight="1" x14ac:dyDescent="0.25">
      <c r="A211" s="185">
        <v>24</v>
      </c>
      <c r="B211" s="67" t="s">
        <v>135</v>
      </c>
      <c r="C211" s="14">
        <v>2</v>
      </c>
      <c r="D211" s="14">
        <v>3</v>
      </c>
      <c r="E211" s="14">
        <v>0</v>
      </c>
      <c r="F211" s="370" t="s">
        <v>233</v>
      </c>
      <c r="G211" s="371"/>
      <c r="H211" s="371"/>
      <c r="I211" s="372"/>
      <c r="J211" s="14" t="s">
        <v>135</v>
      </c>
      <c r="K211" s="67">
        <v>7</v>
      </c>
      <c r="L211" s="14">
        <v>1</v>
      </c>
      <c r="M211" s="14"/>
      <c r="N211" s="14"/>
      <c r="O211" s="4"/>
    </row>
    <row r="212" spans="1:16" ht="17.25" customHeight="1" x14ac:dyDescent="0.25">
      <c r="A212" s="187">
        <v>25</v>
      </c>
      <c r="B212" s="14" t="s">
        <v>135</v>
      </c>
      <c r="C212" s="14">
        <v>4</v>
      </c>
      <c r="D212" s="14">
        <v>3</v>
      </c>
      <c r="E212" s="14">
        <v>0</v>
      </c>
      <c r="F212" s="471" t="s">
        <v>194</v>
      </c>
      <c r="G212" s="472"/>
      <c r="H212" s="472"/>
      <c r="I212" s="473"/>
      <c r="J212" s="14" t="s">
        <v>135</v>
      </c>
      <c r="K212" s="14">
        <v>7</v>
      </c>
      <c r="L212" s="14">
        <v>1</v>
      </c>
      <c r="M212" s="14"/>
      <c r="N212" s="14"/>
      <c r="O212" s="4"/>
    </row>
    <row r="213" spans="1:16" ht="17.25" customHeight="1" x14ac:dyDescent="0.25">
      <c r="A213" s="242">
        <v>26</v>
      </c>
      <c r="B213" s="67" t="s">
        <v>135</v>
      </c>
      <c r="C213" s="67">
        <v>1</v>
      </c>
      <c r="D213" s="67">
        <v>2</v>
      </c>
      <c r="E213" s="67">
        <v>0</v>
      </c>
      <c r="F213" s="428" t="s">
        <v>289</v>
      </c>
      <c r="G213" s="401"/>
      <c r="H213" s="401"/>
      <c r="I213" s="429"/>
      <c r="J213" s="67" t="s">
        <v>135</v>
      </c>
      <c r="K213" s="67">
        <v>7</v>
      </c>
      <c r="L213" s="67">
        <v>1</v>
      </c>
      <c r="M213" s="14"/>
      <c r="N213" s="14"/>
      <c r="O213" s="4"/>
    </row>
    <row r="214" spans="1:16" ht="17.25" customHeight="1" x14ac:dyDescent="0.25">
      <c r="A214" s="242">
        <v>27</v>
      </c>
      <c r="B214" s="14" t="s">
        <v>135</v>
      </c>
      <c r="C214" s="14">
        <v>2</v>
      </c>
      <c r="D214" s="14">
        <v>5</v>
      </c>
      <c r="E214" s="14">
        <v>0</v>
      </c>
      <c r="F214" s="422" t="s">
        <v>213</v>
      </c>
      <c r="G214" s="423"/>
      <c r="H214" s="423"/>
      <c r="I214" s="424"/>
      <c r="J214" s="14" t="s">
        <v>135</v>
      </c>
      <c r="K214" s="14">
        <v>8</v>
      </c>
      <c r="L214" s="14">
        <v>1</v>
      </c>
      <c r="M214" s="164"/>
      <c r="N214" s="164"/>
      <c r="O214" s="4"/>
    </row>
    <row r="215" spans="1:16" ht="17.25" customHeight="1" x14ac:dyDescent="0.25">
      <c r="A215" s="187">
        <v>28</v>
      </c>
      <c r="B215" s="67" t="s">
        <v>135</v>
      </c>
      <c r="C215" s="67">
        <v>4</v>
      </c>
      <c r="D215" s="67">
        <v>6</v>
      </c>
      <c r="E215" s="67">
        <v>2</v>
      </c>
      <c r="F215" s="468" t="s">
        <v>308</v>
      </c>
      <c r="G215" s="469"/>
      <c r="H215" s="469"/>
      <c r="I215" s="470"/>
      <c r="J215" s="67" t="s">
        <v>135</v>
      </c>
      <c r="K215" s="67">
        <v>8</v>
      </c>
      <c r="L215" s="67">
        <v>1</v>
      </c>
      <c r="M215" s="164"/>
      <c r="N215" s="164"/>
      <c r="O215" s="4"/>
    </row>
    <row r="216" spans="1:16" ht="17.25" customHeight="1" thickBot="1" x14ac:dyDescent="0.3">
      <c r="A216" s="189">
        <v>29</v>
      </c>
      <c r="B216" s="66" t="s">
        <v>135</v>
      </c>
      <c r="C216" s="66">
        <v>5</v>
      </c>
      <c r="D216" s="66">
        <v>3</v>
      </c>
      <c r="E216" s="66">
        <v>0</v>
      </c>
      <c r="F216" s="402" t="s">
        <v>309</v>
      </c>
      <c r="G216" s="403"/>
      <c r="H216" s="403"/>
      <c r="I216" s="404"/>
      <c r="J216" s="66" t="s">
        <v>135</v>
      </c>
      <c r="K216" s="66">
        <v>8</v>
      </c>
      <c r="L216" s="66">
        <v>1</v>
      </c>
      <c r="M216" s="66"/>
      <c r="N216" s="66"/>
      <c r="O216" s="208"/>
    </row>
    <row r="217" spans="1:16" ht="17.25" customHeight="1" thickBot="1" x14ac:dyDescent="0.3">
      <c r="A217" s="169"/>
      <c r="B217" s="170"/>
      <c r="C217" s="170"/>
      <c r="D217" s="170"/>
      <c r="E217" s="170"/>
      <c r="F217" s="171"/>
      <c r="G217" s="171"/>
      <c r="H217" s="171"/>
      <c r="I217" s="171"/>
      <c r="J217" s="170"/>
      <c r="K217" s="170"/>
      <c r="L217" s="170"/>
      <c r="M217" s="170"/>
      <c r="N217" s="170"/>
      <c r="O217" s="261"/>
      <c r="P217" s="172"/>
    </row>
    <row r="218" spans="1:16" ht="17.25" customHeight="1" thickBot="1" x14ac:dyDescent="0.3">
      <c r="A218" s="410" t="s">
        <v>28</v>
      </c>
      <c r="B218" s="411"/>
      <c r="C218" s="411"/>
      <c r="D218" s="411"/>
      <c r="E218" s="411"/>
      <c r="F218" s="411"/>
      <c r="G218" s="411"/>
      <c r="H218" s="411"/>
      <c r="I218" s="411"/>
      <c r="J218" s="411"/>
      <c r="K218" s="411"/>
      <c r="L218" s="411"/>
      <c r="M218" s="411"/>
      <c r="N218" s="411"/>
      <c r="O218" s="412"/>
    </row>
    <row r="219" spans="1:16" ht="17.25" customHeight="1" x14ac:dyDescent="0.25">
      <c r="A219" s="482" t="s">
        <v>16</v>
      </c>
      <c r="B219" s="399" t="s">
        <v>29</v>
      </c>
      <c r="C219" s="399"/>
      <c r="D219" s="399"/>
      <c r="E219" s="399"/>
      <c r="F219" s="399"/>
      <c r="G219" s="399"/>
      <c r="H219" s="399"/>
      <c r="I219" s="399"/>
      <c r="J219" s="405" t="s">
        <v>35</v>
      </c>
      <c r="K219" s="405"/>
      <c r="L219" s="405" t="s">
        <v>39</v>
      </c>
      <c r="M219" s="405"/>
      <c r="N219" s="405" t="s">
        <v>30</v>
      </c>
      <c r="O219" s="474"/>
    </row>
    <row r="220" spans="1:16" ht="17.25" customHeight="1" thickBot="1" x14ac:dyDescent="0.3">
      <c r="A220" s="483"/>
      <c r="B220" s="400"/>
      <c r="C220" s="400"/>
      <c r="D220" s="400"/>
      <c r="E220" s="400"/>
      <c r="F220" s="400"/>
      <c r="G220" s="400"/>
      <c r="H220" s="400"/>
      <c r="I220" s="400"/>
      <c r="J220" s="406"/>
      <c r="K220" s="406"/>
      <c r="L220" s="406"/>
      <c r="M220" s="406"/>
      <c r="N220" s="406"/>
      <c r="O220" s="475"/>
    </row>
    <row r="221" spans="1:16" ht="17.25" customHeight="1" thickBot="1" x14ac:dyDescent="0.3">
      <c r="A221" s="354" t="s">
        <v>305</v>
      </c>
      <c r="B221" s="355"/>
      <c r="C221" s="355"/>
      <c r="D221" s="355"/>
      <c r="E221" s="355"/>
      <c r="F221" s="355"/>
      <c r="G221" s="355"/>
      <c r="H221" s="355"/>
      <c r="I221" s="355"/>
      <c r="J221" s="355"/>
      <c r="K221" s="355"/>
      <c r="L221" s="355"/>
      <c r="M221" s="355"/>
      <c r="N221" s="355"/>
      <c r="O221" s="356"/>
    </row>
    <row r="222" spans="1:16" ht="17.25" customHeight="1" x14ac:dyDescent="0.25">
      <c r="A222" s="185">
        <v>1</v>
      </c>
      <c r="B222" s="344" t="s">
        <v>231</v>
      </c>
      <c r="C222" s="345"/>
      <c r="D222" s="345"/>
      <c r="E222" s="345"/>
      <c r="F222" s="345"/>
      <c r="G222" s="345"/>
      <c r="H222" s="345"/>
      <c r="I222" s="346"/>
      <c r="J222" s="373">
        <v>10</v>
      </c>
      <c r="K222" s="374"/>
      <c r="L222" s="373" t="s">
        <v>157</v>
      </c>
      <c r="M222" s="374"/>
      <c r="N222" s="373" t="s">
        <v>158</v>
      </c>
      <c r="O222" s="377"/>
    </row>
    <row r="223" spans="1:16" ht="22.5" customHeight="1" x14ac:dyDescent="0.25">
      <c r="A223" s="187">
        <v>2</v>
      </c>
      <c r="B223" s="360" t="s">
        <v>326</v>
      </c>
      <c r="C223" s="360"/>
      <c r="D223" s="360"/>
      <c r="E223" s="360"/>
      <c r="F223" s="360"/>
      <c r="G223" s="360"/>
      <c r="H223" s="360"/>
      <c r="I223" s="360"/>
      <c r="J223" s="375"/>
      <c r="K223" s="376"/>
      <c r="L223" s="375"/>
      <c r="M223" s="376"/>
      <c r="N223" s="375"/>
      <c r="O223" s="378"/>
    </row>
    <row r="224" spans="1:16" ht="17.25" customHeight="1" thickBot="1" x14ac:dyDescent="0.3">
      <c r="A224" s="338" t="s">
        <v>332</v>
      </c>
      <c r="B224" s="339"/>
      <c r="C224" s="339"/>
      <c r="D224" s="339"/>
      <c r="E224" s="339"/>
      <c r="F224" s="339"/>
      <c r="G224" s="339"/>
      <c r="H224" s="339"/>
      <c r="I224" s="339"/>
      <c r="J224" s="339"/>
      <c r="K224" s="339"/>
      <c r="L224" s="339"/>
      <c r="M224" s="339"/>
      <c r="N224" s="339"/>
      <c r="O224" s="340"/>
    </row>
    <row r="225" spans="1:15" ht="15.75" thickBot="1" x14ac:dyDescent="0.3">
      <c r="A225" s="357" t="s">
        <v>40</v>
      </c>
      <c r="B225" s="358"/>
      <c r="C225" s="358"/>
      <c r="D225" s="358"/>
      <c r="E225" s="358"/>
      <c r="F225" s="358"/>
      <c r="G225" s="358"/>
      <c r="H225" s="358"/>
      <c r="I225" s="359"/>
      <c r="J225" s="341">
        <v>10</v>
      </c>
      <c r="K225" s="342"/>
      <c r="L225" s="342"/>
      <c r="M225" s="342"/>
      <c r="N225" s="342"/>
      <c r="O225" s="343"/>
    </row>
    <row r="226" spans="1:15" x14ac:dyDescent="0.25">
      <c r="A226" s="221"/>
      <c r="B226" s="221"/>
      <c r="C226" s="221"/>
      <c r="D226" s="221"/>
      <c r="E226" s="221"/>
      <c r="F226" s="221"/>
      <c r="G226" s="221"/>
      <c r="H226" s="221"/>
      <c r="I226" s="221"/>
      <c r="J226" s="222"/>
      <c r="K226" s="222"/>
      <c r="L226" s="222"/>
      <c r="M226" s="222"/>
      <c r="N226" s="222"/>
      <c r="O226" s="222"/>
    </row>
    <row r="228" spans="1:15" ht="100.5" customHeight="1" x14ac:dyDescent="0.25">
      <c r="A228" s="387" t="s">
        <v>234</v>
      </c>
      <c r="B228" s="388"/>
      <c r="C228" s="388"/>
      <c r="D228" s="388"/>
      <c r="E228" s="389"/>
      <c r="F228" s="396" t="s">
        <v>372</v>
      </c>
      <c r="G228" s="396"/>
      <c r="H228" s="396"/>
      <c r="I228" s="396"/>
      <c r="J228" s="396"/>
      <c r="K228" s="396"/>
      <c r="L228" s="396"/>
      <c r="M228" s="396"/>
      <c r="N228" s="396"/>
      <c r="O228" s="396"/>
    </row>
    <row r="229" spans="1:15" ht="43.5" customHeight="1" x14ac:dyDescent="0.25">
      <c r="A229" s="390"/>
      <c r="B229" s="391"/>
      <c r="C229" s="391"/>
      <c r="D229" s="391"/>
      <c r="E229" s="392"/>
      <c r="F229" s="396" t="s">
        <v>316</v>
      </c>
      <c r="G229" s="396"/>
      <c r="H229" s="396"/>
      <c r="I229" s="396"/>
      <c r="J229" s="396"/>
      <c r="K229" s="396"/>
      <c r="L229" s="396"/>
      <c r="M229" s="396"/>
      <c r="N229" s="396"/>
      <c r="O229" s="396"/>
    </row>
    <row r="230" spans="1:15" ht="33" customHeight="1" x14ac:dyDescent="0.25">
      <c r="A230" s="390"/>
      <c r="B230" s="391"/>
      <c r="C230" s="391"/>
      <c r="D230" s="391"/>
      <c r="E230" s="392"/>
      <c r="F230" s="396" t="s">
        <v>314</v>
      </c>
      <c r="G230" s="396"/>
      <c r="H230" s="396"/>
      <c r="I230" s="396"/>
      <c r="J230" s="396"/>
      <c r="K230" s="396"/>
      <c r="L230" s="396"/>
      <c r="M230" s="396"/>
      <c r="N230" s="396"/>
      <c r="O230" s="396"/>
    </row>
    <row r="231" spans="1:15" ht="69" customHeight="1" x14ac:dyDescent="0.25">
      <c r="A231" s="390"/>
      <c r="B231" s="391"/>
      <c r="C231" s="391"/>
      <c r="D231" s="391"/>
      <c r="E231" s="392"/>
      <c r="F231" s="360" t="s">
        <v>333</v>
      </c>
      <c r="G231" s="360"/>
      <c r="H231" s="360"/>
      <c r="I231" s="360"/>
      <c r="J231" s="360"/>
      <c r="K231" s="360"/>
      <c r="L231" s="360"/>
      <c r="M231" s="360"/>
      <c r="N231" s="360"/>
      <c r="O231" s="360"/>
    </row>
    <row r="232" spans="1:15" ht="108" customHeight="1" x14ac:dyDescent="0.25">
      <c r="A232" s="390"/>
      <c r="B232" s="391"/>
      <c r="C232" s="391"/>
      <c r="D232" s="391"/>
      <c r="E232" s="392"/>
      <c r="F232" s="396" t="s">
        <v>365</v>
      </c>
      <c r="G232" s="396"/>
      <c r="H232" s="396"/>
      <c r="I232" s="396"/>
      <c r="J232" s="396"/>
      <c r="K232" s="396"/>
      <c r="L232" s="396"/>
      <c r="M232" s="396"/>
      <c r="N232" s="396"/>
      <c r="O232" s="396"/>
    </row>
    <row r="233" spans="1:15" ht="34.5" customHeight="1" x14ac:dyDescent="0.25">
      <c r="A233" s="390"/>
      <c r="B233" s="391"/>
      <c r="C233" s="391"/>
      <c r="D233" s="391"/>
      <c r="E233" s="392"/>
      <c r="F233" s="360" t="s">
        <v>306</v>
      </c>
      <c r="G233" s="360"/>
      <c r="H233" s="360"/>
      <c r="I233" s="360"/>
      <c r="J233" s="360"/>
      <c r="K233" s="360"/>
      <c r="L233" s="360"/>
      <c r="M233" s="360"/>
      <c r="N233" s="360"/>
      <c r="O233" s="360"/>
    </row>
    <row r="234" spans="1:15" ht="53.65" customHeight="1" x14ac:dyDescent="0.25">
      <c r="A234" s="390"/>
      <c r="B234" s="391"/>
      <c r="C234" s="391"/>
      <c r="D234" s="391"/>
      <c r="E234" s="392"/>
      <c r="F234" s="370" t="s">
        <v>325</v>
      </c>
      <c r="G234" s="371"/>
      <c r="H234" s="371"/>
      <c r="I234" s="371"/>
      <c r="J234" s="371"/>
      <c r="K234" s="371"/>
      <c r="L234" s="371"/>
      <c r="M234" s="371"/>
      <c r="N234" s="371"/>
      <c r="O234" s="372"/>
    </row>
    <row r="235" spans="1:15" ht="33" customHeight="1" x14ac:dyDescent="0.25">
      <c r="A235" s="393"/>
      <c r="B235" s="394"/>
      <c r="C235" s="394"/>
      <c r="D235" s="394"/>
      <c r="E235" s="395"/>
      <c r="F235" s="360" t="s">
        <v>374</v>
      </c>
      <c r="G235" s="360"/>
      <c r="H235" s="360"/>
      <c r="I235" s="360"/>
      <c r="J235" s="360"/>
      <c r="K235" s="360"/>
      <c r="L235" s="360"/>
      <c r="M235" s="360"/>
      <c r="N235" s="360"/>
      <c r="O235" s="360"/>
    </row>
    <row r="236" spans="1:15" ht="16.5" customHeight="1" x14ac:dyDescent="0.25">
      <c r="A236" s="220"/>
      <c r="B236" s="220"/>
      <c r="C236" s="220"/>
      <c r="D236" s="220"/>
      <c r="E236" s="220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</row>
    <row r="238" spans="1:15" s="64" customFormat="1" x14ac:dyDescent="0.25">
      <c r="A238" s="337" t="s">
        <v>373</v>
      </c>
      <c r="B238" s="337"/>
      <c r="C238" s="337"/>
      <c r="D238" s="337"/>
      <c r="E238" s="337"/>
      <c r="F238" s="337"/>
      <c r="G238" s="337"/>
      <c r="H238" s="337"/>
      <c r="I238" s="337"/>
      <c r="J238" s="167"/>
      <c r="K238" s="167"/>
      <c r="L238" s="336" t="s">
        <v>235</v>
      </c>
      <c r="M238" s="336"/>
      <c r="N238" s="336"/>
      <c r="O238" s="336"/>
    </row>
    <row r="239" spans="1:15" x14ac:dyDescent="0.25">
      <c r="M239" s="352" t="s">
        <v>232</v>
      </c>
      <c r="N239" s="353"/>
      <c r="O239" s="353"/>
    </row>
    <row r="248" spans="7:11" x14ac:dyDescent="0.25">
      <c r="G248" s="11"/>
      <c r="H248" s="11"/>
      <c r="I248" s="11"/>
      <c r="J248" s="11"/>
      <c r="K248" s="11"/>
    </row>
    <row r="249" spans="7:11" x14ac:dyDescent="0.25">
      <c r="G249" s="11"/>
      <c r="H249" s="11"/>
      <c r="I249" s="11"/>
      <c r="J249" s="11"/>
      <c r="K249" s="11"/>
    </row>
    <row r="250" spans="7:11" x14ac:dyDescent="0.25">
      <c r="G250" s="11"/>
      <c r="H250" s="11"/>
      <c r="I250" s="11"/>
      <c r="J250" s="11"/>
      <c r="K250" s="11"/>
    </row>
    <row r="251" spans="7:11" x14ac:dyDescent="0.25">
      <c r="G251" s="11"/>
      <c r="H251" s="11"/>
      <c r="I251" s="11"/>
      <c r="J251" s="11"/>
      <c r="K251" s="11"/>
    </row>
    <row r="252" spans="7:11" x14ac:dyDescent="0.25">
      <c r="G252" s="11"/>
      <c r="H252" s="11"/>
      <c r="I252" s="11"/>
      <c r="J252" s="11"/>
      <c r="K252" s="11"/>
    </row>
    <row r="253" spans="7:11" x14ac:dyDescent="0.25">
      <c r="G253" s="11"/>
      <c r="H253" s="11"/>
      <c r="I253" s="11"/>
      <c r="J253" s="11"/>
      <c r="K253" s="11"/>
    </row>
    <row r="254" spans="7:11" x14ac:dyDescent="0.25">
      <c r="G254" s="11"/>
      <c r="H254" s="11"/>
      <c r="I254" s="11"/>
      <c r="J254" s="11"/>
      <c r="K254" s="11"/>
    </row>
    <row r="255" spans="7:11" x14ac:dyDescent="0.25">
      <c r="G255" s="11"/>
      <c r="H255" s="11"/>
      <c r="I255" s="11"/>
      <c r="J255" s="11"/>
      <c r="K255" s="11"/>
    </row>
    <row r="256" spans="7:11" x14ac:dyDescent="0.25">
      <c r="G256" s="11"/>
      <c r="H256" s="11"/>
      <c r="I256" s="11"/>
      <c r="J256" s="11"/>
      <c r="K256" s="11"/>
    </row>
  </sheetData>
  <sheetProtection formatCells="0" formatRows="0" insertRows="0" insertHyperlinks="0" deleteColumns="0" deleteRows="0" selectLockedCells="1" sort="0" autoFilter="0" pivotTables="0"/>
  <protectedRanges>
    <protectedRange sqref="A221 A218:B220 C218:O224 F74 A222:B224 A228:A231 A132:O133 F215 A124:A125 B108:D108 O108 B110:D110 B106:D106 B104:E104 O104 O141 K211 F51:G51 F79:O79 I53:N54 F211:F212 C199:D199 B200:K200 B66:G66 I206 O67 B77:F77 H77 A129:O129 B212 N74 J52 J74 A175:O176 B88:F88 A113:O119 B123:O123 B126:O126 B120:O120 A120:A121 G139 G143 C228:O231 A232:O236 G136:O136 B155:E156 J212:L212 I88:O88 H83 I51:O51 B44:G44 I44:O44 J43 A13 A7:O7 A8:E8 A9:O11 G8:I8 F55 K57:N57 F64:G64 I66:O66 H137:O139 I140:O140 B136:F140 G146 G150:G152 H143:O152 B152:F152 B146:B150 A144:A152 G157 G159 H154:O162 B164:F164 B154:G154 B157:B158 C162:F162 C146:F151 C157:E161 B143:F145 H166:I166 H164 G163:G166 A154:A166 A168:B168 A170:B171 B172:B173 I55:O55 L204 J208 B194:L194 B202:F202 J202 L202 F204:J204 L206:L208 F207:I207 F209 A14:O18 J49 A174:B174 J46:J47 B188:L192 A12:N12 G13:O13 A19:N19 J64:J65 K77:N77 K164:N164 O83 I103:J112 A20:O41 A60 I85:O86 I61:O61 A83:A90" name="UP Content"/>
    <protectedRange sqref="A221 C221:O224 A222:B224" name="unlock"/>
    <protectedRange sqref="O142 B203:F203 B103:H103 J217:L217 B215:E215 B107:H107 O98:O101 E108:H108 E106:H106 B109:H109 F104:H104 B105:H105 A102:O102 O103 E110:H110 A91:O91 O105:O107 B86:C86 J211 B211 O153 H141:N141 B97:O97 O92:O96 G92 B51:E51 C212:E212 E86 A134:J135 B206:H206 G74:I74 B79:E79 G77 O77 J92 O74 K74:M74 K52:O52 B74:E74 O109:O112 O134:O135 B165:F166 H165:O165 B67:N67 B141:F141 G88:H88 B90:O90 B52:I52 B89:G89 I89:N89 B84:O84 B83:G83 I83:N83 H51 H63 H66 B81:O81 B85:H85 K43:O43 B53:H54 O8 J8 B57:H57 B55:E55 B68:O68 B64:E64 H64:I64 B75:O76 B78:O78 A136:A141 H140 A143 B151 B159:B161 A169:O169 C168:E168 H168 C170:E171 A172:A173 C172:F173 J166:N166 B204:E204 J203 B205:L205 K208 B207:E207 J206:K207 G209:L209 B209:E209 J214:L214 B214:F214 B216:F217 K49:O49 O170:O174 C174:E174 H170:H174 A42:O42 K46:O47 O12 O19 B43:I43 H44 B45:O45 B46:I47 B48:N48 B49:I49 B50:O50 B71:O73 B69:N69 L203 K202:K204 O53:O54 K64:O65 B65:I65 I77:J77 I164:J164 O163:O164 B93:J96 B98:J101 B111:H112 B87:N87 B56 H163 G55:H56 O56:O57 B58:O59 B60:N60 A43:A59 G142:J142 A142:E142 G153:J153 A153:E153 G167:O167 A167:E167 G215:L216 A61:H61 A63:A69 B80:E80 I80:O80 A70:A80" name="UP Content_1"/>
    <protectedRange sqref="I163:N163 C211:E211 C56:F56 I56:N56 B163:F163 B162 I57:J57" name="UP Content_3"/>
    <protectedRange sqref="A122:A123 K98:N101 K93:N96 K142:N142 K153:N153 K103:N112 B121:O122 K134:N135 G144:G145 G137:G138 G140:G141 G147:G149 G155:G156 G158 G160:G162" name="UP Content_4"/>
    <protectedRange sqref="A126 B124:O125 O48 O69 O89 O60 O166 O87" name="UP Content_5"/>
    <protectedRange sqref="A130:A131 A127:O128" name="UP Content_6"/>
    <protectedRange sqref="B130:O131" name="UP Content_7"/>
    <protectedRange sqref="A177:O186" name="UP Content_8"/>
    <protectedRange sqref="B213:O213 A187:O187 B201:O201 B199 E199:O199 L200:O200 B195:O198 B193:L193 M202:O212 B210:L210 L211 M188:O194 A188:A217 M214:O217" name="UP Content_9"/>
    <protectedRange sqref="D86 F86:H86 H89" name="UP Content_1_1"/>
    <protectedRange sqref="B92:F92 H92:I92 K92:N92 F8 K8:N8" name="Range1"/>
    <protectedRange sqref="A96:A100" name="UP Content_1_4"/>
    <protectedRange sqref="A101" name="UP Content_1_6"/>
    <protectedRange sqref="A107:A112 A103:A105" name="UP Content_1_7"/>
    <protectedRange sqref="F155:F161" name="UP Content_14"/>
    <protectedRange sqref="F168:G168 I168:O168 F170:G171 G172:G173 I170:N174 F174:G174" name="UP Content_15"/>
    <protectedRange sqref="B13:F13" name="UP Content_2"/>
    <protectedRange sqref="B63:G63 B208:F208 I63:O63" name="UP Content_1_5"/>
    <protectedRange sqref="J62" name="UP Content_10"/>
    <protectedRange sqref="A62:I62 K62:O62" name="UP Content_1_2"/>
    <protectedRange sqref="F80:H80" name="UP Content_1_3"/>
    <protectedRange sqref="I70:O70" name="UP Content_10_1"/>
    <protectedRange sqref="B70:H70" name="UP Content_1_2_1"/>
    <protectedRange sqref="A82 F82:O82" name="UP Content_12"/>
    <protectedRange sqref="B82:E82" name="UP Content_1_8"/>
  </protectedRanges>
  <mergeCells count="106">
    <mergeCell ref="F190:I190"/>
    <mergeCell ref="A176:O176"/>
    <mergeCell ref="A219:A220"/>
    <mergeCell ref="F213:I213"/>
    <mergeCell ref="F216:I216"/>
    <mergeCell ref="A142:O142"/>
    <mergeCell ref="A153:O153"/>
    <mergeCell ref="A167:O167"/>
    <mergeCell ref="F234:O234"/>
    <mergeCell ref="A187:O187"/>
    <mergeCell ref="F205:I205"/>
    <mergeCell ref="F212:I212"/>
    <mergeCell ref="N177:N178"/>
    <mergeCell ref="F194:I194"/>
    <mergeCell ref="F184:I184"/>
    <mergeCell ref="A177:A178"/>
    <mergeCell ref="B177:E178"/>
    <mergeCell ref="F177:I178"/>
    <mergeCell ref="F188:I188"/>
    <mergeCell ref="F189:I189"/>
    <mergeCell ref="F191:I191"/>
    <mergeCell ref="F233:O233"/>
    <mergeCell ref="F197:I197"/>
    <mergeCell ref="F209:I209"/>
    <mergeCell ref="F207:I207"/>
    <mergeCell ref="F210:I210"/>
    <mergeCell ref="F211:I211"/>
    <mergeCell ref="F214:I214"/>
    <mergeCell ref="F215:I215"/>
    <mergeCell ref="F229:O229"/>
    <mergeCell ref="F204:I204"/>
    <mergeCell ref="N219:O220"/>
    <mergeCell ref="L219:M220"/>
    <mergeCell ref="F208:I208"/>
    <mergeCell ref="J222:K223"/>
    <mergeCell ref="F2:O2"/>
    <mergeCell ref="J177:J178"/>
    <mergeCell ref="A3:A4"/>
    <mergeCell ref="M177:M178"/>
    <mergeCell ref="B3:E4"/>
    <mergeCell ref="A41:O41"/>
    <mergeCell ref="F175:O175"/>
    <mergeCell ref="A91:E91"/>
    <mergeCell ref="H3:H4"/>
    <mergeCell ref="O3:O4"/>
    <mergeCell ref="K177:K178"/>
    <mergeCell ref="F102:O102"/>
    <mergeCell ref="J3:M3"/>
    <mergeCell ref="F134:O134"/>
    <mergeCell ref="A134:E134"/>
    <mergeCell ref="A135:E135"/>
    <mergeCell ref="F135:O135"/>
    <mergeCell ref="F3:F4"/>
    <mergeCell ref="A175:E175"/>
    <mergeCell ref="F91:O91"/>
    <mergeCell ref="A102:E102"/>
    <mergeCell ref="A113:O113"/>
    <mergeCell ref="O177:O178"/>
    <mergeCell ref="F1:O1"/>
    <mergeCell ref="B219:I220"/>
    <mergeCell ref="F199:I199"/>
    <mergeCell ref="F201:I201"/>
    <mergeCell ref="J219:K220"/>
    <mergeCell ref="A90:O90"/>
    <mergeCell ref="F231:O231"/>
    <mergeCell ref="F235:O235"/>
    <mergeCell ref="A218:O218"/>
    <mergeCell ref="F203:I203"/>
    <mergeCell ref="F192:I192"/>
    <mergeCell ref="F186:I186"/>
    <mergeCell ref="F196:I196"/>
    <mergeCell ref="F206:I206"/>
    <mergeCell ref="F195:I195"/>
    <mergeCell ref="F193:I193"/>
    <mergeCell ref="F230:O230"/>
    <mergeCell ref="F200:I200"/>
    <mergeCell ref="F181:I181"/>
    <mergeCell ref="I3:I4"/>
    <mergeCell ref="F182:I182"/>
    <mergeCell ref="F198:I198"/>
    <mergeCell ref="F183:O183"/>
    <mergeCell ref="A2:E2"/>
    <mergeCell ref="L238:O238"/>
    <mergeCell ref="A238:I238"/>
    <mergeCell ref="A224:O224"/>
    <mergeCell ref="J225:O225"/>
    <mergeCell ref="B222:I222"/>
    <mergeCell ref="A183:E183"/>
    <mergeCell ref="N3:N4"/>
    <mergeCell ref="M239:O239"/>
    <mergeCell ref="A221:O221"/>
    <mergeCell ref="A225:I225"/>
    <mergeCell ref="B223:I223"/>
    <mergeCell ref="L177:L178"/>
    <mergeCell ref="F180:I180"/>
    <mergeCell ref="F185:I185"/>
    <mergeCell ref="F202:I202"/>
    <mergeCell ref="L222:M223"/>
    <mergeCell ref="N222:O223"/>
    <mergeCell ref="F179:I179"/>
    <mergeCell ref="B5:E5"/>
    <mergeCell ref="G3:G4"/>
    <mergeCell ref="A6:O6"/>
    <mergeCell ref="A228:E235"/>
    <mergeCell ref="F228:O228"/>
    <mergeCell ref="F232:O232"/>
  </mergeCells>
  <phoneticPr fontId="0" type="noConversion"/>
  <pageMargins left="0.25" right="0.25" top="0.75" bottom="0.75" header="0.3" footer="0.3"/>
  <pageSetup orientation="landscape" r:id="rId1"/>
  <ignoredErrors>
    <ignoredError sqref="H46:H50" twoDigitTextYea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zoomScaleNormal="100" workbookViewId="0">
      <selection activeCell="AO1" sqref="AO1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516" t="s">
        <v>41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60"/>
    </row>
    <row r="2" spans="1:41" ht="15.75" x14ac:dyDescent="0.25">
      <c r="A2" s="517" t="s">
        <v>42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60"/>
    </row>
    <row r="3" spans="1:41" x14ac:dyDescent="0.25">
      <c r="A3" s="518" t="e">
        <f>CONCATENATE("Специалност ",'Титулна страница'!A19," ",'Титулна страница'!#REF!)</f>
        <v>#REF!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518"/>
      <c r="AL3" s="518"/>
      <c r="AM3" s="518"/>
      <c r="AN3" s="518"/>
      <c r="AO3" s="60"/>
    </row>
    <row r="4" spans="1:41" ht="15.75" thickBot="1" x14ac:dyDescent="0.3">
      <c r="A4" s="519" t="s">
        <v>65</v>
      </c>
      <c r="B4" s="519"/>
      <c r="C4" s="519"/>
      <c r="D4" s="519"/>
      <c r="E4" s="519"/>
      <c r="F4" s="519" t="str">
        <f>IF('Титулна страница'!D22=0," ",'Титулна страница'!D22)</f>
        <v>редовна форма на обучение</v>
      </c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8"/>
      <c r="V4" s="520" t="s">
        <v>130</v>
      </c>
      <c r="W4" s="520"/>
      <c r="X4" s="520"/>
      <c r="Y4" s="520"/>
      <c r="Z4" s="520"/>
      <c r="AA4" s="520"/>
      <c r="AB4" s="520"/>
      <c r="AC4" s="520"/>
      <c r="AD4" s="520"/>
      <c r="AE4" s="520"/>
      <c r="AF4" s="521" t="str">
        <f>IF('Титулна страница'!I24=0," ",'Титулна страница'!I24)</f>
        <v>8 /осем/ семестъра</v>
      </c>
      <c r="AG4" s="522"/>
      <c r="AH4" s="522"/>
      <c r="AI4" s="522"/>
      <c r="AJ4" s="522"/>
      <c r="AK4" s="522"/>
      <c r="AL4" s="522"/>
      <c r="AM4" s="522"/>
      <c r="AN4" s="522"/>
      <c r="AO4" s="60"/>
    </row>
    <row r="5" spans="1:41" s="9" customFormat="1" ht="15.75" customHeight="1" thickBot="1" x14ac:dyDescent="0.3">
      <c r="A5" s="538" t="s">
        <v>43</v>
      </c>
      <c r="B5" s="539"/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40"/>
    </row>
    <row r="6" spans="1:41" s="101" customFormat="1" ht="13.5" x14ac:dyDescent="0.25">
      <c r="A6" s="541" t="s">
        <v>44</v>
      </c>
      <c r="B6" s="543" t="s">
        <v>45</v>
      </c>
      <c r="C6" s="544"/>
      <c r="D6" s="545"/>
      <c r="E6" s="543" t="s">
        <v>46</v>
      </c>
      <c r="F6" s="544"/>
      <c r="G6" s="545"/>
      <c r="H6" s="543" t="s">
        <v>47</v>
      </c>
      <c r="I6" s="546"/>
      <c r="J6" s="547"/>
      <c r="K6" s="543" t="s">
        <v>48</v>
      </c>
      <c r="L6" s="544"/>
      <c r="M6" s="545"/>
      <c r="N6" s="543" t="s">
        <v>49</v>
      </c>
      <c r="O6" s="544"/>
      <c r="P6" s="545"/>
      <c r="Q6" s="543" t="s">
        <v>50</v>
      </c>
      <c r="R6" s="544"/>
      <c r="S6" s="545"/>
      <c r="T6" s="543" t="s">
        <v>51</v>
      </c>
      <c r="U6" s="544"/>
      <c r="V6" s="545"/>
      <c r="W6" s="543" t="s">
        <v>52</v>
      </c>
      <c r="X6" s="544"/>
      <c r="Y6" s="545"/>
      <c r="Z6" s="543" t="s">
        <v>53</v>
      </c>
      <c r="AA6" s="544"/>
      <c r="AB6" s="545"/>
      <c r="AC6" s="543" t="s">
        <v>54</v>
      </c>
      <c r="AD6" s="544"/>
      <c r="AE6" s="545"/>
      <c r="AF6" s="548" t="s">
        <v>66</v>
      </c>
      <c r="AG6" s="549"/>
      <c r="AH6" s="550"/>
      <c r="AI6" s="543" t="s">
        <v>67</v>
      </c>
      <c r="AJ6" s="544"/>
      <c r="AK6" s="545"/>
      <c r="AL6" s="548" t="s">
        <v>55</v>
      </c>
      <c r="AM6" s="549"/>
      <c r="AN6" s="550"/>
    </row>
    <row r="7" spans="1:41" s="101" customFormat="1" ht="65.25" thickBot="1" x14ac:dyDescent="0.3">
      <c r="A7" s="542"/>
      <c r="B7" s="102" t="s">
        <v>132</v>
      </c>
      <c r="C7" s="103" t="s">
        <v>56</v>
      </c>
      <c r="D7" s="104" t="s">
        <v>57</v>
      </c>
      <c r="E7" s="102" t="s">
        <v>132</v>
      </c>
      <c r="F7" s="103" t="s">
        <v>56</v>
      </c>
      <c r="G7" s="104" t="s">
        <v>57</v>
      </c>
      <c r="H7" s="102" t="s">
        <v>132</v>
      </c>
      <c r="I7" s="103" t="s">
        <v>56</v>
      </c>
      <c r="J7" s="104" t="s">
        <v>57</v>
      </c>
      <c r="K7" s="102" t="s">
        <v>132</v>
      </c>
      <c r="L7" s="103" t="s">
        <v>56</v>
      </c>
      <c r="M7" s="104" t="s">
        <v>57</v>
      </c>
      <c r="N7" s="102" t="s">
        <v>132</v>
      </c>
      <c r="O7" s="103" t="s">
        <v>56</v>
      </c>
      <c r="P7" s="104" t="s">
        <v>57</v>
      </c>
      <c r="Q7" s="102" t="s">
        <v>132</v>
      </c>
      <c r="R7" s="103" t="s">
        <v>56</v>
      </c>
      <c r="S7" s="104" t="s">
        <v>57</v>
      </c>
      <c r="T7" s="102" t="s">
        <v>132</v>
      </c>
      <c r="U7" s="103" t="s">
        <v>56</v>
      </c>
      <c r="V7" s="104" t="s">
        <v>57</v>
      </c>
      <c r="W7" s="102" t="s">
        <v>132</v>
      </c>
      <c r="X7" s="103" t="s">
        <v>56</v>
      </c>
      <c r="Y7" s="104" t="s">
        <v>57</v>
      </c>
      <c r="Z7" s="102" t="s">
        <v>132</v>
      </c>
      <c r="AA7" s="103" t="s">
        <v>56</v>
      </c>
      <c r="AB7" s="104" t="s">
        <v>57</v>
      </c>
      <c r="AC7" s="102" t="s">
        <v>132</v>
      </c>
      <c r="AD7" s="103" t="s">
        <v>56</v>
      </c>
      <c r="AE7" s="104" t="s">
        <v>57</v>
      </c>
      <c r="AF7" s="102" t="s">
        <v>132</v>
      </c>
      <c r="AG7" s="103" t="s">
        <v>56</v>
      </c>
      <c r="AH7" s="104" t="s">
        <v>57</v>
      </c>
      <c r="AI7" s="102" t="s">
        <v>132</v>
      </c>
      <c r="AJ7" s="103" t="s">
        <v>56</v>
      </c>
      <c r="AK7" s="104" t="s">
        <v>57</v>
      </c>
      <c r="AL7" s="105" t="s">
        <v>132</v>
      </c>
      <c r="AM7" s="106" t="s">
        <v>56</v>
      </c>
      <c r="AN7" s="107" t="s">
        <v>57</v>
      </c>
    </row>
    <row r="8" spans="1:41" s="121" customFormat="1" ht="37.5" customHeight="1" x14ac:dyDescent="0.25">
      <c r="A8" s="108" t="s">
        <v>27</v>
      </c>
      <c r="B8" s="109">
        <v>420</v>
      </c>
      <c r="C8" s="110">
        <v>30</v>
      </c>
      <c r="D8" s="111">
        <v>4</v>
      </c>
      <c r="E8" s="109">
        <v>360</v>
      </c>
      <c r="F8" s="110">
        <v>26</v>
      </c>
      <c r="G8" s="111">
        <v>5</v>
      </c>
      <c r="H8" s="109">
        <v>375</v>
      </c>
      <c r="I8" s="110">
        <v>30</v>
      </c>
      <c r="J8" s="111">
        <v>5</v>
      </c>
      <c r="K8" s="109">
        <v>360</v>
      </c>
      <c r="L8" s="110">
        <v>27</v>
      </c>
      <c r="M8" s="111">
        <v>5</v>
      </c>
      <c r="N8" s="109">
        <v>345</v>
      </c>
      <c r="O8" s="110">
        <v>26</v>
      </c>
      <c r="P8" s="111">
        <v>5</v>
      </c>
      <c r="Q8" s="109">
        <v>375</v>
      </c>
      <c r="R8" s="110">
        <v>28</v>
      </c>
      <c r="S8" s="111">
        <v>5</v>
      </c>
      <c r="T8" s="109">
        <v>225</v>
      </c>
      <c r="U8" s="110">
        <v>16</v>
      </c>
      <c r="V8" s="111">
        <v>3</v>
      </c>
      <c r="W8" s="109">
        <v>225</v>
      </c>
      <c r="X8" s="110">
        <v>16</v>
      </c>
      <c r="Y8" s="111">
        <v>2</v>
      </c>
      <c r="Z8" s="109"/>
      <c r="AA8" s="110"/>
      <c r="AB8" s="111"/>
      <c r="AC8" s="109"/>
      <c r="AD8" s="110"/>
      <c r="AE8" s="111"/>
      <c r="AF8" s="112"/>
      <c r="AG8" s="113"/>
      <c r="AH8" s="114"/>
      <c r="AI8" s="115"/>
      <c r="AJ8" s="116"/>
      <c r="AK8" s="117"/>
      <c r="AL8" s="118">
        <f t="shared" ref="AL8:AN10" si="0">IF(SUM(AI8,AF8,AC8,Z8,W8,T8,Q8,N8,K8,H8,E8,B8)=0," ",SUM(AI8,AF8,AC8,Z8,W8,T8,Q8,N8,K8,H8,E8,B8))</f>
        <v>2685</v>
      </c>
      <c r="AM8" s="119">
        <f t="shared" si="0"/>
        <v>199</v>
      </c>
      <c r="AN8" s="120">
        <f t="shared" si="0"/>
        <v>34</v>
      </c>
    </row>
    <row r="9" spans="1:41" s="121" customFormat="1" ht="37.5" customHeight="1" x14ac:dyDescent="0.25">
      <c r="A9" s="122" t="s">
        <v>58</v>
      </c>
      <c r="B9" s="123"/>
      <c r="C9" s="124"/>
      <c r="D9" s="125"/>
      <c r="E9" s="123">
        <v>30</v>
      </c>
      <c r="F9" s="124">
        <v>4</v>
      </c>
      <c r="G9" s="125">
        <v>1</v>
      </c>
      <c r="H9" s="123"/>
      <c r="I9" s="124"/>
      <c r="J9" s="125"/>
      <c r="K9" s="123">
        <v>30</v>
      </c>
      <c r="L9" s="124">
        <v>3</v>
      </c>
      <c r="M9" s="125">
        <v>1</v>
      </c>
      <c r="N9" s="123">
        <v>30</v>
      </c>
      <c r="O9" s="124">
        <v>4</v>
      </c>
      <c r="P9" s="125">
        <v>1</v>
      </c>
      <c r="Q9" s="123">
        <v>30</v>
      </c>
      <c r="R9" s="124">
        <v>2</v>
      </c>
      <c r="S9" s="125">
        <v>1</v>
      </c>
      <c r="T9" s="123">
        <v>90</v>
      </c>
      <c r="U9" s="124">
        <v>12</v>
      </c>
      <c r="V9" s="125">
        <v>3</v>
      </c>
      <c r="W9" s="123">
        <v>30</v>
      </c>
      <c r="X9" s="124">
        <v>4</v>
      </c>
      <c r="Y9" s="125">
        <v>1</v>
      </c>
      <c r="Z9" s="123"/>
      <c r="AA9" s="124"/>
      <c r="AB9" s="125"/>
      <c r="AC9" s="123"/>
      <c r="AD9" s="124"/>
      <c r="AE9" s="125"/>
      <c r="AF9" s="126"/>
      <c r="AG9" s="127"/>
      <c r="AH9" s="128"/>
      <c r="AI9" s="129"/>
      <c r="AJ9" s="130"/>
      <c r="AK9" s="131"/>
      <c r="AL9" s="132">
        <f t="shared" si="0"/>
        <v>240</v>
      </c>
      <c r="AM9" s="133">
        <f t="shared" si="0"/>
        <v>29</v>
      </c>
      <c r="AN9" s="134">
        <f t="shared" si="0"/>
        <v>8</v>
      </c>
    </row>
    <row r="10" spans="1:41" s="121" customFormat="1" ht="37.5" customHeight="1" thickBot="1" x14ac:dyDescent="0.3">
      <c r="A10" s="135" t="s">
        <v>59</v>
      </c>
      <c r="B10" s="136"/>
      <c r="C10" s="137"/>
      <c r="D10" s="138"/>
      <c r="E10" s="136"/>
      <c r="F10" s="137"/>
      <c r="G10" s="138"/>
      <c r="H10" s="136"/>
      <c r="I10" s="137"/>
      <c r="J10" s="138"/>
      <c r="K10" s="136"/>
      <c r="L10" s="137"/>
      <c r="M10" s="138"/>
      <c r="N10" s="136"/>
      <c r="O10" s="137"/>
      <c r="P10" s="138"/>
      <c r="Q10" s="136"/>
      <c r="R10" s="137"/>
      <c r="S10" s="138"/>
      <c r="T10" s="136">
        <v>60</v>
      </c>
      <c r="U10" s="137">
        <v>2</v>
      </c>
      <c r="V10" s="138">
        <v>1</v>
      </c>
      <c r="W10" s="136"/>
      <c r="X10" s="137"/>
      <c r="Y10" s="138"/>
      <c r="Z10" s="136"/>
      <c r="AA10" s="137"/>
      <c r="AB10" s="138"/>
      <c r="AC10" s="136"/>
      <c r="AD10" s="137"/>
      <c r="AE10" s="138"/>
      <c r="AF10" s="139"/>
      <c r="AG10" s="140"/>
      <c r="AH10" s="141"/>
      <c r="AI10" s="142"/>
      <c r="AJ10" s="143"/>
      <c r="AK10" s="144"/>
      <c r="AL10" s="145">
        <f t="shared" si="0"/>
        <v>60</v>
      </c>
      <c r="AM10" s="146">
        <f t="shared" si="0"/>
        <v>2</v>
      </c>
      <c r="AN10" s="147">
        <f t="shared" si="0"/>
        <v>1</v>
      </c>
    </row>
    <row r="11" spans="1:41" s="157" customFormat="1" ht="37.5" customHeight="1" thickBot="1" x14ac:dyDescent="0.3">
      <c r="A11" s="148" t="s">
        <v>60</v>
      </c>
      <c r="B11" s="149">
        <f>IF(SUM(B8:B10)=0," ",SUM(B8:B10))</f>
        <v>420</v>
      </c>
      <c r="C11" s="150">
        <f t="shared" ref="C11:AK11" si="1">IF(SUM(C8:C10)=0," ",SUM(C8:C10))</f>
        <v>30</v>
      </c>
      <c r="D11" s="151">
        <f t="shared" si="1"/>
        <v>4</v>
      </c>
      <c r="E11" s="152">
        <f t="shared" si="1"/>
        <v>390</v>
      </c>
      <c r="F11" s="150">
        <f t="shared" si="1"/>
        <v>30</v>
      </c>
      <c r="G11" s="153">
        <f t="shared" si="1"/>
        <v>6</v>
      </c>
      <c r="H11" s="149">
        <f>IF(SUM(H8:H10)=0," ",SUM(H8:H10))</f>
        <v>375</v>
      </c>
      <c r="I11" s="150">
        <f t="shared" si="1"/>
        <v>30</v>
      </c>
      <c r="J11" s="151">
        <f t="shared" si="1"/>
        <v>5</v>
      </c>
      <c r="K11" s="152">
        <f t="shared" si="1"/>
        <v>390</v>
      </c>
      <c r="L11" s="150">
        <f t="shared" si="1"/>
        <v>30</v>
      </c>
      <c r="M11" s="153">
        <f t="shared" si="1"/>
        <v>6</v>
      </c>
      <c r="N11" s="149">
        <f t="shared" si="1"/>
        <v>375</v>
      </c>
      <c r="O11" s="150">
        <f t="shared" si="1"/>
        <v>30</v>
      </c>
      <c r="P11" s="151">
        <f t="shared" si="1"/>
        <v>6</v>
      </c>
      <c r="Q11" s="152">
        <f t="shared" si="1"/>
        <v>405</v>
      </c>
      <c r="R11" s="150">
        <f t="shared" si="1"/>
        <v>30</v>
      </c>
      <c r="S11" s="153">
        <f t="shared" si="1"/>
        <v>6</v>
      </c>
      <c r="T11" s="149">
        <f t="shared" si="1"/>
        <v>375</v>
      </c>
      <c r="U11" s="150">
        <f t="shared" si="1"/>
        <v>30</v>
      </c>
      <c r="V11" s="151">
        <f t="shared" si="1"/>
        <v>7</v>
      </c>
      <c r="W11" s="152">
        <f t="shared" si="1"/>
        <v>255</v>
      </c>
      <c r="X11" s="150">
        <f t="shared" si="1"/>
        <v>20</v>
      </c>
      <c r="Y11" s="153">
        <f>IF(SUM(Y8:Y10)=0," ",SUM(Y8:Y10))</f>
        <v>3</v>
      </c>
      <c r="Z11" s="149" t="str">
        <f t="shared" si="1"/>
        <v xml:space="preserve"> </v>
      </c>
      <c r="AA11" s="150" t="str">
        <f t="shared" si="1"/>
        <v xml:space="preserve"> </v>
      </c>
      <c r="AB11" s="151" t="str">
        <f t="shared" si="1"/>
        <v xml:space="preserve"> </v>
      </c>
      <c r="AC11" s="152" t="str">
        <f t="shared" si="1"/>
        <v xml:space="preserve"> </v>
      </c>
      <c r="AD11" s="150" t="str">
        <f t="shared" si="1"/>
        <v xml:space="preserve"> </v>
      </c>
      <c r="AE11" s="153" t="str">
        <f t="shared" si="1"/>
        <v xml:space="preserve"> </v>
      </c>
      <c r="AF11" s="149" t="str">
        <f t="shared" si="1"/>
        <v xml:space="preserve"> </v>
      </c>
      <c r="AG11" s="150" t="str">
        <f t="shared" si="1"/>
        <v xml:space="preserve"> </v>
      </c>
      <c r="AH11" s="151" t="str">
        <f t="shared" si="1"/>
        <v xml:space="preserve"> </v>
      </c>
      <c r="AI11" s="152" t="str">
        <f t="shared" si="1"/>
        <v xml:space="preserve"> </v>
      </c>
      <c r="AJ11" s="150" t="str">
        <f t="shared" si="1"/>
        <v xml:space="preserve"> </v>
      </c>
      <c r="AK11" s="151" t="str">
        <f t="shared" si="1"/>
        <v xml:space="preserve"> </v>
      </c>
      <c r="AL11" s="154">
        <v>2985</v>
      </c>
      <c r="AM11" s="155">
        <f>IF(SUM(AJ11,AG11,AD11,AA11,X11,U11,R11,O11,L11,I11,F11,C11)=0," ",SUM(AJ11,AG11,AD11,AA11,X11,U11,R11,O11,L11,I11,F11,C11))</f>
        <v>230</v>
      </c>
      <c r="AN11" s="156">
        <f>IF(SUM(AK11,AH11,AE11,AB11,Y11,V11,S11,P11,M11,J11,G11,D11)=0," ",SUM(AK11,AH11,AE11,AB11,Y11,V11,S11,P11,M11,J11,G11,D11))</f>
        <v>43</v>
      </c>
    </row>
    <row r="12" spans="1:41" ht="15.75" thickBo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9"/>
      <c r="AJ12" s="9"/>
      <c r="AK12" s="9"/>
      <c r="AL12" s="9"/>
      <c r="AM12" s="9"/>
      <c r="AN12" s="9"/>
      <c r="AO12" s="9"/>
    </row>
    <row r="13" spans="1:41" ht="25.15" customHeight="1" thickBot="1" x14ac:dyDescent="0.3">
      <c r="A13" s="523" t="s">
        <v>29</v>
      </c>
      <c r="B13" s="524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  <c r="R13" s="524"/>
      <c r="S13" s="525"/>
      <c r="T13" s="531" t="s">
        <v>61</v>
      </c>
      <c r="U13" s="532"/>
      <c r="V13" s="532"/>
      <c r="W13" s="532"/>
      <c r="X13" s="532"/>
      <c r="Y13" s="533" t="s">
        <v>63</v>
      </c>
      <c r="Z13" s="524"/>
      <c r="AA13" s="524"/>
      <c r="AB13" s="531"/>
      <c r="AC13" s="534" t="s">
        <v>68</v>
      </c>
      <c r="AD13" s="535"/>
      <c r="AE13" s="535"/>
      <c r="AF13" s="535"/>
      <c r="AG13" s="535"/>
      <c r="AH13" s="536"/>
      <c r="AI13" s="534" t="s">
        <v>30</v>
      </c>
      <c r="AJ13" s="535"/>
      <c r="AK13" s="535"/>
      <c r="AL13" s="535"/>
      <c r="AM13" s="535"/>
      <c r="AN13" s="537"/>
      <c r="AO13" s="9"/>
    </row>
    <row r="14" spans="1:41" ht="48" customHeight="1" thickBot="1" x14ac:dyDescent="0.3">
      <c r="A14" s="528" t="s">
        <v>368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529"/>
      <c r="T14" s="376">
        <v>10</v>
      </c>
      <c r="U14" s="530"/>
      <c r="V14" s="530"/>
      <c r="W14" s="530"/>
      <c r="X14" s="530"/>
      <c r="Y14" s="503">
        <v>300</v>
      </c>
      <c r="Z14" s="503"/>
      <c r="AA14" s="503"/>
      <c r="AB14" s="503"/>
      <c r="AC14" s="503" t="s">
        <v>157</v>
      </c>
      <c r="AD14" s="503"/>
      <c r="AE14" s="503"/>
      <c r="AF14" s="503"/>
      <c r="AG14" s="503"/>
      <c r="AH14" s="503"/>
      <c r="AI14" s="503" t="s">
        <v>158</v>
      </c>
      <c r="AJ14" s="503"/>
      <c r="AK14" s="503"/>
      <c r="AL14" s="503"/>
      <c r="AM14" s="503"/>
      <c r="AN14" s="504"/>
      <c r="AO14" s="9"/>
    </row>
    <row r="15" spans="1:41" ht="15.75" thickBot="1" x14ac:dyDescent="0.3">
      <c r="A15" s="513" t="s">
        <v>64</v>
      </c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5"/>
      <c r="T15" s="526">
        <f>'Учебен план'!J225</f>
        <v>10</v>
      </c>
      <c r="U15" s="526"/>
      <c r="V15" s="526"/>
      <c r="W15" s="526"/>
      <c r="X15" s="526"/>
      <c r="Y15" s="526"/>
      <c r="Z15" s="526"/>
      <c r="AA15" s="526"/>
      <c r="AB15" s="526"/>
      <c r="AC15" s="526"/>
      <c r="AD15" s="526"/>
      <c r="AE15" s="526"/>
      <c r="AF15" s="526"/>
      <c r="AG15" s="526"/>
      <c r="AH15" s="526"/>
      <c r="AI15" s="526"/>
      <c r="AJ15" s="526"/>
      <c r="AK15" s="526"/>
      <c r="AL15" s="526"/>
      <c r="AM15" s="526"/>
      <c r="AN15" s="527"/>
      <c r="AO15" s="60"/>
    </row>
    <row r="16" spans="1:41" ht="15.75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9"/>
      <c r="AJ16" s="9"/>
      <c r="AK16" s="9"/>
      <c r="AL16" s="9"/>
      <c r="AM16" s="9"/>
      <c r="AN16" s="9"/>
      <c r="AO16" s="9"/>
    </row>
    <row r="17" spans="1:41" ht="15.75" thickBot="1" x14ac:dyDescent="0.3">
      <c r="A17" s="505" t="s">
        <v>62</v>
      </c>
      <c r="B17" s="506"/>
      <c r="C17" s="506"/>
      <c r="D17" s="506"/>
      <c r="E17" s="506"/>
      <c r="F17" s="506"/>
      <c r="G17" s="506"/>
      <c r="H17" s="506"/>
      <c r="I17" s="506"/>
      <c r="J17" s="506"/>
      <c r="K17" s="506"/>
      <c r="L17" s="506"/>
      <c r="M17" s="506"/>
      <c r="N17" s="506"/>
      <c r="O17" s="506"/>
      <c r="P17" s="506"/>
      <c r="Q17" s="506"/>
      <c r="R17" s="506"/>
      <c r="S17" s="506"/>
      <c r="T17" s="506"/>
      <c r="U17" s="506"/>
      <c r="V17" s="506"/>
      <c r="W17" s="506"/>
      <c r="X17" s="506"/>
      <c r="Y17" s="506"/>
      <c r="Z17" s="506"/>
      <c r="AA17" s="506"/>
      <c r="AB17" s="506"/>
      <c r="AC17" s="506"/>
      <c r="AD17" s="506"/>
      <c r="AE17" s="506"/>
      <c r="AF17" s="506"/>
      <c r="AG17" s="506"/>
      <c r="AH17" s="506"/>
      <c r="AI17" s="506"/>
      <c r="AJ17" s="506"/>
      <c r="AK17" s="506"/>
      <c r="AL17" s="506"/>
      <c r="AM17" s="506"/>
      <c r="AN17" s="507"/>
      <c r="AO17" s="60"/>
    </row>
    <row r="18" spans="1:41" ht="15.75" thickBot="1" x14ac:dyDescent="0.3">
      <c r="A18" s="508" t="s">
        <v>1</v>
      </c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09"/>
      <c r="AJ18" s="509"/>
      <c r="AK18" s="509"/>
      <c r="AL18" s="509"/>
      <c r="AM18" s="509"/>
      <c r="AN18" s="510"/>
      <c r="AO18" s="60"/>
    </row>
    <row r="19" spans="1:41" ht="15.75" thickBot="1" x14ac:dyDescent="0.3">
      <c r="A19" s="508" t="s">
        <v>230</v>
      </c>
      <c r="B19" s="509"/>
      <c r="C19" s="509"/>
      <c r="D19" s="509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09"/>
      <c r="AF19" s="509"/>
      <c r="AG19" s="509"/>
      <c r="AH19" s="509"/>
      <c r="AI19" s="509"/>
      <c r="AJ19" s="509"/>
      <c r="AK19" s="509"/>
      <c r="AL19" s="509"/>
      <c r="AM19" s="509"/>
      <c r="AN19" s="510"/>
      <c r="AO19" s="60"/>
    </row>
    <row r="20" spans="1:41" x14ac:dyDescent="0.25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60"/>
    </row>
    <row r="21" spans="1:4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9"/>
      <c r="AJ21" s="9"/>
      <c r="AK21" s="9"/>
      <c r="AL21" s="9"/>
      <c r="AM21" s="9"/>
      <c r="AN21" s="9"/>
      <c r="AO21" s="9"/>
    </row>
    <row r="22" spans="1:41" x14ac:dyDescent="0.25">
      <c r="A22" s="511" t="s">
        <v>373</v>
      </c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2" t="s">
        <v>131</v>
      </c>
      <c r="AD22" s="512"/>
      <c r="AE22" s="512"/>
      <c r="AF22" s="512"/>
      <c r="AG22" s="512"/>
      <c r="AH22" s="512"/>
      <c r="AI22" s="512"/>
      <c r="AJ22" s="512"/>
      <c r="AK22" s="512"/>
      <c r="AL22" s="512"/>
      <c r="AM22" s="512"/>
      <c r="AN22" s="512"/>
      <c r="AO22" s="9"/>
    </row>
    <row r="23" spans="1:4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02" t="s">
        <v>159</v>
      </c>
      <c r="AH23" s="502"/>
      <c r="AI23" s="502"/>
      <c r="AJ23" s="502"/>
      <c r="AK23" s="502"/>
      <c r="AL23" s="502"/>
      <c r="AM23" s="502"/>
      <c r="AN23" s="502"/>
      <c r="AO23" s="502"/>
    </row>
    <row r="24" spans="1:4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9"/>
      <c r="AJ24" s="9"/>
      <c r="AK24" s="9"/>
      <c r="AL24" s="9"/>
      <c r="AM24" s="9"/>
      <c r="AN24" s="9"/>
      <c r="AO24" s="9"/>
    </row>
  </sheetData>
  <protectedRanges>
    <protectedRange sqref="A14:AN14" name="diplomirane"/>
    <protectedRange sqref="A15:AN15" name="hkreditiocenki"/>
  </protectedRanges>
  <mergeCells count="40"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Z6:AB6"/>
    <mergeCell ref="AC6:AE6"/>
    <mergeCell ref="AF6:AH6"/>
    <mergeCell ref="AI6:AK6"/>
    <mergeCell ref="AL6:AN6"/>
    <mergeCell ref="W6:Y6"/>
    <mergeCell ref="A13:S13"/>
    <mergeCell ref="T15:AN15"/>
    <mergeCell ref="A14:S14"/>
    <mergeCell ref="T14:X14"/>
    <mergeCell ref="T13:X13"/>
    <mergeCell ref="Y13:AB13"/>
    <mergeCell ref="AC13:AH13"/>
    <mergeCell ref="AI13:AN13"/>
    <mergeCell ref="Y14:AB14"/>
    <mergeCell ref="AC14:AH14"/>
    <mergeCell ref="A1:AN1"/>
    <mergeCell ref="A2:AN2"/>
    <mergeCell ref="A3:AN3"/>
    <mergeCell ref="A4:E4"/>
    <mergeCell ref="F4:T4"/>
    <mergeCell ref="V4:AE4"/>
    <mergeCell ref="AF4:AN4"/>
    <mergeCell ref="AG23:AO23"/>
    <mergeCell ref="AI14:AN14"/>
    <mergeCell ref="A17:AN17"/>
    <mergeCell ref="A18:AN18"/>
    <mergeCell ref="A22:AB22"/>
    <mergeCell ref="AC22:AN22"/>
    <mergeCell ref="A15:S15"/>
    <mergeCell ref="A19:AN19"/>
  </mergeCells>
  <phoneticPr fontId="0" type="noConversion"/>
  <pageMargins left="0.7" right="0.7" top="0.75" bottom="0.75" header="0.3" footer="0.3"/>
  <pageSetup paperSize="9" scale="8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5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 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2021-06-03T13:00:16Z</cp:lastPrinted>
  <dcterms:created xsi:type="dcterms:W3CDTF">2015-10-10T06:25:10Z</dcterms:created>
  <dcterms:modified xsi:type="dcterms:W3CDTF">2023-10-12T12:14:27Z</dcterms:modified>
</cp:coreProperties>
</file>