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0\"/>
    </mc:Choice>
  </mc:AlternateContent>
  <bookViews>
    <workbookView xWindow="32775" yWindow="32775" windowWidth="21990" windowHeight="9030"/>
  </bookViews>
  <sheets>
    <sheet name="учебен план" sheetId="1" r:id="rId1"/>
    <sheet name="Справка" sheetId="2" r:id="rId2"/>
  </sheets>
  <calcPr calcId="191029" iterateDelta="1E-4"/>
</workbook>
</file>

<file path=xl/calcChain.xml><?xml version="1.0" encoding="utf-8"?>
<calcChain xmlns="http://schemas.openxmlformats.org/spreadsheetml/2006/main">
  <c r="N40" i="1" l="1"/>
  <c r="AF13" i="2"/>
  <c r="AG13" i="2"/>
  <c r="AH13" i="2"/>
  <c r="AH11" i="2"/>
  <c r="AG11" i="2"/>
  <c r="AF11" i="2"/>
  <c r="AF14" i="2" s="1"/>
  <c r="AH10" i="2"/>
  <c r="AG10" i="2"/>
  <c r="AF10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N139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25" i="1"/>
  <c r="N115" i="1"/>
  <c r="N116" i="1"/>
  <c r="N117" i="1"/>
  <c r="N118" i="1"/>
  <c r="N119" i="1"/>
  <c r="N120" i="1"/>
  <c r="N121" i="1"/>
  <c r="N122" i="1"/>
  <c r="N123" i="1"/>
  <c r="N114" i="1"/>
  <c r="N108" i="1"/>
  <c r="N109" i="1"/>
  <c r="N110" i="1"/>
  <c r="N111" i="1"/>
  <c r="N112" i="1"/>
  <c r="N107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71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39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7" i="1"/>
  <c r="AH14" i="2" l="1"/>
  <c r="AG14" i="2"/>
</calcChain>
</file>

<file path=xl/sharedStrings.xml><?xml version="1.0" encoding="utf-8"?>
<sst xmlns="http://schemas.openxmlformats.org/spreadsheetml/2006/main" count="847" uniqueCount="255">
  <si>
    <t>№</t>
  </si>
  <si>
    <t>Всичко</t>
  </si>
  <si>
    <t>Лекции</t>
  </si>
  <si>
    <t>Задължителни дисциплини</t>
  </si>
  <si>
    <t>семестър</t>
  </si>
  <si>
    <t>Часове - общ брой</t>
  </si>
  <si>
    <t xml:space="preserve">Семинарни занятия </t>
  </si>
  <si>
    <t>Вид – З, И, Ф</t>
  </si>
  <si>
    <t>Наименование на практиката</t>
  </si>
  <si>
    <t>Семестър</t>
  </si>
  <si>
    <t>Седмици</t>
  </si>
  <si>
    <t>Часове</t>
  </si>
  <si>
    <t>ECTS - кредити</t>
  </si>
  <si>
    <t>Начин на дипломиране</t>
  </si>
  <si>
    <t>Първа държавна сесия</t>
  </si>
  <si>
    <t>Втора държавна сесия</t>
  </si>
  <si>
    <t>код</t>
  </si>
  <si>
    <t xml:space="preserve">Форма на контрол* -  и, то, ки </t>
  </si>
  <si>
    <t>Форма на оценяване* - и, то, ки, прод</t>
  </si>
  <si>
    <t>Вид  –     З, И, Ф</t>
  </si>
  <si>
    <t>Дипломиране</t>
  </si>
  <si>
    <t>код на спец.</t>
  </si>
  <si>
    <t>ECTS  кредити</t>
  </si>
  <si>
    <t>код на дисциплината</t>
  </si>
  <si>
    <t>Наименование на учебната дисциплината</t>
  </si>
  <si>
    <t>Практически упр. / хоспетиране</t>
  </si>
  <si>
    <t>Извън аудиторна заетост</t>
  </si>
  <si>
    <t xml:space="preserve">Учебни практики 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</si>
  <si>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</si>
  <si>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</si>
  <si>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</si>
  <si>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</si>
  <si>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</si>
  <si>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</si>
  <si>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</si>
  <si>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</si>
  <si>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</si>
  <si>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</si>
  <si>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</si>
  <si>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</si>
  <si>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</si>
  <si>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</si>
  <si>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</si>
  <si>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натоваре-ност (ч.)</t>
  </si>
  <si>
    <t>ECTS – кредити</t>
  </si>
  <si>
    <t>бр.оценки</t>
  </si>
  <si>
    <t>задължителни дисциплини</t>
  </si>
  <si>
    <t>мин. избираеми дисциплини</t>
  </si>
  <si>
    <t>факултативни дисциплини</t>
  </si>
  <si>
    <t xml:space="preserve">учебни практики </t>
  </si>
  <si>
    <t>Общо:</t>
  </si>
  <si>
    <t xml:space="preserve">Придобита професионална квалификация:  </t>
  </si>
  <si>
    <t>№ на решението на ФС:</t>
  </si>
  <si>
    <t>Декан:</t>
  </si>
  <si>
    <t>Брой часове за подготовка</t>
  </si>
  <si>
    <t xml:space="preserve">Седмична аудиторна заетост </t>
  </si>
  <si>
    <t>Н</t>
  </si>
  <si>
    <t xml:space="preserve">Специалност " Японистика" </t>
  </si>
  <si>
    <t>за випуска, започнал през  зимен семестър на 2023/2024   уч.година</t>
  </si>
  <si>
    <t>З</t>
  </si>
  <si>
    <t>Увод в литературната теория</t>
  </si>
  <si>
    <t>Увод в японистиката</t>
  </si>
  <si>
    <t>Япония. Религия и култура</t>
  </si>
  <si>
    <t>Японски език, I част</t>
  </si>
  <si>
    <t>Японски език: Фонетика, графика, лексикология</t>
  </si>
  <si>
    <t>Средновековна история на Япония</t>
  </si>
  <si>
    <t>Увод в японското езикознание</t>
  </si>
  <si>
    <t>Японски език, II част</t>
  </si>
  <si>
    <t>Нова и най-нова история на Япония</t>
  </si>
  <si>
    <t>Държавно и политическо устройство на Япония</t>
  </si>
  <si>
    <t>Японски език: Морфология и синтаксис, I част</t>
  </si>
  <si>
    <t>Етнография на Япония, I част</t>
  </si>
  <si>
    <t>Японски език, III част</t>
  </si>
  <si>
    <t>Японски език: Морфология и синтаксис, II част</t>
  </si>
  <si>
    <t>Етнография на Япония, II част</t>
  </si>
  <si>
    <t>България и Япония – политически, икономически и културни отношения</t>
  </si>
  <si>
    <t>Японски език, IV част</t>
  </si>
  <si>
    <t>Класическа японска литература, I част</t>
  </si>
  <si>
    <t>Актуални проблеми на съвременната японска култура</t>
  </si>
  <si>
    <t>Японски език, V част</t>
  </si>
  <si>
    <t>Старояпонски език (бунго), I част</t>
  </si>
  <si>
    <t>Класическа японска литература, II част</t>
  </si>
  <si>
    <t>Нова японска литература</t>
  </si>
  <si>
    <t>Японски език, VI част</t>
  </si>
  <si>
    <t xml:space="preserve">Старояпонски език (бунго), II част </t>
  </si>
  <si>
    <t>Теория и практика на превода, I част</t>
  </si>
  <si>
    <t>Японски език, VII част</t>
  </si>
  <si>
    <t>Теория и практика на превода, II част</t>
  </si>
  <si>
    <t>Най-нова японска литература</t>
  </si>
  <si>
    <t>Превод на документи. Особености и стил</t>
  </si>
  <si>
    <t>Японски език, VIII част</t>
  </si>
  <si>
    <t>2+1</t>
  </si>
  <si>
    <t>и</t>
  </si>
  <si>
    <t>2+0</t>
  </si>
  <si>
    <t>3+0</t>
  </si>
  <si>
    <t>6+8</t>
  </si>
  <si>
    <t>ки</t>
  </si>
  <si>
    <t>3+1</t>
  </si>
  <si>
    <t>4+4</t>
  </si>
  <si>
    <t>2+4</t>
  </si>
  <si>
    <t>И</t>
  </si>
  <si>
    <t>Увод в академичното писане и презентиране</t>
  </si>
  <si>
    <t>1,2,3,4,5,6,7</t>
  </si>
  <si>
    <t>Японски приказки</t>
  </si>
  <si>
    <t>1,2,3,4</t>
  </si>
  <si>
    <t>Японският пазар на труда</t>
  </si>
  <si>
    <t>Съвременни японски автори – публицистика и литература</t>
  </si>
  <si>
    <t>Особености на японското общество</t>
  </si>
  <si>
    <t>Япония и нейната "мека сила": Концепцията Cool Japan</t>
  </si>
  <si>
    <t>1,2,3,4,5,6</t>
  </si>
  <si>
    <t>Хаяо Миядзаки: силата на изкуството и силата на живота</t>
  </si>
  <si>
    <t>Семантични аспекти на ономатопеичните думи в българския и в японския езици</t>
  </si>
  <si>
    <t>Общество и право на Япония</t>
  </si>
  <si>
    <t>1,2,3,4,5,6,7,8</t>
  </si>
  <si>
    <t>Японска визуална поп-култура</t>
  </si>
  <si>
    <t xml:space="preserve">Японско кино – език и символика </t>
  </si>
  <si>
    <t>2+2</t>
  </si>
  <si>
    <t>Китай, Корея и Япония: кратко въведение в културите на Далечния Изток</t>
  </si>
  <si>
    <t>Увод в историята на Източна Азия</t>
  </si>
  <si>
    <t>Традиционните духовни учения на Източна Азия</t>
  </si>
  <si>
    <t>Увод в общото езикознание</t>
  </si>
  <si>
    <t>Езикова култура</t>
  </si>
  <si>
    <t>0+2</t>
  </si>
  <si>
    <t xml:space="preserve">Япония на длан: Префектура по префектура </t>
  </si>
  <si>
    <t>Самурайството – социално явление в японската история</t>
  </si>
  <si>
    <t>3,4,5,6</t>
  </si>
  <si>
    <t xml:space="preserve">Международни отношения на Япония до 1945 г.  </t>
  </si>
  <si>
    <t>Японско фирмено управление</t>
  </si>
  <si>
    <t>5,6,7</t>
  </si>
  <si>
    <t>Ерата Мейджи – модернизацията на Япония</t>
  </si>
  <si>
    <t>5,6,7,8</t>
  </si>
  <si>
    <t>Социолингвистика на японския език</t>
  </si>
  <si>
    <t>Японското изкуство от древността до периода Едо</t>
  </si>
  <si>
    <t>Стил на живот на японското семейство</t>
  </si>
  <si>
    <t>Текст и визия през призмата на японското светоусещане</t>
  </si>
  <si>
    <t xml:space="preserve">Япония след Втората световна война – дипломация и международни отношения </t>
  </si>
  <si>
    <t>Модели на икономическо развитие на страните от Източна Азия</t>
  </si>
  <si>
    <t>Увод в преподаването на японски език</t>
  </si>
  <si>
    <t>6,7,8</t>
  </si>
  <si>
    <t xml:space="preserve">Образни и образо-генериращи елементи в японския език и култура </t>
  </si>
  <si>
    <t>Постижения и тенденции в съвременната японистика</t>
  </si>
  <si>
    <t>Спорт, I част (кендо)</t>
  </si>
  <si>
    <t>Ф</t>
  </si>
  <si>
    <t>Спорт, I част</t>
  </si>
  <si>
    <t>Спорт, II част</t>
  </si>
  <si>
    <t>Спорт, III част</t>
  </si>
  <si>
    <t>Спорт, IV част</t>
  </si>
  <si>
    <t>Спорт, V част</t>
  </si>
  <si>
    <t>Спорт, VI част</t>
  </si>
  <si>
    <t xml:space="preserve">Ф </t>
  </si>
  <si>
    <t>Спорт, VII част</t>
  </si>
  <si>
    <t>Спорт, VIII част</t>
  </si>
  <si>
    <t>Втори език – западен, I част</t>
  </si>
  <si>
    <t>Втори език – западен, II част</t>
  </si>
  <si>
    <t>Втори език – западен, III част</t>
  </si>
  <si>
    <t>Втори език – западен, IV част</t>
  </si>
  <si>
    <t>Втори език – източен, I част</t>
  </si>
  <si>
    <t>Втори език – източен, II част</t>
  </si>
  <si>
    <t>Втори език – източен, III част</t>
  </si>
  <si>
    <t>Втори език – източен, IV част</t>
  </si>
  <si>
    <t xml:space="preserve">Български език като чужд, I част </t>
  </si>
  <si>
    <t xml:space="preserve">Български език като чужд, II част </t>
  </si>
  <si>
    <t xml:space="preserve">Български език като чужд, III част </t>
  </si>
  <si>
    <t xml:space="preserve">Български език като чужд, IV част </t>
  </si>
  <si>
    <t>Японски език – надграждащи техники, I част</t>
  </si>
  <si>
    <t>1,3,5,7</t>
  </si>
  <si>
    <t>Японски език – надграждащи техники, II част</t>
  </si>
  <si>
    <t>2,4,6,8</t>
  </si>
  <si>
    <t>Японски език – надграждащи техники, III част</t>
  </si>
  <si>
    <t>Японски език – надграждащи техники, IV част</t>
  </si>
  <si>
    <t>Японска култура – занаяти и изкуство, I част</t>
  </si>
  <si>
    <t>Японска култура – занаяти и изкуство, II част</t>
  </si>
  <si>
    <t>Японска култура – храна, облекло, ежедневие, I част</t>
  </si>
  <si>
    <t>Японска култура – храна, облекло, ежедневие, II част</t>
  </si>
  <si>
    <t xml:space="preserve">Японска култура – манга, аниме, телевизия, кино, театър, I част </t>
  </si>
  <si>
    <t xml:space="preserve">Японска култура – манга, аниме, телевизия, кино,театър, II част </t>
  </si>
  <si>
    <t xml:space="preserve">Творческа лаборатория – език и музика, І част </t>
  </si>
  <si>
    <t xml:space="preserve">Творческа лаборатория – език и музика, ІІ част </t>
  </si>
  <si>
    <t>Творческа лаборатория – език и музика, ІІІ част</t>
  </si>
  <si>
    <t xml:space="preserve">Творческа лаборатория – език и музика, ІV част </t>
  </si>
  <si>
    <t>0+4</t>
  </si>
  <si>
    <t>1+1</t>
  </si>
  <si>
    <t>Педагогически модул</t>
  </si>
  <si>
    <t>Педагогика</t>
  </si>
  <si>
    <t>Психология</t>
  </si>
  <si>
    <t xml:space="preserve">Информационни и комуникационни технологии в обучението и работа в дигитална среда </t>
  </si>
  <si>
    <t>Приобщаващо образование</t>
  </si>
  <si>
    <t>Компетентностен подход и иновации в образованието</t>
  </si>
  <si>
    <t xml:space="preserve">Методика на обучението по японски език </t>
  </si>
  <si>
    <t>4+0</t>
  </si>
  <si>
    <t>4+2</t>
  </si>
  <si>
    <t>Избираеми дисциплини от първа група - педагогически, психологически образователно-управленски и частно-дидактически – избират се мин. 2 дисц.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</si>
  <si>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</si>
  <si>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</si>
  <si>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</si>
  <si>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</si>
  <si>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</si>
  <si>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</si>
  <si>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</si>
  <si>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Урокът по чужд език</t>
  </si>
  <si>
    <t>Глобални симулации</t>
  </si>
  <si>
    <t>Учебна лексикография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</si>
  <si>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</t>
  </si>
  <si>
    <t>Увод в емпрунтологията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</si>
  <si>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</si>
  <si>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</si>
  <si>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</si>
  <si>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</si>
  <si>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</si>
  <si>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</si>
  <si>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</si>
  <si>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</si>
  <si>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 xml:space="preserve">Факултативни дисциплини </t>
  </si>
  <si>
    <t>Академично писане за педагогически цели</t>
  </si>
  <si>
    <t>1+0</t>
  </si>
  <si>
    <t>Модул „Филология и бизнес“</t>
  </si>
  <si>
    <t>Бизнес модели в аутсорсинг индустрията</t>
  </si>
  <si>
    <t>3-8</t>
  </si>
  <si>
    <t> 15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</si>
  <si>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</si>
  <si>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</si>
  <si>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</si>
  <si>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</si>
  <si>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>60</t>
  </si>
  <si>
    <t xml:space="preserve">Забележки: </t>
  </si>
  <si>
    <t>1.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японски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обучението по японски език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
• Компетентностен подход и иновации в образованието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Избираеми дисциплини от първа група - педагогически, психологически образователно-управленски и частно-дидактически – избират се мин. 2 дисц.
• 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</si>
  <si>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t>2. Списъкът на предлаганите дисциплини се актуализира периодично в съответствие с предложенията на преподавателите от специалността. Като избираеми се предлагат също дисциплини от учебните планове на специалностите Китаистика и Кореистика.</t>
  </si>
  <si>
    <t>3. Избираемите дисциплини, за които са посочени повече от един семестър, могат да бъдат предлагани в два последователни семестъра, но се провеждат само еднократно в рамките на академичната година.</t>
  </si>
  <si>
    <t>4. Обучението предвижда провеждане на задължителна практика по специалността.</t>
  </si>
  <si>
    <t>5. Дисциплината „Български език като чужд" се предлага само за чуждестранните студенти и е задължителна за тях.</t>
  </si>
  <si>
    <t>6.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</si>
  <si>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 xml:space="preserve">7. Във връзка с едногодишни специализации в Япония и други страни след завръщането си успешно положените изпити се признават и се вписват в дипломата като избираеми интердисциплинарни дисциплини. Студентите имат право да избират от всички избираеми дисциплини по учебен план, независимо от курса. </t>
  </si>
  <si>
    <t>П</t>
  </si>
  <si>
    <t xml:space="preserve">Практика по специалността </t>
  </si>
  <si>
    <t xml:space="preserve"> Хоспитиране  </t>
  </si>
  <si>
    <t>Текуща педагогическа практик</t>
  </si>
  <si>
    <t>Стажантска практика</t>
  </si>
  <si>
    <t>(проф. д-р Мадлен Данова)</t>
  </si>
  <si>
    <t xml:space="preserve"> Държавен изпит:</t>
  </si>
  <si>
    <t>1. Писмен държавен изпит по японски език и литература. 
2. Устен държавен изпит по японски език. 
3. Държавен практико-приложен изпит за придобиване на професионална квалификация „учител" за избралите педагогическия модул.</t>
  </si>
  <si>
    <t>юли</t>
  </si>
  <si>
    <t>септември</t>
  </si>
  <si>
    <t>Общ брой кредити:</t>
  </si>
  <si>
    <t>(доц. д-р Мадлен Данова)</t>
  </si>
  <si>
    <t>Държавен изпит: 1.Писмен държавен изпит по японски език и литература. 2. Устен държавен изпит по японски език. 3. Държавен практико-приложен изпит за придобиване на професионална квалификация „учител“ за избралите педагогически модул.</t>
  </si>
  <si>
    <t xml:space="preserve">Общ брой кредити:  </t>
  </si>
  <si>
    <t>Филолог японист или</t>
  </si>
  <si>
    <t>Филолог японист. Учител по японски език и литература</t>
  </si>
  <si>
    <t>Държавен изпит по японски език</t>
  </si>
  <si>
    <t>форма на обучение редовна форма на обучение, срок на обучение  8 (осем) семестъра</t>
  </si>
  <si>
    <t>то</t>
  </si>
  <si>
    <r>
      <t xml:space="preserve">Избираеми дисциплини – </t>
    </r>
    <r>
      <rPr>
        <sz val="9"/>
        <rFont val="Arial"/>
        <family val="2"/>
        <charset val="204"/>
      </rPr>
      <t>избраните дисциплини трябва да носят минимум 40 кредита (1. семестър – мин. 6 кредита; 2. семестър – мин. 3 кредита; 3. семестър – мин. 4 кредита; 4. семестър – мин. 5 кредита; 5. семестър – мин. 6 кредита; 6. семестър – мин. 7 кредита; 7. семестър – мин. 9 кредита от избираеми дисциплини)</t>
    </r>
  </si>
  <si>
    <r>
      <t xml:space="preserve">Факултативни дисциплини - </t>
    </r>
    <r>
      <rPr>
        <i/>
        <sz val="9"/>
        <rFont val="Arial"/>
        <family val="2"/>
        <charset val="204"/>
      </rPr>
      <t>минимален брой 0 кредита</t>
    </r>
  </si>
  <si>
    <r>
      <t xml:space="preserve">Учебният план е приет на заседание на Факултетен съвет с протокол № </t>
    </r>
    <r>
      <rPr>
        <sz val="9"/>
        <rFont val="Arial"/>
        <family val="2"/>
        <charset val="204"/>
      </rPr>
      <t xml:space="preserve">............... </t>
    </r>
    <r>
      <rPr>
        <b/>
        <sz val="9"/>
        <rFont val="Arial"/>
        <family val="2"/>
        <charset val="204"/>
      </rPr>
      <t>от</t>
    </r>
    <r>
      <rPr>
        <sz val="9"/>
        <rFont val="Arial"/>
        <family val="2"/>
        <charset val="204"/>
      </rPr>
      <t xml:space="preserve"> .......................</t>
    </r>
  </si>
  <si>
    <r>
      <t>ДЕКАН:</t>
    </r>
    <r>
      <rPr>
        <sz val="9"/>
        <rFont val="Arial"/>
        <family val="2"/>
        <charset val="204"/>
      </rPr>
      <t>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</si>
</sst>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i/>
      <sz val="8"/>
      <name val="Arial"/>
      <family val="2"/>
      <charset val="204"/>
    </font>
    <font>
      <i/>
      <sz val="10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sz val="9"/>
      <name val="Arial"/>
      <family val="2"/>
    </font>
    <font>
      <sz val="9"/>
      <color theme="1"/>
      <name val="Arial"/>
      <family val="2"/>
      <charset val="204"/>
    </font>
    <font>
      <sz val="9"/>
      <color theme="1"/>
      <name val="Arial"/>
      <family val="2"/>
    </font>
    <font>
      <b/>
      <sz val="9"/>
      <name val="Arial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0" fillId="0" borderId="0" xfId="0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2" xfId="0" applyFont="1" applyFill="1" applyBorder="1" applyAlignment="1" applyProtection="1">
      <alignment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vertical="center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left" vertical="center" wrapText="1"/>
      <protection locked="0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Border="1" applyAlignment="1">
      <alignment horizontal="center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vertical="top" wrapText="1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vertical="top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10" fillId="2" borderId="7" xfId="0" applyFont="1" applyFill="1" applyBorder="1" applyAlignment="1">
      <alignment vertical="top" wrapText="1"/>
    </xf>
    <xf numFmtId="0" fontId="10" fillId="2" borderId="8" xfId="0" applyFont="1" applyFill="1" applyBorder="1" applyAlignment="1">
      <alignment vertical="top" wrapText="1"/>
    </xf>
    <xf numFmtId="0" fontId="10" fillId="0" borderId="9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0" fontId="10" fillId="0" borderId="11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2" borderId="13" xfId="0" applyFont="1" applyFill="1" applyBorder="1" applyAlignment="1">
      <alignment vertical="top" wrapText="1"/>
    </xf>
    <xf numFmtId="0" fontId="10" fillId="2" borderId="14" xfId="0" applyFont="1" applyFill="1" applyBorder="1" applyAlignment="1">
      <alignment vertical="top" wrapText="1"/>
    </xf>
    <xf numFmtId="0" fontId="10" fillId="0" borderId="17" xfId="0" applyFont="1" applyBorder="1" applyAlignment="1">
      <alignment horizontal="right" vertical="center" wrapText="1"/>
    </xf>
    <xf numFmtId="0" fontId="10" fillId="0" borderId="18" xfId="0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10" fillId="0" borderId="20" xfId="0" applyFont="1" applyBorder="1" applyAlignment="1">
      <alignment vertical="top" wrapText="1"/>
    </xf>
    <xf numFmtId="0" fontId="10" fillId="0" borderId="21" xfId="0" applyFont="1" applyBorder="1" applyAlignment="1">
      <alignment vertical="top" wrapText="1"/>
    </xf>
    <xf numFmtId="0" fontId="10" fillId="2" borderId="18" xfId="0" applyFont="1" applyFill="1" applyBorder="1" applyAlignment="1">
      <alignment vertical="top" wrapText="1"/>
    </xf>
    <xf numFmtId="0" fontId="10" fillId="2" borderId="6" xfId="0" applyFont="1" applyFill="1" applyBorder="1" applyAlignment="1">
      <alignment vertical="top" wrapText="1"/>
    </xf>
    <xf numFmtId="0" fontId="10" fillId="2" borderId="19" xfId="0" applyFont="1" applyFill="1" applyBorder="1" applyAlignment="1">
      <alignment vertical="top" wrapText="1"/>
    </xf>
    <xf numFmtId="0" fontId="3" fillId="2" borderId="22" xfId="0" applyFont="1" applyFill="1" applyBorder="1" applyAlignment="1">
      <alignment horizontal="right" wrapText="1"/>
    </xf>
    <xf numFmtId="0" fontId="10" fillId="2" borderId="23" xfId="0" applyFont="1" applyFill="1" applyBorder="1" applyAlignment="1">
      <alignment vertical="top" wrapText="1"/>
    </xf>
    <xf numFmtId="0" fontId="10" fillId="2" borderId="24" xfId="0" applyFont="1" applyFill="1" applyBorder="1" applyAlignment="1">
      <alignment vertical="top" wrapText="1"/>
    </xf>
    <xf numFmtId="0" fontId="10" fillId="2" borderId="25" xfId="0" applyFont="1" applyFill="1" applyBorder="1" applyAlignment="1">
      <alignment vertical="top" wrapText="1"/>
    </xf>
    <xf numFmtId="0" fontId="10" fillId="2" borderId="26" xfId="0" applyFont="1" applyFill="1" applyBorder="1" applyAlignment="1">
      <alignment vertical="top" wrapText="1"/>
    </xf>
    <xf numFmtId="0" fontId="10" fillId="2" borderId="27" xfId="0" applyFont="1" applyFill="1" applyBorder="1" applyAlignment="1">
      <alignment vertical="top" wrapText="1"/>
    </xf>
    <xf numFmtId="0" fontId="5" fillId="0" borderId="28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0" fillId="0" borderId="29" xfId="0" applyBorder="1" applyAlignment="1">
      <alignment horizontal="center" vertical="center" textRotation="90"/>
    </xf>
    <xf numFmtId="0" fontId="5" fillId="0" borderId="30" xfId="0" applyFont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/>
    </xf>
    <xf numFmtId="0" fontId="0" fillId="0" borderId="31" xfId="0" applyBorder="1" applyAlignment="1">
      <alignment horizontal="center" vertical="center" textRotation="90"/>
    </xf>
    <xf numFmtId="0" fontId="12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2" xfId="0" applyFont="1" applyFill="1" applyBorder="1" applyAlignment="1" applyProtection="1">
      <alignment horizontal="center" vertical="center" textRotation="90" wrapText="1"/>
      <protection locked="0"/>
    </xf>
    <xf numFmtId="0" fontId="1" fillId="0" borderId="2" xfId="0" applyFont="1" applyFill="1" applyBorder="1" applyAlignment="1">
      <alignment vertical="center" textRotation="90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justify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textRotation="90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textRotation="90" wrapText="1"/>
    </xf>
    <xf numFmtId="0" fontId="10" fillId="0" borderId="6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center" vertical="center" textRotation="90" wrapText="1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>
      <alignment horizontal="center" vertical="center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28" xfId="0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vertical="center" wrapText="1"/>
    </xf>
    <xf numFmtId="0" fontId="10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 textRotation="90" wrapText="1"/>
      <protection locked="0"/>
    </xf>
    <xf numFmtId="0" fontId="1" fillId="0" borderId="45" xfId="0" applyFont="1" applyFill="1" applyBorder="1" applyAlignment="1" applyProtection="1">
      <alignment horizontal="center" vertical="center" textRotation="90" wrapText="1"/>
      <protection locked="0"/>
    </xf>
    <xf numFmtId="0" fontId="1" fillId="0" borderId="1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>
      <alignment horizontal="justify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vertical="center" wrapText="1"/>
      <protection locked="0"/>
    </xf>
    <xf numFmtId="49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 applyProtection="1">
      <alignment horizontal="center" vertical="center"/>
      <protection locked="0"/>
    </xf>
    <xf numFmtId="0" fontId="1" fillId="0" borderId="44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2" fillId="0" borderId="45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>
      <alignment horizontal="center" vertical="center"/>
    </xf>
    <xf numFmtId="0" fontId="12" fillId="0" borderId="29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textRotation="90" wrapText="1"/>
    </xf>
    <xf numFmtId="0" fontId="15" fillId="0" borderId="0" xfId="0" applyFont="1"/>
    <xf numFmtId="0" fontId="14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22" xfId="0" applyFont="1" applyFill="1" applyBorder="1" applyAlignment="1">
      <alignment horizontal="left" vertical="center"/>
    </xf>
    <xf numFmtId="0" fontId="14" fillId="0" borderId="42" xfId="0" applyFont="1" applyFill="1" applyBorder="1" applyAlignment="1">
      <alignment horizontal="left" vertical="center"/>
    </xf>
    <xf numFmtId="0" fontId="14" fillId="0" borderId="43" xfId="0" applyFont="1" applyFill="1" applyBorder="1" applyAlignment="1">
      <alignment horizontal="left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left" vertical="center"/>
    </xf>
    <xf numFmtId="0" fontId="10" fillId="0" borderId="48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left" vertic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textRotation="90" wrapText="1"/>
      <protection locked="0"/>
    </xf>
    <xf numFmtId="0" fontId="0" fillId="0" borderId="2" xfId="0" applyFill="1" applyBorder="1" applyAlignment="1" applyProtection="1">
      <alignment horizontal="center" vertical="center" textRotation="90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10" fillId="0" borderId="28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0" fillId="0" borderId="2" xfId="0" applyFill="1" applyBorder="1" applyAlignment="1" applyProtection="1">
      <alignment vertical="center"/>
      <protection locked="0"/>
    </xf>
    <xf numFmtId="0" fontId="10" fillId="0" borderId="8" xfId="0" applyFont="1" applyFill="1" applyBorder="1" applyAlignment="1">
      <alignment vertical="center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1" fillId="0" borderId="4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left" vertical="center" wrapText="1"/>
      <protection locked="0"/>
    </xf>
    <xf numFmtId="0" fontId="12" fillId="0" borderId="33" xfId="0" applyFont="1" applyFill="1" applyBorder="1" applyAlignment="1" applyProtection="1">
      <alignment horizontal="left" vertical="center" wrapText="1"/>
      <protection locked="0"/>
    </xf>
    <xf numFmtId="0" fontId="12" fillId="0" borderId="12" xfId="0" applyFont="1" applyFill="1" applyBorder="1" applyAlignment="1" applyProtection="1">
      <alignment horizontal="left" vertical="center" wrapText="1"/>
      <protection locked="0"/>
    </xf>
    <xf numFmtId="0" fontId="14" fillId="0" borderId="22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center" wrapText="1"/>
    </xf>
    <xf numFmtId="0" fontId="14" fillId="0" borderId="43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36" xfId="0" applyFont="1" applyFill="1" applyBorder="1" applyAlignment="1">
      <alignment horizontal="center" vertical="top" wrapText="1"/>
    </xf>
    <xf numFmtId="0" fontId="14" fillId="0" borderId="37" xfId="0" applyFont="1" applyFill="1" applyBorder="1" applyAlignment="1">
      <alignment horizontal="center" vertical="top" wrapText="1"/>
    </xf>
    <xf numFmtId="0" fontId="14" fillId="0" borderId="38" xfId="0" applyFont="1" applyFill="1" applyBorder="1" applyAlignment="1">
      <alignment horizontal="center" vertical="top" wrapText="1"/>
    </xf>
    <xf numFmtId="0" fontId="14" fillId="0" borderId="39" xfId="0" applyFont="1" applyFill="1" applyBorder="1" applyAlignment="1">
      <alignment horizontal="center" vertical="top" wrapText="1"/>
    </xf>
    <xf numFmtId="0" fontId="12" fillId="0" borderId="37" xfId="0" applyFont="1" applyFill="1" applyBorder="1" applyAlignment="1" applyProtection="1">
      <alignment horizontal="left" vertical="center" wrapText="1"/>
      <protection locked="0"/>
    </xf>
    <xf numFmtId="0" fontId="12" fillId="0" borderId="38" xfId="0" applyFont="1" applyFill="1" applyBorder="1" applyAlignment="1" applyProtection="1">
      <alignment horizontal="left" vertical="center" wrapText="1"/>
      <protection locked="0"/>
    </xf>
    <xf numFmtId="0" fontId="12" fillId="0" borderId="39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3" fillId="0" borderId="2" xfId="0" applyFont="1" applyBorder="1" applyAlignment="1">
      <alignment horizontal="right" vertical="top" wrapText="1"/>
    </xf>
    <xf numFmtId="0" fontId="0" fillId="0" borderId="2" xfId="0" applyBorder="1" applyAlignment="1">
      <alignment horizontal="left" vertical="center"/>
    </xf>
    <xf numFmtId="0" fontId="16" fillId="0" borderId="21" xfId="0" applyFont="1" applyBorder="1" applyAlignment="1">
      <alignment horizontal="left" vertical="top"/>
    </xf>
    <xf numFmtId="0" fontId="16" fillId="0" borderId="34" xfId="0" applyFont="1" applyBorder="1" applyAlignment="1">
      <alignment horizontal="left" vertical="top"/>
    </xf>
    <xf numFmtId="0" fontId="16" fillId="0" borderId="20" xfId="0" applyFont="1" applyBorder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16" fillId="0" borderId="37" xfId="0" applyFont="1" applyBorder="1" applyAlignment="1">
      <alignment horizontal="left" vertical="top"/>
    </xf>
    <xf numFmtId="0" fontId="16" fillId="0" borderId="38" xfId="0" applyFont="1" applyBorder="1" applyAlignment="1">
      <alignment horizontal="left" vertical="top"/>
    </xf>
    <xf numFmtId="0" fontId="16" fillId="0" borderId="39" xfId="0" applyFont="1" applyBorder="1" applyAlignment="1">
      <alignment horizontal="left" vertical="top"/>
    </xf>
    <xf numFmtId="0" fontId="15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/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0" fontId="1" fillId="2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47" xfId="0" applyFont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8"/>
  <sheetViews>
    <sheetView tabSelected="1" zoomScaleNormal="100" workbookViewId="0">
      <selection activeCell="Q1" sqref="Q1"/>
    </sheetView>
  </sheetViews>
  <sheetFormatPr defaultColWidth="8.85546875" defaultRowHeight="12.75" x14ac:dyDescent="0.2"/>
  <cols>
    <col min="1" max="1" width="3.140625" style="74" customWidth="1"/>
    <col min="2" max="5" width="2.28515625" style="74" customWidth="1"/>
    <col min="6" max="6" width="42.140625" style="74" customWidth="1"/>
    <col min="7" max="11" width="6.7109375" style="77" customWidth="1"/>
    <col min="12" max="16" width="6.7109375" style="74" customWidth="1"/>
    <col min="17" max="16384" width="8.85546875" style="74"/>
  </cols>
  <sheetData>
    <row r="1" spans="1:16" ht="17.25" customHeight="1" x14ac:dyDescent="0.2">
      <c r="A1" s="73" t="s">
        <v>56</v>
      </c>
      <c r="B1" s="73">
        <v>1</v>
      </c>
      <c r="C1" s="73">
        <v>5</v>
      </c>
      <c r="D1" s="73">
        <v>0</v>
      </c>
      <c r="E1" s="73">
        <v>1</v>
      </c>
      <c r="F1" s="176" t="s">
        <v>57</v>
      </c>
      <c r="G1" s="176"/>
      <c r="H1" s="176"/>
      <c r="I1" s="176"/>
      <c r="J1" s="176"/>
      <c r="K1" s="176"/>
      <c r="L1" s="176"/>
      <c r="M1" s="176"/>
      <c r="N1" s="176"/>
      <c r="O1" s="176"/>
      <c r="P1" s="176"/>
    </row>
    <row r="2" spans="1:16" ht="21.75" customHeight="1" x14ac:dyDescent="0.2">
      <c r="A2" s="177" t="s">
        <v>21</v>
      </c>
      <c r="B2" s="177"/>
      <c r="C2" s="177"/>
      <c r="D2" s="177"/>
      <c r="E2" s="177"/>
      <c r="F2" s="178" t="s">
        <v>58</v>
      </c>
      <c r="G2" s="178"/>
      <c r="H2" s="178"/>
      <c r="I2" s="178"/>
      <c r="J2" s="178"/>
      <c r="K2" s="178"/>
      <c r="L2" s="178"/>
      <c r="M2" s="178"/>
      <c r="N2" s="178"/>
      <c r="O2" s="178"/>
      <c r="P2" s="178"/>
    </row>
    <row r="3" spans="1:16" x14ac:dyDescent="0.2">
      <c r="A3" s="174" t="s">
        <v>0</v>
      </c>
      <c r="B3" s="174" t="s">
        <v>23</v>
      </c>
      <c r="C3" s="175"/>
      <c r="D3" s="175"/>
      <c r="E3" s="175"/>
      <c r="F3" s="174" t="s">
        <v>24</v>
      </c>
      <c r="G3" s="179" t="s">
        <v>7</v>
      </c>
      <c r="H3" s="179" t="s">
        <v>4</v>
      </c>
      <c r="I3" s="174" t="s">
        <v>22</v>
      </c>
      <c r="J3" s="174" t="s">
        <v>5</v>
      </c>
      <c r="K3" s="188"/>
      <c r="L3" s="188"/>
      <c r="M3" s="188"/>
      <c r="N3" s="188"/>
      <c r="O3" s="179" t="s">
        <v>55</v>
      </c>
      <c r="P3" s="179" t="s">
        <v>18</v>
      </c>
    </row>
    <row r="4" spans="1:16" ht="101.45" customHeight="1" x14ac:dyDescent="0.2">
      <c r="A4" s="181"/>
      <c r="B4" s="175"/>
      <c r="C4" s="175"/>
      <c r="D4" s="175"/>
      <c r="E4" s="175"/>
      <c r="F4" s="181"/>
      <c r="G4" s="180"/>
      <c r="H4" s="180"/>
      <c r="I4" s="181"/>
      <c r="J4" s="75" t="s">
        <v>1</v>
      </c>
      <c r="K4" s="75" t="s">
        <v>2</v>
      </c>
      <c r="L4" s="75" t="s">
        <v>6</v>
      </c>
      <c r="M4" s="75" t="s">
        <v>25</v>
      </c>
      <c r="N4" s="76" t="s">
        <v>26</v>
      </c>
      <c r="O4" s="179"/>
      <c r="P4" s="180"/>
    </row>
    <row r="5" spans="1:16" s="77" customFormat="1" ht="13.5" thickBot="1" x14ac:dyDescent="0.25">
      <c r="A5" s="151">
        <v>1</v>
      </c>
      <c r="B5" s="192">
        <v>2</v>
      </c>
      <c r="C5" s="193"/>
      <c r="D5" s="193"/>
      <c r="E5" s="193"/>
      <c r="F5" s="151">
        <v>3</v>
      </c>
      <c r="G5" s="151">
        <v>4</v>
      </c>
      <c r="H5" s="151">
        <v>5</v>
      </c>
      <c r="I5" s="151">
        <v>6</v>
      </c>
      <c r="J5" s="151">
        <v>7</v>
      </c>
      <c r="K5" s="151">
        <v>8</v>
      </c>
      <c r="L5" s="151">
        <v>9</v>
      </c>
      <c r="M5" s="151">
        <v>10</v>
      </c>
      <c r="N5" s="151">
        <v>11</v>
      </c>
      <c r="O5" s="151">
        <v>12</v>
      </c>
      <c r="P5" s="152">
        <v>13</v>
      </c>
    </row>
    <row r="6" spans="1:16" ht="16.899999999999999" customHeight="1" thickBot="1" x14ac:dyDescent="0.25">
      <c r="A6" s="168" t="s">
        <v>3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70"/>
    </row>
    <row r="7" spans="1:16" ht="16.899999999999999" customHeight="1" x14ac:dyDescent="0.2">
      <c r="A7" s="143">
        <v>1</v>
      </c>
      <c r="B7" s="8" t="s">
        <v>59</v>
      </c>
      <c r="C7" s="8">
        <v>0</v>
      </c>
      <c r="D7" s="8">
        <v>1</v>
      </c>
      <c r="E7" s="8">
        <v>0</v>
      </c>
      <c r="F7" s="9" t="s">
        <v>60</v>
      </c>
      <c r="G7" s="8" t="s">
        <v>59</v>
      </c>
      <c r="H7" s="8">
        <v>1</v>
      </c>
      <c r="I7" s="8">
        <v>3</v>
      </c>
      <c r="J7" s="8">
        <v>90</v>
      </c>
      <c r="K7" s="8">
        <v>30</v>
      </c>
      <c r="L7" s="8">
        <v>15</v>
      </c>
      <c r="M7" s="8"/>
      <c r="N7" s="82">
        <f>J7-(K7+L7+M7)</f>
        <v>45</v>
      </c>
      <c r="O7" s="8" t="s">
        <v>91</v>
      </c>
      <c r="P7" s="139" t="s">
        <v>92</v>
      </c>
    </row>
    <row r="8" spans="1:16" ht="16.899999999999999" customHeight="1" x14ac:dyDescent="0.2">
      <c r="A8" s="133">
        <v>2</v>
      </c>
      <c r="B8" s="2" t="s">
        <v>59</v>
      </c>
      <c r="C8" s="2">
        <v>0</v>
      </c>
      <c r="D8" s="2">
        <v>2</v>
      </c>
      <c r="E8" s="2">
        <v>0</v>
      </c>
      <c r="F8" s="3" t="s">
        <v>61</v>
      </c>
      <c r="G8" s="2" t="s">
        <v>59</v>
      </c>
      <c r="H8" s="2">
        <v>1</v>
      </c>
      <c r="I8" s="2">
        <v>2</v>
      </c>
      <c r="J8" s="2">
        <v>60</v>
      </c>
      <c r="K8" s="2">
        <v>30</v>
      </c>
      <c r="L8" s="2"/>
      <c r="M8" s="2"/>
      <c r="N8" s="80">
        <f t="shared" ref="N8:N37" si="0">J8-(K8+L8+M8)</f>
        <v>30</v>
      </c>
      <c r="O8" s="2" t="s">
        <v>93</v>
      </c>
      <c r="P8" s="135" t="s">
        <v>92</v>
      </c>
    </row>
    <row r="9" spans="1:16" ht="16.899999999999999" customHeight="1" x14ac:dyDescent="0.2">
      <c r="A9" s="133">
        <v>3</v>
      </c>
      <c r="B9" s="2" t="s">
        <v>59</v>
      </c>
      <c r="C9" s="2">
        <v>0</v>
      </c>
      <c r="D9" s="2">
        <v>3</v>
      </c>
      <c r="E9" s="2">
        <v>0</v>
      </c>
      <c r="F9" s="3" t="s">
        <v>62</v>
      </c>
      <c r="G9" s="2" t="s">
        <v>59</v>
      </c>
      <c r="H9" s="2">
        <v>1</v>
      </c>
      <c r="I9" s="2">
        <v>4</v>
      </c>
      <c r="J9" s="2">
        <v>120</v>
      </c>
      <c r="K9" s="2">
        <v>45</v>
      </c>
      <c r="L9" s="2"/>
      <c r="M9" s="2"/>
      <c r="N9" s="80">
        <f t="shared" si="0"/>
        <v>75</v>
      </c>
      <c r="O9" s="2" t="s">
        <v>94</v>
      </c>
      <c r="P9" s="134" t="s">
        <v>92</v>
      </c>
    </row>
    <row r="10" spans="1:16" ht="16.899999999999999" customHeight="1" thickBot="1" x14ac:dyDescent="0.25">
      <c r="A10" s="123">
        <v>4</v>
      </c>
      <c r="B10" s="4" t="s">
        <v>59</v>
      </c>
      <c r="C10" s="4">
        <v>0</v>
      </c>
      <c r="D10" s="4">
        <v>4</v>
      </c>
      <c r="E10" s="4">
        <v>0</v>
      </c>
      <c r="F10" s="5" t="s">
        <v>63</v>
      </c>
      <c r="G10" s="4" t="s">
        <v>59</v>
      </c>
      <c r="H10" s="4">
        <v>1</v>
      </c>
      <c r="I10" s="4">
        <v>15</v>
      </c>
      <c r="J10" s="4">
        <v>450</v>
      </c>
      <c r="K10" s="4">
        <v>90</v>
      </c>
      <c r="L10" s="4"/>
      <c r="M10" s="4">
        <v>120</v>
      </c>
      <c r="N10" s="81">
        <f t="shared" si="0"/>
        <v>240</v>
      </c>
      <c r="O10" s="4" t="s">
        <v>95</v>
      </c>
      <c r="P10" s="153" t="s">
        <v>96</v>
      </c>
    </row>
    <row r="11" spans="1:16" ht="16.899999999999999" customHeight="1" x14ac:dyDescent="0.2">
      <c r="A11" s="143">
        <v>5</v>
      </c>
      <c r="B11" s="8" t="s">
        <v>59</v>
      </c>
      <c r="C11" s="8">
        <v>0</v>
      </c>
      <c r="D11" s="8">
        <v>5</v>
      </c>
      <c r="E11" s="8">
        <v>0</v>
      </c>
      <c r="F11" s="9" t="s">
        <v>64</v>
      </c>
      <c r="G11" s="8" t="s">
        <v>59</v>
      </c>
      <c r="H11" s="8">
        <v>2</v>
      </c>
      <c r="I11" s="8">
        <v>5</v>
      </c>
      <c r="J11" s="8">
        <v>150</v>
      </c>
      <c r="K11" s="8">
        <v>45</v>
      </c>
      <c r="L11" s="8"/>
      <c r="M11" s="8"/>
      <c r="N11" s="82">
        <f t="shared" si="0"/>
        <v>105</v>
      </c>
      <c r="O11" s="8" t="s">
        <v>94</v>
      </c>
      <c r="P11" s="147" t="s">
        <v>96</v>
      </c>
    </row>
    <row r="12" spans="1:16" ht="16.899999999999999" customHeight="1" x14ac:dyDescent="0.2">
      <c r="A12" s="133">
        <v>6</v>
      </c>
      <c r="B12" s="2" t="s">
        <v>59</v>
      </c>
      <c r="C12" s="2">
        <v>0</v>
      </c>
      <c r="D12" s="2">
        <v>6</v>
      </c>
      <c r="E12" s="2">
        <v>0</v>
      </c>
      <c r="F12" s="3" t="s">
        <v>65</v>
      </c>
      <c r="G12" s="2" t="s">
        <v>59</v>
      </c>
      <c r="H12" s="2">
        <v>2</v>
      </c>
      <c r="I12" s="2">
        <v>3</v>
      </c>
      <c r="J12" s="2">
        <v>90</v>
      </c>
      <c r="K12" s="2">
        <v>30</v>
      </c>
      <c r="L12" s="2"/>
      <c r="M12" s="2"/>
      <c r="N12" s="80">
        <f t="shared" si="0"/>
        <v>60</v>
      </c>
      <c r="O12" s="2" t="s">
        <v>93</v>
      </c>
      <c r="P12" s="135" t="s">
        <v>92</v>
      </c>
    </row>
    <row r="13" spans="1:16" ht="16.899999999999999" customHeight="1" x14ac:dyDescent="0.2">
      <c r="A13" s="133">
        <v>7</v>
      </c>
      <c r="B13" s="2" t="s">
        <v>59</v>
      </c>
      <c r="C13" s="2">
        <v>0</v>
      </c>
      <c r="D13" s="2">
        <v>7</v>
      </c>
      <c r="E13" s="2">
        <v>0</v>
      </c>
      <c r="F13" s="3" t="s">
        <v>66</v>
      </c>
      <c r="G13" s="2" t="s">
        <v>59</v>
      </c>
      <c r="H13" s="2">
        <v>2</v>
      </c>
      <c r="I13" s="2">
        <v>4</v>
      </c>
      <c r="J13" s="2">
        <v>120</v>
      </c>
      <c r="K13" s="2">
        <v>30</v>
      </c>
      <c r="L13" s="2"/>
      <c r="M13" s="2"/>
      <c r="N13" s="80">
        <f t="shared" si="0"/>
        <v>90</v>
      </c>
      <c r="O13" s="2" t="s">
        <v>93</v>
      </c>
      <c r="P13" s="135" t="s">
        <v>96</v>
      </c>
    </row>
    <row r="14" spans="1:16" ht="16.899999999999999" customHeight="1" thickBot="1" x14ac:dyDescent="0.25">
      <c r="A14" s="123">
        <v>8</v>
      </c>
      <c r="B14" s="4" t="s">
        <v>59</v>
      </c>
      <c r="C14" s="4">
        <v>0</v>
      </c>
      <c r="D14" s="4">
        <v>8</v>
      </c>
      <c r="E14" s="4">
        <v>0</v>
      </c>
      <c r="F14" s="5" t="s">
        <v>67</v>
      </c>
      <c r="G14" s="4" t="s">
        <v>59</v>
      </c>
      <c r="H14" s="4">
        <v>2</v>
      </c>
      <c r="I14" s="4">
        <v>15</v>
      </c>
      <c r="J14" s="4">
        <v>450</v>
      </c>
      <c r="K14" s="4">
        <v>90</v>
      </c>
      <c r="L14" s="4"/>
      <c r="M14" s="4">
        <v>120</v>
      </c>
      <c r="N14" s="81">
        <f t="shared" si="0"/>
        <v>240</v>
      </c>
      <c r="O14" s="4" t="s">
        <v>95</v>
      </c>
      <c r="P14" s="153" t="s">
        <v>96</v>
      </c>
    </row>
    <row r="15" spans="1:16" ht="16.899999999999999" customHeight="1" x14ac:dyDescent="0.2">
      <c r="A15" s="130">
        <v>9</v>
      </c>
      <c r="B15" s="6" t="s">
        <v>59</v>
      </c>
      <c r="C15" s="6">
        <v>0</v>
      </c>
      <c r="D15" s="6">
        <v>9</v>
      </c>
      <c r="E15" s="6">
        <v>0</v>
      </c>
      <c r="F15" s="7" t="s">
        <v>68</v>
      </c>
      <c r="G15" s="6" t="s">
        <v>59</v>
      </c>
      <c r="H15" s="6">
        <v>3</v>
      </c>
      <c r="I15" s="6">
        <v>3</v>
      </c>
      <c r="J15" s="6">
        <v>90</v>
      </c>
      <c r="K15" s="6">
        <v>30</v>
      </c>
      <c r="L15" s="6"/>
      <c r="M15" s="6"/>
      <c r="N15" s="83">
        <f t="shared" si="0"/>
        <v>60</v>
      </c>
      <c r="O15" s="6" t="s">
        <v>93</v>
      </c>
      <c r="P15" s="154" t="s">
        <v>96</v>
      </c>
    </row>
    <row r="16" spans="1:16" ht="16.899999999999999" customHeight="1" x14ac:dyDescent="0.2">
      <c r="A16" s="133">
        <v>10</v>
      </c>
      <c r="B16" s="2" t="s">
        <v>59</v>
      </c>
      <c r="C16" s="2">
        <v>1</v>
      </c>
      <c r="D16" s="2">
        <v>0</v>
      </c>
      <c r="E16" s="2">
        <v>0</v>
      </c>
      <c r="F16" s="3" t="s">
        <v>69</v>
      </c>
      <c r="G16" s="2" t="s">
        <v>59</v>
      </c>
      <c r="H16" s="2">
        <v>3</v>
      </c>
      <c r="I16" s="2">
        <v>2</v>
      </c>
      <c r="J16" s="2">
        <v>60</v>
      </c>
      <c r="K16" s="2">
        <v>30</v>
      </c>
      <c r="L16" s="2"/>
      <c r="M16" s="2"/>
      <c r="N16" s="80">
        <f t="shared" si="0"/>
        <v>30</v>
      </c>
      <c r="O16" s="2" t="s">
        <v>93</v>
      </c>
      <c r="P16" s="135" t="s">
        <v>96</v>
      </c>
    </row>
    <row r="17" spans="1:16" ht="16.899999999999999" customHeight="1" x14ac:dyDescent="0.2">
      <c r="A17" s="133">
        <v>11</v>
      </c>
      <c r="B17" s="2" t="s">
        <v>59</v>
      </c>
      <c r="C17" s="2">
        <v>1</v>
      </c>
      <c r="D17" s="2">
        <v>1</v>
      </c>
      <c r="E17" s="2">
        <v>0</v>
      </c>
      <c r="F17" s="3" t="s">
        <v>70</v>
      </c>
      <c r="G17" s="2" t="s">
        <v>59</v>
      </c>
      <c r="H17" s="2">
        <v>3</v>
      </c>
      <c r="I17" s="2">
        <v>2</v>
      </c>
      <c r="J17" s="2">
        <v>60</v>
      </c>
      <c r="K17" s="2">
        <v>30</v>
      </c>
      <c r="L17" s="2"/>
      <c r="M17" s="2"/>
      <c r="N17" s="80">
        <f t="shared" si="0"/>
        <v>30</v>
      </c>
      <c r="O17" s="2" t="s">
        <v>93</v>
      </c>
      <c r="P17" s="135" t="s">
        <v>96</v>
      </c>
    </row>
    <row r="18" spans="1:16" ht="16.899999999999999" customHeight="1" x14ac:dyDescent="0.2">
      <c r="A18" s="133">
        <v>12</v>
      </c>
      <c r="B18" s="2" t="s">
        <v>59</v>
      </c>
      <c r="C18" s="2">
        <v>1</v>
      </c>
      <c r="D18" s="2">
        <v>2</v>
      </c>
      <c r="E18" s="2">
        <v>0</v>
      </c>
      <c r="F18" s="3" t="s">
        <v>71</v>
      </c>
      <c r="G18" s="2" t="s">
        <v>59</v>
      </c>
      <c r="H18" s="2">
        <v>3</v>
      </c>
      <c r="I18" s="2">
        <v>4</v>
      </c>
      <c r="J18" s="2">
        <v>120</v>
      </c>
      <c r="K18" s="2">
        <v>45</v>
      </c>
      <c r="L18" s="2"/>
      <c r="M18" s="2"/>
      <c r="N18" s="80">
        <f t="shared" si="0"/>
        <v>75</v>
      </c>
      <c r="O18" s="2" t="s">
        <v>94</v>
      </c>
      <c r="P18" s="135" t="s">
        <v>96</v>
      </c>
    </row>
    <row r="19" spans="1:16" ht="16.899999999999999" customHeight="1" thickBot="1" x14ac:dyDescent="0.25">
      <c r="A19" s="123">
        <v>13</v>
      </c>
      <c r="B19" s="4" t="s">
        <v>59</v>
      </c>
      <c r="C19" s="4">
        <v>1</v>
      </c>
      <c r="D19" s="4">
        <v>3</v>
      </c>
      <c r="E19" s="4">
        <v>0</v>
      </c>
      <c r="F19" s="5" t="s">
        <v>72</v>
      </c>
      <c r="G19" s="4" t="s">
        <v>59</v>
      </c>
      <c r="H19" s="4">
        <v>3</v>
      </c>
      <c r="I19" s="4">
        <v>15</v>
      </c>
      <c r="J19" s="4">
        <v>450</v>
      </c>
      <c r="K19" s="4">
        <v>90</v>
      </c>
      <c r="L19" s="4"/>
      <c r="M19" s="4">
        <v>120</v>
      </c>
      <c r="N19" s="81">
        <f t="shared" si="0"/>
        <v>240</v>
      </c>
      <c r="O19" s="4" t="s">
        <v>95</v>
      </c>
      <c r="P19" s="153" t="s">
        <v>96</v>
      </c>
    </row>
    <row r="20" spans="1:16" ht="16.899999999999999" customHeight="1" x14ac:dyDescent="0.2">
      <c r="A20" s="143">
        <v>14</v>
      </c>
      <c r="B20" s="8" t="s">
        <v>59</v>
      </c>
      <c r="C20" s="8">
        <v>1</v>
      </c>
      <c r="D20" s="8">
        <v>4</v>
      </c>
      <c r="E20" s="8">
        <v>0</v>
      </c>
      <c r="F20" s="9" t="s">
        <v>73</v>
      </c>
      <c r="G20" s="8" t="s">
        <v>59</v>
      </c>
      <c r="H20" s="8">
        <v>4</v>
      </c>
      <c r="I20" s="8">
        <v>2</v>
      </c>
      <c r="J20" s="8">
        <v>60</v>
      </c>
      <c r="K20" s="8">
        <v>30</v>
      </c>
      <c r="L20" s="8"/>
      <c r="M20" s="8"/>
      <c r="N20" s="82">
        <f t="shared" si="0"/>
        <v>30</v>
      </c>
      <c r="O20" s="8" t="s">
        <v>93</v>
      </c>
      <c r="P20" s="147" t="s">
        <v>96</v>
      </c>
    </row>
    <row r="21" spans="1:16" ht="16.899999999999999" customHeight="1" x14ac:dyDescent="0.2">
      <c r="A21" s="133">
        <v>15</v>
      </c>
      <c r="B21" s="2" t="s">
        <v>59</v>
      </c>
      <c r="C21" s="2">
        <v>1</v>
      </c>
      <c r="D21" s="2">
        <v>5</v>
      </c>
      <c r="E21" s="2">
        <v>0</v>
      </c>
      <c r="F21" s="3" t="s">
        <v>74</v>
      </c>
      <c r="G21" s="2" t="s">
        <v>59</v>
      </c>
      <c r="H21" s="2">
        <v>4</v>
      </c>
      <c r="I21" s="2">
        <v>4</v>
      </c>
      <c r="J21" s="2">
        <v>120</v>
      </c>
      <c r="K21" s="2">
        <v>45</v>
      </c>
      <c r="L21" s="2"/>
      <c r="M21" s="2"/>
      <c r="N21" s="80">
        <f t="shared" si="0"/>
        <v>75</v>
      </c>
      <c r="O21" s="2" t="s">
        <v>94</v>
      </c>
      <c r="P21" s="135" t="s">
        <v>96</v>
      </c>
    </row>
    <row r="22" spans="1:16" ht="16.899999999999999" customHeight="1" x14ac:dyDescent="0.2">
      <c r="A22" s="133">
        <v>16</v>
      </c>
      <c r="B22" s="2" t="s">
        <v>59</v>
      </c>
      <c r="C22" s="2">
        <v>1</v>
      </c>
      <c r="D22" s="2">
        <v>6</v>
      </c>
      <c r="E22" s="2">
        <v>0</v>
      </c>
      <c r="F22" s="84" t="s">
        <v>75</v>
      </c>
      <c r="G22" s="2" t="s">
        <v>59</v>
      </c>
      <c r="H22" s="2">
        <v>4</v>
      </c>
      <c r="I22" s="2">
        <v>4</v>
      </c>
      <c r="J22" s="2">
        <v>120</v>
      </c>
      <c r="K22" s="2">
        <v>30</v>
      </c>
      <c r="L22" s="2"/>
      <c r="M22" s="2"/>
      <c r="N22" s="80">
        <f t="shared" si="0"/>
        <v>90</v>
      </c>
      <c r="O22" s="2" t="s">
        <v>93</v>
      </c>
      <c r="P22" s="135" t="s">
        <v>96</v>
      </c>
    </row>
    <row r="23" spans="1:16" ht="16.899999999999999" customHeight="1" thickBot="1" x14ac:dyDescent="0.25">
      <c r="A23" s="123">
        <v>17</v>
      </c>
      <c r="B23" s="4" t="s">
        <v>59</v>
      </c>
      <c r="C23" s="4">
        <v>1</v>
      </c>
      <c r="D23" s="4">
        <v>7</v>
      </c>
      <c r="E23" s="4">
        <v>0</v>
      </c>
      <c r="F23" s="5" t="s">
        <v>76</v>
      </c>
      <c r="G23" s="4" t="s">
        <v>59</v>
      </c>
      <c r="H23" s="4">
        <v>4</v>
      </c>
      <c r="I23" s="4">
        <v>15</v>
      </c>
      <c r="J23" s="4">
        <v>450</v>
      </c>
      <c r="K23" s="4">
        <v>90</v>
      </c>
      <c r="L23" s="4"/>
      <c r="M23" s="4">
        <v>120</v>
      </c>
      <c r="N23" s="81">
        <f t="shared" si="0"/>
        <v>240</v>
      </c>
      <c r="O23" s="4" t="s">
        <v>95</v>
      </c>
      <c r="P23" s="153" t="s">
        <v>96</v>
      </c>
    </row>
    <row r="24" spans="1:16" ht="16.899999999999999" customHeight="1" x14ac:dyDescent="0.2">
      <c r="A24" s="130">
        <v>18</v>
      </c>
      <c r="B24" s="6" t="s">
        <v>59</v>
      </c>
      <c r="C24" s="6">
        <v>1</v>
      </c>
      <c r="D24" s="6">
        <v>8</v>
      </c>
      <c r="E24" s="6">
        <v>0</v>
      </c>
      <c r="F24" s="7" t="s">
        <v>77</v>
      </c>
      <c r="G24" s="6" t="s">
        <v>59</v>
      </c>
      <c r="H24" s="6">
        <v>5</v>
      </c>
      <c r="I24" s="6">
        <v>5</v>
      </c>
      <c r="J24" s="6">
        <v>150</v>
      </c>
      <c r="K24" s="6">
        <v>45</v>
      </c>
      <c r="L24" s="6">
        <v>15</v>
      </c>
      <c r="M24" s="6"/>
      <c r="N24" s="83">
        <f t="shared" si="0"/>
        <v>90</v>
      </c>
      <c r="O24" s="6" t="s">
        <v>97</v>
      </c>
      <c r="P24" s="154" t="s">
        <v>96</v>
      </c>
    </row>
    <row r="25" spans="1:16" ht="16.899999999999999" customHeight="1" x14ac:dyDescent="0.2">
      <c r="A25" s="133">
        <v>19</v>
      </c>
      <c r="B25" s="2" t="s">
        <v>59</v>
      </c>
      <c r="C25" s="2">
        <v>1</v>
      </c>
      <c r="D25" s="2">
        <v>9</v>
      </c>
      <c r="E25" s="2">
        <v>0</v>
      </c>
      <c r="F25" s="3" t="s">
        <v>78</v>
      </c>
      <c r="G25" s="2" t="s">
        <v>59</v>
      </c>
      <c r="H25" s="2">
        <v>5</v>
      </c>
      <c r="I25" s="2">
        <v>4</v>
      </c>
      <c r="J25" s="2">
        <v>120</v>
      </c>
      <c r="K25" s="2">
        <v>45</v>
      </c>
      <c r="L25" s="2"/>
      <c r="M25" s="2"/>
      <c r="N25" s="80">
        <f t="shared" si="0"/>
        <v>75</v>
      </c>
      <c r="O25" s="2" t="s">
        <v>94</v>
      </c>
      <c r="P25" s="135" t="s">
        <v>96</v>
      </c>
    </row>
    <row r="26" spans="1:16" ht="16.899999999999999" customHeight="1" thickBot="1" x14ac:dyDescent="0.25">
      <c r="A26" s="123">
        <v>20</v>
      </c>
      <c r="B26" s="4" t="s">
        <v>59</v>
      </c>
      <c r="C26" s="4">
        <v>2</v>
      </c>
      <c r="D26" s="4">
        <v>0</v>
      </c>
      <c r="E26" s="4">
        <v>0</v>
      </c>
      <c r="F26" s="5" t="s">
        <v>79</v>
      </c>
      <c r="G26" s="4" t="s">
        <v>59</v>
      </c>
      <c r="H26" s="4">
        <v>5</v>
      </c>
      <c r="I26" s="4">
        <v>15</v>
      </c>
      <c r="J26" s="4">
        <v>450</v>
      </c>
      <c r="K26" s="4">
        <v>90</v>
      </c>
      <c r="L26" s="4"/>
      <c r="M26" s="4">
        <v>120</v>
      </c>
      <c r="N26" s="81">
        <f t="shared" si="0"/>
        <v>240</v>
      </c>
      <c r="O26" s="4" t="s">
        <v>95</v>
      </c>
      <c r="P26" s="153" t="s">
        <v>96</v>
      </c>
    </row>
    <row r="27" spans="1:16" ht="16.899999999999999" customHeight="1" x14ac:dyDescent="0.2">
      <c r="A27" s="143">
        <v>21</v>
      </c>
      <c r="B27" s="8" t="s">
        <v>59</v>
      </c>
      <c r="C27" s="8">
        <v>2</v>
      </c>
      <c r="D27" s="8">
        <v>1</v>
      </c>
      <c r="E27" s="8">
        <v>0</v>
      </c>
      <c r="F27" s="9" t="s">
        <v>80</v>
      </c>
      <c r="G27" s="8" t="s">
        <v>59</v>
      </c>
      <c r="H27" s="8">
        <v>6</v>
      </c>
      <c r="I27" s="8">
        <v>3</v>
      </c>
      <c r="J27" s="8">
        <v>90</v>
      </c>
      <c r="K27" s="8">
        <v>30</v>
      </c>
      <c r="L27" s="8"/>
      <c r="M27" s="8"/>
      <c r="N27" s="82">
        <f t="shared" si="0"/>
        <v>60</v>
      </c>
      <c r="O27" s="8" t="s">
        <v>93</v>
      </c>
      <c r="P27" s="147" t="s">
        <v>96</v>
      </c>
    </row>
    <row r="28" spans="1:16" ht="16.899999999999999" customHeight="1" x14ac:dyDescent="0.2">
      <c r="A28" s="133">
        <v>22</v>
      </c>
      <c r="B28" s="2" t="s">
        <v>59</v>
      </c>
      <c r="C28" s="2">
        <v>2</v>
      </c>
      <c r="D28" s="2">
        <v>2</v>
      </c>
      <c r="E28" s="2">
        <v>0</v>
      </c>
      <c r="F28" s="3" t="s">
        <v>81</v>
      </c>
      <c r="G28" s="2" t="s">
        <v>59</v>
      </c>
      <c r="H28" s="2">
        <v>6</v>
      </c>
      <c r="I28" s="2">
        <v>5</v>
      </c>
      <c r="J28" s="2">
        <v>150</v>
      </c>
      <c r="K28" s="2">
        <v>45</v>
      </c>
      <c r="L28" s="2">
        <v>15</v>
      </c>
      <c r="M28" s="2"/>
      <c r="N28" s="80">
        <f t="shared" si="0"/>
        <v>90</v>
      </c>
      <c r="O28" s="2" t="s">
        <v>97</v>
      </c>
      <c r="P28" s="135" t="s">
        <v>96</v>
      </c>
    </row>
    <row r="29" spans="1:16" ht="16.899999999999999" customHeight="1" thickBot="1" x14ac:dyDescent="0.25">
      <c r="A29" s="123">
        <v>23</v>
      </c>
      <c r="B29" s="4" t="s">
        <v>59</v>
      </c>
      <c r="C29" s="4">
        <v>2</v>
      </c>
      <c r="D29" s="4">
        <v>3</v>
      </c>
      <c r="E29" s="4">
        <v>0</v>
      </c>
      <c r="F29" s="5" t="s">
        <v>83</v>
      </c>
      <c r="G29" s="4" t="s">
        <v>59</v>
      </c>
      <c r="H29" s="4">
        <v>6</v>
      </c>
      <c r="I29" s="4">
        <v>15</v>
      </c>
      <c r="J29" s="4">
        <v>450</v>
      </c>
      <c r="K29" s="4">
        <v>90</v>
      </c>
      <c r="L29" s="4"/>
      <c r="M29" s="4">
        <v>120</v>
      </c>
      <c r="N29" s="81">
        <f t="shared" si="0"/>
        <v>240</v>
      </c>
      <c r="O29" s="4" t="s">
        <v>95</v>
      </c>
      <c r="P29" s="153" t="s">
        <v>96</v>
      </c>
    </row>
    <row r="30" spans="1:16" ht="16.899999999999999" customHeight="1" x14ac:dyDescent="0.2">
      <c r="A30" s="143">
        <v>24</v>
      </c>
      <c r="B30" s="82" t="s">
        <v>59</v>
      </c>
      <c r="C30" s="82">
        <v>2</v>
      </c>
      <c r="D30" s="82">
        <v>4</v>
      </c>
      <c r="E30" s="82">
        <v>0</v>
      </c>
      <c r="F30" s="85" t="s">
        <v>82</v>
      </c>
      <c r="G30" s="8" t="s">
        <v>59</v>
      </c>
      <c r="H30" s="8">
        <v>7</v>
      </c>
      <c r="I30" s="8">
        <v>5</v>
      </c>
      <c r="J30" s="8">
        <v>150</v>
      </c>
      <c r="K30" s="8">
        <v>30</v>
      </c>
      <c r="L30" s="8">
        <v>15</v>
      </c>
      <c r="M30" s="8"/>
      <c r="N30" s="82">
        <f t="shared" si="0"/>
        <v>105</v>
      </c>
      <c r="O30" s="8" t="s">
        <v>91</v>
      </c>
      <c r="P30" s="147" t="s">
        <v>96</v>
      </c>
    </row>
    <row r="31" spans="1:16" ht="16.899999999999999" customHeight="1" x14ac:dyDescent="0.2">
      <c r="A31" s="133">
        <v>25</v>
      </c>
      <c r="B31" s="2" t="s">
        <v>59</v>
      </c>
      <c r="C31" s="2">
        <v>2</v>
      </c>
      <c r="D31" s="2">
        <v>5</v>
      </c>
      <c r="E31" s="2">
        <v>0</v>
      </c>
      <c r="F31" s="3" t="s">
        <v>84</v>
      </c>
      <c r="G31" s="2" t="s">
        <v>59</v>
      </c>
      <c r="H31" s="2">
        <v>7</v>
      </c>
      <c r="I31" s="2">
        <v>4</v>
      </c>
      <c r="J31" s="2">
        <v>120</v>
      </c>
      <c r="K31" s="2">
        <v>30</v>
      </c>
      <c r="L31" s="2"/>
      <c r="M31" s="2">
        <v>15</v>
      </c>
      <c r="N31" s="80">
        <f t="shared" si="0"/>
        <v>75</v>
      </c>
      <c r="O31" s="2" t="s">
        <v>91</v>
      </c>
      <c r="P31" s="135" t="s">
        <v>96</v>
      </c>
    </row>
    <row r="32" spans="1:16" ht="16.899999999999999" customHeight="1" x14ac:dyDescent="0.2">
      <c r="A32" s="133">
        <v>26</v>
      </c>
      <c r="B32" s="2" t="s">
        <v>59</v>
      </c>
      <c r="C32" s="2">
        <v>2</v>
      </c>
      <c r="D32" s="2">
        <v>6</v>
      </c>
      <c r="E32" s="2">
        <v>0</v>
      </c>
      <c r="F32" s="3" t="s">
        <v>85</v>
      </c>
      <c r="G32" s="2" t="s">
        <v>59</v>
      </c>
      <c r="H32" s="2">
        <v>7</v>
      </c>
      <c r="I32" s="2">
        <v>4</v>
      </c>
      <c r="J32" s="2">
        <v>120</v>
      </c>
      <c r="K32" s="2">
        <v>30</v>
      </c>
      <c r="L32" s="2"/>
      <c r="M32" s="2"/>
      <c r="N32" s="80">
        <f t="shared" si="0"/>
        <v>90</v>
      </c>
      <c r="O32" s="2" t="s">
        <v>93</v>
      </c>
      <c r="P32" s="135" t="s">
        <v>96</v>
      </c>
    </row>
    <row r="33" spans="1:16" ht="16.899999999999999" customHeight="1" thickBot="1" x14ac:dyDescent="0.25">
      <c r="A33" s="123">
        <v>27</v>
      </c>
      <c r="B33" s="4" t="s">
        <v>59</v>
      </c>
      <c r="C33" s="4">
        <v>2</v>
      </c>
      <c r="D33" s="4">
        <v>7</v>
      </c>
      <c r="E33" s="4">
        <v>0</v>
      </c>
      <c r="F33" s="5" t="s">
        <v>86</v>
      </c>
      <c r="G33" s="4" t="s">
        <v>59</v>
      </c>
      <c r="H33" s="4">
        <v>7</v>
      </c>
      <c r="I33" s="4">
        <v>8</v>
      </c>
      <c r="J33" s="4">
        <v>240</v>
      </c>
      <c r="K33" s="4">
        <v>60</v>
      </c>
      <c r="L33" s="4"/>
      <c r="M33" s="4">
        <v>60</v>
      </c>
      <c r="N33" s="81">
        <f t="shared" si="0"/>
        <v>120</v>
      </c>
      <c r="O33" s="4" t="s">
        <v>98</v>
      </c>
      <c r="P33" s="153" t="s">
        <v>96</v>
      </c>
    </row>
    <row r="34" spans="1:16" ht="16.899999999999999" customHeight="1" x14ac:dyDescent="0.2">
      <c r="A34" s="143">
        <v>28</v>
      </c>
      <c r="B34" s="8" t="s">
        <v>59</v>
      </c>
      <c r="C34" s="8">
        <v>2</v>
      </c>
      <c r="D34" s="8">
        <v>8</v>
      </c>
      <c r="E34" s="8">
        <v>0</v>
      </c>
      <c r="F34" s="9" t="s">
        <v>87</v>
      </c>
      <c r="G34" s="8" t="s">
        <v>59</v>
      </c>
      <c r="H34" s="8">
        <v>8</v>
      </c>
      <c r="I34" s="8">
        <v>4</v>
      </c>
      <c r="J34" s="8">
        <v>120</v>
      </c>
      <c r="K34" s="8">
        <v>30</v>
      </c>
      <c r="L34" s="8"/>
      <c r="M34" s="8"/>
      <c r="N34" s="82">
        <f t="shared" si="0"/>
        <v>90</v>
      </c>
      <c r="O34" s="8" t="s">
        <v>93</v>
      </c>
      <c r="P34" s="147" t="s">
        <v>96</v>
      </c>
    </row>
    <row r="35" spans="1:16" ht="16.899999999999999" customHeight="1" x14ac:dyDescent="0.2">
      <c r="A35" s="133">
        <v>29</v>
      </c>
      <c r="B35" s="2" t="s">
        <v>59</v>
      </c>
      <c r="C35" s="2">
        <v>2</v>
      </c>
      <c r="D35" s="2">
        <v>9</v>
      </c>
      <c r="E35" s="2">
        <v>0</v>
      </c>
      <c r="F35" s="3" t="s">
        <v>88</v>
      </c>
      <c r="G35" s="2" t="s">
        <v>59</v>
      </c>
      <c r="H35" s="2">
        <v>8</v>
      </c>
      <c r="I35" s="2">
        <v>4</v>
      </c>
      <c r="J35" s="2">
        <v>120</v>
      </c>
      <c r="K35" s="2">
        <v>30</v>
      </c>
      <c r="L35" s="2">
        <v>15</v>
      </c>
      <c r="M35" s="2"/>
      <c r="N35" s="80">
        <f t="shared" si="0"/>
        <v>75</v>
      </c>
      <c r="O35" s="2" t="s">
        <v>91</v>
      </c>
      <c r="P35" s="135" t="s">
        <v>96</v>
      </c>
    </row>
    <row r="36" spans="1:16" ht="16.899999999999999" customHeight="1" x14ac:dyDescent="0.2">
      <c r="A36" s="133">
        <v>30</v>
      </c>
      <c r="B36" s="2" t="s">
        <v>59</v>
      </c>
      <c r="C36" s="2">
        <v>3</v>
      </c>
      <c r="D36" s="2">
        <v>0</v>
      </c>
      <c r="E36" s="2">
        <v>0</v>
      </c>
      <c r="F36" s="3" t="s">
        <v>89</v>
      </c>
      <c r="G36" s="2" t="s">
        <v>59</v>
      </c>
      <c r="H36" s="2">
        <v>8</v>
      </c>
      <c r="I36" s="2">
        <v>2</v>
      </c>
      <c r="J36" s="2">
        <v>60</v>
      </c>
      <c r="K36" s="2">
        <v>30</v>
      </c>
      <c r="L36" s="2"/>
      <c r="M36" s="2"/>
      <c r="N36" s="80">
        <f t="shared" si="0"/>
        <v>30</v>
      </c>
      <c r="O36" s="2" t="s">
        <v>93</v>
      </c>
      <c r="P36" s="135" t="s">
        <v>96</v>
      </c>
    </row>
    <row r="37" spans="1:16" ht="16.899999999999999" customHeight="1" thickBot="1" x14ac:dyDescent="0.25">
      <c r="A37" s="123">
        <v>31</v>
      </c>
      <c r="B37" s="4" t="s">
        <v>59</v>
      </c>
      <c r="C37" s="4">
        <v>3</v>
      </c>
      <c r="D37" s="4">
        <v>1</v>
      </c>
      <c r="E37" s="4">
        <v>0</v>
      </c>
      <c r="F37" s="5" t="s">
        <v>90</v>
      </c>
      <c r="G37" s="4" t="s">
        <v>59</v>
      </c>
      <c r="H37" s="4">
        <v>8</v>
      </c>
      <c r="I37" s="4">
        <v>6</v>
      </c>
      <c r="J37" s="4">
        <v>180</v>
      </c>
      <c r="K37" s="4">
        <v>30</v>
      </c>
      <c r="L37" s="4"/>
      <c r="M37" s="4">
        <v>60</v>
      </c>
      <c r="N37" s="81">
        <f t="shared" si="0"/>
        <v>90</v>
      </c>
      <c r="O37" s="4" t="s">
        <v>99</v>
      </c>
      <c r="P37" s="153" t="s">
        <v>96</v>
      </c>
    </row>
    <row r="38" spans="1:16" s="86" customFormat="1" ht="44.45" customHeight="1" thickBot="1" x14ac:dyDescent="0.25">
      <c r="A38" s="200" t="s">
        <v>251</v>
      </c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2"/>
    </row>
    <row r="39" spans="1:16" ht="24" x14ac:dyDescent="0.2">
      <c r="A39" s="143">
        <v>1</v>
      </c>
      <c r="B39" s="8" t="s">
        <v>100</v>
      </c>
      <c r="C39" s="8">
        <v>0</v>
      </c>
      <c r="D39" s="8">
        <v>1</v>
      </c>
      <c r="E39" s="8">
        <v>0</v>
      </c>
      <c r="F39" s="9" t="s">
        <v>101</v>
      </c>
      <c r="G39" s="8" t="s">
        <v>100</v>
      </c>
      <c r="H39" s="8" t="s">
        <v>102</v>
      </c>
      <c r="I39" s="8">
        <v>3</v>
      </c>
      <c r="J39" s="8">
        <v>90</v>
      </c>
      <c r="K39" s="8">
        <v>30</v>
      </c>
      <c r="L39" s="8"/>
      <c r="M39" s="8"/>
      <c r="N39" s="82">
        <f>J39-(K39+L39+M39)</f>
        <v>60</v>
      </c>
      <c r="O39" s="8" t="s">
        <v>93</v>
      </c>
      <c r="P39" s="147" t="s">
        <v>96</v>
      </c>
    </row>
    <row r="40" spans="1:16" ht="16.899999999999999" customHeight="1" x14ac:dyDescent="0.2">
      <c r="A40" s="133">
        <v>2</v>
      </c>
      <c r="B40" s="2" t="s">
        <v>100</v>
      </c>
      <c r="C40" s="2">
        <v>0</v>
      </c>
      <c r="D40" s="2">
        <v>2</v>
      </c>
      <c r="E40" s="2">
        <v>0</v>
      </c>
      <c r="F40" s="84" t="s">
        <v>141</v>
      </c>
      <c r="G40" s="80" t="s">
        <v>100</v>
      </c>
      <c r="H40" s="80">
        <v>1</v>
      </c>
      <c r="I40" s="80">
        <v>2</v>
      </c>
      <c r="J40" s="80">
        <v>60</v>
      </c>
      <c r="K40" s="80"/>
      <c r="L40" s="80"/>
      <c r="M40" s="80">
        <v>30</v>
      </c>
      <c r="N40" s="80">
        <f>J40-(K40+L40+M40)</f>
        <v>30</v>
      </c>
      <c r="O40" s="80" t="s">
        <v>122</v>
      </c>
      <c r="P40" s="156" t="s">
        <v>92</v>
      </c>
    </row>
    <row r="41" spans="1:16" ht="16.899999999999999" customHeight="1" x14ac:dyDescent="0.2">
      <c r="A41" s="133">
        <v>3</v>
      </c>
      <c r="B41" s="2" t="s">
        <v>100</v>
      </c>
      <c r="C41" s="2">
        <v>0</v>
      </c>
      <c r="D41" s="2">
        <v>3</v>
      </c>
      <c r="E41" s="2">
        <v>0</v>
      </c>
      <c r="F41" s="3" t="s">
        <v>103</v>
      </c>
      <c r="G41" s="2" t="s">
        <v>100</v>
      </c>
      <c r="H41" s="2" t="s">
        <v>104</v>
      </c>
      <c r="I41" s="2">
        <v>2</v>
      </c>
      <c r="J41" s="2">
        <v>60</v>
      </c>
      <c r="K41" s="2">
        <v>30</v>
      </c>
      <c r="L41" s="2"/>
      <c r="M41" s="2"/>
      <c r="N41" s="80">
        <f t="shared" ref="N41:N69" si="1">J41-(K41+L41+M41)</f>
        <v>30</v>
      </c>
      <c r="O41" s="2" t="s">
        <v>93</v>
      </c>
      <c r="P41" s="135" t="s">
        <v>96</v>
      </c>
    </row>
    <row r="42" spans="1:16" ht="16.899999999999999" customHeight="1" x14ac:dyDescent="0.2">
      <c r="A42" s="133">
        <v>4</v>
      </c>
      <c r="B42" s="2" t="s">
        <v>100</v>
      </c>
      <c r="C42" s="2">
        <v>0</v>
      </c>
      <c r="D42" s="2">
        <v>4</v>
      </c>
      <c r="E42" s="2">
        <v>0</v>
      </c>
      <c r="F42" s="10" t="s">
        <v>105</v>
      </c>
      <c r="G42" s="2" t="s">
        <v>100</v>
      </c>
      <c r="H42" s="2" t="s">
        <v>104</v>
      </c>
      <c r="I42" s="11">
        <v>2</v>
      </c>
      <c r="J42" s="2">
        <v>60</v>
      </c>
      <c r="K42" s="2">
        <v>30</v>
      </c>
      <c r="L42" s="11"/>
      <c r="M42" s="11"/>
      <c r="N42" s="80">
        <f t="shared" si="1"/>
        <v>30</v>
      </c>
      <c r="O42" s="11" t="s">
        <v>93</v>
      </c>
      <c r="P42" s="135" t="s">
        <v>96</v>
      </c>
    </row>
    <row r="43" spans="1:16" ht="24" x14ac:dyDescent="0.2">
      <c r="A43" s="133">
        <v>5</v>
      </c>
      <c r="B43" s="2" t="s">
        <v>100</v>
      </c>
      <c r="C43" s="2">
        <v>0</v>
      </c>
      <c r="D43" s="2">
        <v>5</v>
      </c>
      <c r="E43" s="2">
        <v>0</v>
      </c>
      <c r="F43" s="3" t="s">
        <v>106</v>
      </c>
      <c r="G43" s="2" t="s">
        <v>100</v>
      </c>
      <c r="H43" s="2" t="s">
        <v>102</v>
      </c>
      <c r="I43" s="2">
        <v>3</v>
      </c>
      <c r="J43" s="2">
        <v>90</v>
      </c>
      <c r="K43" s="2">
        <v>45</v>
      </c>
      <c r="L43" s="2"/>
      <c r="M43" s="2"/>
      <c r="N43" s="80">
        <f t="shared" si="1"/>
        <v>45</v>
      </c>
      <c r="O43" s="2" t="s">
        <v>94</v>
      </c>
      <c r="P43" s="135" t="s">
        <v>92</v>
      </c>
    </row>
    <row r="44" spans="1:16" ht="24" x14ac:dyDescent="0.2">
      <c r="A44" s="133">
        <v>6</v>
      </c>
      <c r="B44" s="2" t="s">
        <v>100</v>
      </c>
      <c r="C44" s="2">
        <v>0</v>
      </c>
      <c r="D44" s="2">
        <v>6</v>
      </c>
      <c r="E44" s="2">
        <v>0</v>
      </c>
      <c r="F44" s="3" t="s">
        <v>107</v>
      </c>
      <c r="G44" s="2" t="s">
        <v>100</v>
      </c>
      <c r="H44" s="2" t="s">
        <v>102</v>
      </c>
      <c r="I44" s="2">
        <v>3</v>
      </c>
      <c r="J44" s="2">
        <v>90</v>
      </c>
      <c r="K44" s="2">
        <v>30</v>
      </c>
      <c r="L44" s="2"/>
      <c r="M44" s="2"/>
      <c r="N44" s="80">
        <f t="shared" si="1"/>
        <v>60</v>
      </c>
      <c r="O44" s="2" t="s">
        <v>93</v>
      </c>
      <c r="P44" s="135" t="s">
        <v>96</v>
      </c>
    </row>
    <row r="45" spans="1:16" ht="24" x14ac:dyDescent="0.2">
      <c r="A45" s="133">
        <v>7</v>
      </c>
      <c r="B45" s="2" t="s">
        <v>100</v>
      </c>
      <c r="C45" s="2">
        <v>0</v>
      </c>
      <c r="D45" s="2">
        <v>7</v>
      </c>
      <c r="E45" s="2">
        <v>0</v>
      </c>
      <c r="F45" s="3" t="s">
        <v>108</v>
      </c>
      <c r="G45" s="2" t="s">
        <v>100</v>
      </c>
      <c r="H45" s="2" t="s">
        <v>109</v>
      </c>
      <c r="I45" s="2">
        <v>2</v>
      </c>
      <c r="J45" s="2">
        <v>60</v>
      </c>
      <c r="K45" s="2">
        <v>30</v>
      </c>
      <c r="L45" s="2"/>
      <c r="M45" s="2"/>
      <c r="N45" s="80">
        <f t="shared" si="1"/>
        <v>30</v>
      </c>
      <c r="O45" s="2" t="s">
        <v>93</v>
      </c>
      <c r="P45" s="135" t="s">
        <v>96</v>
      </c>
    </row>
    <row r="46" spans="1:16" ht="24" x14ac:dyDescent="0.2">
      <c r="A46" s="133">
        <v>8</v>
      </c>
      <c r="B46" s="2" t="s">
        <v>100</v>
      </c>
      <c r="C46" s="2">
        <v>0</v>
      </c>
      <c r="D46" s="2">
        <v>8</v>
      </c>
      <c r="E46" s="2">
        <v>0</v>
      </c>
      <c r="F46" s="3" t="s">
        <v>110</v>
      </c>
      <c r="G46" s="2" t="s">
        <v>100</v>
      </c>
      <c r="H46" s="2" t="s">
        <v>102</v>
      </c>
      <c r="I46" s="2">
        <v>3</v>
      </c>
      <c r="J46" s="2">
        <v>90</v>
      </c>
      <c r="K46" s="2">
        <v>30</v>
      </c>
      <c r="L46" s="2"/>
      <c r="M46" s="2"/>
      <c r="N46" s="80">
        <f t="shared" si="1"/>
        <v>60</v>
      </c>
      <c r="O46" s="2" t="s">
        <v>93</v>
      </c>
      <c r="P46" s="135" t="s">
        <v>96</v>
      </c>
    </row>
    <row r="47" spans="1:16" ht="24" x14ac:dyDescent="0.2">
      <c r="A47" s="133">
        <v>9</v>
      </c>
      <c r="B47" s="2" t="s">
        <v>100</v>
      </c>
      <c r="C47" s="2">
        <v>0</v>
      </c>
      <c r="D47" s="2">
        <v>9</v>
      </c>
      <c r="E47" s="2">
        <v>0</v>
      </c>
      <c r="F47" s="3" t="s">
        <v>111</v>
      </c>
      <c r="G47" s="2" t="s">
        <v>100</v>
      </c>
      <c r="H47" s="2" t="s">
        <v>102</v>
      </c>
      <c r="I47" s="2">
        <v>2</v>
      </c>
      <c r="J47" s="2">
        <v>60</v>
      </c>
      <c r="K47" s="2">
        <v>30</v>
      </c>
      <c r="L47" s="2"/>
      <c r="M47" s="2"/>
      <c r="N47" s="80">
        <f t="shared" si="1"/>
        <v>30</v>
      </c>
      <c r="O47" s="2" t="s">
        <v>93</v>
      </c>
      <c r="P47" s="135" t="s">
        <v>96</v>
      </c>
    </row>
    <row r="48" spans="1:16" ht="24" x14ac:dyDescent="0.2">
      <c r="A48" s="133">
        <v>10</v>
      </c>
      <c r="B48" s="2" t="s">
        <v>100</v>
      </c>
      <c r="C48" s="2">
        <v>1</v>
      </c>
      <c r="D48" s="2">
        <v>0</v>
      </c>
      <c r="E48" s="2">
        <v>0</v>
      </c>
      <c r="F48" s="3" t="s">
        <v>112</v>
      </c>
      <c r="G48" s="2" t="s">
        <v>100</v>
      </c>
      <c r="H48" s="2" t="s">
        <v>113</v>
      </c>
      <c r="I48" s="2">
        <v>2</v>
      </c>
      <c r="J48" s="2">
        <v>60</v>
      </c>
      <c r="K48" s="2">
        <v>30</v>
      </c>
      <c r="L48" s="2"/>
      <c r="M48" s="2"/>
      <c r="N48" s="80">
        <f t="shared" si="1"/>
        <v>30</v>
      </c>
      <c r="O48" s="2" t="s">
        <v>93</v>
      </c>
      <c r="P48" s="135" t="s">
        <v>96</v>
      </c>
    </row>
    <row r="49" spans="1:16" ht="24" x14ac:dyDescent="0.2">
      <c r="A49" s="133">
        <v>11</v>
      </c>
      <c r="B49" s="2" t="s">
        <v>100</v>
      </c>
      <c r="C49" s="2">
        <v>1</v>
      </c>
      <c r="D49" s="2">
        <v>1</v>
      </c>
      <c r="E49" s="2">
        <v>0</v>
      </c>
      <c r="F49" s="3" t="s">
        <v>114</v>
      </c>
      <c r="G49" s="2" t="s">
        <v>100</v>
      </c>
      <c r="H49" s="2" t="s">
        <v>113</v>
      </c>
      <c r="I49" s="2">
        <v>3</v>
      </c>
      <c r="J49" s="2">
        <v>90</v>
      </c>
      <c r="K49" s="2">
        <v>30</v>
      </c>
      <c r="L49" s="2"/>
      <c r="M49" s="2"/>
      <c r="N49" s="80">
        <f t="shared" si="1"/>
        <v>60</v>
      </c>
      <c r="O49" s="2" t="s">
        <v>93</v>
      </c>
      <c r="P49" s="135" t="s">
        <v>96</v>
      </c>
    </row>
    <row r="50" spans="1:16" ht="24" x14ac:dyDescent="0.2">
      <c r="A50" s="133">
        <v>12</v>
      </c>
      <c r="B50" s="2" t="s">
        <v>100</v>
      </c>
      <c r="C50" s="2">
        <v>1</v>
      </c>
      <c r="D50" s="2">
        <v>2</v>
      </c>
      <c r="E50" s="2">
        <v>0</v>
      </c>
      <c r="F50" s="10" t="s">
        <v>115</v>
      </c>
      <c r="G50" s="2" t="s">
        <v>100</v>
      </c>
      <c r="H50" s="2" t="s">
        <v>113</v>
      </c>
      <c r="I50" s="11">
        <v>5</v>
      </c>
      <c r="J50" s="11">
        <v>150</v>
      </c>
      <c r="K50" s="11">
        <v>30</v>
      </c>
      <c r="L50" s="11"/>
      <c r="M50" s="11">
        <v>30</v>
      </c>
      <c r="N50" s="80">
        <f t="shared" si="1"/>
        <v>90</v>
      </c>
      <c r="O50" s="11" t="s">
        <v>116</v>
      </c>
      <c r="P50" s="135" t="s">
        <v>96</v>
      </c>
    </row>
    <row r="51" spans="1:16" ht="24" x14ac:dyDescent="0.2">
      <c r="A51" s="133">
        <v>13</v>
      </c>
      <c r="B51" s="2" t="s">
        <v>100</v>
      </c>
      <c r="C51" s="2">
        <v>1</v>
      </c>
      <c r="D51" s="2">
        <v>3</v>
      </c>
      <c r="E51" s="2">
        <v>0</v>
      </c>
      <c r="F51" s="3" t="s">
        <v>117</v>
      </c>
      <c r="G51" s="2" t="s">
        <v>100</v>
      </c>
      <c r="H51" s="2" t="s">
        <v>104</v>
      </c>
      <c r="I51" s="2">
        <v>3</v>
      </c>
      <c r="J51" s="2">
        <v>90</v>
      </c>
      <c r="K51" s="2">
        <v>45</v>
      </c>
      <c r="L51" s="2"/>
      <c r="M51" s="2"/>
      <c r="N51" s="80">
        <f t="shared" si="1"/>
        <v>45</v>
      </c>
      <c r="O51" s="2" t="s">
        <v>94</v>
      </c>
      <c r="P51" s="135" t="s">
        <v>92</v>
      </c>
    </row>
    <row r="52" spans="1:16" ht="16.899999999999999" customHeight="1" x14ac:dyDescent="0.2">
      <c r="A52" s="133">
        <v>14</v>
      </c>
      <c r="B52" s="2" t="s">
        <v>100</v>
      </c>
      <c r="C52" s="2">
        <v>1</v>
      </c>
      <c r="D52" s="2">
        <v>4</v>
      </c>
      <c r="E52" s="2">
        <v>0</v>
      </c>
      <c r="F52" s="3" t="s">
        <v>118</v>
      </c>
      <c r="G52" s="2" t="s">
        <v>100</v>
      </c>
      <c r="H52" s="2" t="s">
        <v>104</v>
      </c>
      <c r="I52" s="2">
        <v>2</v>
      </c>
      <c r="J52" s="2">
        <v>60</v>
      </c>
      <c r="K52" s="2">
        <v>30</v>
      </c>
      <c r="L52" s="2"/>
      <c r="M52" s="2"/>
      <c r="N52" s="80">
        <f t="shared" si="1"/>
        <v>30</v>
      </c>
      <c r="O52" s="2" t="s">
        <v>93</v>
      </c>
      <c r="P52" s="135" t="s">
        <v>92</v>
      </c>
    </row>
    <row r="53" spans="1:16" ht="16.899999999999999" customHeight="1" x14ac:dyDescent="0.2">
      <c r="A53" s="133">
        <v>15</v>
      </c>
      <c r="B53" s="2" t="s">
        <v>100</v>
      </c>
      <c r="C53" s="2">
        <v>1</v>
      </c>
      <c r="D53" s="2">
        <v>5</v>
      </c>
      <c r="E53" s="2">
        <v>0</v>
      </c>
      <c r="F53" s="3" t="s">
        <v>119</v>
      </c>
      <c r="G53" s="2" t="s">
        <v>100</v>
      </c>
      <c r="H53" s="2" t="s">
        <v>104</v>
      </c>
      <c r="I53" s="2">
        <v>2</v>
      </c>
      <c r="J53" s="2">
        <v>60</v>
      </c>
      <c r="K53" s="2">
        <v>30</v>
      </c>
      <c r="L53" s="2"/>
      <c r="M53" s="2"/>
      <c r="N53" s="80">
        <f t="shared" si="1"/>
        <v>30</v>
      </c>
      <c r="O53" s="2" t="s">
        <v>93</v>
      </c>
      <c r="P53" s="135" t="s">
        <v>92</v>
      </c>
    </row>
    <row r="54" spans="1:16" ht="16.899999999999999" customHeight="1" x14ac:dyDescent="0.2">
      <c r="A54" s="133">
        <v>16</v>
      </c>
      <c r="B54" s="2" t="s">
        <v>100</v>
      </c>
      <c r="C54" s="2">
        <v>1</v>
      </c>
      <c r="D54" s="2">
        <v>6</v>
      </c>
      <c r="E54" s="2">
        <v>0</v>
      </c>
      <c r="F54" s="3" t="s">
        <v>120</v>
      </c>
      <c r="G54" s="2" t="s">
        <v>100</v>
      </c>
      <c r="H54" s="2">
        <v>1.3</v>
      </c>
      <c r="I54" s="2">
        <v>3</v>
      </c>
      <c r="J54" s="2">
        <v>90</v>
      </c>
      <c r="K54" s="2">
        <v>30</v>
      </c>
      <c r="L54" s="2"/>
      <c r="M54" s="2">
        <v>15</v>
      </c>
      <c r="N54" s="80">
        <f t="shared" si="1"/>
        <v>45</v>
      </c>
      <c r="O54" s="2" t="s">
        <v>91</v>
      </c>
      <c r="P54" s="134" t="s">
        <v>92</v>
      </c>
    </row>
    <row r="55" spans="1:16" ht="16.899999999999999" customHeight="1" x14ac:dyDescent="0.2">
      <c r="A55" s="133">
        <v>17</v>
      </c>
      <c r="B55" s="2" t="s">
        <v>100</v>
      </c>
      <c r="C55" s="2">
        <v>1</v>
      </c>
      <c r="D55" s="2">
        <v>7</v>
      </c>
      <c r="E55" s="2">
        <v>0</v>
      </c>
      <c r="F55" s="3" t="s">
        <v>121</v>
      </c>
      <c r="G55" s="2" t="s">
        <v>100</v>
      </c>
      <c r="H55" s="2">
        <v>2.4</v>
      </c>
      <c r="I55" s="2">
        <v>2</v>
      </c>
      <c r="J55" s="2">
        <v>60</v>
      </c>
      <c r="K55" s="2"/>
      <c r="L55" s="2"/>
      <c r="M55" s="2">
        <v>30</v>
      </c>
      <c r="N55" s="80">
        <f t="shared" si="1"/>
        <v>30</v>
      </c>
      <c r="O55" s="2" t="s">
        <v>122</v>
      </c>
      <c r="P55" s="134" t="s">
        <v>92</v>
      </c>
    </row>
    <row r="56" spans="1:16" ht="16.899999999999999" customHeight="1" x14ac:dyDescent="0.2">
      <c r="A56" s="133">
        <v>18</v>
      </c>
      <c r="B56" s="2" t="s">
        <v>100</v>
      </c>
      <c r="C56" s="2">
        <v>1</v>
      </c>
      <c r="D56" s="2">
        <v>8</v>
      </c>
      <c r="E56" s="2">
        <v>0</v>
      </c>
      <c r="F56" s="10" t="s">
        <v>123</v>
      </c>
      <c r="G56" s="2" t="s">
        <v>100</v>
      </c>
      <c r="H56" s="11">
        <v>2.4</v>
      </c>
      <c r="I56" s="11">
        <v>3</v>
      </c>
      <c r="J56" s="11">
        <v>90</v>
      </c>
      <c r="K56" s="11">
        <v>30</v>
      </c>
      <c r="L56" s="11"/>
      <c r="M56" s="11"/>
      <c r="N56" s="80">
        <f t="shared" si="1"/>
        <v>60</v>
      </c>
      <c r="O56" s="11" t="s">
        <v>93</v>
      </c>
      <c r="P56" s="135" t="s">
        <v>96</v>
      </c>
    </row>
    <row r="57" spans="1:16" ht="24" x14ac:dyDescent="0.2">
      <c r="A57" s="133">
        <v>19</v>
      </c>
      <c r="B57" s="2" t="s">
        <v>100</v>
      </c>
      <c r="C57" s="2">
        <v>1</v>
      </c>
      <c r="D57" s="2">
        <v>9</v>
      </c>
      <c r="E57" s="2">
        <v>0</v>
      </c>
      <c r="F57" s="3" t="s">
        <v>124</v>
      </c>
      <c r="G57" s="2" t="s">
        <v>100</v>
      </c>
      <c r="H57" s="2" t="s">
        <v>125</v>
      </c>
      <c r="I57" s="2">
        <v>2</v>
      </c>
      <c r="J57" s="2">
        <v>60</v>
      </c>
      <c r="K57" s="2">
        <v>30</v>
      </c>
      <c r="L57" s="2"/>
      <c r="M57" s="2"/>
      <c r="N57" s="80">
        <f t="shared" si="1"/>
        <v>30</v>
      </c>
      <c r="O57" s="2" t="s">
        <v>93</v>
      </c>
      <c r="P57" s="134" t="s">
        <v>92</v>
      </c>
    </row>
    <row r="58" spans="1:16" ht="16.899999999999999" customHeight="1" x14ac:dyDescent="0.2">
      <c r="A58" s="133">
        <v>20</v>
      </c>
      <c r="B58" s="2" t="s">
        <v>100</v>
      </c>
      <c r="C58" s="2">
        <v>2</v>
      </c>
      <c r="D58" s="2">
        <v>0</v>
      </c>
      <c r="E58" s="2">
        <v>0</v>
      </c>
      <c r="F58" s="3" t="s">
        <v>126</v>
      </c>
      <c r="G58" s="2" t="s">
        <v>100</v>
      </c>
      <c r="H58" s="2">
        <v>5</v>
      </c>
      <c r="I58" s="2">
        <v>3</v>
      </c>
      <c r="J58" s="2">
        <v>90</v>
      </c>
      <c r="K58" s="2">
        <v>30</v>
      </c>
      <c r="L58" s="2"/>
      <c r="M58" s="2"/>
      <c r="N58" s="80">
        <f t="shared" si="1"/>
        <v>60</v>
      </c>
      <c r="O58" s="2" t="s">
        <v>93</v>
      </c>
      <c r="P58" s="135" t="s">
        <v>96</v>
      </c>
    </row>
    <row r="59" spans="1:16" ht="16.899999999999999" customHeight="1" x14ac:dyDescent="0.2">
      <c r="A59" s="133">
        <v>21</v>
      </c>
      <c r="B59" s="2" t="s">
        <v>100</v>
      </c>
      <c r="C59" s="2">
        <v>2</v>
      </c>
      <c r="D59" s="2">
        <v>1</v>
      </c>
      <c r="E59" s="2">
        <v>0</v>
      </c>
      <c r="F59" s="3" t="s">
        <v>127</v>
      </c>
      <c r="G59" s="2" t="s">
        <v>100</v>
      </c>
      <c r="H59" s="2" t="s">
        <v>128</v>
      </c>
      <c r="I59" s="2">
        <v>2</v>
      </c>
      <c r="J59" s="2">
        <v>60</v>
      </c>
      <c r="K59" s="2">
        <v>30</v>
      </c>
      <c r="L59" s="2"/>
      <c r="M59" s="2"/>
      <c r="N59" s="80">
        <f t="shared" si="1"/>
        <v>30</v>
      </c>
      <c r="O59" s="2" t="s">
        <v>93</v>
      </c>
      <c r="P59" s="135" t="s">
        <v>92</v>
      </c>
    </row>
    <row r="60" spans="1:16" ht="16.899999999999999" customHeight="1" x14ac:dyDescent="0.2">
      <c r="A60" s="133">
        <v>22</v>
      </c>
      <c r="B60" s="2" t="s">
        <v>100</v>
      </c>
      <c r="C60" s="2">
        <v>2</v>
      </c>
      <c r="D60" s="2">
        <v>2</v>
      </c>
      <c r="E60" s="2">
        <v>0</v>
      </c>
      <c r="F60" s="3" t="s">
        <v>129</v>
      </c>
      <c r="G60" s="2" t="s">
        <v>100</v>
      </c>
      <c r="H60" s="2" t="s">
        <v>130</v>
      </c>
      <c r="I60" s="2">
        <v>3</v>
      </c>
      <c r="J60" s="2">
        <v>90</v>
      </c>
      <c r="K60" s="2">
        <v>30</v>
      </c>
      <c r="L60" s="2"/>
      <c r="M60" s="2"/>
      <c r="N60" s="80">
        <f t="shared" si="1"/>
        <v>60</v>
      </c>
      <c r="O60" s="2" t="s">
        <v>93</v>
      </c>
      <c r="P60" s="134" t="s">
        <v>92</v>
      </c>
    </row>
    <row r="61" spans="1:16" ht="16.899999999999999" customHeight="1" x14ac:dyDescent="0.2">
      <c r="A61" s="133">
        <v>23</v>
      </c>
      <c r="B61" s="2" t="s">
        <v>100</v>
      </c>
      <c r="C61" s="2">
        <v>2</v>
      </c>
      <c r="D61" s="2">
        <v>3</v>
      </c>
      <c r="E61" s="2">
        <v>0</v>
      </c>
      <c r="F61" s="3" t="s">
        <v>131</v>
      </c>
      <c r="G61" s="2" t="s">
        <v>100</v>
      </c>
      <c r="H61" s="2" t="s">
        <v>130</v>
      </c>
      <c r="I61" s="2">
        <v>3</v>
      </c>
      <c r="J61" s="2">
        <v>90</v>
      </c>
      <c r="K61" s="2">
        <v>30</v>
      </c>
      <c r="L61" s="2"/>
      <c r="M61" s="2"/>
      <c r="N61" s="80">
        <f t="shared" si="1"/>
        <v>60</v>
      </c>
      <c r="O61" s="2" t="s">
        <v>93</v>
      </c>
      <c r="P61" s="135" t="s">
        <v>96</v>
      </c>
    </row>
    <row r="62" spans="1:16" ht="16.899999999999999" customHeight="1" x14ac:dyDescent="0.2">
      <c r="A62" s="133">
        <v>24</v>
      </c>
      <c r="B62" s="2" t="s">
        <v>100</v>
      </c>
      <c r="C62" s="2">
        <v>2</v>
      </c>
      <c r="D62" s="2">
        <v>4</v>
      </c>
      <c r="E62" s="2">
        <v>0</v>
      </c>
      <c r="F62" s="3" t="s">
        <v>132</v>
      </c>
      <c r="G62" s="2" t="s">
        <v>100</v>
      </c>
      <c r="H62" s="2" t="s">
        <v>130</v>
      </c>
      <c r="I62" s="2">
        <v>4</v>
      </c>
      <c r="J62" s="2">
        <v>120</v>
      </c>
      <c r="K62" s="2">
        <v>45</v>
      </c>
      <c r="L62" s="2"/>
      <c r="M62" s="2"/>
      <c r="N62" s="80">
        <f t="shared" si="1"/>
        <v>75</v>
      </c>
      <c r="O62" s="2" t="s">
        <v>94</v>
      </c>
      <c r="P62" s="135" t="s">
        <v>96</v>
      </c>
    </row>
    <row r="63" spans="1:16" ht="16.899999999999999" customHeight="1" x14ac:dyDescent="0.2">
      <c r="A63" s="133">
        <v>25</v>
      </c>
      <c r="B63" s="2" t="s">
        <v>100</v>
      </c>
      <c r="C63" s="2">
        <v>2</v>
      </c>
      <c r="D63" s="2">
        <v>5</v>
      </c>
      <c r="E63" s="2">
        <v>0</v>
      </c>
      <c r="F63" s="3" t="s">
        <v>133</v>
      </c>
      <c r="G63" s="2" t="s">
        <v>100</v>
      </c>
      <c r="H63" s="2" t="s">
        <v>130</v>
      </c>
      <c r="I63" s="2">
        <v>3</v>
      </c>
      <c r="J63" s="2">
        <v>90</v>
      </c>
      <c r="K63" s="2">
        <v>30</v>
      </c>
      <c r="L63" s="2"/>
      <c r="M63" s="2"/>
      <c r="N63" s="80">
        <f t="shared" si="1"/>
        <v>60</v>
      </c>
      <c r="O63" s="2" t="s">
        <v>93</v>
      </c>
      <c r="P63" s="135" t="s">
        <v>96</v>
      </c>
    </row>
    <row r="64" spans="1:16" ht="24" x14ac:dyDescent="0.2">
      <c r="A64" s="133">
        <v>26</v>
      </c>
      <c r="B64" s="2" t="s">
        <v>100</v>
      </c>
      <c r="C64" s="2">
        <v>2</v>
      </c>
      <c r="D64" s="2">
        <v>6</v>
      </c>
      <c r="E64" s="2">
        <v>0</v>
      </c>
      <c r="F64" s="3" t="s">
        <v>134</v>
      </c>
      <c r="G64" s="2" t="s">
        <v>100</v>
      </c>
      <c r="H64" s="2" t="s">
        <v>130</v>
      </c>
      <c r="I64" s="2">
        <v>4</v>
      </c>
      <c r="J64" s="2">
        <v>120</v>
      </c>
      <c r="K64" s="2">
        <v>30</v>
      </c>
      <c r="L64" s="2"/>
      <c r="M64" s="2">
        <v>15</v>
      </c>
      <c r="N64" s="80">
        <f t="shared" si="1"/>
        <v>75</v>
      </c>
      <c r="O64" s="2" t="s">
        <v>91</v>
      </c>
      <c r="P64" s="135" t="s">
        <v>96</v>
      </c>
    </row>
    <row r="65" spans="1:16" ht="24" x14ac:dyDescent="0.2">
      <c r="A65" s="133">
        <v>27</v>
      </c>
      <c r="B65" s="2" t="s">
        <v>100</v>
      </c>
      <c r="C65" s="2">
        <v>2</v>
      </c>
      <c r="D65" s="2">
        <v>7</v>
      </c>
      <c r="E65" s="2">
        <v>0</v>
      </c>
      <c r="F65" s="10" t="s">
        <v>135</v>
      </c>
      <c r="G65" s="2" t="s">
        <v>100</v>
      </c>
      <c r="H65" s="11">
        <v>6</v>
      </c>
      <c r="I65" s="11">
        <v>3</v>
      </c>
      <c r="J65" s="2">
        <v>90</v>
      </c>
      <c r="K65" s="2">
        <v>30</v>
      </c>
      <c r="L65" s="11"/>
      <c r="M65" s="11"/>
      <c r="N65" s="80">
        <f t="shared" si="1"/>
        <v>60</v>
      </c>
      <c r="O65" s="11" t="s">
        <v>93</v>
      </c>
      <c r="P65" s="135" t="s">
        <v>96</v>
      </c>
    </row>
    <row r="66" spans="1:16" ht="24" x14ac:dyDescent="0.2">
      <c r="A66" s="133">
        <v>28</v>
      </c>
      <c r="B66" s="2" t="s">
        <v>100</v>
      </c>
      <c r="C66" s="2">
        <v>2</v>
      </c>
      <c r="D66" s="2">
        <v>8</v>
      </c>
      <c r="E66" s="2">
        <v>0</v>
      </c>
      <c r="F66" s="3" t="s">
        <v>136</v>
      </c>
      <c r="G66" s="2" t="s">
        <v>100</v>
      </c>
      <c r="H66" s="2">
        <v>6</v>
      </c>
      <c r="I66" s="2">
        <v>2</v>
      </c>
      <c r="J66" s="2">
        <v>60</v>
      </c>
      <c r="K66" s="2">
        <v>30</v>
      </c>
      <c r="L66" s="2"/>
      <c r="M66" s="2"/>
      <c r="N66" s="80">
        <f t="shared" si="1"/>
        <v>30</v>
      </c>
      <c r="O66" s="2" t="s">
        <v>93</v>
      </c>
      <c r="P66" s="135" t="s">
        <v>96</v>
      </c>
    </row>
    <row r="67" spans="1:16" ht="16.899999999999999" customHeight="1" x14ac:dyDescent="0.2">
      <c r="A67" s="133">
        <v>29</v>
      </c>
      <c r="B67" s="2" t="s">
        <v>100</v>
      </c>
      <c r="C67" s="2">
        <v>2</v>
      </c>
      <c r="D67" s="2">
        <v>9</v>
      </c>
      <c r="E67" s="2">
        <v>0</v>
      </c>
      <c r="F67" s="12" t="s">
        <v>137</v>
      </c>
      <c r="G67" s="2" t="s">
        <v>100</v>
      </c>
      <c r="H67" s="2" t="s">
        <v>138</v>
      </c>
      <c r="I67" s="2">
        <v>2</v>
      </c>
      <c r="J67" s="2">
        <v>60</v>
      </c>
      <c r="K67" s="2">
        <v>30</v>
      </c>
      <c r="L67" s="2"/>
      <c r="M67" s="2"/>
      <c r="N67" s="80">
        <f t="shared" si="1"/>
        <v>30</v>
      </c>
      <c r="O67" s="2" t="s">
        <v>93</v>
      </c>
      <c r="P67" s="135" t="s">
        <v>92</v>
      </c>
    </row>
    <row r="68" spans="1:16" ht="24" x14ac:dyDescent="0.2">
      <c r="A68" s="133">
        <v>30</v>
      </c>
      <c r="B68" s="2" t="s">
        <v>100</v>
      </c>
      <c r="C68" s="2">
        <v>3</v>
      </c>
      <c r="D68" s="2">
        <v>0</v>
      </c>
      <c r="E68" s="2">
        <v>0</v>
      </c>
      <c r="F68" s="3" t="s">
        <v>139</v>
      </c>
      <c r="G68" s="2" t="s">
        <v>100</v>
      </c>
      <c r="H68" s="2" t="s">
        <v>138</v>
      </c>
      <c r="I68" s="2">
        <v>3</v>
      </c>
      <c r="J68" s="2">
        <v>90</v>
      </c>
      <c r="K68" s="2">
        <v>30</v>
      </c>
      <c r="L68" s="2"/>
      <c r="M68" s="2"/>
      <c r="N68" s="80">
        <f t="shared" si="1"/>
        <v>60</v>
      </c>
      <c r="O68" s="2" t="s">
        <v>93</v>
      </c>
      <c r="P68" s="135" t="s">
        <v>96</v>
      </c>
    </row>
    <row r="69" spans="1:16" ht="16.899999999999999" customHeight="1" thickBot="1" x14ac:dyDescent="0.25">
      <c r="A69" s="123">
        <v>31</v>
      </c>
      <c r="B69" s="4" t="s">
        <v>100</v>
      </c>
      <c r="C69" s="4">
        <v>3</v>
      </c>
      <c r="D69" s="4">
        <v>1</v>
      </c>
      <c r="E69" s="4">
        <v>0</v>
      </c>
      <c r="F69" s="5" t="s">
        <v>140</v>
      </c>
      <c r="G69" s="4" t="s">
        <v>100</v>
      </c>
      <c r="H69" s="4">
        <v>7</v>
      </c>
      <c r="I69" s="4">
        <v>3</v>
      </c>
      <c r="J69" s="4">
        <v>90</v>
      </c>
      <c r="K69" s="4">
        <v>30</v>
      </c>
      <c r="L69" s="4"/>
      <c r="M69" s="4"/>
      <c r="N69" s="81">
        <f t="shared" si="1"/>
        <v>60</v>
      </c>
      <c r="O69" s="4" t="s">
        <v>93</v>
      </c>
      <c r="P69" s="153" t="s">
        <v>96</v>
      </c>
    </row>
    <row r="70" spans="1:16" s="86" customFormat="1" ht="16.899999999999999" customHeight="1" thickBot="1" x14ac:dyDescent="0.25">
      <c r="A70" s="165" t="s">
        <v>252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7"/>
    </row>
    <row r="71" spans="1:16" ht="16.899999999999999" customHeight="1" x14ac:dyDescent="0.2">
      <c r="A71" s="130">
        <v>1</v>
      </c>
      <c r="B71" s="131" t="s">
        <v>142</v>
      </c>
      <c r="C71" s="131">
        <v>0</v>
      </c>
      <c r="D71" s="131">
        <v>1</v>
      </c>
      <c r="E71" s="131">
        <v>0</v>
      </c>
      <c r="F71" s="7" t="s">
        <v>143</v>
      </c>
      <c r="G71" s="131" t="s">
        <v>142</v>
      </c>
      <c r="H71" s="131">
        <v>1</v>
      </c>
      <c r="I71" s="6">
        <v>2</v>
      </c>
      <c r="J71" s="6">
        <v>60</v>
      </c>
      <c r="K71" s="6"/>
      <c r="L71" s="6"/>
      <c r="M71" s="6">
        <v>30</v>
      </c>
      <c r="N71" s="83">
        <f>J71-(K71+L71+M71)</f>
        <v>30</v>
      </c>
      <c r="O71" s="6" t="s">
        <v>122</v>
      </c>
      <c r="P71" s="132" t="s">
        <v>92</v>
      </c>
    </row>
    <row r="72" spans="1:16" ht="16.899999999999999" customHeight="1" x14ac:dyDescent="0.2">
      <c r="A72" s="133">
        <v>2</v>
      </c>
      <c r="B72" s="13" t="s">
        <v>142</v>
      </c>
      <c r="C72" s="13">
        <v>0</v>
      </c>
      <c r="D72" s="13">
        <v>2</v>
      </c>
      <c r="E72" s="13">
        <v>0</v>
      </c>
      <c r="F72" s="3" t="s">
        <v>144</v>
      </c>
      <c r="G72" s="13" t="s">
        <v>142</v>
      </c>
      <c r="H72" s="13">
        <v>2</v>
      </c>
      <c r="I72" s="2">
        <v>2</v>
      </c>
      <c r="J72" s="2">
        <v>60</v>
      </c>
      <c r="K72" s="2"/>
      <c r="L72" s="2"/>
      <c r="M72" s="2">
        <v>30</v>
      </c>
      <c r="N72" s="80">
        <f t="shared" ref="N72:N104" si="2">J72-(K72+L72+M72)</f>
        <v>30</v>
      </c>
      <c r="O72" s="2" t="s">
        <v>122</v>
      </c>
      <c r="P72" s="134" t="s">
        <v>92</v>
      </c>
    </row>
    <row r="73" spans="1:16" ht="16.899999999999999" customHeight="1" x14ac:dyDescent="0.2">
      <c r="A73" s="133">
        <v>3</v>
      </c>
      <c r="B73" s="13" t="s">
        <v>142</v>
      </c>
      <c r="C73" s="13">
        <v>0</v>
      </c>
      <c r="D73" s="13">
        <v>3</v>
      </c>
      <c r="E73" s="13">
        <v>0</v>
      </c>
      <c r="F73" s="3" t="s">
        <v>145</v>
      </c>
      <c r="G73" s="13" t="s">
        <v>142</v>
      </c>
      <c r="H73" s="13">
        <v>3</v>
      </c>
      <c r="I73" s="2">
        <v>2</v>
      </c>
      <c r="J73" s="2">
        <v>60</v>
      </c>
      <c r="K73" s="2"/>
      <c r="L73" s="2"/>
      <c r="M73" s="2">
        <v>30</v>
      </c>
      <c r="N73" s="80">
        <f t="shared" si="2"/>
        <v>30</v>
      </c>
      <c r="O73" s="2" t="s">
        <v>122</v>
      </c>
      <c r="P73" s="134" t="s">
        <v>92</v>
      </c>
    </row>
    <row r="74" spans="1:16" ht="16.899999999999999" customHeight="1" x14ac:dyDescent="0.2">
      <c r="A74" s="133">
        <v>4</v>
      </c>
      <c r="B74" s="13" t="s">
        <v>142</v>
      </c>
      <c r="C74" s="13">
        <v>0</v>
      </c>
      <c r="D74" s="13">
        <v>4</v>
      </c>
      <c r="E74" s="13">
        <v>0</v>
      </c>
      <c r="F74" s="3" t="s">
        <v>146</v>
      </c>
      <c r="G74" s="13" t="s">
        <v>142</v>
      </c>
      <c r="H74" s="13">
        <v>4</v>
      </c>
      <c r="I74" s="2">
        <v>2</v>
      </c>
      <c r="J74" s="2">
        <v>60</v>
      </c>
      <c r="K74" s="2"/>
      <c r="L74" s="2"/>
      <c r="M74" s="2">
        <v>30</v>
      </c>
      <c r="N74" s="80">
        <f t="shared" si="2"/>
        <v>30</v>
      </c>
      <c r="O74" s="2" t="s">
        <v>122</v>
      </c>
      <c r="P74" s="134" t="s">
        <v>92</v>
      </c>
    </row>
    <row r="75" spans="1:16" ht="16.899999999999999" customHeight="1" x14ac:dyDescent="0.2">
      <c r="A75" s="133">
        <v>5</v>
      </c>
      <c r="B75" s="13" t="s">
        <v>142</v>
      </c>
      <c r="C75" s="13">
        <v>0</v>
      </c>
      <c r="D75" s="13">
        <v>5</v>
      </c>
      <c r="E75" s="13">
        <v>0</v>
      </c>
      <c r="F75" s="3" t="s">
        <v>147</v>
      </c>
      <c r="G75" s="13" t="s">
        <v>142</v>
      </c>
      <c r="H75" s="13">
        <v>5</v>
      </c>
      <c r="I75" s="2">
        <v>2</v>
      </c>
      <c r="J75" s="2">
        <v>60</v>
      </c>
      <c r="K75" s="2"/>
      <c r="L75" s="2"/>
      <c r="M75" s="2">
        <v>30</v>
      </c>
      <c r="N75" s="80">
        <f t="shared" si="2"/>
        <v>30</v>
      </c>
      <c r="O75" s="2" t="s">
        <v>122</v>
      </c>
      <c r="P75" s="134" t="s">
        <v>92</v>
      </c>
    </row>
    <row r="76" spans="1:16" ht="16.899999999999999" customHeight="1" x14ac:dyDescent="0.2">
      <c r="A76" s="133">
        <v>6</v>
      </c>
      <c r="B76" s="13" t="s">
        <v>142</v>
      </c>
      <c r="C76" s="13">
        <v>0</v>
      </c>
      <c r="D76" s="13">
        <v>6</v>
      </c>
      <c r="E76" s="13">
        <v>0</v>
      </c>
      <c r="F76" s="3" t="s">
        <v>148</v>
      </c>
      <c r="G76" s="13" t="s">
        <v>149</v>
      </c>
      <c r="H76" s="13">
        <v>6</v>
      </c>
      <c r="I76" s="2">
        <v>2</v>
      </c>
      <c r="J76" s="2">
        <v>60</v>
      </c>
      <c r="K76" s="2"/>
      <c r="L76" s="2"/>
      <c r="M76" s="2">
        <v>30</v>
      </c>
      <c r="N76" s="80">
        <f t="shared" si="2"/>
        <v>30</v>
      </c>
      <c r="O76" s="2" t="s">
        <v>122</v>
      </c>
      <c r="P76" s="134" t="s">
        <v>92</v>
      </c>
    </row>
    <row r="77" spans="1:16" ht="16.899999999999999" customHeight="1" x14ac:dyDescent="0.2">
      <c r="A77" s="133">
        <v>7</v>
      </c>
      <c r="B77" s="13" t="s">
        <v>142</v>
      </c>
      <c r="C77" s="13">
        <v>0</v>
      </c>
      <c r="D77" s="13">
        <v>7</v>
      </c>
      <c r="E77" s="13">
        <v>0</v>
      </c>
      <c r="F77" s="3" t="s">
        <v>150</v>
      </c>
      <c r="G77" s="13" t="s">
        <v>142</v>
      </c>
      <c r="H77" s="13">
        <v>7</v>
      </c>
      <c r="I77" s="2">
        <v>2</v>
      </c>
      <c r="J77" s="2">
        <v>60</v>
      </c>
      <c r="K77" s="2"/>
      <c r="L77" s="2"/>
      <c r="M77" s="2">
        <v>30</v>
      </c>
      <c r="N77" s="80">
        <f t="shared" si="2"/>
        <v>30</v>
      </c>
      <c r="O77" s="2" t="s">
        <v>122</v>
      </c>
      <c r="P77" s="134" t="s">
        <v>92</v>
      </c>
    </row>
    <row r="78" spans="1:16" ht="16.899999999999999" customHeight="1" x14ac:dyDescent="0.2">
      <c r="A78" s="133">
        <v>8</v>
      </c>
      <c r="B78" s="13" t="s">
        <v>142</v>
      </c>
      <c r="C78" s="13">
        <v>0</v>
      </c>
      <c r="D78" s="13">
        <v>8</v>
      </c>
      <c r="E78" s="13">
        <v>0</v>
      </c>
      <c r="F78" s="3" t="s">
        <v>151</v>
      </c>
      <c r="G78" s="13" t="s">
        <v>142</v>
      </c>
      <c r="H78" s="13">
        <v>8</v>
      </c>
      <c r="I78" s="2">
        <v>2</v>
      </c>
      <c r="J78" s="2">
        <v>60</v>
      </c>
      <c r="K78" s="2"/>
      <c r="L78" s="2"/>
      <c r="M78" s="2">
        <v>30</v>
      </c>
      <c r="N78" s="80">
        <f t="shared" si="2"/>
        <v>30</v>
      </c>
      <c r="O78" s="2" t="s">
        <v>122</v>
      </c>
      <c r="P78" s="134" t="s">
        <v>92</v>
      </c>
    </row>
    <row r="79" spans="1:16" ht="16.899999999999999" customHeight="1" x14ac:dyDescent="0.2">
      <c r="A79" s="133">
        <v>9</v>
      </c>
      <c r="B79" s="13" t="s">
        <v>142</v>
      </c>
      <c r="C79" s="13">
        <v>0</v>
      </c>
      <c r="D79" s="13">
        <v>9</v>
      </c>
      <c r="E79" s="13">
        <v>0</v>
      </c>
      <c r="F79" s="3" t="s">
        <v>152</v>
      </c>
      <c r="G79" s="13" t="s">
        <v>142</v>
      </c>
      <c r="H79" s="13">
        <v>4</v>
      </c>
      <c r="I79" s="2">
        <v>4</v>
      </c>
      <c r="J79" s="2">
        <v>120</v>
      </c>
      <c r="K79" s="2"/>
      <c r="L79" s="2"/>
      <c r="M79" s="2">
        <v>60</v>
      </c>
      <c r="N79" s="80">
        <f t="shared" si="2"/>
        <v>60</v>
      </c>
      <c r="O79" s="2" t="s">
        <v>180</v>
      </c>
      <c r="P79" s="134" t="s">
        <v>92</v>
      </c>
    </row>
    <row r="80" spans="1:16" ht="16.899999999999999" customHeight="1" x14ac:dyDescent="0.2">
      <c r="A80" s="133">
        <v>10</v>
      </c>
      <c r="B80" s="13" t="s">
        <v>142</v>
      </c>
      <c r="C80" s="13">
        <v>1</v>
      </c>
      <c r="D80" s="13">
        <v>0</v>
      </c>
      <c r="E80" s="13">
        <v>0</v>
      </c>
      <c r="F80" s="3" t="s">
        <v>153</v>
      </c>
      <c r="G80" s="13" t="s">
        <v>142</v>
      </c>
      <c r="H80" s="13">
        <v>5</v>
      </c>
      <c r="I80" s="2">
        <v>4</v>
      </c>
      <c r="J80" s="2">
        <v>120</v>
      </c>
      <c r="K80" s="2"/>
      <c r="L80" s="2"/>
      <c r="M80" s="2">
        <v>60</v>
      </c>
      <c r="N80" s="80">
        <f t="shared" si="2"/>
        <v>60</v>
      </c>
      <c r="O80" s="2" t="s">
        <v>180</v>
      </c>
      <c r="P80" s="134" t="s">
        <v>92</v>
      </c>
    </row>
    <row r="81" spans="1:16" ht="16.899999999999999" customHeight="1" x14ac:dyDescent="0.2">
      <c r="A81" s="133">
        <v>11</v>
      </c>
      <c r="B81" s="13" t="s">
        <v>142</v>
      </c>
      <c r="C81" s="13">
        <v>1</v>
      </c>
      <c r="D81" s="13">
        <v>1</v>
      </c>
      <c r="E81" s="13">
        <v>0</v>
      </c>
      <c r="F81" s="3" t="s">
        <v>154</v>
      </c>
      <c r="G81" s="13" t="s">
        <v>142</v>
      </c>
      <c r="H81" s="13">
        <v>6</v>
      </c>
      <c r="I81" s="2">
        <v>4</v>
      </c>
      <c r="J81" s="2">
        <v>120</v>
      </c>
      <c r="K81" s="2"/>
      <c r="L81" s="2"/>
      <c r="M81" s="2">
        <v>60</v>
      </c>
      <c r="N81" s="80">
        <f t="shared" si="2"/>
        <v>60</v>
      </c>
      <c r="O81" s="2" t="s">
        <v>180</v>
      </c>
      <c r="P81" s="134" t="s">
        <v>92</v>
      </c>
    </row>
    <row r="82" spans="1:16" ht="16.899999999999999" customHeight="1" x14ac:dyDescent="0.2">
      <c r="A82" s="133">
        <v>12</v>
      </c>
      <c r="B82" s="13" t="s">
        <v>142</v>
      </c>
      <c r="C82" s="13">
        <v>1</v>
      </c>
      <c r="D82" s="13">
        <v>2</v>
      </c>
      <c r="E82" s="13">
        <v>0</v>
      </c>
      <c r="F82" s="3" t="s">
        <v>155</v>
      </c>
      <c r="G82" s="13" t="s">
        <v>142</v>
      </c>
      <c r="H82" s="13">
        <v>7</v>
      </c>
      <c r="I82" s="2">
        <v>4</v>
      </c>
      <c r="J82" s="2">
        <v>120</v>
      </c>
      <c r="K82" s="2"/>
      <c r="L82" s="2"/>
      <c r="M82" s="2">
        <v>60</v>
      </c>
      <c r="N82" s="80">
        <f t="shared" si="2"/>
        <v>60</v>
      </c>
      <c r="O82" s="2" t="s">
        <v>180</v>
      </c>
      <c r="P82" s="134" t="s">
        <v>92</v>
      </c>
    </row>
    <row r="83" spans="1:16" ht="16.899999999999999" customHeight="1" x14ac:dyDescent="0.2">
      <c r="A83" s="133">
        <v>13</v>
      </c>
      <c r="B83" s="13" t="s">
        <v>142</v>
      </c>
      <c r="C83" s="13">
        <v>1</v>
      </c>
      <c r="D83" s="13">
        <v>3</v>
      </c>
      <c r="E83" s="13">
        <v>0</v>
      </c>
      <c r="F83" s="3" t="s">
        <v>156</v>
      </c>
      <c r="G83" s="2" t="s">
        <v>142</v>
      </c>
      <c r="H83" s="13">
        <v>4</v>
      </c>
      <c r="I83" s="2">
        <v>4</v>
      </c>
      <c r="J83" s="2">
        <v>120</v>
      </c>
      <c r="K83" s="2"/>
      <c r="L83" s="2"/>
      <c r="M83" s="2">
        <v>60</v>
      </c>
      <c r="N83" s="80">
        <f t="shared" si="2"/>
        <v>60</v>
      </c>
      <c r="O83" s="2" t="s">
        <v>180</v>
      </c>
      <c r="P83" s="134" t="s">
        <v>92</v>
      </c>
    </row>
    <row r="84" spans="1:16" ht="16.899999999999999" customHeight="1" x14ac:dyDescent="0.2">
      <c r="A84" s="133">
        <v>14</v>
      </c>
      <c r="B84" s="13" t="s">
        <v>142</v>
      </c>
      <c r="C84" s="13">
        <v>1</v>
      </c>
      <c r="D84" s="13">
        <v>4</v>
      </c>
      <c r="E84" s="13">
        <v>0</v>
      </c>
      <c r="F84" s="3" t="s">
        <v>157</v>
      </c>
      <c r="G84" s="2" t="s">
        <v>142</v>
      </c>
      <c r="H84" s="13">
        <v>5</v>
      </c>
      <c r="I84" s="2">
        <v>4</v>
      </c>
      <c r="J84" s="2">
        <v>120</v>
      </c>
      <c r="K84" s="2"/>
      <c r="L84" s="2"/>
      <c r="M84" s="2">
        <v>60</v>
      </c>
      <c r="N84" s="80">
        <f t="shared" si="2"/>
        <v>60</v>
      </c>
      <c r="O84" s="2" t="s">
        <v>180</v>
      </c>
      <c r="P84" s="134" t="s">
        <v>92</v>
      </c>
    </row>
    <row r="85" spans="1:16" ht="16.899999999999999" customHeight="1" x14ac:dyDescent="0.2">
      <c r="A85" s="133">
        <v>15</v>
      </c>
      <c r="B85" s="13" t="s">
        <v>142</v>
      </c>
      <c r="C85" s="13">
        <v>1</v>
      </c>
      <c r="D85" s="13">
        <v>5</v>
      </c>
      <c r="E85" s="13">
        <v>0</v>
      </c>
      <c r="F85" s="3" t="s">
        <v>158</v>
      </c>
      <c r="G85" s="2" t="s">
        <v>142</v>
      </c>
      <c r="H85" s="13">
        <v>6</v>
      </c>
      <c r="I85" s="2">
        <v>4</v>
      </c>
      <c r="J85" s="2">
        <v>120</v>
      </c>
      <c r="K85" s="2"/>
      <c r="L85" s="2"/>
      <c r="M85" s="2">
        <v>60</v>
      </c>
      <c r="N85" s="80">
        <f t="shared" si="2"/>
        <v>60</v>
      </c>
      <c r="O85" s="2" t="s">
        <v>180</v>
      </c>
      <c r="P85" s="134" t="s">
        <v>92</v>
      </c>
    </row>
    <row r="86" spans="1:16" ht="16.899999999999999" customHeight="1" x14ac:dyDescent="0.2">
      <c r="A86" s="133">
        <v>16</v>
      </c>
      <c r="B86" s="13" t="s">
        <v>142</v>
      </c>
      <c r="C86" s="13">
        <v>1</v>
      </c>
      <c r="D86" s="13">
        <v>6</v>
      </c>
      <c r="E86" s="13">
        <v>0</v>
      </c>
      <c r="F86" s="3" t="s">
        <v>159</v>
      </c>
      <c r="G86" s="2" t="s">
        <v>142</v>
      </c>
      <c r="H86" s="13">
        <v>7</v>
      </c>
      <c r="I86" s="2">
        <v>4</v>
      </c>
      <c r="J86" s="2">
        <v>120</v>
      </c>
      <c r="K86" s="2"/>
      <c r="L86" s="2"/>
      <c r="M86" s="2">
        <v>60</v>
      </c>
      <c r="N86" s="80">
        <f t="shared" si="2"/>
        <v>60</v>
      </c>
      <c r="O86" s="2" t="s">
        <v>180</v>
      </c>
      <c r="P86" s="134" t="s">
        <v>92</v>
      </c>
    </row>
    <row r="87" spans="1:16" ht="16.899999999999999" customHeight="1" x14ac:dyDescent="0.2">
      <c r="A87" s="133">
        <v>17</v>
      </c>
      <c r="B87" s="13" t="s">
        <v>142</v>
      </c>
      <c r="C87" s="11">
        <v>1</v>
      </c>
      <c r="D87" s="13">
        <v>7</v>
      </c>
      <c r="E87" s="11">
        <v>0</v>
      </c>
      <c r="F87" s="10" t="s">
        <v>160</v>
      </c>
      <c r="G87" s="2" t="s">
        <v>142</v>
      </c>
      <c r="H87" s="11">
        <v>1</v>
      </c>
      <c r="I87" s="11">
        <v>4</v>
      </c>
      <c r="J87" s="11">
        <v>120</v>
      </c>
      <c r="K87" s="11"/>
      <c r="L87" s="11"/>
      <c r="M87" s="11">
        <v>60</v>
      </c>
      <c r="N87" s="80">
        <f t="shared" si="2"/>
        <v>60</v>
      </c>
      <c r="O87" s="11" t="s">
        <v>180</v>
      </c>
      <c r="P87" s="134" t="s">
        <v>92</v>
      </c>
    </row>
    <row r="88" spans="1:16" ht="16.899999999999999" customHeight="1" x14ac:dyDescent="0.2">
      <c r="A88" s="133">
        <v>18</v>
      </c>
      <c r="B88" s="13" t="s">
        <v>142</v>
      </c>
      <c r="C88" s="11">
        <v>1</v>
      </c>
      <c r="D88" s="13">
        <v>8</v>
      </c>
      <c r="E88" s="11">
        <v>0</v>
      </c>
      <c r="F88" s="10" t="s">
        <v>161</v>
      </c>
      <c r="G88" s="2" t="s">
        <v>142</v>
      </c>
      <c r="H88" s="11">
        <v>2</v>
      </c>
      <c r="I88" s="11">
        <v>4</v>
      </c>
      <c r="J88" s="11">
        <v>120</v>
      </c>
      <c r="K88" s="11"/>
      <c r="L88" s="11"/>
      <c r="M88" s="11">
        <v>60</v>
      </c>
      <c r="N88" s="80">
        <f t="shared" si="2"/>
        <v>60</v>
      </c>
      <c r="O88" s="11" t="s">
        <v>180</v>
      </c>
      <c r="P88" s="134" t="s">
        <v>92</v>
      </c>
    </row>
    <row r="89" spans="1:16" ht="16.899999999999999" customHeight="1" x14ac:dyDescent="0.2">
      <c r="A89" s="133">
        <v>19</v>
      </c>
      <c r="B89" s="13" t="s">
        <v>142</v>
      </c>
      <c r="C89" s="11">
        <v>1</v>
      </c>
      <c r="D89" s="13">
        <v>9</v>
      </c>
      <c r="E89" s="11">
        <v>0</v>
      </c>
      <c r="F89" s="10" t="s">
        <v>162</v>
      </c>
      <c r="G89" s="2" t="s">
        <v>142</v>
      </c>
      <c r="H89" s="11">
        <v>3</v>
      </c>
      <c r="I89" s="11">
        <v>4</v>
      </c>
      <c r="J89" s="11">
        <v>120</v>
      </c>
      <c r="K89" s="11"/>
      <c r="L89" s="11"/>
      <c r="M89" s="11">
        <v>60</v>
      </c>
      <c r="N89" s="80">
        <f t="shared" si="2"/>
        <v>60</v>
      </c>
      <c r="O89" s="11" t="s">
        <v>180</v>
      </c>
      <c r="P89" s="134" t="s">
        <v>92</v>
      </c>
    </row>
    <row r="90" spans="1:16" ht="16.899999999999999" customHeight="1" x14ac:dyDescent="0.2">
      <c r="A90" s="133">
        <v>20</v>
      </c>
      <c r="B90" s="13" t="s">
        <v>142</v>
      </c>
      <c r="C90" s="11">
        <v>2</v>
      </c>
      <c r="D90" s="13">
        <v>0</v>
      </c>
      <c r="E90" s="11">
        <v>0</v>
      </c>
      <c r="F90" s="10" t="s">
        <v>163</v>
      </c>
      <c r="G90" s="2" t="s">
        <v>142</v>
      </c>
      <c r="H90" s="11">
        <v>4</v>
      </c>
      <c r="I90" s="11">
        <v>4</v>
      </c>
      <c r="J90" s="11">
        <v>120</v>
      </c>
      <c r="K90" s="11"/>
      <c r="L90" s="11"/>
      <c r="M90" s="11">
        <v>60</v>
      </c>
      <c r="N90" s="80">
        <f t="shared" si="2"/>
        <v>60</v>
      </c>
      <c r="O90" s="11" t="s">
        <v>180</v>
      </c>
      <c r="P90" s="134" t="s">
        <v>92</v>
      </c>
    </row>
    <row r="91" spans="1:16" ht="16.899999999999999" customHeight="1" x14ac:dyDescent="0.2">
      <c r="A91" s="133">
        <v>21</v>
      </c>
      <c r="B91" s="13" t="s">
        <v>142</v>
      </c>
      <c r="C91" s="13">
        <v>2</v>
      </c>
      <c r="D91" s="13">
        <v>1</v>
      </c>
      <c r="E91" s="13">
        <v>0</v>
      </c>
      <c r="F91" s="10" t="s">
        <v>164</v>
      </c>
      <c r="G91" s="2" t="s">
        <v>142</v>
      </c>
      <c r="H91" s="11" t="s">
        <v>165</v>
      </c>
      <c r="I91" s="11">
        <v>2</v>
      </c>
      <c r="J91" s="11">
        <v>60</v>
      </c>
      <c r="K91" s="11"/>
      <c r="L91" s="11"/>
      <c r="M91" s="11">
        <v>30</v>
      </c>
      <c r="N91" s="80">
        <f t="shared" si="2"/>
        <v>30</v>
      </c>
      <c r="O91" s="11" t="s">
        <v>122</v>
      </c>
      <c r="P91" s="135" t="s">
        <v>96</v>
      </c>
    </row>
    <row r="92" spans="1:16" ht="16.899999999999999" customHeight="1" x14ac:dyDescent="0.2">
      <c r="A92" s="133">
        <v>22</v>
      </c>
      <c r="B92" s="13" t="s">
        <v>142</v>
      </c>
      <c r="C92" s="13">
        <v>2</v>
      </c>
      <c r="D92" s="13">
        <v>2</v>
      </c>
      <c r="E92" s="13">
        <v>0</v>
      </c>
      <c r="F92" s="10" t="s">
        <v>166</v>
      </c>
      <c r="G92" s="2" t="s">
        <v>142</v>
      </c>
      <c r="H92" s="11" t="s">
        <v>167</v>
      </c>
      <c r="I92" s="11">
        <v>2</v>
      </c>
      <c r="J92" s="11">
        <v>60</v>
      </c>
      <c r="K92" s="11"/>
      <c r="L92" s="11"/>
      <c r="M92" s="11">
        <v>30</v>
      </c>
      <c r="N92" s="80">
        <f t="shared" si="2"/>
        <v>30</v>
      </c>
      <c r="O92" s="11" t="s">
        <v>122</v>
      </c>
      <c r="P92" s="135" t="s">
        <v>96</v>
      </c>
    </row>
    <row r="93" spans="1:16" ht="16.899999999999999" customHeight="1" x14ac:dyDescent="0.2">
      <c r="A93" s="133">
        <v>23</v>
      </c>
      <c r="B93" s="13" t="s">
        <v>142</v>
      </c>
      <c r="C93" s="13">
        <v>2</v>
      </c>
      <c r="D93" s="13">
        <v>3</v>
      </c>
      <c r="E93" s="13">
        <v>0</v>
      </c>
      <c r="F93" s="10" t="s">
        <v>168</v>
      </c>
      <c r="G93" s="2" t="s">
        <v>142</v>
      </c>
      <c r="H93" s="11" t="s">
        <v>165</v>
      </c>
      <c r="I93" s="11">
        <v>2</v>
      </c>
      <c r="J93" s="11">
        <v>60</v>
      </c>
      <c r="K93" s="11"/>
      <c r="L93" s="11"/>
      <c r="M93" s="11">
        <v>30</v>
      </c>
      <c r="N93" s="80">
        <f t="shared" si="2"/>
        <v>30</v>
      </c>
      <c r="O93" s="11" t="s">
        <v>122</v>
      </c>
      <c r="P93" s="135" t="s">
        <v>96</v>
      </c>
    </row>
    <row r="94" spans="1:16" ht="16.899999999999999" customHeight="1" x14ac:dyDescent="0.2">
      <c r="A94" s="133">
        <v>24</v>
      </c>
      <c r="B94" s="13" t="s">
        <v>142</v>
      </c>
      <c r="C94" s="13">
        <v>2</v>
      </c>
      <c r="D94" s="13">
        <v>4</v>
      </c>
      <c r="E94" s="13">
        <v>0</v>
      </c>
      <c r="F94" s="10" t="s">
        <v>169</v>
      </c>
      <c r="G94" s="2" t="s">
        <v>142</v>
      </c>
      <c r="H94" s="11" t="s">
        <v>167</v>
      </c>
      <c r="I94" s="11">
        <v>2</v>
      </c>
      <c r="J94" s="11">
        <v>60</v>
      </c>
      <c r="K94" s="11"/>
      <c r="L94" s="11"/>
      <c r="M94" s="11">
        <v>30</v>
      </c>
      <c r="N94" s="80">
        <f t="shared" si="2"/>
        <v>30</v>
      </c>
      <c r="O94" s="11" t="s">
        <v>122</v>
      </c>
      <c r="P94" s="135" t="s">
        <v>96</v>
      </c>
    </row>
    <row r="95" spans="1:16" ht="16.899999999999999" customHeight="1" x14ac:dyDescent="0.2">
      <c r="A95" s="133">
        <v>25</v>
      </c>
      <c r="B95" s="13" t="s">
        <v>142</v>
      </c>
      <c r="C95" s="13">
        <v>2</v>
      </c>
      <c r="D95" s="13">
        <v>5</v>
      </c>
      <c r="E95" s="13">
        <v>0</v>
      </c>
      <c r="F95" s="14" t="s">
        <v>170</v>
      </c>
      <c r="G95" s="2" t="s">
        <v>142</v>
      </c>
      <c r="H95" s="11" t="s">
        <v>165</v>
      </c>
      <c r="I95" s="11">
        <v>2</v>
      </c>
      <c r="J95" s="11">
        <v>60</v>
      </c>
      <c r="K95" s="11"/>
      <c r="L95" s="11"/>
      <c r="M95" s="11">
        <v>30</v>
      </c>
      <c r="N95" s="80">
        <f t="shared" si="2"/>
        <v>30</v>
      </c>
      <c r="O95" s="11" t="s">
        <v>122</v>
      </c>
      <c r="P95" s="135" t="s">
        <v>96</v>
      </c>
    </row>
    <row r="96" spans="1:16" ht="16.899999999999999" customHeight="1" x14ac:dyDescent="0.2">
      <c r="A96" s="133">
        <v>26</v>
      </c>
      <c r="B96" s="13" t="s">
        <v>142</v>
      </c>
      <c r="C96" s="11">
        <v>2</v>
      </c>
      <c r="D96" s="13">
        <v>6</v>
      </c>
      <c r="E96" s="11">
        <v>0</v>
      </c>
      <c r="F96" s="14" t="s">
        <v>171</v>
      </c>
      <c r="G96" s="2" t="s">
        <v>142</v>
      </c>
      <c r="H96" s="11" t="s">
        <v>167</v>
      </c>
      <c r="I96" s="11">
        <v>2</v>
      </c>
      <c r="J96" s="11">
        <v>60</v>
      </c>
      <c r="K96" s="11"/>
      <c r="L96" s="11"/>
      <c r="M96" s="11">
        <v>30</v>
      </c>
      <c r="N96" s="80">
        <f t="shared" si="2"/>
        <v>30</v>
      </c>
      <c r="O96" s="11" t="s">
        <v>122</v>
      </c>
      <c r="P96" s="135" t="s">
        <v>96</v>
      </c>
    </row>
    <row r="97" spans="1:16" ht="16.899999999999999" customHeight="1" x14ac:dyDescent="0.2">
      <c r="A97" s="133">
        <v>27</v>
      </c>
      <c r="B97" s="13" t="s">
        <v>142</v>
      </c>
      <c r="C97" s="11">
        <v>2</v>
      </c>
      <c r="D97" s="13">
        <v>7</v>
      </c>
      <c r="E97" s="11">
        <v>0</v>
      </c>
      <c r="F97" s="10" t="s">
        <v>172</v>
      </c>
      <c r="G97" s="2" t="s">
        <v>142</v>
      </c>
      <c r="H97" s="11" t="s">
        <v>165</v>
      </c>
      <c r="I97" s="11">
        <v>2</v>
      </c>
      <c r="J97" s="11">
        <v>60</v>
      </c>
      <c r="K97" s="11"/>
      <c r="L97" s="11"/>
      <c r="M97" s="11">
        <v>30</v>
      </c>
      <c r="N97" s="80">
        <f t="shared" si="2"/>
        <v>30</v>
      </c>
      <c r="O97" s="11" t="s">
        <v>122</v>
      </c>
      <c r="P97" s="135" t="s">
        <v>96</v>
      </c>
    </row>
    <row r="98" spans="1:16" ht="16.899999999999999" customHeight="1" x14ac:dyDescent="0.2">
      <c r="A98" s="133">
        <v>28</v>
      </c>
      <c r="B98" s="13" t="s">
        <v>142</v>
      </c>
      <c r="C98" s="11">
        <v>2</v>
      </c>
      <c r="D98" s="13">
        <v>8</v>
      </c>
      <c r="E98" s="11">
        <v>0</v>
      </c>
      <c r="F98" s="10" t="s">
        <v>173</v>
      </c>
      <c r="G98" s="2" t="s">
        <v>142</v>
      </c>
      <c r="H98" s="11" t="s">
        <v>167</v>
      </c>
      <c r="I98" s="11">
        <v>2</v>
      </c>
      <c r="J98" s="11">
        <v>60</v>
      </c>
      <c r="K98" s="11"/>
      <c r="L98" s="11"/>
      <c r="M98" s="11">
        <v>30</v>
      </c>
      <c r="N98" s="80">
        <f t="shared" si="2"/>
        <v>30</v>
      </c>
      <c r="O98" s="11" t="s">
        <v>122</v>
      </c>
      <c r="P98" s="135" t="s">
        <v>96</v>
      </c>
    </row>
    <row r="99" spans="1:16" ht="24" x14ac:dyDescent="0.2">
      <c r="A99" s="133">
        <v>29</v>
      </c>
      <c r="B99" s="13" t="s">
        <v>142</v>
      </c>
      <c r="C99" s="11">
        <v>2</v>
      </c>
      <c r="D99" s="13">
        <v>9</v>
      </c>
      <c r="E99" s="11">
        <v>0</v>
      </c>
      <c r="F99" s="10" t="s">
        <v>174</v>
      </c>
      <c r="G99" s="2" t="s">
        <v>142</v>
      </c>
      <c r="H99" s="11" t="s">
        <v>165</v>
      </c>
      <c r="I99" s="11">
        <v>2</v>
      </c>
      <c r="J99" s="11">
        <v>60</v>
      </c>
      <c r="K99" s="11"/>
      <c r="L99" s="11"/>
      <c r="M99" s="11">
        <v>30</v>
      </c>
      <c r="N99" s="80">
        <f t="shared" si="2"/>
        <v>30</v>
      </c>
      <c r="O99" s="11" t="s">
        <v>122</v>
      </c>
      <c r="P99" s="135" t="s">
        <v>96</v>
      </c>
    </row>
    <row r="100" spans="1:16" ht="24" x14ac:dyDescent="0.2">
      <c r="A100" s="133">
        <v>30</v>
      </c>
      <c r="B100" s="13" t="s">
        <v>142</v>
      </c>
      <c r="C100" s="11">
        <v>3</v>
      </c>
      <c r="D100" s="13">
        <v>0</v>
      </c>
      <c r="E100" s="11">
        <v>0</v>
      </c>
      <c r="F100" s="10" t="s">
        <v>175</v>
      </c>
      <c r="G100" s="2" t="s">
        <v>142</v>
      </c>
      <c r="H100" s="11" t="s">
        <v>167</v>
      </c>
      <c r="I100" s="11">
        <v>2</v>
      </c>
      <c r="J100" s="11">
        <v>60</v>
      </c>
      <c r="K100" s="11"/>
      <c r="L100" s="11"/>
      <c r="M100" s="11">
        <v>30</v>
      </c>
      <c r="N100" s="80">
        <f t="shared" si="2"/>
        <v>30</v>
      </c>
      <c r="O100" s="11" t="s">
        <v>122</v>
      </c>
      <c r="P100" s="135" t="s">
        <v>96</v>
      </c>
    </row>
    <row r="101" spans="1:16" ht="16.899999999999999" customHeight="1" x14ac:dyDescent="0.2">
      <c r="A101" s="133">
        <v>31</v>
      </c>
      <c r="B101" s="11" t="s">
        <v>142</v>
      </c>
      <c r="C101" s="11">
        <v>3</v>
      </c>
      <c r="D101" s="11">
        <v>1</v>
      </c>
      <c r="E101" s="11">
        <v>0</v>
      </c>
      <c r="F101" s="10" t="s">
        <v>176</v>
      </c>
      <c r="G101" s="15" t="s">
        <v>142</v>
      </c>
      <c r="H101" s="11">
        <v>3</v>
      </c>
      <c r="I101" s="11">
        <v>3</v>
      </c>
      <c r="J101" s="11">
        <v>90</v>
      </c>
      <c r="K101" s="11">
        <v>15</v>
      </c>
      <c r="L101" s="11">
        <v>15</v>
      </c>
      <c r="M101" s="11"/>
      <c r="N101" s="80">
        <f t="shared" si="2"/>
        <v>60</v>
      </c>
      <c r="O101" s="2" t="s">
        <v>181</v>
      </c>
      <c r="P101" s="135" t="s">
        <v>92</v>
      </c>
    </row>
    <row r="102" spans="1:16" ht="16.899999999999999" customHeight="1" x14ac:dyDescent="0.2">
      <c r="A102" s="133">
        <v>32</v>
      </c>
      <c r="B102" s="11" t="s">
        <v>142</v>
      </c>
      <c r="C102" s="11">
        <v>3</v>
      </c>
      <c r="D102" s="11">
        <v>2</v>
      </c>
      <c r="E102" s="11">
        <v>0</v>
      </c>
      <c r="F102" s="10" t="s">
        <v>177</v>
      </c>
      <c r="G102" s="15" t="s">
        <v>142</v>
      </c>
      <c r="H102" s="11">
        <v>4</v>
      </c>
      <c r="I102" s="11">
        <v>3</v>
      </c>
      <c r="J102" s="11">
        <v>90</v>
      </c>
      <c r="K102" s="11">
        <v>15</v>
      </c>
      <c r="L102" s="11">
        <v>15</v>
      </c>
      <c r="M102" s="11"/>
      <c r="N102" s="80">
        <f t="shared" si="2"/>
        <v>60</v>
      </c>
      <c r="O102" s="2" t="s">
        <v>181</v>
      </c>
      <c r="P102" s="135" t="s">
        <v>92</v>
      </c>
    </row>
    <row r="103" spans="1:16" ht="16.899999999999999" customHeight="1" x14ac:dyDescent="0.2">
      <c r="A103" s="133">
        <v>33</v>
      </c>
      <c r="B103" s="11" t="s">
        <v>142</v>
      </c>
      <c r="C103" s="11">
        <v>3</v>
      </c>
      <c r="D103" s="11">
        <v>3</v>
      </c>
      <c r="E103" s="11">
        <v>0</v>
      </c>
      <c r="F103" s="10" t="s">
        <v>178</v>
      </c>
      <c r="G103" s="15" t="s">
        <v>142</v>
      </c>
      <c r="H103" s="11">
        <v>5</v>
      </c>
      <c r="I103" s="11">
        <v>3</v>
      </c>
      <c r="J103" s="11">
        <v>90</v>
      </c>
      <c r="K103" s="11">
        <v>15</v>
      </c>
      <c r="L103" s="11">
        <v>15</v>
      </c>
      <c r="M103" s="11"/>
      <c r="N103" s="80">
        <f t="shared" si="2"/>
        <v>60</v>
      </c>
      <c r="O103" s="2" t="s">
        <v>181</v>
      </c>
      <c r="P103" s="135" t="s">
        <v>92</v>
      </c>
    </row>
    <row r="104" spans="1:16" ht="16.899999999999999" customHeight="1" thickBot="1" x14ac:dyDescent="0.25">
      <c r="A104" s="136">
        <v>34</v>
      </c>
      <c r="B104" s="16" t="s">
        <v>142</v>
      </c>
      <c r="C104" s="16">
        <v>3</v>
      </c>
      <c r="D104" s="16">
        <v>4</v>
      </c>
      <c r="E104" s="16">
        <v>0</v>
      </c>
      <c r="F104" s="128" t="s">
        <v>179</v>
      </c>
      <c r="G104" s="129" t="s">
        <v>142</v>
      </c>
      <c r="H104" s="16">
        <v>6</v>
      </c>
      <c r="I104" s="16">
        <v>3</v>
      </c>
      <c r="J104" s="16">
        <v>90</v>
      </c>
      <c r="K104" s="16">
        <v>15</v>
      </c>
      <c r="L104" s="16">
        <v>15</v>
      </c>
      <c r="M104" s="16"/>
      <c r="N104" s="88">
        <f t="shared" si="2"/>
        <v>60</v>
      </c>
      <c r="O104" s="95" t="s">
        <v>181</v>
      </c>
      <c r="P104" s="137" t="s">
        <v>92</v>
      </c>
    </row>
    <row r="105" spans="1:16" ht="16.899999999999999" customHeight="1" thickBot="1" x14ac:dyDescent="0.25">
      <c r="A105" s="203" t="s">
        <v>182</v>
      </c>
      <c r="B105" s="204"/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5"/>
    </row>
    <row r="106" spans="1:16" ht="16.899999999999999" customHeight="1" thickBot="1" x14ac:dyDescent="0.25">
      <c r="A106" s="203" t="s">
        <v>3</v>
      </c>
      <c r="B106" s="204"/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5"/>
    </row>
    <row r="107" spans="1:16" ht="16.899999999999999" customHeight="1" x14ac:dyDescent="0.2">
      <c r="A107" s="138">
        <v>1</v>
      </c>
      <c r="B107" s="29" t="s">
        <v>59</v>
      </c>
      <c r="C107" s="29">
        <v>3</v>
      </c>
      <c r="D107" s="29">
        <v>2</v>
      </c>
      <c r="E107" s="29">
        <v>0</v>
      </c>
      <c r="F107" s="71" t="s">
        <v>183</v>
      </c>
      <c r="G107" s="29" t="s">
        <v>59</v>
      </c>
      <c r="H107" s="29">
        <v>4</v>
      </c>
      <c r="I107" s="29">
        <v>4</v>
      </c>
      <c r="J107" s="29">
        <v>120</v>
      </c>
      <c r="K107" s="29">
        <v>60</v>
      </c>
      <c r="L107" s="29"/>
      <c r="M107" s="29"/>
      <c r="N107" s="82">
        <f t="shared" ref="N107:N112" si="3">J107-(K107+L107+M107)</f>
        <v>60</v>
      </c>
      <c r="O107" s="29" t="s">
        <v>189</v>
      </c>
      <c r="P107" s="139" t="s">
        <v>92</v>
      </c>
    </row>
    <row r="108" spans="1:16" ht="16.899999999999999" customHeight="1" x14ac:dyDescent="0.2">
      <c r="A108" s="115">
        <v>2</v>
      </c>
      <c r="B108" s="11" t="s">
        <v>59</v>
      </c>
      <c r="C108" s="11">
        <v>3</v>
      </c>
      <c r="D108" s="11">
        <v>3</v>
      </c>
      <c r="E108" s="11">
        <v>0</v>
      </c>
      <c r="F108" s="17" t="s">
        <v>184</v>
      </c>
      <c r="G108" s="11" t="s">
        <v>59</v>
      </c>
      <c r="H108" s="11">
        <v>5</v>
      </c>
      <c r="I108" s="11">
        <v>4</v>
      </c>
      <c r="J108" s="11">
        <v>120</v>
      </c>
      <c r="K108" s="11">
        <v>60</v>
      </c>
      <c r="L108" s="11"/>
      <c r="M108" s="11"/>
      <c r="N108" s="80">
        <f t="shared" si="3"/>
        <v>60</v>
      </c>
      <c r="O108" s="11" t="s">
        <v>189</v>
      </c>
      <c r="P108" s="134" t="s">
        <v>92</v>
      </c>
    </row>
    <row r="109" spans="1:16" ht="24" x14ac:dyDescent="0.2">
      <c r="A109" s="115">
        <v>3</v>
      </c>
      <c r="B109" s="11" t="s">
        <v>59</v>
      </c>
      <c r="C109" s="11">
        <v>3</v>
      </c>
      <c r="D109" s="11">
        <v>4</v>
      </c>
      <c r="E109" s="11">
        <v>0</v>
      </c>
      <c r="F109" s="17" t="s">
        <v>185</v>
      </c>
      <c r="G109" s="11" t="s">
        <v>59</v>
      </c>
      <c r="H109" s="11">
        <v>6</v>
      </c>
      <c r="I109" s="11">
        <v>2</v>
      </c>
      <c r="J109" s="11">
        <v>60</v>
      </c>
      <c r="K109" s="11">
        <v>30</v>
      </c>
      <c r="L109" s="11"/>
      <c r="M109" s="11"/>
      <c r="N109" s="80">
        <f t="shared" si="3"/>
        <v>30</v>
      </c>
      <c r="O109" s="11" t="s">
        <v>93</v>
      </c>
      <c r="P109" s="134" t="s">
        <v>92</v>
      </c>
    </row>
    <row r="110" spans="1:16" ht="16.899999999999999" customHeight="1" x14ac:dyDescent="0.2">
      <c r="A110" s="115">
        <v>4</v>
      </c>
      <c r="B110" s="11" t="s">
        <v>59</v>
      </c>
      <c r="C110" s="11">
        <v>3</v>
      </c>
      <c r="D110" s="11">
        <v>5</v>
      </c>
      <c r="E110" s="11">
        <v>0</v>
      </c>
      <c r="F110" s="17" t="s">
        <v>186</v>
      </c>
      <c r="G110" s="11" t="s">
        <v>59</v>
      </c>
      <c r="H110" s="11">
        <v>6</v>
      </c>
      <c r="I110" s="11">
        <v>2</v>
      </c>
      <c r="J110" s="11">
        <v>60</v>
      </c>
      <c r="K110" s="11">
        <v>30</v>
      </c>
      <c r="L110" s="11"/>
      <c r="M110" s="11"/>
      <c r="N110" s="80">
        <f t="shared" si="3"/>
        <v>30</v>
      </c>
      <c r="O110" s="11" t="s">
        <v>93</v>
      </c>
      <c r="P110" s="134" t="s">
        <v>92</v>
      </c>
    </row>
    <row r="111" spans="1:16" ht="16.899999999999999" customHeight="1" x14ac:dyDescent="0.2">
      <c r="A111" s="115">
        <v>5</v>
      </c>
      <c r="B111" s="11" t="s">
        <v>59</v>
      </c>
      <c r="C111" s="11">
        <v>3</v>
      </c>
      <c r="D111" s="11">
        <v>6</v>
      </c>
      <c r="E111" s="11">
        <v>0</v>
      </c>
      <c r="F111" s="18" t="s">
        <v>187</v>
      </c>
      <c r="G111" s="19" t="s">
        <v>59</v>
      </c>
      <c r="H111" s="19">
        <v>7</v>
      </c>
      <c r="I111" s="19">
        <v>3</v>
      </c>
      <c r="J111" s="19">
        <v>90</v>
      </c>
      <c r="K111" s="19">
        <v>45</v>
      </c>
      <c r="L111" s="19"/>
      <c r="M111" s="19"/>
      <c r="N111" s="80">
        <f t="shared" si="3"/>
        <v>45</v>
      </c>
      <c r="O111" s="19" t="s">
        <v>94</v>
      </c>
      <c r="P111" s="140" t="s">
        <v>92</v>
      </c>
    </row>
    <row r="112" spans="1:16" ht="16.899999999999999" customHeight="1" x14ac:dyDescent="0.2">
      <c r="A112" s="141">
        <v>6</v>
      </c>
      <c r="B112" s="16" t="s">
        <v>59</v>
      </c>
      <c r="C112" s="16">
        <v>3</v>
      </c>
      <c r="D112" s="16">
        <v>7</v>
      </c>
      <c r="E112" s="16">
        <v>0</v>
      </c>
      <c r="F112" s="20" t="s">
        <v>188</v>
      </c>
      <c r="G112" s="16" t="s">
        <v>59</v>
      </c>
      <c r="H112" s="16">
        <v>7</v>
      </c>
      <c r="I112" s="16">
        <v>6</v>
      </c>
      <c r="J112" s="16">
        <v>180</v>
      </c>
      <c r="K112" s="16">
        <v>60</v>
      </c>
      <c r="L112" s="16">
        <v>30</v>
      </c>
      <c r="M112" s="16"/>
      <c r="N112" s="88">
        <f t="shared" si="3"/>
        <v>90</v>
      </c>
      <c r="O112" s="16" t="s">
        <v>190</v>
      </c>
      <c r="P112" s="142" t="s">
        <v>92</v>
      </c>
    </row>
    <row r="113" spans="1:16" ht="28.9" customHeight="1" x14ac:dyDescent="0.2">
      <c r="A113" s="206" t="s">
        <v>191</v>
      </c>
      <c r="B113" s="207"/>
      <c r="C113" s="207"/>
      <c r="D113" s="207"/>
      <c r="E113" s="207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8"/>
    </row>
    <row r="114" spans="1:16" ht="24" x14ac:dyDescent="0.2">
      <c r="A114" s="143">
        <v>1</v>
      </c>
      <c r="B114" s="21" t="s">
        <v>100</v>
      </c>
      <c r="C114" s="22">
        <v>3</v>
      </c>
      <c r="D114" s="21">
        <v>2</v>
      </c>
      <c r="E114" s="21">
        <v>0</v>
      </c>
      <c r="F114" s="89" t="s">
        <v>192</v>
      </c>
      <c r="G114" s="21" t="s">
        <v>100</v>
      </c>
      <c r="H114" s="21">
        <v>7.8</v>
      </c>
      <c r="I114" s="21">
        <v>2</v>
      </c>
      <c r="J114" s="21">
        <v>60</v>
      </c>
      <c r="K114" s="21">
        <v>30</v>
      </c>
      <c r="L114" s="21"/>
      <c r="M114" s="21"/>
      <c r="N114" s="82">
        <f>J114-(K114+L114+M114)</f>
        <v>30</v>
      </c>
      <c r="O114" s="21" t="s">
        <v>93</v>
      </c>
      <c r="P114" s="144" t="s">
        <v>92</v>
      </c>
    </row>
    <row r="115" spans="1:16" ht="16.899999999999999" customHeight="1" x14ac:dyDescent="0.2">
      <c r="A115" s="133">
        <v>2</v>
      </c>
      <c r="B115" s="23" t="s">
        <v>100</v>
      </c>
      <c r="C115" s="24">
        <v>3</v>
      </c>
      <c r="D115" s="23">
        <v>3</v>
      </c>
      <c r="E115" s="23">
        <v>0</v>
      </c>
      <c r="F115" s="90" t="s">
        <v>193</v>
      </c>
      <c r="G115" s="23" t="s">
        <v>100</v>
      </c>
      <c r="H115" s="23">
        <v>7.8</v>
      </c>
      <c r="I115" s="23">
        <v>2</v>
      </c>
      <c r="J115" s="23">
        <v>60</v>
      </c>
      <c r="K115" s="23">
        <v>30</v>
      </c>
      <c r="L115" s="23"/>
      <c r="M115" s="23"/>
      <c r="N115" s="80">
        <f t="shared" ref="N115:N123" si="4">J115-(K115+L115+M115)</f>
        <v>30</v>
      </c>
      <c r="O115" s="23" t="s">
        <v>93</v>
      </c>
      <c r="P115" s="145" t="s">
        <v>92</v>
      </c>
    </row>
    <row r="116" spans="1:16" ht="24" x14ac:dyDescent="0.2">
      <c r="A116" s="133">
        <v>3</v>
      </c>
      <c r="B116" s="23" t="s">
        <v>100</v>
      </c>
      <c r="C116" s="24">
        <v>3</v>
      </c>
      <c r="D116" s="23">
        <v>4</v>
      </c>
      <c r="E116" s="23">
        <v>0</v>
      </c>
      <c r="F116" s="90" t="s">
        <v>194</v>
      </c>
      <c r="G116" s="23" t="s">
        <v>100</v>
      </c>
      <c r="H116" s="23">
        <v>7.8</v>
      </c>
      <c r="I116" s="23">
        <v>2</v>
      </c>
      <c r="J116" s="23">
        <v>60</v>
      </c>
      <c r="K116" s="23">
        <v>30</v>
      </c>
      <c r="L116" s="23"/>
      <c r="M116" s="23"/>
      <c r="N116" s="80">
        <f t="shared" si="4"/>
        <v>30</v>
      </c>
      <c r="O116" s="23" t="s">
        <v>93</v>
      </c>
      <c r="P116" s="145" t="s">
        <v>92</v>
      </c>
    </row>
    <row r="117" spans="1:16" ht="16.899999999999999" customHeight="1" x14ac:dyDescent="0.2">
      <c r="A117" s="133">
        <v>4</v>
      </c>
      <c r="B117" s="23" t="s">
        <v>100</v>
      </c>
      <c r="C117" s="24">
        <v>3</v>
      </c>
      <c r="D117" s="23">
        <v>5</v>
      </c>
      <c r="E117" s="23">
        <v>0</v>
      </c>
      <c r="F117" s="90" t="s">
        <v>195</v>
      </c>
      <c r="G117" s="23" t="s">
        <v>100</v>
      </c>
      <c r="H117" s="23">
        <v>7.8</v>
      </c>
      <c r="I117" s="23">
        <v>2</v>
      </c>
      <c r="J117" s="23">
        <v>60</v>
      </c>
      <c r="K117" s="23">
        <v>30</v>
      </c>
      <c r="L117" s="23"/>
      <c r="M117" s="23"/>
      <c r="N117" s="80">
        <f t="shared" si="4"/>
        <v>30</v>
      </c>
      <c r="O117" s="23" t="s">
        <v>93</v>
      </c>
      <c r="P117" s="145" t="s">
        <v>92</v>
      </c>
    </row>
    <row r="118" spans="1:16" ht="16.899999999999999" customHeight="1" x14ac:dyDescent="0.2">
      <c r="A118" s="133">
        <v>5</v>
      </c>
      <c r="B118" s="23" t="s">
        <v>100</v>
      </c>
      <c r="C118" s="24">
        <v>3</v>
      </c>
      <c r="D118" s="23">
        <v>6</v>
      </c>
      <c r="E118" s="23">
        <v>0</v>
      </c>
      <c r="F118" s="90" t="s">
        <v>196</v>
      </c>
      <c r="G118" s="23" t="s">
        <v>100</v>
      </c>
      <c r="H118" s="23">
        <v>7.8</v>
      </c>
      <c r="I118" s="23">
        <v>2</v>
      </c>
      <c r="J118" s="23">
        <v>60</v>
      </c>
      <c r="K118" s="23">
        <v>30</v>
      </c>
      <c r="L118" s="23"/>
      <c r="M118" s="23"/>
      <c r="N118" s="80">
        <f t="shared" si="4"/>
        <v>30</v>
      </c>
      <c r="O118" s="23" t="s">
        <v>93</v>
      </c>
      <c r="P118" s="145" t="s">
        <v>92</v>
      </c>
    </row>
    <row r="119" spans="1:16" ht="24" x14ac:dyDescent="0.2">
      <c r="A119" s="133">
        <v>6</v>
      </c>
      <c r="B119" s="23" t="s">
        <v>100</v>
      </c>
      <c r="C119" s="24">
        <v>3</v>
      </c>
      <c r="D119" s="23">
        <v>7</v>
      </c>
      <c r="E119" s="23">
        <v>0</v>
      </c>
      <c r="F119" s="90" t="s">
        <v>197</v>
      </c>
      <c r="G119" s="23" t="s">
        <v>100</v>
      </c>
      <c r="H119" s="23">
        <v>7.8</v>
      </c>
      <c r="I119" s="23">
        <v>2</v>
      </c>
      <c r="J119" s="23">
        <v>60</v>
      </c>
      <c r="K119" s="23">
        <v>30</v>
      </c>
      <c r="L119" s="23"/>
      <c r="M119" s="23"/>
      <c r="N119" s="80">
        <f t="shared" si="4"/>
        <v>30</v>
      </c>
      <c r="O119" s="23" t="s">
        <v>93</v>
      </c>
      <c r="P119" s="145" t="s">
        <v>92</v>
      </c>
    </row>
    <row r="120" spans="1:16" ht="16.899999999999999" customHeight="1" x14ac:dyDescent="0.2">
      <c r="A120" s="133">
        <v>7</v>
      </c>
      <c r="B120" s="23" t="s">
        <v>100</v>
      </c>
      <c r="C120" s="24">
        <v>3</v>
      </c>
      <c r="D120" s="23">
        <v>8</v>
      </c>
      <c r="E120" s="23">
        <v>0</v>
      </c>
      <c r="F120" s="90" t="s">
        <v>198</v>
      </c>
      <c r="G120" s="23" t="s">
        <v>100</v>
      </c>
      <c r="H120" s="23">
        <v>7.8</v>
      </c>
      <c r="I120" s="23">
        <v>2</v>
      </c>
      <c r="J120" s="23">
        <v>60</v>
      </c>
      <c r="K120" s="23">
        <v>30</v>
      </c>
      <c r="L120" s="23"/>
      <c r="M120" s="23"/>
      <c r="N120" s="80">
        <f t="shared" si="4"/>
        <v>30</v>
      </c>
      <c r="O120" s="23" t="s">
        <v>93</v>
      </c>
      <c r="P120" s="145" t="s">
        <v>92</v>
      </c>
    </row>
    <row r="121" spans="1:16" ht="16.899999999999999" customHeight="1" x14ac:dyDescent="0.2">
      <c r="A121" s="133">
        <v>8</v>
      </c>
      <c r="B121" s="23" t="s">
        <v>100</v>
      </c>
      <c r="C121" s="24">
        <v>3</v>
      </c>
      <c r="D121" s="23">
        <v>9</v>
      </c>
      <c r="E121" s="23">
        <v>0</v>
      </c>
      <c r="F121" s="90" t="s">
        <v>199</v>
      </c>
      <c r="G121" s="23" t="s">
        <v>100</v>
      </c>
      <c r="H121" s="23">
        <v>7.8</v>
      </c>
      <c r="I121" s="23">
        <v>2</v>
      </c>
      <c r="J121" s="23">
        <v>60</v>
      </c>
      <c r="K121" s="23">
        <v>30</v>
      </c>
      <c r="L121" s="23"/>
      <c r="M121" s="23"/>
      <c r="N121" s="80">
        <f t="shared" si="4"/>
        <v>30</v>
      </c>
      <c r="O121" s="23" t="s">
        <v>93</v>
      </c>
      <c r="P121" s="145" t="s">
        <v>92</v>
      </c>
    </row>
    <row r="122" spans="1:16" ht="16.899999999999999" customHeight="1" x14ac:dyDescent="0.2">
      <c r="A122" s="133">
        <v>9</v>
      </c>
      <c r="B122" s="24" t="s">
        <v>100</v>
      </c>
      <c r="C122" s="24">
        <v>4</v>
      </c>
      <c r="D122" s="23">
        <v>0</v>
      </c>
      <c r="E122" s="23">
        <v>0</v>
      </c>
      <c r="F122" s="90" t="s">
        <v>200</v>
      </c>
      <c r="G122" s="23" t="s">
        <v>100</v>
      </c>
      <c r="H122" s="23">
        <v>7.8</v>
      </c>
      <c r="I122" s="23">
        <v>2</v>
      </c>
      <c r="J122" s="23">
        <v>60</v>
      </c>
      <c r="K122" s="23">
        <v>30</v>
      </c>
      <c r="L122" s="23"/>
      <c r="M122" s="23"/>
      <c r="N122" s="80">
        <f t="shared" si="4"/>
        <v>30</v>
      </c>
      <c r="O122" s="23" t="s">
        <v>93</v>
      </c>
      <c r="P122" s="145" t="s">
        <v>92</v>
      </c>
    </row>
    <row r="123" spans="1:16" ht="16.899999999999999" customHeight="1" x14ac:dyDescent="0.2">
      <c r="A123" s="136">
        <v>10</v>
      </c>
      <c r="B123" s="25" t="s">
        <v>100</v>
      </c>
      <c r="C123" s="25">
        <v>4</v>
      </c>
      <c r="D123" s="26">
        <v>1</v>
      </c>
      <c r="E123" s="26">
        <v>0</v>
      </c>
      <c r="F123" s="91" t="s">
        <v>201</v>
      </c>
      <c r="G123" s="26" t="s">
        <v>100</v>
      </c>
      <c r="H123" s="26">
        <v>7.8</v>
      </c>
      <c r="I123" s="26">
        <v>2</v>
      </c>
      <c r="J123" s="26">
        <v>60</v>
      </c>
      <c r="K123" s="26">
        <v>30</v>
      </c>
      <c r="L123" s="26"/>
      <c r="M123" s="26"/>
      <c r="N123" s="88">
        <f t="shared" si="4"/>
        <v>30</v>
      </c>
      <c r="O123" s="26" t="s">
        <v>93</v>
      </c>
      <c r="P123" s="146" t="s">
        <v>92</v>
      </c>
    </row>
    <row r="124" spans="1:16" ht="30" customHeight="1" x14ac:dyDescent="0.2">
      <c r="A124" s="206" t="s">
        <v>202</v>
      </c>
      <c r="B124" s="207"/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8"/>
    </row>
    <row r="125" spans="1:16" ht="16.899999999999999" customHeight="1" x14ac:dyDescent="0.2">
      <c r="A125" s="143">
        <v>11</v>
      </c>
      <c r="B125" s="29" t="s">
        <v>100</v>
      </c>
      <c r="C125" s="29">
        <v>4</v>
      </c>
      <c r="D125" s="29">
        <v>2</v>
      </c>
      <c r="E125" s="29">
        <v>0</v>
      </c>
      <c r="F125" s="9" t="s">
        <v>131</v>
      </c>
      <c r="G125" s="8" t="s">
        <v>100</v>
      </c>
      <c r="H125" s="8">
        <v>6</v>
      </c>
      <c r="I125" s="8">
        <v>2</v>
      </c>
      <c r="J125" s="8">
        <v>60</v>
      </c>
      <c r="K125" s="8">
        <v>30</v>
      </c>
      <c r="L125" s="8"/>
      <c r="M125" s="8"/>
      <c r="N125" s="82">
        <f>J125-(K125+L125+M125)</f>
        <v>30</v>
      </c>
      <c r="O125" s="8" t="s">
        <v>93</v>
      </c>
      <c r="P125" s="147" t="s">
        <v>96</v>
      </c>
    </row>
    <row r="126" spans="1:16" ht="16.899999999999999" customHeight="1" x14ac:dyDescent="0.2">
      <c r="A126" s="133">
        <v>12</v>
      </c>
      <c r="B126" s="11" t="s">
        <v>100</v>
      </c>
      <c r="C126" s="11">
        <v>4</v>
      </c>
      <c r="D126" s="11">
        <v>3</v>
      </c>
      <c r="E126" s="11">
        <v>0</v>
      </c>
      <c r="F126" s="17" t="s">
        <v>137</v>
      </c>
      <c r="G126" s="11" t="s">
        <v>100</v>
      </c>
      <c r="H126" s="13">
        <v>7</v>
      </c>
      <c r="I126" s="2">
        <v>2</v>
      </c>
      <c r="J126" s="2">
        <v>60</v>
      </c>
      <c r="K126" s="2">
        <v>30</v>
      </c>
      <c r="L126" s="2"/>
      <c r="M126" s="2"/>
      <c r="N126" s="80">
        <f t="shared" ref="N126:N137" si="5">J126-(K126+L126+M126)</f>
        <v>30</v>
      </c>
      <c r="O126" s="2" t="s">
        <v>93</v>
      </c>
      <c r="P126" s="134" t="s">
        <v>92</v>
      </c>
    </row>
    <row r="127" spans="1:16" ht="16.899999999999999" customHeight="1" x14ac:dyDescent="0.2">
      <c r="A127" s="133">
        <v>13</v>
      </c>
      <c r="B127" s="11" t="s">
        <v>100</v>
      </c>
      <c r="C127" s="11">
        <v>4</v>
      </c>
      <c r="D127" s="11">
        <v>4</v>
      </c>
      <c r="E127" s="11">
        <v>0</v>
      </c>
      <c r="F127" s="10" t="s">
        <v>105</v>
      </c>
      <c r="G127" s="2" t="s">
        <v>100</v>
      </c>
      <c r="H127" s="11">
        <v>4</v>
      </c>
      <c r="I127" s="11">
        <v>2</v>
      </c>
      <c r="J127" s="2">
        <v>60</v>
      </c>
      <c r="K127" s="2">
        <v>30</v>
      </c>
      <c r="L127" s="11"/>
      <c r="M127" s="11"/>
      <c r="N127" s="80">
        <f t="shared" si="5"/>
        <v>30</v>
      </c>
      <c r="O127" s="11" t="s">
        <v>93</v>
      </c>
      <c r="P127" s="135" t="s">
        <v>96</v>
      </c>
    </row>
    <row r="128" spans="1:16" ht="16.899999999999999" customHeight="1" x14ac:dyDescent="0.2">
      <c r="A128" s="133">
        <v>14</v>
      </c>
      <c r="B128" s="11" t="s">
        <v>100</v>
      </c>
      <c r="C128" s="11">
        <v>4</v>
      </c>
      <c r="D128" s="11">
        <v>5</v>
      </c>
      <c r="E128" s="11">
        <v>0</v>
      </c>
      <c r="F128" s="3" t="s">
        <v>140</v>
      </c>
      <c r="G128" s="2" t="s">
        <v>100</v>
      </c>
      <c r="H128" s="2">
        <v>7</v>
      </c>
      <c r="I128" s="2">
        <v>2</v>
      </c>
      <c r="J128" s="2">
        <v>60</v>
      </c>
      <c r="K128" s="2">
        <v>30</v>
      </c>
      <c r="L128" s="2"/>
      <c r="M128" s="2"/>
      <c r="N128" s="80">
        <f t="shared" si="5"/>
        <v>30</v>
      </c>
      <c r="O128" s="2" t="s">
        <v>93</v>
      </c>
      <c r="P128" s="135" t="s">
        <v>96</v>
      </c>
    </row>
    <row r="129" spans="1:16" ht="16.899999999999999" customHeight="1" x14ac:dyDescent="0.2">
      <c r="A129" s="133">
        <v>15</v>
      </c>
      <c r="B129" s="2" t="s">
        <v>100</v>
      </c>
      <c r="C129" s="11">
        <v>4</v>
      </c>
      <c r="D129" s="11">
        <v>6</v>
      </c>
      <c r="E129" s="2">
        <v>0</v>
      </c>
      <c r="F129" s="90" t="s">
        <v>203</v>
      </c>
      <c r="G129" s="23" t="s">
        <v>100</v>
      </c>
      <c r="H129" s="23">
        <v>7.8</v>
      </c>
      <c r="I129" s="23">
        <v>2</v>
      </c>
      <c r="J129" s="23">
        <v>60</v>
      </c>
      <c r="K129" s="23">
        <v>30</v>
      </c>
      <c r="L129" s="23"/>
      <c r="M129" s="23"/>
      <c r="N129" s="80">
        <f t="shared" si="5"/>
        <v>30</v>
      </c>
      <c r="O129" s="23" t="s">
        <v>93</v>
      </c>
      <c r="P129" s="145" t="s">
        <v>92</v>
      </c>
    </row>
    <row r="130" spans="1:16" ht="16.899999999999999" customHeight="1" x14ac:dyDescent="0.2">
      <c r="A130" s="133">
        <v>16</v>
      </c>
      <c r="B130" s="2" t="s">
        <v>100</v>
      </c>
      <c r="C130" s="11">
        <v>4</v>
      </c>
      <c r="D130" s="11">
        <v>7</v>
      </c>
      <c r="E130" s="2">
        <v>0</v>
      </c>
      <c r="F130" s="90" t="s">
        <v>204</v>
      </c>
      <c r="G130" s="23" t="s">
        <v>100</v>
      </c>
      <c r="H130" s="23">
        <v>7.8</v>
      </c>
      <c r="I130" s="23">
        <v>2</v>
      </c>
      <c r="J130" s="23">
        <v>60</v>
      </c>
      <c r="K130" s="23">
        <v>30</v>
      </c>
      <c r="L130" s="23"/>
      <c r="M130" s="23"/>
      <c r="N130" s="80">
        <f t="shared" si="5"/>
        <v>30</v>
      </c>
      <c r="O130" s="23" t="s">
        <v>93</v>
      </c>
      <c r="P130" s="145" t="s">
        <v>92</v>
      </c>
    </row>
    <row r="131" spans="1:16" ht="16.899999999999999" customHeight="1" x14ac:dyDescent="0.2">
      <c r="A131" s="133">
        <v>17</v>
      </c>
      <c r="B131" s="2" t="s">
        <v>100</v>
      </c>
      <c r="C131" s="11">
        <v>4</v>
      </c>
      <c r="D131" s="11">
        <v>8</v>
      </c>
      <c r="E131" s="2">
        <v>0</v>
      </c>
      <c r="F131" s="90" t="s">
        <v>205</v>
      </c>
      <c r="G131" s="23" t="s">
        <v>100</v>
      </c>
      <c r="H131" s="23">
        <v>7.8</v>
      </c>
      <c r="I131" s="23">
        <v>2</v>
      </c>
      <c r="J131" s="23">
        <v>60</v>
      </c>
      <c r="K131" s="23">
        <v>30</v>
      </c>
      <c r="L131" s="23"/>
      <c r="M131" s="23"/>
      <c r="N131" s="80">
        <f t="shared" si="5"/>
        <v>30</v>
      </c>
      <c r="O131" s="23" t="s">
        <v>93</v>
      </c>
      <c r="P131" s="145" t="s">
        <v>92</v>
      </c>
    </row>
    <row r="132" spans="1:16" ht="24" x14ac:dyDescent="0.2">
      <c r="A132" s="133">
        <v>18</v>
      </c>
      <c r="B132" s="2" t="s">
        <v>100</v>
      </c>
      <c r="C132" s="11">
        <v>4</v>
      </c>
      <c r="D132" s="11">
        <v>9</v>
      </c>
      <c r="E132" s="2">
        <v>0</v>
      </c>
      <c r="F132" s="90" t="s">
        <v>206</v>
      </c>
      <c r="G132" s="23" t="s">
        <v>100</v>
      </c>
      <c r="H132" s="23">
        <v>7.8</v>
      </c>
      <c r="I132" s="23">
        <v>2</v>
      </c>
      <c r="J132" s="23">
        <v>60</v>
      </c>
      <c r="K132" s="23">
        <v>30</v>
      </c>
      <c r="L132" s="23"/>
      <c r="M132" s="23"/>
      <c r="N132" s="80">
        <f t="shared" si="5"/>
        <v>30</v>
      </c>
      <c r="O132" s="23" t="s">
        <v>93</v>
      </c>
      <c r="P132" s="145" t="s">
        <v>92</v>
      </c>
    </row>
    <row r="133" spans="1:16" ht="16.899999999999999" customHeight="1" x14ac:dyDescent="0.2">
      <c r="A133" s="133">
        <v>19</v>
      </c>
      <c r="B133" s="2" t="s">
        <v>100</v>
      </c>
      <c r="C133" s="11">
        <v>5</v>
      </c>
      <c r="D133" s="11">
        <v>0</v>
      </c>
      <c r="E133" s="2">
        <v>0</v>
      </c>
      <c r="F133" s="90" t="s">
        <v>207</v>
      </c>
      <c r="G133" s="23" t="s">
        <v>100</v>
      </c>
      <c r="H133" s="23">
        <v>7.8</v>
      </c>
      <c r="I133" s="23">
        <v>2</v>
      </c>
      <c r="J133" s="23">
        <v>60</v>
      </c>
      <c r="K133" s="23">
        <v>30</v>
      </c>
      <c r="L133" s="23"/>
      <c r="M133" s="23"/>
      <c r="N133" s="80">
        <f t="shared" si="5"/>
        <v>30</v>
      </c>
      <c r="O133" s="23" t="s">
        <v>93</v>
      </c>
      <c r="P133" s="145" t="s">
        <v>92</v>
      </c>
    </row>
    <row r="134" spans="1:16" ht="16.899999999999999" customHeight="1" x14ac:dyDescent="0.2">
      <c r="A134" s="133">
        <v>20</v>
      </c>
      <c r="B134" s="2" t="s">
        <v>100</v>
      </c>
      <c r="C134" s="11">
        <v>5</v>
      </c>
      <c r="D134" s="11">
        <v>1</v>
      </c>
      <c r="E134" s="2">
        <v>0</v>
      </c>
      <c r="F134" s="90" t="s">
        <v>208</v>
      </c>
      <c r="G134" s="23" t="s">
        <v>100</v>
      </c>
      <c r="H134" s="23">
        <v>7.8</v>
      </c>
      <c r="I134" s="23">
        <v>2</v>
      </c>
      <c r="J134" s="23">
        <v>60</v>
      </c>
      <c r="K134" s="23">
        <v>30</v>
      </c>
      <c r="L134" s="23"/>
      <c r="M134" s="23"/>
      <c r="N134" s="80">
        <f t="shared" si="5"/>
        <v>30</v>
      </c>
      <c r="O134" s="23" t="s">
        <v>93</v>
      </c>
      <c r="P134" s="145" t="s">
        <v>92</v>
      </c>
    </row>
    <row r="135" spans="1:16" ht="16.899999999999999" customHeight="1" x14ac:dyDescent="0.2">
      <c r="A135" s="133">
        <v>21</v>
      </c>
      <c r="B135" s="2" t="s">
        <v>100</v>
      </c>
      <c r="C135" s="11">
        <v>5</v>
      </c>
      <c r="D135" s="11">
        <v>2</v>
      </c>
      <c r="E135" s="2">
        <v>0</v>
      </c>
      <c r="F135" s="90" t="s">
        <v>209</v>
      </c>
      <c r="G135" s="23" t="s">
        <v>100</v>
      </c>
      <c r="H135" s="23">
        <v>7.8</v>
      </c>
      <c r="I135" s="23">
        <v>2</v>
      </c>
      <c r="J135" s="23">
        <v>60</v>
      </c>
      <c r="K135" s="23">
        <v>30</v>
      </c>
      <c r="L135" s="23"/>
      <c r="M135" s="23"/>
      <c r="N135" s="80">
        <f t="shared" si="5"/>
        <v>30</v>
      </c>
      <c r="O135" s="23" t="s">
        <v>93</v>
      </c>
      <c r="P135" s="145" t="s">
        <v>92</v>
      </c>
    </row>
    <row r="136" spans="1:16" ht="16.899999999999999" customHeight="1" x14ac:dyDescent="0.2">
      <c r="A136" s="133">
        <v>22</v>
      </c>
      <c r="B136" s="2" t="s">
        <v>100</v>
      </c>
      <c r="C136" s="11">
        <v>5</v>
      </c>
      <c r="D136" s="11">
        <v>3</v>
      </c>
      <c r="E136" s="2">
        <v>0</v>
      </c>
      <c r="F136" s="90" t="s">
        <v>210</v>
      </c>
      <c r="G136" s="23" t="s">
        <v>100</v>
      </c>
      <c r="H136" s="23">
        <v>7.8</v>
      </c>
      <c r="I136" s="23">
        <v>2</v>
      </c>
      <c r="J136" s="23">
        <v>60</v>
      </c>
      <c r="K136" s="23">
        <v>30</v>
      </c>
      <c r="L136" s="23"/>
      <c r="M136" s="23"/>
      <c r="N136" s="80">
        <f t="shared" si="5"/>
        <v>30</v>
      </c>
      <c r="O136" s="23" t="s">
        <v>93</v>
      </c>
      <c r="P136" s="145" t="s">
        <v>92</v>
      </c>
    </row>
    <row r="137" spans="1:16" ht="16.899999999999999" customHeight="1" thickBot="1" x14ac:dyDescent="0.25">
      <c r="A137" s="123">
        <v>23</v>
      </c>
      <c r="B137" s="118" t="s">
        <v>100</v>
      </c>
      <c r="C137" s="118">
        <v>5</v>
      </c>
      <c r="D137" s="118">
        <v>4</v>
      </c>
      <c r="E137" s="118">
        <v>0</v>
      </c>
      <c r="F137" s="148" t="s">
        <v>211</v>
      </c>
      <c r="G137" s="149" t="s">
        <v>100</v>
      </c>
      <c r="H137" s="149">
        <v>7.8</v>
      </c>
      <c r="I137" s="149">
        <v>2</v>
      </c>
      <c r="J137" s="149">
        <v>60</v>
      </c>
      <c r="K137" s="149">
        <v>30</v>
      </c>
      <c r="L137" s="149"/>
      <c r="M137" s="149"/>
      <c r="N137" s="81">
        <f t="shared" si="5"/>
        <v>30</v>
      </c>
      <c r="O137" s="149" t="s">
        <v>93</v>
      </c>
      <c r="P137" s="150" t="s">
        <v>92</v>
      </c>
    </row>
    <row r="138" spans="1:16" ht="16.899999999999999" customHeight="1" x14ac:dyDescent="0.2">
      <c r="A138" s="209" t="s">
        <v>212</v>
      </c>
      <c r="B138" s="210"/>
      <c r="C138" s="210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1"/>
    </row>
    <row r="139" spans="1:16" ht="16.899999999999999" customHeight="1" thickBot="1" x14ac:dyDescent="0.25">
      <c r="A139" s="123">
        <v>35</v>
      </c>
      <c r="B139" s="117" t="s">
        <v>142</v>
      </c>
      <c r="C139" s="118">
        <v>3</v>
      </c>
      <c r="D139" s="118">
        <v>5</v>
      </c>
      <c r="E139" s="118">
        <v>0</v>
      </c>
      <c r="F139" s="124" t="s">
        <v>213</v>
      </c>
      <c r="G139" s="125" t="s">
        <v>142</v>
      </c>
      <c r="H139" s="125">
        <v>7</v>
      </c>
      <c r="I139" s="125">
        <v>1</v>
      </c>
      <c r="J139" s="125">
        <v>30</v>
      </c>
      <c r="K139" s="125">
        <v>15</v>
      </c>
      <c r="L139" s="125"/>
      <c r="M139" s="125"/>
      <c r="N139" s="81">
        <f>J139-(K139+L139+M139)</f>
        <v>15</v>
      </c>
      <c r="O139" s="126" t="s">
        <v>214</v>
      </c>
      <c r="P139" s="127" t="s">
        <v>92</v>
      </c>
    </row>
    <row r="140" spans="1:16" ht="16.899999999999999" customHeight="1" x14ac:dyDescent="0.2">
      <c r="A140" s="209" t="s">
        <v>215</v>
      </c>
      <c r="B140" s="210"/>
      <c r="C140" s="210"/>
      <c r="D140" s="210"/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1"/>
    </row>
    <row r="141" spans="1:16" ht="16.899999999999999" customHeight="1" x14ac:dyDescent="0.2">
      <c r="A141" s="133">
        <v>36</v>
      </c>
      <c r="B141" s="13" t="s">
        <v>142</v>
      </c>
      <c r="C141" s="11">
        <v>3</v>
      </c>
      <c r="D141" s="11">
        <v>6</v>
      </c>
      <c r="E141" s="11">
        <v>0</v>
      </c>
      <c r="F141" s="92" t="s">
        <v>216</v>
      </c>
      <c r="G141" s="2" t="s">
        <v>142</v>
      </c>
      <c r="H141" s="93" t="s">
        <v>217</v>
      </c>
      <c r="I141" s="2">
        <v>3</v>
      </c>
      <c r="J141" s="2">
        <v>90</v>
      </c>
      <c r="K141" s="2">
        <v>15</v>
      </c>
      <c r="L141" s="2"/>
      <c r="M141" s="2" t="s">
        <v>218</v>
      </c>
      <c r="N141" s="94" t="s">
        <v>223</v>
      </c>
      <c r="O141" s="2" t="s">
        <v>181</v>
      </c>
      <c r="P141" s="116" t="s">
        <v>96</v>
      </c>
    </row>
    <row r="142" spans="1:16" ht="16.899999999999999" customHeight="1" x14ac:dyDescent="0.2">
      <c r="A142" s="133">
        <v>37</v>
      </c>
      <c r="B142" s="13" t="s">
        <v>142</v>
      </c>
      <c r="C142" s="11">
        <v>3</v>
      </c>
      <c r="D142" s="11">
        <v>7</v>
      </c>
      <c r="E142" s="11">
        <v>0</v>
      </c>
      <c r="F142" s="92" t="s">
        <v>219</v>
      </c>
      <c r="G142" s="2" t="s">
        <v>142</v>
      </c>
      <c r="H142" s="93" t="s">
        <v>217</v>
      </c>
      <c r="I142" s="2">
        <v>3</v>
      </c>
      <c r="J142" s="2">
        <v>90</v>
      </c>
      <c r="K142" s="2">
        <v>15</v>
      </c>
      <c r="L142" s="2"/>
      <c r="M142" s="2" t="s">
        <v>218</v>
      </c>
      <c r="N142" s="94" t="s">
        <v>223</v>
      </c>
      <c r="O142" s="2" t="s">
        <v>181</v>
      </c>
      <c r="P142" s="116" t="s">
        <v>96</v>
      </c>
    </row>
    <row r="143" spans="1:16" ht="24" x14ac:dyDescent="0.2">
      <c r="A143" s="133">
        <v>38</v>
      </c>
      <c r="B143" s="13" t="s">
        <v>142</v>
      </c>
      <c r="C143" s="11">
        <v>3</v>
      </c>
      <c r="D143" s="11">
        <v>8</v>
      </c>
      <c r="E143" s="11">
        <v>0</v>
      </c>
      <c r="F143" s="92" t="s">
        <v>220</v>
      </c>
      <c r="G143" s="2" t="s">
        <v>142</v>
      </c>
      <c r="H143" s="93" t="s">
        <v>217</v>
      </c>
      <c r="I143" s="2">
        <v>3</v>
      </c>
      <c r="J143" s="2">
        <v>90</v>
      </c>
      <c r="K143" s="2">
        <v>15</v>
      </c>
      <c r="L143" s="2"/>
      <c r="M143" s="2" t="s">
        <v>218</v>
      </c>
      <c r="N143" s="94" t="s">
        <v>223</v>
      </c>
      <c r="O143" s="2" t="s">
        <v>181</v>
      </c>
      <c r="P143" s="116" t="s">
        <v>96</v>
      </c>
    </row>
    <row r="144" spans="1:16" ht="16.899999999999999" customHeight="1" x14ac:dyDescent="0.2">
      <c r="A144" s="133">
        <v>39</v>
      </c>
      <c r="B144" s="13" t="s">
        <v>142</v>
      </c>
      <c r="C144" s="11">
        <v>3</v>
      </c>
      <c r="D144" s="11">
        <v>9</v>
      </c>
      <c r="E144" s="11">
        <v>0</v>
      </c>
      <c r="F144" s="92" t="s">
        <v>221</v>
      </c>
      <c r="G144" s="2" t="s">
        <v>142</v>
      </c>
      <c r="H144" s="93" t="s">
        <v>217</v>
      </c>
      <c r="I144" s="2">
        <v>3</v>
      </c>
      <c r="J144" s="2">
        <v>90</v>
      </c>
      <c r="K144" s="2">
        <v>15</v>
      </c>
      <c r="L144" s="2"/>
      <c r="M144" s="2" t="s">
        <v>218</v>
      </c>
      <c r="N144" s="94" t="s">
        <v>223</v>
      </c>
      <c r="O144" s="2" t="s">
        <v>181</v>
      </c>
      <c r="P144" s="116" t="s">
        <v>96</v>
      </c>
    </row>
    <row r="145" spans="1:16" ht="24.75" thickBot="1" x14ac:dyDescent="0.25">
      <c r="A145" s="123">
        <v>40</v>
      </c>
      <c r="B145" s="117" t="s">
        <v>142</v>
      </c>
      <c r="C145" s="118">
        <v>4</v>
      </c>
      <c r="D145" s="118">
        <v>0</v>
      </c>
      <c r="E145" s="118">
        <v>0</v>
      </c>
      <c r="F145" s="119" t="s">
        <v>222</v>
      </c>
      <c r="G145" s="4" t="s">
        <v>142</v>
      </c>
      <c r="H145" s="120" t="s">
        <v>217</v>
      </c>
      <c r="I145" s="4">
        <v>3</v>
      </c>
      <c r="J145" s="4">
        <v>90</v>
      </c>
      <c r="K145" s="4">
        <v>15</v>
      </c>
      <c r="L145" s="4"/>
      <c r="M145" s="4" t="s">
        <v>218</v>
      </c>
      <c r="N145" s="121" t="s">
        <v>223</v>
      </c>
      <c r="O145" s="4" t="s">
        <v>181</v>
      </c>
      <c r="P145" s="122" t="s">
        <v>96</v>
      </c>
    </row>
    <row r="146" spans="1:16" ht="229.9" customHeight="1" x14ac:dyDescent="0.2">
      <c r="A146" s="212" t="s">
        <v>224</v>
      </c>
      <c r="B146" s="213"/>
      <c r="C146" s="213"/>
      <c r="D146" s="213"/>
      <c r="E146" s="214"/>
      <c r="F146" s="218" t="s">
        <v>225</v>
      </c>
      <c r="G146" s="219"/>
      <c r="H146" s="219"/>
      <c r="I146" s="219"/>
      <c r="J146" s="219"/>
      <c r="K146" s="219"/>
      <c r="L146" s="219"/>
      <c r="M146" s="219"/>
      <c r="N146" s="219"/>
      <c r="O146" s="219"/>
      <c r="P146" s="220"/>
    </row>
    <row r="147" spans="1:16" ht="27.6" customHeight="1" x14ac:dyDescent="0.2">
      <c r="A147" s="212"/>
      <c r="B147" s="213"/>
      <c r="C147" s="213"/>
      <c r="D147" s="213"/>
      <c r="E147" s="214"/>
      <c r="F147" s="197" t="s">
        <v>226</v>
      </c>
      <c r="G147" s="198"/>
      <c r="H147" s="198"/>
      <c r="I147" s="198"/>
      <c r="J147" s="198"/>
      <c r="K147" s="198"/>
      <c r="L147" s="198"/>
      <c r="M147" s="198"/>
      <c r="N147" s="198"/>
      <c r="O147" s="198"/>
      <c r="P147" s="199"/>
    </row>
    <row r="148" spans="1:16" ht="24" customHeight="1" x14ac:dyDescent="0.2">
      <c r="A148" s="212"/>
      <c r="B148" s="213"/>
      <c r="C148" s="213"/>
      <c r="D148" s="213"/>
      <c r="E148" s="214"/>
      <c r="F148" s="197" t="s">
        <v>227</v>
      </c>
      <c r="G148" s="198"/>
      <c r="H148" s="198"/>
      <c r="I148" s="198"/>
      <c r="J148" s="198"/>
      <c r="K148" s="198"/>
      <c r="L148" s="198"/>
      <c r="M148" s="198"/>
      <c r="N148" s="198"/>
      <c r="O148" s="198"/>
      <c r="P148" s="199"/>
    </row>
    <row r="149" spans="1:16" ht="18.600000000000001" customHeight="1" x14ac:dyDescent="0.2">
      <c r="A149" s="212"/>
      <c r="B149" s="213"/>
      <c r="C149" s="213"/>
      <c r="D149" s="213"/>
      <c r="E149" s="214"/>
      <c r="F149" s="197" t="s">
        <v>228</v>
      </c>
      <c r="G149" s="198"/>
      <c r="H149" s="198"/>
      <c r="I149" s="198"/>
      <c r="J149" s="198"/>
      <c r="K149" s="198"/>
      <c r="L149" s="198"/>
      <c r="M149" s="198"/>
      <c r="N149" s="198"/>
      <c r="O149" s="198"/>
      <c r="P149" s="199"/>
    </row>
    <row r="150" spans="1:16" ht="16.899999999999999" customHeight="1" x14ac:dyDescent="0.2">
      <c r="A150" s="212"/>
      <c r="B150" s="213"/>
      <c r="C150" s="213"/>
      <c r="D150" s="213"/>
      <c r="E150" s="214"/>
      <c r="F150" s="197" t="s">
        <v>229</v>
      </c>
      <c r="G150" s="198"/>
      <c r="H150" s="198"/>
      <c r="I150" s="198"/>
      <c r="J150" s="198"/>
      <c r="K150" s="198"/>
      <c r="L150" s="198"/>
      <c r="M150" s="198"/>
      <c r="N150" s="198"/>
      <c r="O150" s="198"/>
      <c r="P150" s="199"/>
    </row>
    <row r="151" spans="1:16" ht="23.45" customHeight="1" x14ac:dyDescent="0.2">
      <c r="A151" s="212"/>
      <c r="B151" s="213"/>
      <c r="C151" s="213"/>
      <c r="D151" s="213"/>
      <c r="E151" s="214"/>
      <c r="F151" s="197" t="s">
        <v>230</v>
      </c>
      <c r="G151" s="198"/>
      <c r="H151" s="198"/>
      <c r="I151" s="198"/>
      <c r="J151" s="198"/>
      <c r="K151" s="198"/>
      <c r="L151" s="198"/>
      <c r="M151" s="198"/>
      <c r="N151" s="198"/>
      <c r="O151" s="198"/>
      <c r="P151" s="199"/>
    </row>
    <row r="152" spans="1:16" ht="34.9" customHeight="1" x14ac:dyDescent="0.2">
      <c r="A152" s="215"/>
      <c r="B152" s="216"/>
      <c r="C152" s="216"/>
      <c r="D152" s="216"/>
      <c r="E152" s="217"/>
      <c r="F152" s="197" t="s">
        <v>231</v>
      </c>
      <c r="G152" s="198"/>
      <c r="H152" s="198"/>
      <c r="I152" s="198"/>
      <c r="J152" s="198"/>
      <c r="K152" s="198"/>
      <c r="L152" s="198"/>
      <c r="M152" s="198"/>
      <c r="N152" s="198"/>
      <c r="O152" s="198"/>
      <c r="P152" s="199"/>
    </row>
    <row r="153" spans="1:16" ht="34.9" customHeight="1" thickBot="1" x14ac:dyDescent="0.25">
      <c r="A153" s="163"/>
      <c r="B153" s="163"/>
      <c r="C153" s="163"/>
      <c r="D153" s="163"/>
      <c r="E153" s="163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</row>
    <row r="154" spans="1:16" ht="16.899999999999999" customHeight="1" thickBot="1" x14ac:dyDescent="0.25">
      <c r="A154" s="165" t="s">
        <v>27</v>
      </c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7"/>
      <c r="M154" s="78"/>
      <c r="N154" s="86"/>
      <c r="O154" s="86"/>
      <c r="P154" s="86"/>
    </row>
    <row r="155" spans="1:16" ht="90.6" customHeight="1" x14ac:dyDescent="0.2">
      <c r="A155" s="112" t="s">
        <v>0</v>
      </c>
      <c r="B155" s="196" t="s">
        <v>16</v>
      </c>
      <c r="C155" s="196"/>
      <c r="D155" s="196"/>
      <c r="E155" s="196"/>
      <c r="F155" s="155" t="s">
        <v>8</v>
      </c>
      <c r="G155" s="113" t="s">
        <v>19</v>
      </c>
      <c r="H155" s="113" t="s">
        <v>9</v>
      </c>
      <c r="I155" s="113" t="s">
        <v>12</v>
      </c>
      <c r="J155" s="113" t="s">
        <v>10</v>
      </c>
      <c r="K155" s="113" t="s">
        <v>11</v>
      </c>
      <c r="L155" s="114" t="s">
        <v>17</v>
      </c>
      <c r="M155" s="96"/>
      <c r="N155" s="86"/>
      <c r="O155" s="97"/>
      <c r="P155" s="98"/>
    </row>
    <row r="156" spans="1:16" ht="16.899999999999999" customHeight="1" thickBot="1" x14ac:dyDescent="0.25">
      <c r="A156" s="102">
        <v>1</v>
      </c>
      <c r="B156" s="31" t="s">
        <v>232</v>
      </c>
      <c r="C156" s="31">
        <v>0</v>
      </c>
      <c r="D156" s="31">
        <v>1</v>
      </c>
      <c r="E156" s="31">
        <v>0</v>
      </c>
      <c r="F156" s="99" t="s">
        <v>233</v>
      </c>
      <c r="G156" s="31" t="s">
        <v>59</v>
      </c>
      <c r="H156" s="31">
        <v>8</v>
      </c>
      <c r="I156" s="31">
        <v>4</v>
      </c>
      <c r="J156" s="31">
        <v>15</v>
      </c>
      <c r="K156" s="31">
        <v>120</v>
      </c>
      <c r="L156" s="103" t="s">
        <v>250</v>
      </c>
      <c r="M156" s="79"/>
    </row>
    <row r="157" spans="1:16" ht="16.899999999999999" customHeight="1" thickBot="1" x14ac:dyDescent="0.25">
      <c r="A157" s="168" t="s">
        <v>182</v>
      </c>
      <c r="B157" s="169"/>
      <c r="C157" s="169"/>
      <c r="D157" s="169"/>
      <c r="E157" s="169"/>
      <c r="F157" s="169"/>
      <c r="G157" s="169"/>
      <c r="H157" s="169"/>
      <c r="I157" s="169"/>
      <c r="J157" s="169"/>
      <c r="K157" s="169"/>
      <c r="L157" s="170"/>
      <c r="M157" s="79"/>
    </row>
    <row r="158" spans="1:16" ht="16.899999999999999" customHeight="1" x14ac:dyDescent="0.2">
      <c r="A158" s="104">
        <v>2</v>
      </c>
      <c r="B158" s="33" t="s">
        <v>232</v>
      </c>
      <c r="C158" s="33">
        <v>0</v>
      </c>
      <c r="D158" s="33">
        <v>2</v>
      </c>
      <c r="E158" s="33">
        <v>0</v>
      </c>
      <c r="F158" s="85" t="s">
        <v>234</v>
      </c>
      <c r="G158" s="33" t="s">
        <v>59</v>
      </c>
      <c r="H158" s="33">
        <v>7</v>
      </c>
      <c r="I158" s="33">
        <v>2</v>
      </c>
      <c r="J158" s="33">
        <v>15</v>
      </c>
      <c r="K158" s="33">
        <v>30</v>
      </c>
      <c r="L158" s="105" t="s">
        <v>92</v>
      </c>
      <c r="M158" s="79"/>
    </row>
    <row r="159" spans="1:16" ht="16.899999999999999" customHeight="1" x14ac:dyDescent="0.2">
      <c r="A159" s="106">
        <v>3</v>
      </c>
      <c r="B159" s="19" t="s">
        <v>232</v>
      </c>
      <c r="C159" s="19">
        <v>0</v>
      </c>
      <c r="D159" s="19">
        <v>3</v>
      </c>
      <c r="E159" s="19">
        <v>0</v>
      </c>
      <c r="F159" s="84" t="s">
        <v>235</v>
      </c>
      <c r="G159" s="19">
        <v>3</v>
      </c>
      <c r="H159" s="19">
        <v>7</v>
      </c>
      <c r="I159" s="19">
        <v>4</v>
      </c>
      <c r="J159" s="19">
        <v>15</v>
      </c>
      <c r="K159" s="19">
        <v>60</v>
      </c>
      <c r="L159" s="107" t="s">
        <v>250</v>
      </c>
      <c r="M159" s="79"/>
    </row>
    <row r="160" spans="1:16" ht="16.899999999999999" customHeight="1" thickBot="1" x14ac:dyDescent="0.25">
      <c r="A160" s="108">
        <v>4</v>
      </c>
      <c r="B160" s="109" t="s">
        <v>232</v>
      </c>
      <c r="C160" s="109">
        <v>0</v>
      </c>
      <c r="D160" s="109">
        <v>4</v>
      </c>
      <c r="E160" s="109">
        <v>0</v>
      </c>
      <c r="F160" s="110" t="s">
        <v>236</v>
      </c>
      <c r="G160" s="109">
        <v>3</v>
      </c>
      <c r="H160" s="109">
        <v>8</v>
      </c>
      <c r="I160" s="109">
        <v>6</v>
      </c>
      <c r="J160" s="109">
        <v>15</v>
      </c>
      <c r="K160" s="109">
        <v>90</v>
      </c>
      <c r="L160" s="111" t="s">
        <v>250</v>
      </c>
      <c r="M160" s="79"/>
    </row>
    <row r="161" spans="1:18" ht="18.600000000000001" customHeight="1" thickBot="1" x14ac:dyDescent="0.25">
      <c r="A161" s="165" t="s">
        <v>20</v>
      </c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7"/>
    </row>
    <row r="162" spans="1:18" ht="48" customHeight="1" x14ac:dyDescent="0.2">
      <c r="A162" s="194" t="s">
        <v>13</v>
      </c>
      <c r="B162" s="195"/>
      <c r="C162" s="195"/>
      <c r="D162" s="195"/>
      <c r="E162" s="195"/>
      <c r="F162" s="195"/>
      <c r="G162" s="195"/>
      <c r="H162" s="101" t="s">
        <v>12</v>
      </c>
      <c r="I162" s="190" t="s">
        <v>14</v>
      </c>
      <c r="J162" s="195"/>
      <c r="K162" s="190" t="s">
        <v>15</v>
      </c>
      <c r="L162" s="191"/>
      <c r="M162" s="100"/>
    </row>
    <row r="163" spans="1:18" ht="16.899999999999999" customHeight="1" x14ac:dyDescent="0.2">
      <c r="A163" s="182" t="s">
        <v>238</v>
      </c>
      <c r="B163" s="183"/>
      <c r="C163" s="183"/>
      <c r="D163" s="183"/>
      <c r="E163" s="183"/>
      <c r="F163" s="183"/>
      <c r="G163" s="183"/>
      <c r="H163" s="87"/>
      <c r="I163" s="186"/>
      <c r="J163" s="186"/>
      <c r="K163" s="186"/>
      <c r="L163" s="189"/>
      <c r="M163" s="86"/>
    </row>
    <row r="164" spans="1:18" ht="65.45" customHeight="1" x14ac:dyDescent="0.2">
      <c r="A164" s="182" t="s">
        <v>239</v>
      </c>
      <c r="B164" s="183"/>
      <c r="C164" s="183"/>
      <c r="D164" s="183"/>
      <c r="E164" s="183"/>
      <c r="F164" s="183"/>
      <c r="G164" s="183"/>
      <c r="H164" s="87">
        <v>10</v>
      </c>
      <c r="I164" s="186" t="s">
        <v>240</v>
      </c>
      <c r="J164" s="186"/>
      <c r="K164" s="186" t="s">
        <v>241</v>
      </c>
      <c r="L164" s="187"/>
      <c r="M164" s="86"/>
    </row>
    <row r="165" spans="1:18" ht="18.600000000000001" customHeight="1" thickBot="1" x14ac:dyDescent="0.25">
      <c r="A165" s="184" t="s">
        <v>242</v>
      </c>
      <c r="B165" s="185"/>
      <c r="C165" s="185"/>
      <c r="D165" s="185"/>
      <c r="E165" s="185"/>
      <c r="F165" s="185"/>
      <c r="G165" s="185"/>
      <c r="H165" s="171">
        <v>10</v>
      </c>
      <c r="I165" s="172"/>
      <c r="J165" s="172"/>
      <c r="K165" s="172"/>
      <c r="L165" s="173"/>
      <c r="M165" s="86"/>
    </row>
    <row r="166" spans="1:18" ht="18.600000000000001" customHeight="1" x14ac:dyDescent="0.2"/>
    <row r="167" spans="1:18" s="158" customFormat="1" ht="18.600000000000001" customHeight="1" x14ac:dyDescent="0.2">
      <c r="A167" s="157" t="s">
        <v>253</v>
      </c>
      <c r="G167" s="159"/>
      <c r="H167" s="159"/>
      <c r="I167" s="159"/>
      <c r="J167" s="159"/>
      <c r="K167" s="159"/>
    </row>
    <row r="168" spans="1:18" s="158" customFormat="1" ht="18.600000000000001" customHeight="1" x14ac:dyDescent="0.2">
      <c r="G168" s="159"/>
      <c r="H168" s="159"/>
      <c r="I168" s="159"/>
      <c r="J168" s="159"/>
      <c r="K168" s="159"/>
    </row>
    <row r="169" spans="1:18" s="160" customFormat="1" ht="12" x14ac:dyDescent="0.2">
      <c r="A169" s="158"/>
      <c r="B169" s="158"/>
      <c r="C169" s="158"/>
      <c r="D169" s="158"/>
      <c r="E169" s="158"/>
      <c r="F169" s="157" t="s">
        <v>254</v>
      </c>
      <c r="G169" s="159"/>
      <c r="H169" s="159"/>
      <c r="I169" s="159"/>
      <c r="J169" s="159"/>
      <c r="K169" s="159"/>
      <c r="L169" s="158"/>
      <c r="M169" s="158"/>
      <c r="N169" s="158"/>
      <c r="O169" s="158"/>
      <c r="P169" s="158"/>
    </row>
    <row r="170" spans="1:18" s="158" customFormat="1" ht="25.9" customHeight="1" x14ac:dyDescent="0.2">
      <c r="F170" s="158" t="s">
        <v>237</v>
      </c>
      <c r="G170" s="159"/>
      <c r="H170" s="159"/>
      <c r="I170" s="159"/>
      <c r="J170" s="159"/>
      <c r="K170" s="159"/>
      <c r="Q170" s="161"/>
      <c r="R170" s="161"/>
    </row>
    <row r="171" spans="1:18" s="158" customFormat="1" ht="12" x14ac:dyDescent="0.2">
      <c r="G171" s="159"/>
      <c r="H171" s="159"/>
      <c r="I171" s="159"/>
      <c r="J171" s="159"/>
      <c r="K171" s="159"/>
    </row>
    <row r="194" ht="44.25" customHeight="1" x14ac:dyDescent="0.2"/>
    <row r="195" ht="18" customHeight="1" x14ac:dyDescent="0.2"/>
    <row r="196" ht="16.5" customHeight="1" x14ac:dyDescent="0.2"/>
    <row r="197" ht="16.5" customHeight="1" x14ac:dyDescent="0.2"/>
    <row r="198" ht="19.5" customHeight="1" x14ac:dyDescent="0.2"/>
  </sheetData>
  <sheetProtection deleteColumns="0" deleteRows="0"/>
  <protectedRanges>
    <protectedRange sqref="B7:M21 B32:M34 B23:M23 B29:M29 B26:M26 B36:M37" name="UP Content_2"/>
    <protectedRange sqref="C22:D22" name="UP Content_22_2"/>
    <protectedRange sqref="B22 E22:M22" name="UP Content_16_3_2"/>
    <protectedRange sqref="B25:M25" name="UP Content_24_2"/>
    <protectedRange sqref="B27:M27" name="UP Content_25_2"/>
    <protectedRange sqref="B28:M28" name="UP Content_26_2"/>
    <protectedRange sqref="B30:M30" name="UP Content_27_2"/>
    <protectedRange sqref="B31:M31" name="UP Content_28_2"/>
    <protectedRange sqref="B35:M35" name="UP Content_29_2"/>
    <protectedRange sqref="O7:P21 O32:P34 O23:P23 O29:P29 O26:P26 O36:P37" name="UP Content_3"/>
    <protectedRange sqref="O22:P22" name="UP Content_16_3_3"/>
    <protectedRange sqref="O24:P24" name="UP Content_23_3"/>
    <protectedRange sqref="O25:P25" name="UP Content_24_3"/>
    <protectedRange sqref="O27:P27" name="UP Content_25_3"/>
    <protectedRange sqref="O28:P28" name="UP Content_26_3"/>
    <protectedRange sqref="O30:P30" name="UP Content_27_3"/>
    <protectedRange sqref="O35:P35" name="UP Content_29_3"/>
    <protectedRange sqref="F65:M69 F42:M44 F49:M50 F54:M63 B39:M39 B42:C47 E42:E47 D43:D44 D46:D47 B48:E69 B41:M41 B40:E40" name="UP Content_5"/>
    <protectedRange sqref="F45:M45" name="UP Content_4_2"/>
    <protectedRange sqref="F64:M64 F46:M48 F51:M53" name="UP Content_14_1"/>
    <protectedRange sqref="F40:M40 D42 D45" name="UP Content_30_1"/>
    <protectedRange sqref="O65:P69 O49:P50 O54:P63 O39:P39 O41:P44" name="UP Content_6"/>
    <protectedRange sqref="O45:P45" name="UP Content_4_3"/>
    <protectedRange sqref="O64:P64 O46:P48 O51:P53" name="UP Content_14_2"/>
    <protectedRange sqref="O40:P40" name="UP Content_30_2"/>
    <protectedRange sqref="B71:M100 B113:M113 B124:M124" name="UP Content_7"/>
    <protectedRange sqref="B101:E106 B138:E138 B140:E140 B146:E153" name="UP Content_3_1"/>
    <protectedRange sqref="F101:M101 J102:J106 J138 J140 J146:J153" name="UP Content_16_1"/>
    <protectedRange sqref="F102:I102 K102:M102" name="UP Content_17_2"/>
    <protectedRange sqref="F103:I103 K103:M103" name="UP Content_18"/>
    <protectedRange sqref="F104:I106 K104:M106 F138:I138 K138:M138 F140:I140 K140:M140 F146:I153 K146:M153" name="UP Content_19"/>
    <protectedRange sqref="O71:P100 O113:P113 O124:P124" name="UP Content_8"/>
    <protectedRange sqref="O101:P101" name="UP Content_16_1_1"/>
    <protectedRange sqref="O102:P102" name="UP Content_17_2_1"/>
    <protectedRange sqref="O103:P103" name="UP Content_18_1"/>
    <protectedRange sqref="O104:P106 O138:P138 O140:P140 O146:P153" name="UP Content_19_1"/>
    <protectedRange sqref="G107:G110 G112 B107:E112" name="UP Content_1_1"/>
    <protectedRange sqref="F107:F110 H107:M110 F112 H112:M112" name="UP Content_7_1"/>
    <protectedRange sqref="F111:M111" name="UP Content_2_2"/>
    <protectedRange sqref="P112 P107:P110" name="UP Content_9"/>
    <protectedRange sqref="O107:O110 O112" name="UP Content_7_2"/>
    <protectedRange sqref="P111" name="UP Content_15"/>
    <protectedRange sqref="O111" name="UP Content_2_2_1"/>
    <protectedRange sqref="B114:B121 D114:E123" name="UP Content_10"/>
    <protectedRange sqref="B122 C114:C122 B123:C123" name="UP Content_1_2"/>
    <protectedRange sqref="F114:M117 F119:F123 G118:M123" name="UP Content_17"/>
    <protectedRange sqref="O114:O123" name="UP Content_17_1"/>
    <protectedRange sqref="B129:B136 E129:E136" name="UP Content_11"/>
    <protectedRange sqref="B137 E137 C129:C137" name="UP Content_1_3"/>
    <protectedRange sqref="B125:E125 B127:C128 B126:D126 E126:E128 D127:D137" name="UP Content_9_1"/>
    <protectedRange sqref="F129:M137" name="UP Content_20"/>
    <protectedRange sqref="F125:M125 H126:M126" name="UP Content_2_1"/>
    <protectedRange sqref="G126" name="UP Content_1_1_1"/>
    <protectedRange sqref="F126" name="UP Content_7_1_1"/>
    <protectedRange sqref="F127:M128" name="UP Content_6_1"/>
    <protectedRange sqref="O129:O137" name="UP Content_20_1"/>
    <protectedRange sqref="O125:P126" name="UP Content_2_3"/>
    <protectedRange sqref="O127:P128" name="UP Content_6_2"/>
    <protectedRange sqref="B139:E139" name="UP Content_12"/>
    <protectedRange sqref="F139:M139" name="UP Content_10_1"/>
    <protectedRange sqref="O139:P139" name="UP Content_10_1_1"/>
    <protectedRange sqref="B141:E145" name="UP Content_13"/>
    <protectedRange sqref="F141:M145" name="UP Content_10_1_2"/>
    <protectedRange sqref="O141:P145" name="UP Content_10_1_4"/>
    <protectedRange sqref="B156:E156" name="UP Content_32"/>
    <protectedRange sqref="G156:L156" name="UP Content_33"/>
    <protectedRange sqref="B158:E160" name="UP Content_34"/>
    <protectedRange sqref="L159:L160 G159:H160 G158:L158" name="UP Content_35"/>
    <protectedRange sqref="I159:K160" name="UP Content_2_1_1"/>
  </protectedRanges>
  <mergeCells count="45">
    <mergeCell ref="F151:P151"/>
    <mergeCell ref="B5:E5"/>
    <mergeCell ref="I163:J163"/>
    <mergeCell ref="A162:G162"/>
    <mergeCell ref="I162:J162"/>
    <mergeCell ref="B155:E155"/>
    <mergeCell ref="F152:P152"/>
    <mergeCell ref="A38:P38"/>
    <mergeCell ref="A105:P105"/>
    <mergeCell ref="A106:P106"/>
    <mergeCell ref="A113:P113"/>
    <mergeCell ref="A124:P124"/>
    <mergeCell ref="A138:P138"/>
    <mergeCell ref="A157:L157"/>
    <mergeCell ref="A140:P140"/>
    <mergeCell ref="A146:E152"/>
    <mergeCell ref="F146:P146"/>
    <mergeCell ref="B3:E4"/>
    <mergeCell ref="F1:P1"/>
    <mergeCell ref="A2:E2"/>
    <mergeCell ref="F2:P2"/>
    <mergeCell ref="P3:P4"/>
    <mergeCell ref="F3:F4"/>
    <mergeCell ref="H3:H4"/>
    <mergeCell ref="O3:O4"/>
    <mergeCell ref="G3:G4"/>
    <mergeCell ref="A3:A4"/>
    <mergeCell ref="I3:I4"/>
    <mergeCell ref="J3:N3"/>
    <mergeCell ref="A161:L161"/>
    <mergeCell ref="A154:L154"/>
    <mergeCell ref="A70:P70"/>
    <mergeCell ref="A6:P6"/>
    <mergeCell ref="H165:L165"/>
    <mergeCell ref="A163:G163"/>
    <mergeCell ref="A164:G164"/>
    <mergeCell ref="A165:G165"/>
    <mergeCell ref="I164:J164"/>
    <mergeCell ref="K164:L164"/>
    <mergeCell ref="K163:L163"/>
    <mergeCell ref="K162:L162"/>
    <mergeCell ref="F147:P147"/>
    <mergeCell ref="F148:P148"/>
    <mergeCell ref="F149:P149"/>
    <mergeCell ref="F150:P150"/>
  </mergeCells>
  <phoneticPr fontId="5" type="noConversion"/>
  <pageMargins left="0.94488188976377963" right="0.74803149606299213" top="0.78740157480314965" bottom="0.78740157480314965" header="0.51181102362204722" footer="0.51181102362204722"/>
  <pageSetup paperSize="9" orientation="landscape" horizontalDpi="4294967294" verticalDpi="4294967294" r:id="rId1"/>
  <headerFooter alignWithMargins="0"/>
  <ignoredErrors>
    <ignoredError sqref="N141:N1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workbookViewId="0">
      <selection activeCell="AI1" sqref="AI1"/>
    </sheetView>
  </sheetViews>
  <sheetFormatPr defaultRowHeight="12.75" x14ac:dyDescent="0.2"/>
  <cols>
    <col min="1" max="1" width="15.140625" customWidth="1"/>
    <col min="2" max="2" width="4.7109375" customWidth="1"/>
    <col min="3" max="4" width="3.140625" customWidth="1"/>
    <col min="5" max="5" width="4.5703125" customWidth="1"/>
    <col min="6" max="7" width="3.140625" customWidth="1"/>
    <col min="8" max="8" width="4.7109375" customWidth="1"/>
    <col min="9" max="10" width="3.140625" customWidth="1"/>
    <col min="11" max="11" width="4.140625" customWidth="1"/>
    <col min="12" max="13" width="3.140625" customWidth="1"/>
    <col min="14" max="14" width="4.140625" customWidth="1"/>
    <col min="15" max="16" width="3.140625" customWidth="1"/>
    <col min="17" max="17" width="4.42578125" customWidth="1"/>
    <col min="18" max="18" width="3.140625" customWidth="1"/>
    <col min="19" max="19" width="3" customWidth="1"/>
    <col min="20" max="20" width="5.28515625" customWidth="1"/>
    <col min="21" max="21" width="3.140625" customWidth="1"/>
    <col min="22" max="22" width="3.85546875" customWidth="1"/>
    <col min="23" max="23" width="5.28515625" customWidth="1"/>
    <col min="24" max="25" width="3.140625" customWidth="1"/>
    <col min="26" max="27" width="2.7109375" customWidth="1"/>
    <col min="28" max="28" width="2.85546875" customWidth="1"/>
    <col min="29" max="29" width="2.5703125" customWidth="1"/>
    <col min="30" max="30" width="2.7109375" customWidth="1"/>
    <col min="31" max="31" width="2.42578125" customWidth="1"/>
    <col min="32" max="32" width="5.5703125" customWidth="1"/>
    <col min="33" max="34" width="4.7109375" customWidth="1"/>
  </cols>
  <sheetData>
    <row r="1" spans="1:34" ht="15" x14ac:dyDescent="0.2">
      <c r="A1" s="261" t="s">
        <v>28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</row>
    <row r="2" spans="1:34" ht="15" x14ac:dyDescent="0.2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</row>
    <row r="3" spans="1:34" ht="15.75" x14ac:dyDescent="0.25">
      <c r="A3" s="262" t="s">
        <v>29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</row>
    <row r="4" spans="1:34" x14ac:dyDescent="0.2">
      <c r="A4" s="263" t="s">
        <v>57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</row>
    <row r="5" spans="1:34" x14ac:dyDescent="0.2">
      <c r="A5" s="264" t="s">
        <v>249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</row>
    <row r="6" spans="1:34" x14ac:dyDescent="0.2">
      <c r="A6" s="1"/>
    </row>
    <row r="7" spans="1:34" ht="15.75" thickBot="1" x14ac:dyDescent="0.25">
      <c r="A7" s="265" t="s">
        <v>30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</row>
    <row r="8" spans="1:34" ht="15" x14ac:dyDescent="0.2">
      <c r="A8" s="257" t="s">
        <v>31</v>
      </c>
      <c r="B8" s="246" t="s">
        <v>32</v>
      </c>
      <c r="C8" s="247"/>
      <c r="D8" s="248"/>
      <c r="E8" s="246" t="s">
        <v>33</v>
      </c>
      <c r="F8" s="247"/>
      <c r="G8" s="248"/>
      <c r="H8" s="246" t="s">
        <v>34</v>
      </c>
      <c r="I8" s="259"/>
      <c r="J8" s="260"/>
      <c r="K8" s="246" t="s">
        <v>35</v>
      </c>
      <c r="L8" s="247"/>
      <c r="M8" s="248"/>
      <c r="N8" s="246" t="s">
        <v>36</v>
      </c>
      <c r="O8" s="247"/>
      <c r="P8" s="248"/>
      <c r="Q8" s="246" t="s">
        <v>37</v>
      </c>
      <c r="R8" s="247"/>
      <c r="S8" s="248"/>
      <c r="T8" s="246" t="s">
        <v>38</v>
      </c>
      <c r="U8" s="247"/>
      <c r="V8" s="248"/>
      <c r="W8" s="246" t="s">
        <v>39</v>
      </c>
      <c r="X8" s="247"/>
      <c r="Y8" s="248"/>
      <c r="Z8" s="249" t="s">
        <v>40</v>
      </c>
      <c r="AA8" s="250"/>
      <c r="AB8" s="251"/>
      <c r="AC8" s="252" t="s">
        <v>41</v>
      </c>
      <c r="AD8" s="250"/>
      <c r="AE8" s="253"/>
      <c r="AF8" s="254" t="s">
        <v>42</v>
      </c>
      <c r="AG8" s="255"/>
      <c r="AH8" s="256"/>
    </row>
    <row r="9" spans="1:34" ht="90.6" customHeight="1" thickBot="1" x14ac:dyDescent="0.25">
      <c r="A9" s="258"/>
      <c r="B9" s="65" t="s">
        <v>43</v>
      </c>
      <c r="C9" s="66" t="s">
        <v>44</v>
      </c>
      <c r="D9" s="67" t="s">
        <v>45</v>
      </c>
      <c r="E9" s="65" t="s">
        <v>43</v>
      </c>
      <c r="F9" s="66" t="s">
        <v>44</v>
      </c>
      <c r="G9" s="67" t="s">
        <v>45</v>
      </c>
      <c r="H9" s="65" t="s">
        <v>43</v>
      </c>
      <c r="I9" s="66" t="s">
        <v>44</v>
      </c>
      <c r="J9" s="67" t="s">
        <v>45</v>
      </c>
      <c r="K9" s="65" t="s">
        <v>43</v>
      </c>
      <c r="L9" s="66" t="s">
        <v>44</v>
      </c>
      <c r="M9" s="67" t="s">
        <v>45</v>
      </c>
      <c r="N9" s="65" t="s">
        <v>43</v>
      </c>
      <c r="O9" s="66" t="s">
        <v>44</v>
      </c>
      <c r="P9" s="67" t="s">
        <v>45</v>
      </c>
      <c r="Q9" s="65" t="s">
        <v>43</v>
      </c>
      <c r="R9" s="66" t="s">
        <v>44</v>
      </c>
      <c r="S9" s="67" t="s">
        <v>45</v>
      </c>
      <c r="T9" s="65" t="s">
        <v>43</v>
      </c>
      <c r="U9" s="66" t="s">
        <v>44</v>
      </c>
      <c r="V9" s="67" t="s">
        <v>45</v>
      </c>
      <c r="W9" s="65" t="s">
        <v>43</v>
      </c>
      <c r="X9" s="66" t="s">
        <v>44</v>
      </c>
      <c r="Y9" s="67" t="s">
        <v>45</v>
      </c>
      <c r="Z9" s="68" t="s">
        <v>43</v>
      </c>
      <c r="AA9" s="66" t="s">
        <v>44</v>
      </c>
      <c r="AB9" s="69" t="s">
        <v>45</v>
      </c>
      <c r="AC9" s="66" t="s">
        <v>43</v>
      </c>
      <c r="AD9" s="66" t="s">
        <v>44</v>
      </c>
      <c r="AE9" s="70" t="s">
        <v>45</v>
      </c>
      <c r="AF9" s="65" t="s">
        <v>43</v>
      </c>
      <c r="AG9" s="66" t="s">
        <v>44</v>
      </c>
      <c r="AH9" s="67" t="s">
        <v>45</v>
      </c>
    </row>
    <row r="10" spans="1:34" ht="24" x14ac:dyDescent="0.2">
      <c r="A10" s="39" t="s">
        <v>46</v>
      </c>
      <c r="B10" s="43">
        <v>330</v>
      </c>
      <c r="C10" s="35">
        <v>24</v>
      </c>
      <c r="D10" s="44">
        <v>4</v>
      </c>
      <c r="E10" s="43">
        <v>315</v>
      </c>
      <c r="F10" s="35">
        <v>27</v>
      </c>
      <c r="G10" s="44">
        <v>4</v>
      </c>
      <c r="H10" s="43">
        <v>345</v>
      </c>
      <c r="I10" s="35">
        <v>26</v>
      </c>
      <c r="J10" s="44">
        <v>5</v>
      </c>
      <c r="K10" s="43">
        <v>315</v>
      </c>
      <c r="L10" s="35">
        <v>25</v>
      </c>
      <c r="M10" s="44">
        <v>4</v>
      </c>
      <c r="N10" s="43">
        <v>315</v>
      </c>
      <c r="O10" s="35">
        <v>24</v>
      </c>
      <c r="P10" s="44">
        <v>3</v>
      </c>
      <c r="Q10" s="43">
        <v>300</v>
      </c>
      <c r="R10" s="35">
        <v>23</v>
      </c>
      <c r="S10" s="44">
        <v>3</v>
      </c>
      <c r="T10" s="43">
        <v>240</v>
      </c>
      <c r="U10" s="35">
        <v>21</v>
      </c>
      <c r="V10" s="44">
        <v>4</v>
      </c>
      <c r="W10" s="43">
        <v>195</v>
      </c>
      <c r="X10" s="35">
        <v>16</v>
      </c>
      <c r="Y10" s="44">
        <v>4</v>
      </c>
      <c r="Z10" s="41"/>
      <c r="AA10" s="35"/>
      <c r="AB10" s="35"/>
      <c r="AC10" s="35"/>
      <c r="AD10" s="35"/>
      <c r="AE10" s="47"/>
      <c r="AF10" s="49">
        <f>B10+E10+H10+K10+N10+Q10+T10+W10</f>
        <v>2355</v>
      </c>
      <c r="AG10" s="36">
        <f>C10+F10+I10+L10+O10+R10+U10+X10</f>
        <v>186</v>
      </c>
      <c r="AH10" s="37">
        <f>D10+G10+J10+M10+P10+S10+V10+Y10</f>
        <v>31</v>
      </c>
    </row>
    <row r="11" spans="1:34" ht="24" x14ac:dyDescent="0.2">
      <c r="A11" s="40" t="s">
        <v>47</v>
      </c>
      <c r="B11" s="45">
        <v>75</v>
      </c>
      <c r="C11" s="30">
        <v>6</v>
      </c>
      <c r="D11" s="46">
        <v>2</v>
      </c>
      <c r="E11" s="45">
        <v>30</v>
      </c>
      <c r="F11" s="30">
        <v>3</v>
      </c>
      <c r="G11" s="46">
        <v>1</v>
      </c>
      <c r="H11" s="45">
        <v>60</v>
      </c>
      <c r="I11" s="30">
        <v>4</v>
      </c>
      <c r="J11" s="46">
        <v>2</v>
      </c>
      <c r="K11" s="45">
        <v>75</v>
      </c>
      <c r="L11" s="30">
        <v>5</v>
      </c>
      <c r="M11" s="46">
        <v>2</v>
      </c>
      <c r="N11" s="45">
        <v>75</v>
      </c>
      <c r="O11" s="30">
        <v>6</v>
      </c>
      <c r="P11" s="46">
        <v>2</v>
      </c>
      <c r="Q11" s="45">
        <v>90</v>
      </c>
      <c r="R11" s="30">
        <v>7</v>
      </c>
      <c r="S11" s="46">
        <v>2</v>
      </c>
      <c r="T11" s="45">
        <v>105</v>
      </c>
      <c r="U11" s="30">
        <v>9</v>
      </c>
      <c r="V11" s="46">
        <v>3</v>
      </c>
      <c r="W11" s="45"/>
      <c r="X11" s="30"/>
      <c r="Y11" s="46"/>
      <c r="Z11" s="42"/>
      <c r="AA11" s="30"/>
      <c r="AB11" s="30"/>
      <c r="AC11" s="30"/>
      <c r="AD11" s="30"/>
      <c r="AE11" s="48"/>
      <c r="AF11" s="50">
        <f>B11+E11+H11+K11+N11+Q11+T11</f>
        <v>510</v>
      </c>
      <c r="AG11" s="34">
        <f>C11+F11+I11+L11+O11+R11+U11</f>
        <v>40</v>
      </c>
      <c r="AH11" s="38">
        <f>D11+G11+J11+M11+P11+S11+V11</f>
        <v>14</v>
      </c>
    </row>
    <row r="12" spans="1:34" ht="24" x14ac:dyDescent="0.2">
      <c r="A12" s="40" t="s">
        <v>48</v>
      </c>
      <c r="B12" s="45"/>
      <c r="C12" s="30"/>
      <c r="D12" s="46"/>
      <c r="E12" s="45"/>
      <c r="F12" s="30"/>
      <c r="G12" s="46"/>
      <c r="H12" s="45"/>
      <c r="I12" s="30"/>
      <c r="J12" s="46"/>
      <c r="K12" s="45"/>
      <c r="L12" s="30"/>
      <c r="M12" s="46"/>
      <c r="N12" s="45"/>
      <c r="O12" s="30"/>
      <c r="P12" s="46"/>
      <c r="Q12" s="45"/>
      <c r="R12" s="30"/>
      <c r="S12" s="46"/>
      <c r="T12" s="45"/>
      <c r="U12" s="30"/>
      <c r="V12" s="46"/>
      <c r="W12" s="45"/>
      <c r="X12" s="30"/>
      <c r="Y12" s="46"/>
      <c r="Z12" s="42"/>
      <c r="AA12" s="30"/>
      <c r="AB12" s="30"/>
      <c r="AC12" s="30"/>
      <c r="AD12" s="30"/>
      <c r="AE12" s="48"/>
      <c r="AF12" s="50"/>
      <c r="AG12" s="34"/>
      <c r="AH12" s="38"/>
    </row>
    <row r="13" spans="1:34" ht="13.5" thickBot="1" x14ac:dyDescent="0.25">
      <c r="A13" s="51" t="s">
        <v>49</v>
      </c>
      <c r="B13" s="52"/>
      <c r="C13" s="32"/>
      <c r="D13" s="53"/>
      <c r="E13" s="52"/>
      <c r="F13" s="32"/>
      <c r="G13" s="53"/>
      <c r="H13" s="52"/>
      <c r="I13" s="32"/>
      <c r="J13" s="53"/>
      <c r="K13" s="52"/>
      <c r="L13" s="32"/>
      <c r="M13" s="53"/>
      <c r="N13" s="52"/>
      <c r="O13" s="32"/>
      <c r="P13" s="53"/>
      <c r="Q13" s="52"/>
      <c r="R13" s="32"/>
      <c r="S13" s="53"/>
      <c r="T13" s="52"/>
      <c r="U13" s="32"/>
      <c r="V13" s="53"/>
      <c r="W13" s="52">
        <v>120</v>
      </c>
      <c r="X13" s="32">
        <v>4</v>
      </c>
      <c r="Y13" s="53">
        <v>1</v>
      </c>
      <c r="Z13" s="54"/>
      <c r="AA13" s="32"/>
      <c r="AB13" s="32"/>
      <c r="AC13" s="32"/>
      <c r="AD13" s="32"/>
      <c r="AE13" s="55"/>
      <c r="AF13" s="56">
        <f>B13+E13+H13+K13+N13+Q13+T13+W13</f>
        <v>120</v>
      </c>
      <c r="AG13" s="57">
        <f>C13+F13+I13+L13+O13+R13+U13+X13</f>
        <v>4</v>
      </c>
      <c r="AH13" s="58">
        <f>D13+G13+J13+M13+P13+S13+V13+Y13</f>
        <v>1</v>
      </c>
    </row>
    <row r="14" spans="1:34" ht="15" thickBot="1" x14ac:dyDescent="0.25">
      <c r="A14" s="59" t="s">
        <v>50</v>
      </c>
      <c r="B14" s="60">
        <f t="shared" ref="B14:Y14" si="0">B10+B11+B12+B13</f>
        <v>405</v>
      </c>
      <c r="C14" s="61">
        <f t="shared" si="0"/>
        <v>30</v>
      </c>
      <c r="D14" s="62">
        <f t="shared" si="0"/>
        <v>6</v>
      </c>
      <c r="E14" s="60">
        <f t="shared" si="0"/>
        <v>345</v>
      </c>
      <c r="F14" s="61">
        <f t="shared" si="0"/>
        <v>30</v>
      </c>
      <c r="G14" s="62">
        <f t="shared" si="0"/>
        <v>5</v>
      </c>
      <c r="H14" s="60">
        <f t="shared" si="0"/>
        <v>405</v>
      </c>
      <c r="I14" s="61">
        <f t="shared" si="0"/>
        <v>30</v>
      </c>
      <c r="J14" s="62">
        <f t="shared" si="0"/>
        <v>7</v>
      </c>
      <c r="K14" s="60">
        <f t="shared" si="0"/>
        <v>390</v>
      </c>
      <c r="L14" s="61">
        <f t="shared" si="0"/>
        <v>30</v>
      </c>
      <c r="M14" s="62">
        <f t="shared" si="0"/>
        <v>6</v>
      </c>
      <c r="N14" s="60">
        <f t="shared" si="0"/>
        <v>390</v>
      </c>
      <c r="O14" s="61">
        <f t="shared" si="0"/>
        <v>30</v>
      </c>
      <c r="P14" s="62">
        <f t="shared" si="0"/>
        <v>5</v>
      </c>
      <c r="Q14" s="60">
        <f t="shared" si="0"/>
        <v>390</v>
      </c>
      <c r="R14" s="61">
        <f t="shared" si="0"/>
        <v>30</v>
      </c>
      <c r="S14" s="62">
        <f t="shared" si="0"/>
        <v>5</v>
      </c>
      <c r="T14" s="60">
        <f t="shared" si="0"/>
        <v>345</v>
      </c>
      <c r="U14" s="61">
        <f t="shared" si="0"/>
        <v>30</v>
      </c>
      <c r="V14" s="62">
        <f t="shared" si="0"/>
        <v>7</v>
      </c>
      <c r="W14" s="60">
        <f t="shared" si="0"/>
        <v>315</v>
      </c>
      <c r="X14" s="61">
        <f t="shared" si="0"/>
        <v>20</v>
      </c>
      <c r="Y14" s="62">
        <f t="shared" si="0"/>
        <v>5</v>
      </c>
      <c r="Z14" s="63"/>
      <c r="AA14" s="61"/>
      <c r="AB14" s="61"/>
      <c r="AC14" s="61"/>
      <c r="AD14" s="61"/>
      <c r="AE14" s="64"/>
      <c r="AF14" s="60">
        <f>AF10+AF11+AF12+AF13</f>
        <v>2985</v>
      </c>
      <c r="AG14" s="61">
        <f>AG10+AG11+AG12+AG13</f>
        <v>230</v>
      </c>
      <c r="AH14" s="62">
        <f>AH10+AH11+AH12+AH13</f>
        <v>46</v>
      </c>
    </row>
    <row r="16" spans="1:34" ht="54" customHeight="1" x14ac:dyDescent="0.2">
      <c r="A16" s="238" t="s">
        <v>13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40" t="s">
        <v>12</v>
      </c>
      <c r="R16" s="241"/>
      <c r="S16" s="241"/>
      <c r="T16" s="240" t="s">
        <v>54</v>
      </c>
      <c r="U16" s="240"/>
      <c r="V16" s="241"/>
      <c r="W16" s="240" t="s">
        <v>14</v>
      </c>
      <c r="X16" s="242"/>
      <c r="Y16" s="241"/>
      <c r="Z16" s="243" t="s">
        <v>15</v>
      </c>
      <c r="AA16" s="244"/>
      <c r="AB16" s="244"/>
    </row>
    <row r="17" spans="1:34" x14ac:dyDescent="0.2">
      <c r="A17" s="245" t="s">
        <v>248</v>
      </c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1"/>
      <c r="AD17" s="1"/>
      <c r="AE17" s="222"/>
      <c r="AF17" s="222"/>
      <c r="AG17" s="222"/>
      <c r="AH17" s="223"/>
    </row>
    <row r="18" spans="1:34" ht="42" customHeight="1" x14ac:dyDescent="0.2">
      <c r="A18" s="236" t="s">
        <v>244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21">
        <v>10</v>
      </c>
      <c r="R18" s="221"/>
      <c r="S18" s="221"/>
      <c r="T18" s="221">
        <v>300</v>
      </c>
      <c r="U18" s="221"/>
      <c r="V18" s="221"/>
      <c r="W18" s="221" t="s">
        <v>240</v>
      </c>
      <c r="X18" s="221"/>
      <c r="Y18" s="221"/>
      <c r="Z18" s="221" t="s">
        <v>241</v>
      </c>
      <c r="AA18" s="221"/>
      <c r="AB18" s="221"/>
      <c r="AC18" s="1"/>
      <c r="AD18" s="1"/>
      <c r="AE18" s="222"/>
      <c r="AF18" s="222"/>
      <c r="AG18" s="222"/>
      <c r="AH18" s="223"/>
    </row>
    <row r="19" spans="1:34" ht="13.15" customHeight="1" x14ac:dyDescent="0.2">
      <c r="A19" s="224" t="s">
        <v>245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5">
        <v>10</v>
      </c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8"/>
      <c r="AD19" s="1"/>
      <c r="AE19" s="1"/>
      <c r="AF19" s="1"/>
      <c r="AG19" s="1"/>
    </row>
    <row r="20" spans="1:34" s="27" customFormat="1" x14ac:dyDescent="0.2">
      <c r="A20" s="233" t="s">
        <v>51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</row>
    <row r="21" spans="1:34" s="27" customFormat="1" x14ac:dyDescent="0.2">
      <c r="A21" s="226" t="s">
        <v>246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8"/>
      <c r="AC21" s="72"/>
      <c r="AD21" s="72"/>
      <c r="AE21" s="72"/>
      <c r="AF21" s="72"/>
      <c r="AG21" s="72"/>
      <c r="AH21" s="72"/>
    </row>
    <row r="22" spans="1:34" s="27" customFormat="1" x14ac:dyDescent="0.2">
      <c r="A22" s="230" t="s">
        <v>247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2"/>
      <c r="AC22" s="72"/>
      <c r="AD22" s="72"/>
      <c r="AE22" s="72"/>
      <c r="AF22" s="72"/>
      <c r="AG22" s="72"/>
      <c r="AH22" s="72"/>
    </row>
    <row r="23" spans="1:34" s="27" customFormat="1" x14ac:dyDescent="0.2">
      <c r="A23" s="229"/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72"/>
      <c r="AC23" s="72"/>
      <c r="AD23" s="72"/>
      <c r="AE23" s="72"/>
      <c r="AF23" s="72"/>
      <c r="AG23" s="72"/>
      <c r="AH23" s="72"/>
    </row>
    <row r="24" spans="1:34" s="27" customFormat="1" x14ac:dyDescent="0.2">
      <c r="A24" s="162" t="s">
        <v>52</v>
      </c>
      <c r="X24" s="162" t="s">
        <v>53</v>
      </c>
    </row>
    <row r="25" spans="1:34" s="27" customFormat="1" x14ac:dyDescent="0.2">
      <c r="X25" s="27" t="s">
        <v>243</v>
      </c>
    </row>
    <row r="26" spans="1:34" s="27" customFormat="1" x14ac:dyDescent="0.2"/>
  </sheetData>
  <mergeCells count="44">
    <mergeCell ref="A7:AH7"/>
    <mergeCell ref="A1:AH1"/>
    <mergeCell ref="A2:AH2"/>
    <mergeCell ref="A3:AH3"/>
    <mergeCell ref="A4:AH4"/>
    <mergeCell ref="A5:AH5"/>
    <mergeCell ref="AF8:AH8"/>
    <mergeCell ref="A8:A9"/>
    <mergeCell ref="B8:D8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16:P16"/>
    <mergeCell ref="Q16:S16"/>
    <mergeCell ref="T16:V16"/>
    <mergeCell ref="W16:Y16"/>
    <mergeCell ref="Z16:AB16"/>
    <mergeCell ref="A21:AB21"/>
    <mergeCell ref="A23:AA23"/>
    <mergeCell ref="A22:AB22"/>
    <mergeCell ref="A20:P20"/>
    <mergeCell ref="Q20:AH20"/>
    <mergeCell ref="AG18:AH18"/>
    <mergeCell ref="AE17:AF17"/>
    <mergeCell ref="AG17:AH17"/>
    <mergeCell ref="A19:P19"/>
    <mergeCell ref="Q19:AB19"/>
    <mergeCell ref="A18:P18"/>
    <mergeCell ref="A17:P17"/>
    <mergeCell ref="Q17:S17"/>
    <mergeCell ref="T17:V17"/>
    <mergeCell ref="W17:Y17"/>
    <mergeCell ref="Z17:AB17"/>
    <mergeCell ref="Q18:S18"/>
    <mergeCell ref="T18:V18"/>
    <mergeCell ref="W18:Y18"/>
    <mergeCell ref="Z18:AB18"/>
    <mergeCell ref="AE18:AF18"/>
  </mergeCells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учебен план</vt:lpstr>
      <vt:lpstr>Справка</vt:lpstr>
    </vt:vector>
  </TitlesOfParts>
  <Company>Sofia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velikova</dc:creator>
  <cp:lastModifiedBy>Katya</cp:lastModifiedBy>
  <cp:lastPrinted>2023-04-06T18:18:30Z</cp:lastPrinted>
  <dcterms:created xsi:type="dcterms:W3CDTF">2012-03-07T09:02:11Z</dcterms:created>
  <dcterms:modified xsi:type="dcterms:W3CDTF">2023-05-23T12:32:14Z</dcterms:modified>
</cp:coreProperties>
</file>