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UP\"/>
    </mc:Choice>
  </mc:AlternateContent>
  <xr:revisionPtr revIDLastSave="0" documentId="13_ncr:1_{D6EC5624-0099-4303-9E0B-75220E7D7AC6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Справка-извл.Учител+Сканд. език" sheetId="14" r:id="rId5"/>
    <sheet name="Справка-извл.Преводач+Сканд.ез." sheetId="15" r:id="rId6"/>
    <sheet name="Справка-извл. Учител+Преводач" sheetId="16" r:id="rId7"/>
    <sheet name="Инструкция" sheetId="4" r:id="rId8"/>
    <sheet name="Кодиране" sheetId="5" r:id="rId9"/>
    <sheet name="list" sheetId="6" state="hidden" r:id="rId10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K12" i="16" l="1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N11" i="16"/>
  <c r="AM11" i="16"/>
  <c r="AL11" i="16"/>
  <c r="AN10" i="16"/>
  <c r="AM10" i="16"/>
  <c r="AL10" i="16"/>
  <c r="AN9" i="16"/>
  <c r="AM9" i="16"/>
  <c r="AL9" i="16"/>
  <c r="AL12" i="16" s="1"/>
  <c r="AF5" i="16"/>
  <c r="F5" i="16"/>
  <c r="A3" i="16"/>
  <c r="W12" i="14"/>
  <c r="AK12" i="15"/>
  <c r="AJ12" i="15"/>
  <c r="AI12" i="15"/>
  <c r="AH12" i="15"/>
  <c r="AN12" i="15" s="1"/>
  <c r="AG12" i="15"/>
  <c r="AM12" i="15" s="1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N11" i="15"/>
  <c r="AM11" i="15"/>
  <c r="AL11" i="15"/>
  <c r="AN10" i="15"/>
  <c r="AM10" i="15"/>
  <c r="AL10" i="15"/>
  <c r="AN9" i="15"/>
  <c r="AM9" i="15"/>
  <c r="AL9" i="15"/>
  <c r="AL12" i="15" s="1"/>
  <c r="AF5" i="15"/>
  <c r="F5" i="15"/>
  <c r="A3" i="15"/>
  <c r="AK12" i="14"/>
  <c r="AJ12" i="14"/>
  <c r="AI12" i="14"/>
  <c r="AH12" i="14"/>
  <c r="AG12" i="14"/>
  <c r="AF12" i="14"/>
  <c r="AE12" i="14"/>
  <c r="AD12" i="14"/>
  <c r="AM12" i="14" s="1"/>
  <c r="AC12" i="14"/>
  <c r="AB12" i="14"/>
  <c r="AN12" i="14" s="1"/>
  <c r="AA12" i="14"/>
  <c r="Z12" i="14"/>
  <c r="Y12" i="14"/>
  <c r="X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N11" i="14"/>
  <c r="AM11" i="14"/>
  <c r="AL11" i="14"/>
  <c r="AN10" i="14"/>
  <c r="AM10" i="14"/>
  <c r="AL10" i="14"/>
  <c r="AN9" i="14"/>
  <c r="AM9" i="14"/>
  <c r="AL9" i="14"/>
  <c r="AL12" i="14" s="1"/>
  <c r="AF5" i="14"/>
  <c r="F5" i="14"/>
  <c r="A3" i="14"/>
  <c r="U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T12" i="3"/>
  <c r="S12" i="3"/>
  <c r="R12" i="3"/>
  <c r="Q12" i="3"/>
  <c r="P12" i="3"/>
  <c r="O12" i="3"/>
  <c r="AM12" i="3" s="1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N11" i="3"/>
  <c r="AM11" i="3"/>
  <c r="AL11" i="3"/>
  <c r="AN10" i="3"/>
  <c r="AM10" i="3"/>
  <c r="AL10" i="3"/>
  <c r="AN9" i="3"/>
  <c r="AM9" i="3"/>
  <c r="AL9" i="3"/>
  <c r="AF5" i="3"/>
  <c r="F5" i="3"/>
  <c r="A3" i="3"/>
  <c r="F1" i="2"/>
  <c r="A19" i="4"/>
  <c r="A20" i="4"/>
  <c r="A21" i="4"/>
  <c r="A22" i="4" s="1"/>
  <c r="A23" i="4" s="1"/>
  <c r="A24" i="4" s="1"/>
  <c r="A26" i="4" s="1"/>
  <c r="A27" i="4" s="1"/>
  <c r="A29" i="4" s="1"/>
  <c r="A30" i="4" s="1"/>
  <c r="A31" i="4" s="1"/>
  <c r="A32" i="4" s="1"/>
  <c r="A3" i="7"/>
  <c r="F5" i="7"/>
  <c r="AF5" i="7"/>
  <c r="AL9" i="7"/>
  <c r="AM9" i="7"/>
  <c r="AN9" i="7"/>
  <c r="AL10" i="7"/>
  <c r="AL12" i="7" s="1"/>
  <c r="AL11" i="7"/>
  <c r="AM10" i="7"/>
  <c r="AN10" i="7"/>
  <c r="AM11" i="7"/>
  <c r="AN11" i="7"/>
  <c r="B12" i="7"/>
  <c r="C12" i="7"/>
  <c r="D12" i="7"/>
  <c r="E12" i="7"/>
  <c r="F12" i="7"/>
  <c r="G12" i="7"/>
  <c r="H12" i="7"/>
  <c r="I12" i="7"/>
  <c r="J12" i="7"/>
  <c r="K12" i="7"/>
  <c r="L12" i="7"/>
  <c r="M12" i="7"/>
  <c r="AK12" i="7"/>
  <c r="AH12" i="7"/>
  <c r="AE12" i="7"/>
  <c r="AB12" i="7"/>
  <c r="Y12" i="7"/>
  <c r="V12" i="7"/>
  <c r="S12" i="7"/>
  <c r="AN12" i="7" s="1"/>
  <c r="P12" i="7"/>
  <c r="N12" i="7"/>
  <c r="O12" i="7"/>
  <c r="Q12" i="7"/>
  <c r="R12" i="7"/>
  <c r="T12" i="7"/>
  <c r="U12" i="7"/>
  <c r="AM12" i="7"/>
  <c r="W12" i="7"/>
  <c r="X12" i="7"/>
  <c r="Z12" i="7"/>
  <c r="AA12" i="7"/>
  <c r="AC12" i="7"/>
  <c r="AD12" i="7"/>
  <c r="AF12" i="7"/>
  <c r="AG12" i="7"/>
  <c r="AI12" i="7"/>
  <c r="AJ12" i="7"/>
  <c r="C33" i="1"/>
  <c r="AL12" i="3"/>
  <c r="AN12" i="3"/>
  <c r="AN12" i="16"/>
  <c r="AM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10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42" authorId="0" shapeId="0" xr:uid="{00000000-0006-0000-0100-000005000000}">
      <text>
        <r>
          <rPr>
            <sz val="9"/>
            <color indexed="81"/>
            <rFont val="Tahoma"/>
            <family val="2"/>
            <charset val="204"/>
          </rPr>
          <t xml:space="preserve">I. Да бъдат направени следните частични промени във випусковия учебен план 2020/2021 г., които да влязат в сила от учебната 2021/2022 г.:
1. Наименованието на избираемата дисциплина „Културният трансфер и преводът на немскоезични пътеписи за българските земи от XIX век“ да се промени на „Културният трансфер и немскоезични пътеписи за българските земи от XIX век“ без промяна на останалите параметри.
2. Избираемата дисциплина „Немскоезична преводна рецепция на български литературни творби“ да се предлага не само в 7-ми семестър, както досега, а в 5-ти и 7-ми семестър.
3. Задължителната дисциплина от Преводачески модул „Теория и практика на литературния превод“ да се измести от 7-ми в 8-ми семестър. Промяната се налага с цел по-равномерно разпределение на учебното натоварване на студентите от Преводачески 
модул.
Промените по т. 1-3 да бъде въведени като еднократни във випусковите учебни планове на випуски 2018- 2019, 2019-2020.
4. Да бъде включена следната нова факултативна дисциплина „Странознание на Нидерландия и Фландрия“ – 2+0, 30 ч. лекции, 3 кредита, форма на оценяване: изпит.
Дисциплината е отворена за всички студенти от ФКНФ (и препоръчителна за изучаващите нидерландски език) и при одобрение от Учебната комисия и съответен интерес може да бъде включена в учебните планове и на други специалности.
Приложена е учебна програма на дисциплината.
</t>
        </r>
      </text>
    </comment>
  </commentList>
</comments>
</file>

<file path=xl/sharedStrings.xml><?xml version="1.0" encoding="utf-8"?>
<sst xmlns="http://schemas.openxmlformats.org/spreadsheetml/2006/main" count="1748" uniqueCount="548">
  <si>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</si>
  <si>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</si>
  <si>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</si>
  <si>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</si>
  <si>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</si>
  <si>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</si>
  <si>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</si>
  <si>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</si>
  <si>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</si>
  <si>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</si>
  <si>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</si>
  <si>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</si>
  <si>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</si>
  <si>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</si>
  <si>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</si>
  <si>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</si>
  <si>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</si>
  <si>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</si>
  <si>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</si>
  <si>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</si>
  <si>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</si>
  <si>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</si>
  <si>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</si>
  <si>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</si>
  <si>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</si>
  <si>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</si>
  <si>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</si>
  <si>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</si>
  <si>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</si>
  <si>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</si>
  <si>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</si>
  <si>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</si>
  <si>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</si>
  <si>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</si>
  <si>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</si>
  <si>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</si>
  <si>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</si>
  <si>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</si>
  <si>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</si>
  <si>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</si>
  <si>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</si>
  <si>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</si>
  <si>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</si>
  <si>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</si>
  <si>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</si>
  <si>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</si>
  <si>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</si>
  <si>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</si>
  <si>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</si>
  <si>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</si>
  <si>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</si>
  <si>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</si>
  <si>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</si>
  <si>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</si>
  <si>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</si>
  <si>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</si>
  <si>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</si>
  <si>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</si>
  <si>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</si>
  <si>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</si>
  <si>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</si>
  <si>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</si>
  <si>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</si>
  <si>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Инструкция</t>
  </si>
  <si>
    <t>за попълване електронната бланка за учебен план</t>
  </si>
  <si>
    <t>Попълвайки титулната страница от електронната бланка, данните като специалност/магистърска програма, форма на обучение и продължителност на обучението ще се прехвърлят автоматично на наобходимите места в документа, при спазени условия за попълване.</t>
  </si>
  <si>
    <t>Алгоритъм за изграждане на кодовете на учебните планове и учебните дисциплини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</si>
  <si>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</si>
  <si>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</si>
  <si>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</si>
  <si>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</si>
  <si>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</si>
  <si>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</si>
  <si>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</si>
  <si>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</si>
  <si>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</si>
  <si>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Факултет</t>
  </si>
  <si>
    <t>Специал-ност</t>
  </si>
  <si>
    <t>Програма</t>
  </si>
  <si>
    <t>Форма на обучение</t>
  </si>
  <si>
    <t>Учебна година</t>
  </si>
  <si>
    <t>Позиции 1 и 2</t>
  </si>
  <si>
    <t>Код БЕ</t>
  </si>
  <si>
    <t>Код АЕ</t>
  </si>
  <si>
    <t>Исторически факултет</t>
  </si>
  <si>
    <t>ИФ</t>
  </si>
  <si>
    <t>IS</t>
  </si>
  <si>
    <t>Философски факултет</t>
  </si>
  <si>
    <t>ФФ</t>
  </si>
  <si>
    <t>FF</t>
  </si>
  <si>
    <t>Факултет по класически и нови филологии</t>
  </si>
  <si>
    <t>КН</t>
  </si>
  <si>
    <t>ML</t>
  </si>
  <si>
    <t>Факултет по славянски филологии</t>
  </si>
  <si>
    <t>СЛ</t>
  </si>
  <si>
    <t>SL</t>
  </si>
  <si>
    <t>Юридически факултет</t>
  </si>
  <si>
    <t>ЮФ</t>
  </si>
  <si>
    <t>JF</t>
  </si>
  <si>
    <t>Факултет по педагогика</t>
  </si>
  <si>
    <t>ФП</t>
  </si>
  <si>
    <t>ED</t>
  </si>
  <si>
    <t>Факултет по начална и предучилищна педагогика</t>
  </si>
  <si>
    <t>НП</t>
  </si>
  <si>
    <t>PH</t>
  </si>
  <si>
    <t>Факултет по журналистика и масова комуникация</t>
  </si>
  <si>
    <t>ФЖ</t>
  </si>
  <si>
    <t>JC</t>
  </si>
  <si>
    <t>Богословски факултет</t>
  </si>
  <si>
    <t>БГ</t>
  </si>
  <si>
    <t>TH</t>
  </si>
  <si>
    <t>Стопански факултет</t>
  </si>
  <si>
    <t>ИБ</t>
  </si>
  <si>
    <t>EB</t>
  </si>
  <si>
    <t>Факултет по математика и информатика</t>
  </si>
  <si>
    <t>МИ</t>
  </si>
  <si>
    <t>MI</t>
  </si>
  <si>
    <t>Физически факултет</t>
  </si>
  <si>
    <t>ФЗ</t>
  </si>
  <si>
    <t>Факултет по химия и фармация</t>
  </si>
  <si>
    <t>ХФ</t>
  </si>
  <si>
    <t>CH</t>
  </si>
  <si>
    <t>Биологически факултет</t>
  </si>
  <si>
    <t>БЛ</t>
  </si>
  <si>
    <t>BL</t>
  </si>
  <si>
    <t>Геолого-географски факултет</t>
  </si>
  <si>
    <t>ГГ</t>
  </si>
  <si>
    <t>GG</t>
  </si>
  <si>
    <t>Медицински факултет</t>
  </si>
  <si>
    <t>МФ</t>
  </si>
  <si>
    <t>MD</t>
  </si>
  <si>
    <t>Позиция 3</t>
  </si>
  <si>
    <t>Буква - код на специалност – вариант на кирилица и на латиница. Предлага се от факултетите.</t>
  </si>
  <si>
    <t>Две цифри - код на бакалавърска/магистърска програма. За бакалавърските програми/специалности кодовете започват от 01, а за магистърските програми от 21.</t>
  </si>
  <si>
    <t>Две букви - код на факултет; При обчение на български език, буквите са на кирилица, а при обучение на чужд език - на латиница, както следва:</t>
  </si>
  <si>
    <t>Позиции 4 и 5</t>
  </si>
  <si>
    <t>Позиции 6 и 7</t>
  </si>
  <si>
    <t>Две цифри, както следва:</t>
  </si>
  <si>
    <t>01</t>
  </si>
  <si>
    <t>ОКС "бакалавър"</t>
  </si>
  <si>
    <t>02</t>
  </si>
  <si>
    <t>03</t>
  </si>
  <si>
    <t>редовно обучение на български език</t>
  </si>
  <si>
    <t>задочно обучение на български език</t>
  </si>
  <si>
    <t>дистанционно обучение на български език</t>
  </si>
  <si>
    <t>Следващи кодове, при обучение на друг език в ОКС "бакалавър"</t>
  </si>
  <si>
    <t>ОКС "магистър"</t>
  </si>
  <si>
    <t>Следващи кодове, при обучение на друг език в ОКС "магистър"</t>
  </si>
  <si>
    <t>Позиции 8 и 9</t>
  </si>
  <si>
    <t>Две цифри - код за началото на учебната година, от която учебният план влиза в сила.</t>
  </si>
  <si>
    <r>
      <rPr>
        <i/>
        <u/>
        <sz val="10"/>
        <color indexed="8"/>
        <rFont val="Arial"/>
        <family val="2"/>
        <charset val="204"/>
      </rPr>
      <t>Пр.:</t>
    </r>
    <r>
      <rPr>
        <i/>
        <sz val="10"/>
        <color indexed="8"/>
        <rFont val="Arial"/>
        <family val="2"/>
        <charset val="204"/>
      </rPr>
      <t xml:space="preserve"> 15 - учебният план влиза в сила от учебната 2015/2016 година</t>
    </r>
  </si>
  <si>
    <t>Сигнатурата на учебния план е буквено – цифрена и има следната структура:</t>
  </si>
  <si>
    <t>Кодиране на учебна дисциплина/учебна практика</t>
  </si>
  <si>
    <t>Позиция 1</t>
  </si>
  <si>
    <r>
      <t xml:space="preserve">Буква  - във вариант на кирилица и латиница, съответно за обучение на български език и за обучение на чужд език. </t>
    </r>
    <r>
      <rPr>
        <b/>
        <sz val="11"/>
        <color indexed="8"/>
        <rFont val="Arial"/>
        <family val="2"/>
        <charset val="204"/>
      </rPr>
      <t>З</t>
    </r>
    <r>
      <rPr>
        <sz val="11"/>
        <color indexed="8"/>
        <rFont val="Arial"/>
        <family val="2"/>
        <charset val="204"/>
      </rPr>
      <t xml:space="preserve"> – задължителна, </t>
    </r>
    <r>
      <rPr>
        <b/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  <charset val="204"/>
      </rPr>
      <t xml:space="preserve"> – избираема; </t>
    </r>
    <r>
      <rPr>
        <b/>
        <sz val="11"/>
        <color indexed="8"/>
        <rFont val="Arial"/>
        <family val="2"/>
        <charset val="204"/>
      </rPr>
      <t>Ф</t>
    </r>
    <r>
      <rPr>
        <sz val="11"/>
        <color indexed="8"/>
        <rFont val="Arial"/>
        <family val="2"/>
        <charset val="204"/>
      </rPr>
      <t xml:space="preserve"> – факултативна, </t>
    </r>
    <r>
      <rPr>
        <b/>
        <sz val="11"/>
        <color indexed="8"/>
        <rFont val="Arial"/>
        <family val="2"/>
        <charset val="204"/>
      </rPr>
      <t>П</t>
    </r>
    <r>
      <rPr>
        <sz val="11"/>
        <color indexed="8"/>
        <rFont val="Arial"/>
        <family val="2"/>
        <charset val="204"/>
      </rPr>
      <t xml:space="preserve"> – практика и т.н.</t>
    </r>
  </si>
  <si>
    <t>Позиции 2, 3, 4</t>
  </si>
  <si>
    <t>Цифри - В зависимост от спецификата на учебните дисциплини и практики, факултетите имат възможност да определят метод за кодиране на учебните дисциплини. Той трябва да бъде единен за факултета.</t>
  </si>
  <si>
    <t>Ако една дисциплина се чете на повече от една специалности, тя естествено ще има различни сигнатури в различните специалности.</t>
  </si>
  <si>
    <t>Пълната сигнатура на учебна дисциплина е 13 символа, първите 9 са за учебния план, а последните - за предмета.</t>
  </si>
  <si>
    <t>Преди дефиниране кода на специалността/магистърската програма, запознайте се с алгоритъма за кодиране, поместен в настоящия документ!</t>
  </si>
  <si>
    <t>Преди дефиниране кодовете на отделните учебни дисциплини/учебни практики, запознайте се с алгоритъма за кодиране, поместен в настоящия документ и с въведената във вашия факлтет практика!</t>
  </si>
  <si>
    <t>При попълване наименованието на специалността/магистърската програма, запишете го така, както то ще бъде изписвано в издаваните дипломи.</t>
  </si>
  <si>
    <t xml:space="preserve">При попълване бланката за учебен план, съобразете се, че дисциплините, курсовите работи и практиките, предвидени по учебен план се вписват и в дипломното приложение като такива. </t>
  </si>
  <si>
    <t>При попълване електронната бланка за учебен план, моля, обърнете внимание на коментарите към съответните полета!</t>
  </si>
  <si>
    <r>
      <t>Обърнете внимание, че часовете аудиторна заетост по дадена дисциплина (лекции, семинарни занятия, практически упражнения) са не повече от половината часове обща студентска заетост (колона</t>
    </r>
    <r>
      <rPr>
        <i/>
        <sz val="11"/>
        <color indexed="8"/>
        <rFont val="Arial"/>
        <family val="2"/>
        <charset val="204"/>
      </rPr>
      <t xml:space="preserve"> Всичко</t>
    </r>
    <r>
      <rPr>
        <sz val="11"/>
        <color indexed="8"/>
        <rFont val="Arial"/>
        <family val="2"/>
        <charset val="204"/>
      </rPr>
      <t>).</t>
    </r>
  </si>
  <si>
    <r>
      <t xml:space="preserve">С цел улесняване издаването на европейско дипломно приложение, след изписването на съответната дисциплина на български език, моля, посочете и наименованието </t>
    </r>
    <r>
      <rPr>
        <sz val="8"/>
        <color indexed="8"/>
        <rFont val="Arial"/>
        <family val="2"/>
        <charset val="204"/>
      </rPr>
      <t>Ѝ</t>
    </r>
    <r>
      <rPr>
        <sz val="11"/>
        <color indexed="8"/>
        <rFont val="Arial"/>
        <family val="2"/>
        <charset val="204"/>
      </rPr>
      <t xml:space="preserve"> на английски език.</t>
    </r>
  </si>
  <si>
    <r>
      <t xml:space="preserve">При попълване кредитите и хорариума на дадена учебна дисциплина, обърнете внимание, че </t>
    </r>
    <r>
      <rPr>
        <b/>
        <sz val="11"/>
        <color indexed="8"/>
        <rFont val="Arial"/>
        <family val="2"/>
        <charset val="204"/>
      </rPr>
      <t>1 кредит = 30 часа обща студентска заетост</t>
    </r>
    <r>
      <rPr>
        <sz val="11"/>
        <color indexed="8"/>
        <rFont val="Arial"/>
        <family val="2"/>
        <charset val="204"/>
      </rPr>
      <t xml:space="preserve">, т.е. кредитите, предвидени за дадена дисциплина трябва да са съобразени с часовете в колона </t>
    </r>
    <r>
      <rPr>
        <i/>
        <sz val="11"/>
        <color indexed="8"/>
        <rFont val="Arial"/>
        <family val="2"/>
        <charset val="204"/>
      </rPr>
      <t>Всичко</t>
    </r>
    <r>
      <rPr>
        <sz val="11"/>
        <color indexed="8"/>
        <rFont val="Arial"/>
        <family val="2"/>
        <charset val="204"/>
      </rPr>
      <t>, за същата дисциплина.</t>
    </r>
  </si>
  <si>
    <t>Ред за утвърждаване на нов/актуализиран учебен план</t>
  </si>
  <si>
    <t xml:space="preserve">След разглеждане и приемане от Факултетен съвет, учебният план се изпраща за разглеждане от Учебна комисия с доклад от декана на факултета и приложен припис от протокола на ФС, с който е приет. </t>
  </si>
  <si>
    <t>Приетият от ФС Учебен план се изпраща (в електронен формат и на хартиен носител - 2 броя) за разглеждане на Учебна комисия изрядно попълнен и подписан на съответните места  до 10 работни дни преди датата на съответното заседание.</t>
  </si>
  <si>
    <t>Да се обърне внимание, че при конфликт на интереси с друг факултет, поради наименованието на специалността/магистърската програма, наименованието или тематиката на вкючените в учебния план дисциплини или професионалната квалификация, която се получава, конфликтните моменти трябва да се изчистят със споразумение между деканите на съответните факултети до заседанието на Учебната комисия.</t>
  </si>
  <si>
    <t>Приетите от Учебна комисия учебни планове се изпращат за утвърждаване от Академически съвет.</t>
  </si>
  <si>
    <t>Подготвеният нов/актуализиран учебен план се предлага за разглеждане на Факултетен съвет, придружен от доклад-обосновка за нуждата от разработването/актуализирането му.</t>
  </si>
  <si>
    <t>При разработване/актуализиране на учебен план, да се подсигури достатъчен брой избираеми дисциплини за достигане необходимия брой кредити.</t>
  </si>
  <si>
    <t>При разработване/актуализиране на учебен план, да се подсигури достатъчен брой задължителни дисциплини с цел получаване подходяща фундаментална подготовка.</t>
  </si>
  <si>
    <t>Общи положения</t>
  </si>
  <si>
    <t>Параметри титулна страница</t>
  </si>
  <si>
    <t>Учебно съдържание</t>
  </si>
  <si>
    <t>Кредити</t>
  </si>
  <si>
    <r>
      <rPr>
        <b/>
        <sz val="11"/>
        <color indexed="8"/>
        <rFont val="Arial"/>
        <family val="2"/>
      </rPr>
      <t xml:space="preserve">Придобиване на ОКС „магистър” след придобита ОКС „професионален бакалавър”, само при условие, че е в същото професионално направление: </t>
    </r>
    <r>
      <rPr>
        <sz val="11"/>
        <color indexed="8"/>
        <rFont val="Arial"/>
        <family val="2"/>
        <charset val="204"/>
      </rPr>
      <t>минимален срок за обучение - 2 години /4 семестъра/; не по-малко от 120 кредита, като 15 от тях са за успешно издържан държавен изпит или защитена дипломна работа.</t>
    </r>
  </si>
  <si>
    <r>
      <rPr>
        <b/>
        <sz val="11"/>
        <color indexed="8"/>
        <rFont val="Arial"/>
        <family val="2"/>
      </rPr>
      <t>За специалности, предвиждащи обучение за придобиване само на ОКС "магистър":</t>
    </r>
    <r>
      <rPr>
        <sz val="11"/>
        <color indexed="8"/>
        <rFont val="Arial"/>
        <family val="2"/>
      </rPr>
      <t xml:space="preserve"> минимален срок на обучение - 5 години /10 семестъра/; не по-малко от 300 кредита.</t>
    </r>
  </si>
  <si>
    <t>XI</t>
  </si>
  <si>
    <t>XII</t>
  </si>
  <si>
    <t>Първа държавна   сесия</t>
  </si>
  <si>
    <t>Когато обучението по дадена специалност/магистърска програма ще се осъществява на език различен от български език, учебният план да е попълнен на съответния език и да е придружен от копие на български език.</t>
  </si>
  <si>
    <t>В случай, че учебен план е изпратен за разрглеждане от Учебна комисия след утвърден вече дневен ред за предстоящото заседание, то той се разглежда на следващото заседение на Комисията или се добавя в дневния ред, след изрично съгласие на повече от половината от членовете на Учебна комисия.</t>
  </si>
  <si>
    <t>При разработване/актуализиране на учебен план с обособени модули на обучение, да се има предвид, че модулите могат да включват в себе си задължителни дисциплини, избираеми дисциплини и учебни практики и курсови работи  (напр. факултативен модул за учителска правоспособност), при необходимост, съгласно утвърдената форма на учебен план.</t>
  </si>
  <si>
    <r>
      <t xml:space="preserve">При дефиниране начина на завършване в таблица </t>
    </r>
    <r>
      <rPr>
        <i/>
        <sz val="11"/>
        <color indexed="8"/>
        <rFont val="Arial"/>
        <family val="2"/>
        <charset val="204"/>
      </rPr>
      <t>Дипломиране</t>
    </r>
    <r>
      <rPr>
        <sz val="11"/>
        <color indexed="8"/>
        <rFont val="Arial"/>
        <family val="2"/>
        <charset val="204"/>
      </rPr>
      <t>, съобразете се с изискванията за брой кредити. Позволява се кредитите, присъждани за дипломиране да бъдат обобщени в края на таблицата като обща бройка, без да е необходимо да се разбиват, в случай на няколко вида държавни изпита.</t>
    </r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</si>
  <si>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</si>
  <si>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</si>
  <si>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</si>
  <si>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</si>
  <si>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</si>
  <si>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</si>
  <si>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</si>
  <si>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</si>
  <si>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</si>
  <si>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</si>
  <si>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</si>
  <si>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</si>
  <si>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</si>
  <si>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</si>
  <si>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</si>
  <si>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</si>
  <si>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</si>
  <si>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</si>
  <si>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</si>
  <si>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</si>
  <si>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</si>
  <si>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</si>
  <si>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</si>
  <si>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</si>
  <si>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</si>
  <si>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</si>
  <si>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</si>
  <si>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</si>
  <si>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</si>
  <si>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</si>
  <si>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</si>
  <si>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</si>
  <si>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</si>
  <si>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</si>
  <si>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</si>
  <si>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</si>
  <si>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</si>
  <si>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</si>
  <si>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</si>
  <si>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</si>
  <si>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</si>
  <si>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</si>
  <si>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</si>
  <si>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</si>
  <si>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</si>
  <si>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</si>
  <si>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</si>
  <si>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</si>
  <si>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</si>
  <si>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</si>
  <si>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</si>
  <si>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</si>
  <si>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</si>
  <si>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</si>
  <si>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</si>
  <si>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</si>
  <si>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</si>
  <si>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</si>
  <si>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</si>
  <si>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</si>
  <si>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</si>
  <si>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</si>
  <si>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 xml:space="preserve">При попълване бланката за учебен план, съобразете се с приетите форми на оценяване - И (изпит), ТО (текущо оценяване), КИ (комбинирано изпитване). </t>
    </r>
    <r>
      <rPr>
        <b/>
        <sz val="11"/>
        <color indexed="8"/>
        <rFont val="Arial"/>
        <family val="2"/>
        <charset val="204"/>
      </rPr>
      <t>Формите на текущ контрол и компонентите при комбинирано изпитване по дисциплини не се вписват в учебния план, както и в дипломните приложения, дефинират се единствено в учебната програма на съответната дисциплина / практика.</t>
    </r>
  </si>
  <si>
    <t>Изменение на учебен план в обем до 10% се утвърждава от съответния Факултетен съвет и се докладва пред Учебна комисия и Академически съвет от зам.-ректора по учебната дейност.</t>
  </si>
  <si>
    <t>Не се допуска изменение на учебен план повече от 30 на сто за един випуск.</t>
  </si>
  <si>
    <t>При разработване на междуфакултетски програми, между факултетите се сключва споразумение, което се утвърждава от Ректора.</t>
  </si>
  <si>
    <t>Междууниверситетски програми се разработват само с акредитирани в съответното направление университети. За междууниверситетски програми се сключва договор, подписан от съответните ректори.</t>
  </si>
  <si>
    <t>PP</t>
  </si>
  <si>
    <r>
      <t xml:space="preserve">Допълнителните пояснения към наименованието на специалността/магистърската програма </t>
    </r>
    <r>
      <rPr>
        <i/>
        <sz val="11"/>
        <color indexed="8"/>
        <rFont val="Arial"/>
        <family val="2"/>
        <charset val="204"/>
      </rPr>
      <t>(за специалисти, след професионален бакалавър, на английски и т.н.)</t>
    </r>
    <r>
      <rPr>
        <sz val="11"/>
        <color indexed="8"/>
        <rFont val="Arial"/>
        <family val="2"/>
        <charset val="204"/>
      </rPr>
      <t xml:space="preserve"> да се изписват в предвиденото за целта поле. Допълнителните пояснения не се вписват при изготвянето на дипломите и служат единствено зе улесняване работата с учебната докментация!</t>
    </r>
  </si>
  <si>
    <r>
      <rPr>
        <b/>
        <sz val="11"/>
        <color indexed="8"/>
        <rFont val="Arial"/>
        <family val="2"/>
      </rPr>
      <t>Придобиване на ОКС "бакалавър":</t>
    </r>
    <r>
      <rPr>
        <sz val="11"/>
        <color indexed="8"/>
        <rFont val="Arial"/>
        <family val="2"/>
        <charset val="204"/>
      </rPr>
      <t xml:space="preserve"> минимален срок за обучение - 4 години /8 семестъра/; не по-малко от 240 кредита, като </t>
    </r>
    <r>
      <rPr>
        <b/>
        <sz val="11"/>
        <color indexed="8"/>
        <rFont val="Arial"/>
        <family val="2"/>
        <charset val="204"/>
      </rPr>
      <t>10 от тях са за успешно издържан държавен изпит или защитена дипломна работа</t>
    </r>
    <r>
      <rPr>
        <sz val="11"/>
        <color indexed="8"/>
        <rFont val="Arial"/>
        <family val="2"/>
        <charset val="204"/>
      </rPr>
      <t>.</t>
    </r>
  </si>
  <si>
    <r>
      <rPr>
        <b/>
        <sz val="11"/>
        <color indexed="8"/>
        <rFont val="Arial"/>
        <family val="2"/>
      </rPr>
      <t xml:space="preserve">Придобиване на ОКС „магистър” след придобита ОКС „бакалавър”: </t>
    </r>
    <r>
      <rPr>
        <sz val="11"/>
        <color indexed="8"/>
        <rFont val="Arial"/>
        <family val="2"/>
        <charset val="204"/>
      </rPr>
      <t xml:space="preserve">минимален срок за обучение - 1 година /2 семестъра/; не по-малко от 60 кредита, като </t>
    </r>
    <r>
      <rPr>
        <b/>
        <sz val="11"/>
        <color indexed="8"/>
        <rFont val="Arial"/>
        <family val="2"/>
        <charset val="204"/>
      </rPr>
      <t>15 от тях са за успешно издържан държавен изпит или защитена дипломна работа</t>
    </r>
    <r>
      <rPr>
        <sz val="11"/>
        <color indexed="8"/>
        <rFont val="Arial"/>
        <family val="2"/>
        <charset val="204"/>
      </rPr>
      <t>.</t>
    </r>
  </si>
  <si>
    <t>Изменение и допълнение на учебен план</t>
  </si>
  <si>
    <t>В случай, че предложен учебен план касае промяна на професионалното направление, наименованието, формата на обучение или продължителността на обучение на вече съществуващ учебен план, то предложеният учебен план се приема за нов.</t>
  </si>
  <si>
    <t>Преди разработването на нов/актуализиран учебен план, запознайте се с изискванията на нормативните документи, свързани с тази тема - Закон за висшето образование, глава пета; Наредба № 21 от 30 септември 2004 г. за прилагане на система за натрупване и трансфер на кредити във висшите училища, Наредба за държавните изисквания за придобиване на висше образование на образователно-квалификационните степени "бакалавър", "магистър" и "специалист", Наредба за единните държавни изисквания за придобиване на висше образование с професионална квалификация "учител", Наредба за единните държавни изисквания за придобиване на професионална квалификация "учител", наредбите за единните държавни изисквания за придобиване на висше образование по регулираните специалности, Правилник за устройството и дейността на СУ.</t>
  </si>
  <si>
    <r>
      <t xml:space="preserve"> </t>
    </r>
    <r>
      <rPr>
        <b/>
        <sz val="11"/>
        <color indexed="8"/>
        <rFont val="Arial"/>
        <family val="2"/>
      </rPr>
      <t>За една учебна година задължителният минимален брой кредити е 60.</t>
    </r>
    <r>
      <rPr>
        <sz val="11"/>
        <color indexed="8"/>
        <rFont val="Arial"/>
        <family val="2"/>
        <charset val="204"/>
      </rPr>
      <t xml:space="preserve"> Изключение се допуска при специалности в задочна форма на обучение, със срок на обучение по-дълъг от срока на обучение на съответната специалност в редовна форма.</t>
    </r>
  </si>
  <si>
    <t>При попълване на бланката за учебен план, обърнете внимание, че за 1 семестър, натрупаните от задължителни дисциплини, избираеми дисциплини, факултативни дисциплини и учебни практики кредити трябва да са минимум 30. Изключение се допуска в случаите, при които са подсигурени поне 60 кредита за учебна година.</t>
  </si>
  <si>
    <t>натовареност (ч.)</t>
  </si>
  <si>
    <t xml:space="preserve">При попълване справката-извлечение, моля обърнете внимание, че в графа натовареност следва да е посочена аудиторната натовареност на студентие/общия хорариум на дисциплините. Да се съблюдава, при обучение за придобиване на ОКС "бакалавър", общия хорариум да е не по-малък от 2200 часа и не по-голям от 3000 часа. </t>
  </si>
  <si>
    <t>З</t>
  </si>
  <si>
    <t>2+2</t>
  </si>
  <si>
    <t>ки</t>
  </si>
  <si>
    <t>0+2</t>
  </si>
  <si>
    <t>то</t>
  </si>
  <si>
    <t xml:space="preserve">
</t>
  </si>
  <si>
    <t>Увод в теорията на превода</t>
  </si>
  <si>
    <t>2+0</t>
  </si>
  <si>
    <t>и</t>
  </si>
  <si>
    <t>2+1</t>
  </si>
  <si>
    <t>3+0</t>
  </si>
  <si>
    <t>Морфология на номиналната система</t>
  </si>
  <si>
    <t>Странознание на Австрия</t>
  </si>
  <si>
    <t>Морфология на вербалната система</t>
  </si>
  <si>
    <t>Странознание на Германия</t>
  </si>
  <si>
    <t>Увод в литературната теория</t>
  </si>
  <si>
    <t xml:space="preserve"> 
</t>
  </si>
  <si>
    <t xml:space="preserve">Фонетика и фонология </t>
  </si>
  <si>
    <t xml:space="preserve"> </t>
  </si>
  <si>
    <t xml:space="preserve">Увод в общото езикознание </t>
  </si>
  <si>
    <t>Философски и естетически дискурси на Просвещението</t>
  </si>
  <si>
    <t>Експериментиране с индивидуалността в литературата на немския сантиментализъм</t>
  </si>
  <si>
    <t>Кратки повествователни форми в литературата на немския Романтизъм</t>
  </si>
  <si>
    <t>Естетически и жанрови концепции в литературата на немския романтизъм</t>
  </si>
  <si>
    <t>Лириката на късния немски Романтизъм</t>
  </si>
  <si>
    <t>Програми, поетики и трансформации на жанровете в епохата на реализма</t>
  </si>
  <si>
    <t>Немскоезичната литература на натурализма в общоевропейски контекст</t>
  </si>
  <si>
    <t>Символизъм, експресионизъм и дадаизъм в немскоезичната литература</t>
  </si>
  <si>
    <t>Модерната немскоезична проза от началото на ХХ век</t>
  </si>
  <si>
    <t xml:space="preserve">Традиция и новаторство в немската литература след 1945 г. </t>
  </si>
  <si>
    <t>Литературата като свидетелство на епохата</t>
  </si>
  <si>
    <t xml:space="preserve">Проблеми и политики на различието в австрийската литература след 1945 г. </t>
  </si>
  <si>
    <t>Автобиографичното писане в австрийската и швейцарска литература след Втората световна война</t>
  </si>
  <si>
    <t>4,5,6,7,8</t>
  </si>
  <si>
    <t>0+8;0+6;0+6; 0+6;0+6</t>
  </si>
  <si>
    <t>Втори език – скандинавски, І част</t>
  </si>
  <si>
    <t xml:space="preserve">240
</t>
  </si>
  <si>
    <t>0+8</t>
  </si>
  <si>
    <t>Втори език – скандинавски, ІІ част</t>
  </si>
  <si>
    <t xml:space="preserve">180
</t>
  </si>
  <si>
    <t>0+6</t>
  </si>
  <si>
    <t xml:space="preserve">Втори език – скандинавски, ІІІ част </t>
  </si>
  <si>
    <t xml:space="preserve">Втори език – скандинавски, ІV част </t>
  </si>
  <si>
    <t xml:space="preserve">Втори език – скандинавски, V част </t>
  </si>
  <si>
    <t>0+4</t>
  </si>
  <si>
    <t>И</t>
  </si>
  <si>
    <t>Правопис на съвременния немски език</t>
  </si>
  <si>
    <t>Информатика</t>
  </si>
  <si>
    <t>Ханзата-фактор за развитието на общество и култура в Северна Европа</t>
  </si>
  <si>
    <t>Увод в инструменталната фонетика</t>
  </si>
  <si>
    <t xml:space="preserve">Лингвистика на текста </t>
  </si>
  <si>
    <t>Фразеология на немския език</t>
  </si>
  <si>
    <t>Немска философия</t>
  </si>
  <si>
    <t>Семантика</t>
  </si>
  <si>
    <t>Прагматика</t>
  </si>
  <si>
    <t>Странознание на Швейцария</t>
  </si>
  <si>
    <t>Теоретични основи за анализ на устна и писмена реч</t>
  </si>
  <si>
    <t>Педагогика</t>
  </si>
  <si>
    <t>4+0</t>
  </si>
  <si>
    <t>Психология</t>
  </si>
  <si>
    <t>Странознание на Швеция/Норвегия/Дания</t>
  </si>
  <si>
    <t>Лингвостилистичен анализ и превод на текстове от по-стари езикови периоди</t>
  </si>
  <si>
    <t>Нови литературни теории</t>
  </si>
  <si>
    <t>Увод в немската диалектология</t>
  </si>
  <si>
    <t>Езикът и неговото значение. Увод в семантиката въз основа на немския младежки език</t>
  </si>
  <si>
    <t>Паспортни истории. Немска емигрантска и съвременна литература</t>
  </si>
  <si>
    <t>Немски писателки в годините на Ваймарската република</t>
  </si>
  <si>
    <t>Разказът след 1945 г.</t>
  </si>
  <si>
    <t>Ф</t>
  </si>
  <si>
    <t>Подготвителен курс за писмен държавен изпит по немскоезична литература</t>
  </si>
  <si>
    <t>Наименование на практиката</t>
  </si>
  <si>
    <t xml:space="preserve">Форма на контрол* -  и, то, ки </t>
  </si>
  <si>
    <t>П</t>
  </si>
  <si>
    <t>Текуща педагогическа практика</t>
  </si>
  <si>
    <t>Увод в специализирания превод</t>
  </si>
  <si>
    <t>1+1</t>
  </si>
  <si>
    <t>Консекутивен превод (немски/български)</t>
  </si>
  <si>
    <t>Увод в техниките на симултанния превод (немски/български)</t>
  </si>
  <si>
    <t>Методика на чуждоезиковото обучение</t>
  </si>
  <si>
    <t>Хоспитиране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</si>
  <si>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</si>
  <si>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</si>
  <si>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</si>
  <si>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Културна история на Германия и Австрия от 1871 до 1945 година</t>
  </si>
  <si>
    <t>Културна история на немското средновековие</t>
  </si>
  <si>
    <t xml:space="preserve">Езикова култура </t>
  </si>
  <si>
    <t>Литературата в интердисциплинарен и интермедиален контекст</t>
  </si>
  <si>
    <t>0</t>
  </si>
  <si>
    <t>Превод на икономически текстове (немски/български)</t>
  </si>
  <si>
    <t xml:space="preserve">Превод на юридически текстове (немски/български) </t>
  </si>
  <si>
    <t xml:space="preserve">Превод на административно-делови текстове (немски/български) </t>
  </si>
  <si>
    <t xml:space="preserve">Теория и практика на литературния превод </t>
  </si>
  <si>
    <t>Увод в анализа на литературния  текст</t>
  </si>
  <si>
    <t>2</t>
  </si>
  <si>
    <t>Културни практики в немскоезичния регион</t>
  </si>
  <si>
    <t xml:space="preserve">Латински език </t>
  </si>
  <si>
    <t>Информационни и комуникационни технологии в обучението и работа в дигитална среда</t>
  </si>
  <si>
    <t>1+0</t>
  </si>
  <si>
    <t>4+2</t>
  </si>
  <si>
    <t>Приобщаващо образование</t>
  </si>
  <si>
    <t>Съпоставително езикознание</t>
  </si>
  <si>
    <t xml:space="preserve"> Академично писане </t>
  </si>
  <si>
    <t xml:space="preserve">Учебният курикулум </t>
  </si>
  <si>
    <t xml:space="preserve">Стажантска практика </t>
  </si>
  <si>
    <t>Западноевропейска литература</t>
  </si>
  <si>
    <t>5</t>
  </si>
  <si>
    <t>3</t>
  </si>
  <si>
    <t>4</t>
  </si>
  <si>
    <t>юли</t>
  </si>
  <si>
    <t>септември</t>
  </si>
  <si>
    <t>Увод в културната история на Германия XVI-XIX век</t>
  </si>
  <si>
    <t>К</t>
  </si>
  <si>
    <t>Н</t>
  </si>
  <si>
    <t>15</t>
  </si>
  <si>
    <t>Епохата Бурни устреми в немскоезичната литература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</si>
  <si>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</si>
  <si>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</si>
  <si>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</si>
  <si>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</si>
  <si>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Учебни практики и курсови работи</t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</si>
  <si>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</si>
  <si>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</si>
  <si>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3,5,7</t>
  </si>
  <si>
    <t>4,6,8</t>
  </si>
  <si>
    <t>1,3,5,7</t>
  </si>
  <si>
    <t>5,6,7</t>
  </si>
  <si>
    <t>Пропедевтика, І част</t>
  </si>
  <si>
    <t>Пропедевтика, ІІ част</t>
  </si>
  <si>
    <t>16</t>
  </si>
  <si>
    <t>Проф. д-р Мадлен Данова</t>
  </si>
  <si>
    <r>
      <t>Декан:</t>
    </r>
    <r>
      <rPr>
        <sz val="10"/>
        <rFont val="Arial"/>
        <family val="2"/>
      </rPr>
      <t xml:space="preserve">..........................................................                                                                                </t>
    </r>
    <r>
      <rPr>
        <b/>
        <sz val="10"/>
        <rFont val="Arial"/>
        <family val="2"/>
        <charset val="204"/>
      </rPr>
      <t>Пр</t>
    </r>
    <r>
      <rPr>
        <b/>
        <sz val="10"/>
        <rFont val="Arial"/>
        <family val="2"/>
      </rPr>
      <t>оф. д-р Мадлен Данова</t>
    </r>
  </si>
  <si>
    <t>Немска филология с избираем модул ,,Скандинавски езици"</t>
  </si>
  <si>
    <r>
      <t xml:space="preserve">Втори език – скандинавски </t>
    </r>
    <r>
      <rPr>
        <b/>
        <sz val="9"/>
        <color indexed="8"/>
        <rFont val="Arial"/>
        <family val="2"/>
        <charset val="204"/>
      </rPr>
      <t>⁴</t>
    </r>
    <r>
      <rPr>
        <sz val="9"/>
        <color indexed="8"/>
        <rFont val="Arial"/>
        <family val="2"/>
        <charset val="204"/>
      </rPr>
      <t xml:space="preserve"> (норвежки/шведски/датски)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</si>
  <si>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</si>
  <si>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Немски език – Лексика, І част</t>
  </si>
  <si>
    <t>Немски език – Практическа граматика, І част</t>
  </si>
  <si>
    <t>Немски език – Практическа фонетика</t>
  </si>
  <si>
    <t>Немски език – Практическа граматика,  ІІІ част</t>
  </si>
  <si>
    <t xml:space="preserve">Превод (немски/български), I част </t>
  </si>
  <si>
    <t xml:space="preserve">Превод (немски/български), II част </t>
  </si>
  <si>
    <t>Превод (немски/български), III част</t>
  </si>
  <si>
    <t>Превод (немски/български), IV част</t>
  </si>
  <si>
    <t>Превод (немски/български), V част</t>
  </si>
  <si>
    <t>Превод (немски/български), VI част</t>
  </si>
  <si>
    <t>Немски език – Практическа граматика,  IV част</t>
  </si>
  <si>
    <t>Класика и романтизъм – кохезии и дихотомии</t>
  </si>
  <si>
    <t>Немски език – Лексика, V част</t>
  </si>
  <si>
    <t>Немски език – Лексика, VІ част</t>
  </si>
  <si>
    <t>Медиални взаимодействия в литературата на XIX век</t>
  </si>
  <si>
    <t>Езикови игри. Експериментална лирика в немската литература на XX и XXI век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</si>
  <si>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немски език и литература"</t>
    </r>
  </si>
  <si>
    <t>Филолог. Учител по немски език и литература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</si>
  <si>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Преводач с немски език"</t>
    </r>
  </si>
  <si>
    <t>Филолог. Преводач с немски език</t>
  </si>
  <si>
    <t xml:space="preserve">Културният трансфер и преводът на немскоезични пътеписи за българските земи от XX век </t>
  </si>
  <si>
    <t xml:space="preserve">Трети език – друг, V част </t>
  </si>
  <si>
    <t>Трети език – друг, VІ част</t>
  </si>
  <si>
    <t xml:space="preserve">Трети език – друг, IV част </t>
  </si>
  <si>
    <t xml:space="preserve">Трети език – друг, ІII част </t>
  </si>
  <si>
    <t xml:space="preserve">Трети език – друг, ІІ част </t>
  </si>
  <si>
    <t>Трети език – друг, І част</t>
  </si>
  <si>
    <t>Забележки:</t>
  </si>
  <si>
    <t>Швейцарска литература след 1945 г. – съвременни прочити</t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</si>
  <si>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</si>
  <si>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Държавен изпит: 1. Писмен държавен изпит. 2. Устен държавен изпит по немски език и литература. 3. Държавен практико-приложен изпит за придобиване на професионална квалификация „учител".</t>
  </si>
  <si>
    <t>1. Писмен държавен изпит по немски език и литература.
2. Устен държавен изпит по немски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</si>
  <si>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немски език и литература. 2. Устен държавен изпит по немски език и литература.</t>
  </si>
  <si>
    <t>3+2</t>
  </si>
  <si>
    <t xml:space="preserve">Лексикология </t>
  </si>
  <si>
    <t>Словообразуване</t>
  </si>
  <si>
    <t>Стилистика</t>
  </si>
  <si>
    <t>КНН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</si>
  <si>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</si>
  <si>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</si>
  <si>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 xml:space="preserve">ки </t>
  </si>
  <si>
    <t xml:space="preserve">то </t>
  </si>
  <si>
    <t xml:space="preserve">Философия и реторика през Античността </t>
  </si>
  <si>
    <t xml:space="preserve">Втори език - скандинавски, Увод в шведския език, подготвителен курс </t>
  </si>
  <si>
    <t>17</t>
  </si>
  <si>
    <t xml:space="preserve">Втори език - скандинавски, Увод в норвежкия език, подготвителен курс </t>
  </si>
  <si>
    <t>18</t>
  </si>
  <si>
    <t xml:space="preserve">Втори език - скандинавски, Увод в датския език, подготвителен курс 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</si>
  <si>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</si>
  <si>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</si>
  <si>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</si>
  <si>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</si>
  <si>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>Немски език – Практическа граматика, ІI част</t>
  </si>
  <si>
    <t xml:space="preserve">Лингвостилистичен анализ и превод на текстове от по-стари езикови периоди </t>
  </si>
  <si>
    <r>
      <t xml:space="preserve"> </t>
    </r>
    <r>
      <rPr>
        <sz val="9"/>
        <rFont val="Arial"/>
        <family val="2"/>
      </rPr>
      <t xml:space="preserve">ки </t>
    </r>
  </si>
  <si>
    <r>
      <t xml:space="preserve">за випуска, започнал през зимен семестър на </t>
    </r>
    <r>
      <rPr>
        <b/>
        <sz val="9"/>
        <color indexed="8"/>
        <rFont val="Arial"/>
        <family val="2"/>
      </rPr>
      <t>уч. 2020/2021</t>
    </r>
    <r>
      <rPr>
        <b/>
        <sz val="9"/>
        <rFont val="Arial"/>
        <family val="2"/>
        <charset val="204"/>
      </rPr>
      <t xml:space="preserve"> година </t>
    </r>
  </si>
  <si>
    <t>2,4,6,8</t>
  </si>
  <si>
    <t>4.6,8</t>
  </si>
  <si>
    <t>6,8</t>
  </si>
  <si>
    <t>6</t>
  </si>
  <si>
    <r>
      <t xml:space="preserve"> </t>
    </r>
    <r>
      <rPr>
        <sz val="9"/>
        <color indexed="8"/>
        <rFont val="Arial"/>
        <family val="2"/>
      </rPr>
      <t>то</t>
    </r>
    <r>
      <rPr>
        <sz val="9"/>
        <color indexed="10"/>
        <rFont val="Arial"/>
        <family val="2"/>
        <charset val="204"/>
      </rPr>
      <t xml:space="preserve"> </t>
    </r>
  </si>
  <si>
    <t>33</t>
  </si>
  <si>
    <t>41</t>
  </si>
  <si>
    <r>
      <t xml:space="preserve">В специалност </t>
    </r>
    <r>
      <rPr>
        <i/>
        <sz val="11"/>
        <rFont val="Arial"/>
        <family val="2"/>
      </rPr>
      <t xml:space="preserve">Немска филология с избираем модул „Скандинавски езици” </t>
    </r>
    <r>
      <rPr>
        <sz val="11"/>
        <rFont val="Arial"/>
        <family val="2"/>
      </rPr>
      <t xml:space="preserve">се обучават специалисти по немски език, превод, немско езикознание, литература, странознание и културна история на немскоезичните страни.  
</t>
    </r>
  </si>
  <si>
    <t>1,3,5</t>
  </si>
  <si>
    <t>Методология на работа с научен текст</t>
  </si>
  <si>
    <t xml:space="preserve"> и</t>
  </si>
  <si>
    <t xml:space="preserve">Немски език – Писмени упражнения, І част                               </t>
  </si>
  <si>
    <t xml:space="preserve">Немски език – Писмени упражнения, ІI част     </t>
  </si>
  <si>
    <t xml:space="preserve">Комуникативни упражнения, I част  </t>
  </si>
  <si>
    <t xml:space="preserve">Комуникативни упражнения,  II част </t>
  </si>
  <si>
    <t xml:space="preserve">Комуникативни упражнения,  III част </t>
  </si>
  <si>
    <t xml:space="preserve">Аналитична работа с текстове </t>
  </si>
  <si>
    <t xml:space="preserve">Немски език – Лексика, IV част </t>
  </si>
  <si>
    <t xml:space="preserve">Немски език – Лексика, ІI част </t>
  </si>
  <si>
    <t xml:space="preserve">Немски език – Лексика, ІІІ част </t>
  </si>
  <si>
    <t>Културният трансфер и преводът на немскоезични пътеписи за българските земи от XIX век</t>
  </si>
  <si>
    <t>Превод на политически текстове (немски/ български)</t>
  </si>
  <si>
    <t>Превод на икономически текстове (немски/ български)</t>
  </si>
  <si>
    <t>Превод на административно-делови текстове (немски/български)</t>
  </si>
  <si>
    <t xml:space="preserve">Втори език – друг,VІ част  </t>
  </si>
  <si>
    <r>
      <rPr>
        <sz val="11"/>
        <rFont val="Arial"/>
        <family val="2"/>
        <charset val="204"/>
      </rPr>
      <t xml:space="preserve">Обучението в специалност </t>
    </r>
    <r>
      <rPr>
        <i/>
        <sz val="11"/>
        <rFont val="Arial"/>
        <family val="2"/>
        <charset val="204"/>
      </rPr>
      <t>Немска филология с избираем модул „Скандинавски езици”</t>
    </r>
    <r>
      <rPr>
        <sz val="11"/>
        <rFont val="Arial"/>
        <family val="2"/>
        <charset val="204"/>
      </rPr>
      <t xml:space="preserve"> е насочено към желаещите да упражняват професии, свързани с немския език, литературата и културата на немскоезичните страни – Германия, Австрия и Швейцария.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мобилност в рамките на Европейския съюз.</t>
    </r>
  </si>
  <si>
    <t>2,3,4,5,6,7,8</t>
  </si>
  <si>
    <t>Избираеми дисциплини, предлагани от гост-лектори от чужбина</t>
  </si>
  <si>
    <t>14</t>
  </si>
  <si>
    <t xml:space="preserve"> Преводачески модул</t>
  </si>
  <si>
    <t xml:space="preserve"> Задължителни дисциплини</t>
  </si>
  <si>
    <t>Превод на политически текстове (немски/български)</t>
  </si>
  <si>
    <t xml:space="preserve">Свободно избираеми дисциплини  </t>
  </si>
  <si>
    <t>Превод на юридически текстове (немски/български)</t>
  </si>
  <si>
    <t xml:space="preserve">Синтаксис </t>
  </si>
  <si>
    <t xml:space="preserve">История на немския език </t>
  </si>
  <si>
    <t>Информационни и комутикационни технологии в обучението и работа в дигитална среда</t>
  </si>
  <si>
    <t>Учебният курикулум</t>
  </si>
  <si>
    <t>Аспекти в развитието на прозата в годините на Ваймарската република.</t>
  </si>
  <si>
    <t xml:space="preserve">Немскоезична  литература на Средновековието, Барока и Просвещението </t>
  </si>
  <si>
    <r>
      <t>Литература на Ваймарската класика и Романтизма</t>
    </r>
    <r>
      <rPr>
        <b/>
        <sz val="9"/>
        <color indexed="8"/>
        <rFont val="Arial"/>
        <family val="2"/>
        <charset val="204"/>
      </rPr>
      <t xml:space="preserve"> </t>
    </r>
  </si>
  <si>
    <t xml:space="preserve">Развитие на реализма през ХІХ век: от "Бидермайер" към "Натурализъм" </t>
  </si>
  <si>
    <t xml:space="preserve">Модернизъм в немскоезичната литература до 1933 г., емигрантска литература </t>
  </si>
  <si>
    <t xml:space="preserve">Литературата в Германия след Втората световна война </t>
  </si>
  <si>
    <r>
      <t>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 </t>
    </r>
  </si>
  <si>
    <t>Втори език – скандинавски (норвежки/шведски/датски)</t>
  </si>
  <si>
    <r>
      <rPr>
        <sz val="11"/>
        <rFont val="Times New Roman"/>
        <family val="1"/>
      </rPr>
      <t>О</t>
    </r>
    <r>
      <rPr>
        <sz val="11"/>
        <rFont val="Arial"/>
        <family val="2"/>
      </rPr>
      <t xml:space="preserve">бучението в бакалавърската степен на специалност </t>
    </r>
    <r>
      <rPr>
        <i/>
        <sz val="11"/>
        <rFont val="Arial"/>
        <family val="2"/>
      </rPr>
      <t xml:space="preserve">Немска филология с избираем модул „Скандинавски езици” </t>
    </r>
    <r>
      <rPr>
        <sz val="11"/>
        <rFont val="Arial"/>
        <family val="2"/>
      </rPr>
      <t xml:space="preserve">продължава 8 семестъра и е организирано в три групи дисциплини: задължителни, избираеми и факултативни. Задължителните дисциплини изграждат основата на  обучението по Немска филология.                                                                                                                                                                                                      В допълнение към задължителните дисциплини на студентите се предлага богат набор от избираеми и факултативни дисциплини, чрез които да разширят и задълбочат своята теоретична и практико-приложна филологическа подготовка.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</si>
  <si>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Завършилите специалността </t>
    </r>
    <r>
      <rPr>
        <i/>
        <sz val="11"/>
        <rFont val="Arial"/>
        <family val="2"/>
        <charset val="204"/>
      </rPr>
      <t>Немска филология с избираем модул „Скандинавски езици”</t>
    </r>
    <r>
      <rPr>
        <sz val="11"/>
        <rFont val="Arial"/>
        <family val="2"/>
        <charset val="204"/>
      </rPr>
      <t xml:space="preserve"> студенти намират широка професионална реализация като преподаватели, преводачи и редактори, журналисти и кореспонденти, служители в различни органи на държавната администрация, в институции и организации, в дипломатически представителства у нас и зад граница, експерти и дейци на културата, експерти и консултанти в наши и чуждестранни фирми и др.</t>
    </r>
  </si>
  <si>
    <r>
      <t xml:space="preserve">1. Към лекционните  курсове по немскоезична литература се предлагат по няколко литературни семинара. Студентите задължително избират и посещават един семинар, който завършва със самостоятелна оценка. Броят на обявените семинари зависи от броя на студентите в курса, които се разпределят равномерно в групите.                                                                                                                                                                                                               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  <charset val="204"/>
      </rPr>
      <t xml:space="preserve">                                                                                      </t>
    </r>
  </si>
  <si>
    <t xml:space="preserve">5.  В рамките на избираемия специализиращ модул "Скандинавски езици" студентите имат възможност да изучават по избор датски или норвежки/ шведски език (двата езика се редуват по випуски). За да завършат специализация по избрания скандинавски език, студентите трябва да са посещавали и да са положили успешно изпити по следните дисциплини:                                                                                                                                                                                                            • Втори език – скандинавски, І част                                                                                                                                                                                                                    • Втори език – скандинавски, ІІ част                                                                                                                                                                                                                        • Втори език – скандинавски, ІІІ част                                                                                                                                                                                                                    • Втори език – скандинавски, ІV част                                                                                                                                                                                                                       • Втори език – скандинавски, V част           </t>
  </si>
  <si>
    <t>6. Студентите имат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</t>
  </si>
  <si>
    <r>
      <t>Български език като чужд, І част</t>
    </r>
    <r>
      <rPr>
        <b/>
        <sz val="9"/>
        <color indexed="8"/>
        <rFont val="Arial"/>
        <family val="2"/>
        <charset val="204"/>
      </rPr>
      <t xml:space="preserve"> </t>
    </r>
  </si>
  <si>
    <r>
      <t>Български език като чужд, ІІ част</t>
    </r>
    <r>
      <rPr>
        <sz val="12"/>
        <color indexed="8"/>
        <rFont val="Arial"/>
        <family val="2"/>
      </rPr>
      <t xml:space="preserve"> </t>
    </r>
  </si>
  <si>
    <r>
      <t>Български език като чужд, ІII част</t>
    </r>
    <r>
      <rPr>
        <sz val="14"/>
        <color indexed="8"/>
        <rFont val="Arial"/>
        <family val="2"/>
      </rPr>
      <t xml:space="preserve"> </t>
    </r>
  </si>
  <si>
    <t xml:space="preserve">Български език като чужд, ІV част </t>
  </si>
  <si>
    <r>
      <rPr>
        <sz val="12"/>
        <rFont val="Arial"/>
        <family val="2"/>
      </rPr>
      <t>Филолог. Учител по немски език и литература</t>
    </r>
    <r>
      <rPr>
        <i/>
        <sz val="12"/>
        <rFont val="Arial"/>
        <family val="2"/>
      </rPr>
      <t xml:space="preserve"> и/или </t>
    </r>
    <r>
      <rPr>
        <sz val="12"/>
        <rFont val="Arial"/>
        <family val="2"/>
      </rPr>
      <t xml:space="preserve">Преводач с немски език 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Филолог. Учител по немски език и литература със специализация: скандинавски език (норвежки/ шведски/ датски) </t>
    </r>
    <r>
      <rPr>
        <i/>
        <sz val="12"/>
        <rFont val="Arial"/>
        <family val="2"/>
      </rPr>
      <t>и/или</t>
    </r>
    <r>
      <rPr>
        <sz val="12"/>
        <rFont val="Arial"/>
        <family val="2"/>
      </rPr>
      <t xml:space="preserve"> Преводач с немски език със специализация: скандинавски език (норвежки/ шведски/ датски) </t>
    </r>
  </si>
  <si>
    <r>
      <rPr>
        <sz val="9"/>
        <rFont val="Arial"/>
        <family val="2"/>
      </rPr>
      <t xml:space="preserve">2. Студентите са длъжни да изберат един от двата профилиращи модула (Преводачески модул/ Педагогически модул), а при желание могат да изберат и двата профилиращи модула. Студентите могат да изберат като допълнителна специализация  и модул "Скандинавски езици" в комбинация с един от профилиращите задължителни модули, но, ако изберат и двата задължителни профилиращи модули, специализацията може да бъде избрана само като факултативна.            </t>
    </r>
    <r>
      <rPr>
        <sz val="9"/>
        <color indexed="10"/>
        <rFont val="Arial"/>
        <family val="2"/>
      </rPr>
      <t xml:space="preserve">               </t>
    </r>
  </si>
  <si>
    <r>
      <rPr>
        <sz val="9"/>
        <rFont val="Arial"/>
        <family val="2"/>
      </rPr>
      <t xml:space="preserve">4. Студентите, положили успешно изпити по дисциплините от избираемия профилиращ Педагогически модул, получават професионална квалификация „Учител по немски език и литература”. За да получат учителска правоспособност, студентите трябва да са посещавали и да са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Всички дисциплини от Педагогическия модул могат да се посещават и като свободно избираеми.           </t>
    </r>
    <r>
      <rPr>
        <sz val="9"/>
        <color indexed="10"/>
        <rFont val="Arial"/>
        <family val="2"/>
        <charset val="204"/>
      </rPr>
      <t xml:space="preserve">   </t>
    </r>
  </si>
  <si>
    <t>7.  Дисциплината „Български език като чужд" се предлага само за чуждестранните студенти и е задължителна за тях.</t>
  </si>
  <si>
    <r>
      <t>Специализиращ</t>
    </r>
    <r>
      <rPr>
        <b/>
        <sz val="9"/>
        <rFont val="Arial"/>
        <family val="2"/>
      </rPr>
      <t xml:space="preserve"> факултативен</t>
    </r>
    <r>
      <rPr>
        <b/>
        <sz val="9"/>
        <color indexed="8"/>
        <rFont val="Arial"/>
        <family val="2"/>
        <charset val="204"/>
      </rPr>
      <t xml:space="preserve"> модул „Скандинавски езици (норвежки/шведски/датски език)"</t>
    </r>
  </si>
  <si>
    <r>
      <t>Специализиращ избираем модул „Скандинавски езици (норвежки/шведски/датски език)"</t>
    </r>
    <r>
      <rPr>
        <b/>
        <sz val="12"/>
        <color indexed="8"/>
        <rFont val="Arial"/>
        <family val="2"/>
      </rPr>
      <t xml:space="preserve"> </t>
    </r>
  </si>
  <si>
    <r>
      <t>Педагогически модул</t>
    </r>
    <r>
      <rPr>
        <b/>
        <sz val="12"/>
        <color indexed="8"/>
        <rFont val="Arial"/>
        <family val="2"/>
      </rPr>
      <t xml:space="preserve"> </t>
    </r>
  </si>
  <si>
    <r>
      <t>Литературни семинари към лекционния курс: Развитие на реализма през ХІХ век: от "Бидермайер" към "Натурализъм"</t>
    </r>
    <r>
      <rPr>
        <b/>
        <sz val="9"/>
        <color indexed="8"/>
        <rFont val="Arial"/>
        <family val="2"/>
        <charset val="204"/>
      </rPr>
      <t xml:space="preserve"> </t>
    </r>
  </si>
  <si>
    <t xml:space="preserve">Литературни семинари към лекционния курс: Немскоезична  литература на Средновековието, Барока и Просвещението </t>
  </si>
  <si>
    <r>
      <t>Литературни семинари към лекционния курс: Литература на Ваймарската класика и Романтизма</t>
    </r>
    <r>
      <rPr>
        <b/>
        <sz val="9"/>
        <color indexed="8"/>
        <rFont val="Arial"/>
        <family val="2"/>
        <charset val="204"/>
      </rPr>
      <t xml:space="preserve"> </t>
    </r>
  </si>
  <si>
    <t xml:space="preserve">Литературни семинари към лекционния курс: Модернизъм в немскоезичната литература до 1933 г., емигрантска литература </t>
  </si>
  <si>
    <r>
      <t>Литературни семинари към лекционния курс: Литературата в Германия след Втората световна война</t>
    </r>
    <r>
      <rPr>
        <sz val="12"/>
        <color indexed="8"/>
        <rFont val="Arial"/>
        <family val="2"/>
      </rPr>
      <t xml:space="preserve"> </t>
    </r>
  </si>
  <si>
    <r>
      <t>Литературни семинари към лекционния курс:  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</t>
    </r>
  </si>
  <si>
    <r>
      <t>Втори език – друг, І част</t>
    </r>
    <r>
      <rPr>
        <b/>
        <sz val="14"/>
        <color indexed="8"/>
        <rFont val="Arial"/>
        <family val="2"/>
        <charset val="204"/>
      </rPr>
      <t xml:space="preserve"> </t>
    </r>
  </si>
  <si>
    <t xml:space="preserve">Втори език – друг, ІІ част </t>
  </si>
  <si>
    <t xml:space="preserve">Втори език – друг, ІІІ част </t>
  </si>
  <si>
    <t xml:space="preserve">Втори чужд език – друг,  ІV част </t>
  </si>
  <si>
    <t>Втори език – друг, V част</t>
  </si>
  <si>
    <r>
      <t xml:space="preserve">Избираеми профилиращи модули 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 </t>
    </r>
    <r>
      <rPr>
        <b/>
        <sz val="9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</si>
  <si>
    <r>
      <t>Професионална квалификация  „Филолог. Преводач с немски език",</t>
    </r>
    <r>
      <rPr>
        <sz val="11"/>
        <rFont val="Arial"/>
        <family val="2"/>
      </rPr>
      <t xml:space="preserve"> Специализация: Скандинавски език (норвежки/ шведски/ датски)</t>
    </r>
  </si>
  <si>
    <r>
      <t>Професионална квалификация  „Филолог. Учител по немски език и литература",</t>
    </r>
    <r>
      <rPr>
        <sz val="11"/>
        <color indexed="8"/>
        <rFont val="Arial"/>
        <family val="2"/>
        <charset val="204"/>
      </rPr>
      <t xml:space="preserve"> </t>
    </r>
    <r>
      <rPr>
        <sz val="11"/>
        <rFont val="Arial"/>
        <family val="2"/>
      </rPr>
      <t>Специализация: Скандинавски език (норвежки/ шведски/ датски)</t>
    </r>
  </si>
  <si>
    <r>
      <t>Професионална квалификация  „Филолог. Учител по немски език и литература, Преводач с немски език",</t>
    </r>
    <r>
      <rPr>
        <sz val="11"/>
        <rFont val="Arial"/>
        <family val="2"/>
      </rPr>
      <t xml:space="preserve"> Специализация: Скандинавски език (норвежки/ шведски/ датски)</t>
    </r>
  </si>
  <si>
    <r>
      <rPr>
        <sz val="9"/>
        <rFont val="Arial"/>
        <family val="2"/>
      </rPr>
      <t xml:space="preserve">3.Студентите, положили успешно изпити по дисциплините от избираемия профилиращ Преводачески модул, получават професионална квалификация „Преводач с немски език”. За да получат професионалната квалификация „Преводач с немски език”, студентите трябва задължително да са посещавали и да са положили успешно изпити по следните дисциплини:                                                                                                                                                                                                         • Увод в специализирания превод                                                                                                                                                                                                                            • Превод на политически текстове (немски/български)                                                                                                                                                                                 • Превод на икономически текстове (немски/български)                                                                                                                                                                                                         • Консекутивен превод (немски/български)                                                                                                                                                                                                               • Теория и практика на литературния превод                                                                                                                                                                                                     • Превод на административно-делови текстове (немски/български)                                                                                                                                                                                         • Превод на юридически текстове (немски/български)                                                                                                                                                                                            • Увод в техниките на симултанния превод (немски/български)   
                                                                                                                                                                                                                                                                                      Всички дисциплини от Преводаческия модул могат да се посещават и като свободно избираеми.     </t>
    </r>
    <r>
      <rPr>
        <sz val="9"/>
        <color indexed="10"/>
        <rFont val="Arial"/>
        <family val="2"/>
        <charset val="204"/>
      </rPr>
      <t xml:space="preserve">      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</si>
  <si>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9 от 18.05.2020 г.</t>
    </r>
  </si>
  <si>
    <r>
      <t>Учебният план е приет с решение на ФС №</t>
    </r>
    <r>
      <rPr>
        <sz val="10"/>
        <rFont val="Arial"/>
        <family val="2"/>
      </rPr>
      <t xml:space="preserve"> 9 от 18.05.2020 г.</t>
    </r>
  </si>
  <si>
    <t>8.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</si>
  <si>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 xml:space="preserve">Хоспитиране </t>
  </si>
  <si>
    <t>Културният трансфер и немскоезични пътеписи за българските земи от XIX век (*1)</t>
  </si>
  <si>
    <t>Немскоезична преводна рецепция на български литературни творби (*1)</t>
  </si>
  <si>
    <t>Теория и практика на литературния превод (*1)</t>
  </si>
  <si>
    <t>1-8</t>
  </si>
  <si>
    <t>Странознание на Нидерландия и Фландрия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</si>
  <si>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</si>
  <si>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</si>
  <si>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 xml:space="preserve">(*1) ФС № 7/15-16.03.2021 </t>
  </si>
  <si>
    <t>Превод (български/немски), VII част</t>
  </si>
  <si>
    <t>Превод (немски/български), VIII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</si>
</sst>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u/>
      <sz val="10"/>
      <color indexed="63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u/>
      <sz val="10"/>
      <color indexed="8"/>
      <name val="Arial"/>
      <family val="2"/>
      <charset val="204"/>
    </font>
    <font>
      <u/>
      <sz val="11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u/>
      <sz val="11"/>
      <color indexed="8"/>
      <name val="Arial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Calibri"/>
      <family val="2"/>
    </font>
    <font>
      <b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name val="Arial"/>
      <family val="2"/>
    </font>
    <font>
      <sz val="9"/>
      <color indexed="8"/>
      <name val="Arial"/>
      <family val="2"/>
      <charset val="204"/>
    </font>
    <font>
      <sz val="9"/>
      <color indexed="8"/>
      <name val="Calibri"/>
      <family val="2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12"/>
      <name val="Arial"/>
      <family val="2"/>
      <charset val="204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11"/>
      <name val="Arial"/>
      <family val="1"/>
    </font>
    <font>
      <i/>
      <sz val="11"/>
      <name val="Arial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  <charset val="204"/>
    </font>
    <font>
      <i/>
      <sz val="12"/>
      <name val="Arial"/>
      <family val="2"/>
    </font>
    <font>
      <sz val="9"/>
      <color rgb="FF00B05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10"/>
      <color theme="1"/>
      <name val="Arial"/>
      <family val="2"/>
      <charset val="204"/>
    </font>
    <font>
      <sz val="9"/>
      <color rgb="FFFF0000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8">
    <xf numFmtId="0" fontId="0" fillId="0" borderId="0" xfId="0"/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0" fillId="0" borderId="0" xfId="0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vertical="top"/>
    </xf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0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1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8" fillId="0" borderId="10" xfId="0" applyFont="1" applyBorder="1" applyAlignment="1">
      <alignment vertical="top"/>
    </xf>
    <xf numFmtId="0" fontId="0" fillId="0" borderId="10" xfId="0" applyBorder="1"/>
    <xf numFmtId="0" fontId="1" fillId="0" borderId="0" xfId="0" applyFont="1" applyBorder="1" applyAlignment="1">
      <alignment horizontal="right" vertical="top"/>
    </xf>
    <xf numFmtId="0" fontId="27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28" fillId="0" borderId="16" xfId="0" applyFont="1" applyBorder="1" applyAlignment="1" applyProtection="1">
      <alignment wrapText="1"/>
      <protection hidden="1"/>
    </xf>
    <xf numFmtId="0" fontId="33" fillId="0" borderId="17" xfId="0" applyFont="1" applyBorder="1" applyAlignment="1" applyProtection="1">
      <alignment wrapText="1"/>
      <protection hidden="1"/>
    </xf>
    <xf numFmtId="0" fontId="34" fillId="0" borderId="17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33" fillId="0" borderId="16" xfId="0" applyFont="1" applyBorder="1" applyAlignment="1" applyProtection="1">
      <alignment wrapText="1"/>
      <protection hidden="1"/>
    </xf>
    <xf numFmtId="0" fontId="33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3" fillId="0" borderId="17" xfId="0" applyFont="1" applyBorder="1" applyAlignment="1">
      <alignment wrapText="1"/>
    </xf>
    <xf numFmtId="0" fontId="34" fillId="0" borderId="17" xfId="0" applyFont="1" applyBorder="1" applyAlignment="1">
      <alignment wrapText="1"/>
    </xf>
    <xf numFmtId="0" fontId="3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4" fillId="0" borderId="18" xfId="0" applyFont="1" applyBorder="1" applyAlignment="1" applyProtection="1">
      <alignment horizontal="center" vertical="center" textRotation="90"/>
      <protection hidden="1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0" fontId="23" fillId="0" borderId="20" xfId="0" applyFont="1" applyBorder="1" applyAlignment="1" applyProtection="1">
      <alignment horizontal="center" vertical="center" textRotation="90" wrapText="1"/>
      <protection hidden="1"/>
    </xf>
    <xf numFmtId="0" fontId="24" fillId="0" borderId="21" xfId="0" applyFont="1" applyBorder="1" applyAlignment="1" applyProtection="1">
      <alignment horizontal="center" vertical="center" textRotation="90"/>
      <protection hidden="1"/>
    </xf>
    <xf numFmtId="0" fontId="23" fillId="0" borderId="22" xfId="0" applyFont="1" applyBorder="1" applyAlignment="1" applyProtection="1">
      <alignment horizontal="center" vertical="center" textRotation="90" wrapText="1"/>
      <protection hidden="1"/>
    </xf>
    <xf numFmtId="0" fontId="23" fillId="0" borderId="23" xfId="0" applyFont="1" applyBorder="1" applyAlignment="1" applyProtection="1">
      <alignment horizontal="center" vertical="center" textRotation="90" wrapText="1"/>
      <protection hidden="1"/>
    </xf>
    <xf numFmtId="0" fontId="20" fillId="0" borderId="0" xfId="0" applyFont="1" applyBorder="1" applyAlignment="1">
      <alignment horizontal="center"/>
    </xf>
    <xf numFmtId="0" fontId="39" fillId="0" borderId="0" xfId="0" applyFont="1" applyAlignment="1" applyProtection="1">
      <alignment horizontal="right"/>
      <protection locked="0"/>
    </xf>
    <xf numFmtId="49" fontId="42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2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 wrapText="1"/>
      <protection locked="0"/>
    </xf>
    <xf numFmtId="49" fontId="42" fillId="0" borderId="5" xfId="0" applyNumberFormat="1" applyFont="1" applyBorder="1" applyAlignment="1" applyProtection="1">
      <alignment horizontal="center" vertical="center" wrapText="1"/>
      <protection locked="0"/>
    </xf>
    <xf numFmtId="0" fontId="42" fillId="0" borderId="5" xfId="0" applyFont="1" applyFill="1" applyBorder="1" applyAlignment="1" applyProtection="1">
      <alignment horizontal="center" vertical="center" wrapText="1"/>
      <protection locked="0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42" fillId="0" borderId="19" xfId="0" applyFont="1" applyFill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49" fontId="42" fillId="0" borderId="19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NumberFormat="1" applyFont="1" applyBorder="1" applyAlignment="1" applyProtection="1">
      <alignment horizontal="center" vertical="center" wrapText="1"/>
      <protection locked="0"/>
    </xf>
    <xf numFmtId="0" fontId="42" fillId="0" borderId="20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/>
      <protection locked="0"/>
    </xf>
    <xf numFmtId="0" fontId="42" fillId="0" borderId="20" xfId="0" applyFont="1" applyBorder="1" applyAlignment="1" applyProtection="1">
      <alignment horizontal="center" vertical="center"/>
      <protection locked="0"/>
    </xf>
    <xf numFmtId="49" fontId="42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center" wrapText="1"/>
      <protection locked="0"/>
    </xf>
    <xf numFmtId="0" fontId="42" fillId="0" borderId="19" xfId="0" applyFont="1" applyFill="1" applyBorder="1" applyAlignment="1" applyProtection="1">
      <alignment horizontal="center" vertical="center"/>
      <protection locked="0"/>
    </xf>
    <xf numFmtId="0" fontId="4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Protection="1">
      <protection locked="0"/>
    </xf>
    <xf numFmtId="0" fontId="47" fillId="0" borderId="0" xfId="0" applyFont="1" applyProtection="1">
      <protection hidden="1"/>
    </xf>
    <xf numFmtId="0" fontId="42" fillId="0" borderId="19" xfId="0" applyFont="1" applyFill="1" applyBorder="1" applyAlignment="1" applyProtection="1">
      <alignment vertical="center" wrapText="1"/>
      <protection locked="0"/>
    </xf>
    <xf numFmtId="0" fontId="42" fillId="0" borderId="26" xfId="0" applyFont="1" applyFill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vertical="center" wrapText="1"/>
      <protection locked="0"/>
    </xf>
    <xf numFmtId="0" fontId="42" fillId="0" borderId="23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4" xfId="0" applyFont="1" applyBorder="1" applyAlignment="1" applyProtection="1">
      <alignment horizontal="center" vertical="center"/>
      <protection locked="0"/>
    </xf>
    <xf numFmtId="0" fontId="42" fillId="0" borderId="19" xfId="0" applyFont="1" applyFill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center" vertical="top"/>
      <protection locked="0"/>
    </xf>
    <xf numFmtId="0" fontId="42" fillId="0" borderId="20" xfId="0" applyFont="1" applyBorder="1" applyAlignment="1" applyProtection="1">
      <alignment vertical="center" wrapText="1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42" fillId="0" borderId="20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8" xfId="0" applyFont="1" applyBorder="1" applyAlignment="1" applyProtection="1">
      <alignment horizontal="center" vertical="center"/>
      <protection locked="0"/>
    </xf>
    <xf numFmtId="0" fontId="42" fillId="0" borderId="5" xfId="0" applyFont="1" applyFill="1" applyBorder="1" applyAlignment="1" applyProtection="1">
      <alignment horizontal="center" vertical="center"/>
      <protection locked="0"/>
    </xf>
    <xf numFmtId="0" fontId="42" fillId="0" borderId="19" xfId="0" applyFont="1" applyFill="1" applyBorder="1" applyAlignment="1" applyProtection="1">
      <alignment vertical="center"/>
      <protection locked="0"/>
    </xf>
    <xf numFmtId="0" fontId="42" fillId="0" borderId="5" xfId="0" applyFont="1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vertical="center" wrapText="1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19" xfId="0" applyFont="1" applyBorder="1" applyAlignment="1" applyProtection="1">
      <alignment horizontal="center" vertical="top" wrapText="1"/>
      <protection locked="0"/>
    </xf>
    <xf numFmtId="49" fontId="4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49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42" fillId="0" borderId="4" xfId="0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Fill="1" applyBorder="1" applyAlignment="1" applyProtection="1">
      <alignment vertical="center" wrapText="1"/>
      <protection locked="0"/>
    </xf>
    <xf numFmtId="0" fontId="42" fillId="0" borderId="28" xfId="0" applyFont="1" applyFill="1" applyBorder="1" applyAlignment="1" applyProtection="1">
      <alignment horizontal="center" vertical="center"/>
      <protection locked="0"/>
    </xf>
    <xf numFmtId="0" fontId="42" fillId="0" borderId="6" xfId="0" applyFont="1" applyFill="1" applyBorder="1" applyAlignment="1" applyProtection="1">
      <alignment horizontal="center" vertical="center" wrapText="1"/>
      <protection locked="0"/>
    </xf>
    <xf numFmtId="0" fontId="42" fillId="0" borderId="20" xfId="0" applyFont="1" applyFill="1" applyBorder="1" applyAlignment="1" applyProtection="1">
      <alignment horizontal="center" vertical="center" wrapText="1"/>
      <protection locked="0"/>
    </xf>
    <xf numFmtId="0" fontId="42" fillId="0" borderId="20" xfId="0" applyFont="1" applyFill="1" applyBorder="1" applyAlignment="1" applyProtection="1">
      <alignment vertical="center" wrapText="1"/>
      <protection locked="0"/>
    </xf>
    <xf numFmtId="0" fontId="42" fillId="0" borderId="21" xfId="0" applyFont="1" applyFill="1" applyBorder="1" applyAlignment="1" applyProtection="1">
      <alignment horizontal="center" vertical="center"/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vertical="center" wrapText="1"/>
      <protection locked="0"/>
    </xf>
    <xf numFmtId="0" fontId="42" fillId="0" borderId="22" xfId="0" applyFont="1" applyBorder="1" applyAlignment="1" applyProtection="1">
      <alignment horizontal="center" vertical="center" wrapText="1"/>
      <protection locked="0"/>
    </xf>
    <xf numFmtId="49" fontId="42" fillId="0" borderId="23" xfId="0" applyNumberFormat="1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center" vertical="top"/>
      <protection locked="0"/>
    </xf>
    <xf numFmtId="0" fontId="42" fillId="0" borderId="4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center" vertical="center" textRotation="90" wrapText="1"/>
    </xf>
    <xf numFmtId="0" fontId="42" fillId="0" borderId="28" xfId="0" applyFont="1" applyFill="1" applyBorder="1" applyAlignment="1" applyProtection="1">
      <alignment horizontal="center" vertical="center" textRotation="90" wrapText="1"/>
    </xf>
    <xf numFmtId="0" fontId="42" fillId="0" borderId="22" xfId="0" applyFont="1" applyFill="1" applyBorder="1" applyAlignment="1" applyProtection="1">
      <alignment horizontal="center" vertical="center"/>
      <protection locked="0"/>
    </xf>
    <xf numFmtId="0" fontId="42" fillId="0" borderId="23" xfId="0" applyFont="1" applyFill="1" applyBorder="1" applyAlignment="1" applyProtection="1">
      <alignment horizontal="center" vertical="center" wrapText="1"/>
      <protection locked="0"/>
    </xf>
    <xf numFmtId="0" fontId="42" fillId="0" borderId="18" xfId="0" applyFont="1" applyFill="1" applyBorder="1" applyAlignment="1" applyProtection="1">
      <alignment horizontal="center" vertical="center"/>
      <protection locked="0"/>
    </xf>
    <xf numFmtId="0" fontId="42" fillId="0" borderId="6" xfId="0" applyFont="1" applyFill="1" applyBorder="1" applyAlignment="1" applyProtection="1">
      <alignment horizontal="center" vertical="center"/>
      <protection locked="0"/>
    </xf>
    <xf numFmtId="0" fontId="42" fillId="0" borderId="20" xfId="0" applyFont="1" applyFill="1" applyBorder="1" applyAlignment="1" applyProtection="1">
      <alignment horizontal="center" vertical="center"/>
      <protection locked="0"/>
    </xf>
    <xf numFmtId="0" fontId="4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textRotation="90" wrapText="1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7" fillId="0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8" fillId="0" borderId="0" xfId="0" applyFont="1" applyProtection="1">
      <protection locked="0"/>
    </xf>
    <xf numFmtId="0" fontId="48" fillId="0" borderId="0" xfId="0" applyFont="1" applyProtection="1">
      <protection hidden="1"/>
    </xf>
    <xf numFmtId="0" fontId="3" fillId="0" borderId="29" xfId="0" applyFont="1" applyBorder="1" applyAlignment="1" applyProtection="1">
      <alignment horizontal="right" vertical="center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textRotation="90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2" fillId="0" borderId="4" xfId="0" applyFont="1" applyBorder="1" applyAlignment="1" applyProtection="1">
      <alignment horizontal="center" vertical="center" textRotation="90"/>
      <protection hidden="1"/>
    </xf>
    <xf numFmtId="0" fontId="42" fillId="0" borderId="25" xfId="0" applyFont="1" applyBorder="1" applyAlignment="1" applyProtection="1">
      <alignment horizontal="center" vertical="center" textRotation="90"/>
      <protection hidden="1"/>
    </xf>
    <xf numFmtId="0" fontId="42" fillId="0" borderId="28" xfId="0" applyFont="1" applyBorder="1" applyAlignment="1" applyProtection="1">
      <alignment horizontal="center" vertical="center" textRotation="90"/>
      <protection hidden="1"/>
    </xf>
    <xf numFmtId="0" fontId="3" fillId="0" borderId="3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center" vertical="center" textRotation="90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textRotation="90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center" vertical="center"/>
      <protection locked="0"/>
    </xf>
    <xf numFmtId="0" fontId="42" fillId="0" borderId="5" xfId="0" applyFont="1" applyBorder="1" applyAlignment="1" applyProtection="1">
      <alignment horizontal="center" vertical="center" textRotation="90"/>
      <protection hidden="1"/>
    </xf>
    <xf numFmtId="0" fontId="42" fillId="0" borderId="19" xfId="0" applyFont="1" applyBorder="1" applyAlignment="1" applyProtection="1">
      <alignment horizontal="center" vertical="center" textRotation="90"/>
      <protection hidden="1"/>
    </xf>
    <xf numFmtId="0" fontId="42" fillId="0" borderId="26" xfId="0" applyFont="1" applyBorder="1" applyAlignment="1" applyProtection="1">
      <alignment horizontal="center" vertical="center" textRotation="90"/>
      <protection hidden="1"/>
    </xf>
    <xf numFmtId="0" fontId="3" fillId="0" borderId="38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textRotation="90" wrapText="1"/>
      <protection locked="0"/>
    </xf>
    <xf numFmtId="0" fontId="3" fillId="2" borderId="39" xfId="0" applyFont="1" applyFill="1" applyBorder="1" applyAlignment="1" applyProtection="1">
      <alignment horizontal="center" vertical="center" textRotation="90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Border="1" applyAlignment="1" applyProtection="1">
      <alignment horizontal="center" vertical="center"/>
      <protection locked="0"/>
    </xf>
    <xf numFmtId="0" fontId="42" fillId="0" borderId="40" xfId="0" applyFont="1" applyBorder="1" applyAlignment="1" applyProtection="1">
      <alignment horizontal="center" vertical="center"/>
      <protection locked="0"/>
    </xf>
    <xf numFmtId="0" fontId="42" fillId="0" borderId="22" xfId="0" applyFont="1" applyBorder="1" applyAlignment="1" applyProtection="1">
      <alignment horizontal="center" vertical="center" textRotation="90"/>
      <protection hidden="1"/>
    </xf>
    <xf numFmtId="0" fontId="42" fillId="0" borderId="23" xfId="0" applyFont="1" applyBorder="1" applyAlignment="1" applyProtection="1">
      <alignment horizontal="center" vertical="center" textRotation="90"/>
      <protection hidden="1"/>
    </xf>
    <xf numFmtId="0" fontId="42" fillId="0" borderId="18" xfId="0" applyFont="1" applyBorder="1" applyAlignment="1" applyProtection="1">
      <alignment horizontal="center" vertical="center" textRotation="90"/>
      <protection hidden="1"/>
    </xf>
    <xf numFmtId="0" fontId="44" fillId="2" borderId="41" xfId="0" applyFont="1" applyFill="1" applyBorder="1" applyAlignment="1" applyProtection="1">
      <alignment horizontal="right" vertical="center" wrapText="1"/>
      <protection hidden="1"/>
    </xf>
    <xf numFmtId="0" fontId="47" fillId="0" borderId="19" xfId="0" applyFont="1" applyFill="1" applyBorder="1" applyAlignment="1" applyProtection="1">
      <alignment horizontal="center" vertical="center" wrapText="1"/>
      <protection locked="0"/>
    </xf>
    <xf numFmtId="49" fontId="42" fillId="0" borderId="20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wrapText="1"/>
      <protection hidden="1"/>
    </xf>
    <xf numFmtId="0" fontId="27" fillId="0" borderId="43" xfId="0" applyFont="1" applyBorder="1" applyAlignment="1" applyProtection="1">
      <alignment wrapText="1"/>
      <protection hidden="1"/>
    </xf>
    <xf numFmtId="0" fontId="28" fillId="0" borderId="43" xfId="0" applyFont="1" applyBorder="1" applyAlignment="1" applyProtection="1">
      <alignment wrapText="1"/>
      <protection hidden="1"/>
    </xf>
    <xf numFmtId="0" fontId="28" fillId="0" borderId="44" xfId="0" applyFont="1" applyBorder="1" applyAlignment="1" applyProtection="1">
      <alignment wrapText="1"/>
      <protection hidden="1"/>
    </xf>
    <xf numFmtId="0" fontId="27" fillId="0" borderId="7" xfId="0" applyFont="1" applyBorder="1" applyAlignment="1" applyProtection="1">
      <alignment wrapText="1"/>
      <protection hidden="1"/>
    </xf>
    <xf numFmtId="0" fontId="29" fillId="0" borderId="8" xfId="0" applyFont="1" applyBorder="1" applyAlignment="1" applyProtection="1">
      <alignment wrapText="1"/>
      <protection hidden="1"/>
    </xf>
    <xf numFmtId="0" fontId="28" fillId="0" borderId="8" xfId="0" applyFont="1" applyBorder="1" applyAlignment="1" applyProtection="1">
      <alignment wrapText="1"/>
      <protection hidden="1"/>
    </xf>
    <xf numFmtId="0" fontId="31" fillId="0" borderId="8" xfId="0" applyFont="1" applyBorder="1" applyAlignment="1" applyProtection="1">
      <alignment wrapText="1"/>
      <protection hidden="1"/>
    </xf>
    <xf numFmtId="0" fontId="27" fillId="0" borderId="29" xfId="0" applyFont="1" applyBorder="1" applyAlignment="1" applyProtection="1">
      <alignment wrapText="1"/>
      <protection hidden="1"/>
    </xf>
    <xf numFmtId="0" fontId="28" fillId="0" borderId="45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34" fillId="0" borderId="46" xfId="0" applyFont="1" applyBorder="1" applyAlignment="1" applyProtection="1">
      <alignment wrapText="1"/>
      <protection hidden="1"/>
    </xf>
    <xf numFmtId="0" fontId="33" fillId="0" borderId="7" xfId="0" applyFont="1" applyBorder="1" applyAlignment="1" applyProtection="1">
      <alignment wrapText="1"/>
      <protection hidden="1"/>
    </xf>
    <xf numFmtId="0" fontId="34" fillId="0" borderId="8" xfId="0" applyFont="1" applyBorder="1" applyAlignment="1" applyProtection="1">
      <alignment wrapText="1"/>
      <protection hidden="1"/>
    </xf>
    <xf numFmtId="0" fontId="33" fillId="0" borderId="29" xfId="0" applyFont="1" applyBorder="1" applyAlignment="1" applyProtection="1">
      <alignment wrapText="1"/>
      <protection hidden="1"/>
    </xf>
    <xf numFmtId="0" fontId="33" fillId="0" borderId="7" xfId="0" applyFont="1" applyBorder="1" applyAlignment="1">
      <alignment wrapText="1"/>
    </xf>
    <xf numFmtId="0" fontId="34" fillId="0" borderId="8" xfId="0" applyFont="1" applyBorder="1" applyAlignment="1">
      <alignment wrapText="1"/>
    </xf>
    <xf numFmtId="0" fontId="34" fillId="0" borderId="46" xfId="0" applyFont="1" applyBorder="1" applyAlignment="1">
      <alignment wrapText="1"/>
    </xf>
    <xf numFmtId="0" fontId="42" fillId="0" borderId="27" xfId="0" applyFont="1" applyBorder="1" applyAlignment="1" applyProtection="1">
      <alignment horizontal="center" vertical="center" wrapText="1"/>
      <protection locked="0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9" fillId="0" borderId="0" xfId="0" applyFont="1" applyProtection="1">
      <protection locked="0"/>
    </xf>
    <xf numFmtId="0" fontId="50" fillId="0" borderId="0" xfId="0" applyFont="1" applyProtection="1">
      <protection locked="0"/>
    </xf>
    <xf numFmtId="0" fontId="40" fillId="2" borderId="2" xfId="0" applyFont="1" applyFill="1" applyBorder="1" applyAlignment="1" applyProtection="1">
      <alignment horizontal="center" vertical="center" textRotation="90" wrapText="1"/>
      <protection hidden="1"/>
    </xf>
    <xf numFmtId="0" fontId="40" fillId="2" borderId="24" xfId="0" applyFont="1" applyFill="1" applyBorder="1" applyAlignment="1" applyProtection="1">
      <alignment horizontal="center" vertical="center" textRotation="90" wrapText="1"/>
      <protection hidden="1"/>
    </xf>
    <xf numFmtId="0" fontId="40" fillId="2" borderId="3" xfId="0" applyFont="1" applyFill="1" applyBorder="1" applyAlignment="1" applyProtection="1">
      <alignment horizontal="center" vertical="center" textRotation="90" wrapText="1"/>
      <protection hidden="1"/>
    </xf>
    <xf numFmtId="0" fontId="40" fillId="2" borderId="47" xfId="0" applyFont="1" applyFill="1" applyBorder="1" applyAlignment="1" applyProtection="1">
      <alignment horizontal="center" vertical="center" textRotation="90" wrapText="1"/>
      <protection hidden="1"/>
    </xf>
    <xf numFmtId="0" fontId="40" fillId="2" borderId="48" xfId="0" applyFont="1" applyFill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/>
      <protection hidden="1"/>
    </xf>
    <xf numFmtId="0" fontId="20" fillId="0" borderId="24" xfId="0" applyFont="1" applyBorder="1" applyAlignment="1" applyProtection="1">
      <alignment horizontal="center" vertical="center" textRotation="90"/>
      <protection hidden="1"/>
    </xf>
    <xf numFmtId="0" fontId="20" fillId="0" borderId="3" xfId="0" applyFont="1" applyBorder="1" applyAlignment="1" applyProtection="1">
      <alignment horizontal="center" vertical="center" textRotation="90"/>
      <protection hidden="1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textRotation="90" wrapText="1"/>
      <protection hidden="1"/>
    </xf>
    <xf numFmtId="0" fontId="42" fillId="0" borderId="25" xfId="0" applyFont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42" fillId="0" borderId="49" xfId="0" applyFont="1" applyBorder="1" applyAlignment="1" applyProtection="1">
      <alignment horizontal="center" vertical="center"/>
      <protection locked="0"/>
    </xf>
    <xf numFmtId="0" fontId="42" fillId="0" borderId="50" xfId="0" applyFont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center" vertical="center"/>
      <protection locked="0"/>
    </xf>
    <xf numFmtId="0" fontId="42" fillId="0" borderId="50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42" fillId="0" borderId="51" xfId="0" applyFont="1" applyBorder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69" fillId="0" borderId="0" xfId="0" applyFont="1" applyFill="1" applyAlignment="1" applyProtection="1">
      <alignment vertical="center"/>
      <protection locked="0"/>
    </xf>
    <xf numFmtId="0" fontId="69" fillId="0" borderId="0" xfId="0" applyFont="1" applyAlignment="1" applyProtection="1">
      <alignment vertical="center"/>
      <protection locked="0"/>
    </xf>
    <xf numFmtId="0" fontId="69" fillId="0" borderId="26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3" xfId="0" applyFont="1" applyFill="1" applyBorder="1" applyAlignment="1" applyProtection="1">
      <alignment vertical="center"/>
      <protection locked="0"/>
    </xf>
    <xf numFmtId="0" fontId="47" fillId="0" borderId="0" xfId="0" applyFont="1" applyAlignment="1" applyProtection="1">
      <alignment wrapText="1"/>
      <protection locked="0"/>
    </xf>
    <xf numFmtId="0" fontId="70" fillId="0" borderId="28" xfId="0" applyFont="1" applyBorder="1" applyAlignment="1" applyProtection="1">
      <alignment horizontal="center" vertical="center"/>
      <protection locked="0"/>
    </xf>
    <xf numFmtId="0" fontId="71" fillId="0" borderId="19" xfId="0" applyFont="1" applyFill="1" applyBorder="1" applyAlignment="1" applyProtection="1">
      <alignment horizontal="center" vertical="center" wrapText="1"/>
      <protection locked="0"/>
    </xf>
    <xf numFmtId="0" fontId="72" fillId="0" borderId="19" xfId="0" applyFont="1" applyFill="1" applyBorder="1" applyAlignment="1" applyProtection="1">
      <alignment horizontal="left" vertical="center" wrapText="1"/>
      <protection locked="0"/>
    </xf>
    <xf numFmtId="0" fontId="72" fillId="0" borderId="19" xfId="0" applyFont="1" applyBorder="1" applyAlignment="1" applyProtection="1">
      <alignment horizontal="left" vertical="center" wrapText="1"/>
      <protection locked="0"/>
    </xf>
    <xf numFmtId="0" fontId="71" fillId="0" borderId="5" xfId="0" applyFont="1" applyBorder="1" applyAlignment="1" applyProtection="1">
      <alignment horizontal="center" vertical="center"/>
      <protection locked="0"/>
    </xf>
    <xf numFmtId="0" fontId="71" fillId="0" borderId="19" xfId="0" applyFont="1" applyBorder="1" applyAlignment="1" applyProtection="1">
      <alignment horizontal="center" vertical="center"/>
      <protection locked="0"/>
    </xf>
    <xf numFmtId="0" fontId="71" fillId="0" borderId="19" xfId="0" applyFont="1" applyBorder="1" applyAlignment="1" applyProtection="1">
      <alignment horizontal="center" vertical="center" wrapText="1"/>
      <protection locked="0"/>
    </xf>
    <xf numFmtId="0" fontId="71" fillId="0" borderId="19" xfId="0" applyFont="1" applyFill="1" applyBorder="1" applyAlignment="1" applyProtection="1">
      <alignment horizontal="left" vertical="center" wrapText="1"/>
      <protection locked="0"/>
    </xf>
    <xf numFmtId="49" fontId="71" fillId="0" borderId="19" xfId="0" applyNumberFormat="1" applyFont="1" applyBorder="1" applyAlignment="1" applyProtection="1">
      <alignment horizontal="center" vertical="center" wrapText="1"/>
      <protection locked="0"/>
    </xf>
    <xf numFmtId="0" fontId="71" fillId="0" borderId="26" xfId="0" applyFont="1" applyBorder="1" applyAlignment="1" applyProtection="1">
      <alignment horizontal="center" vertical="center"/>
      <protection locked="0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71" fillId="0" borderId="19" xfId="0" applyFont="1" applyBorder="1" applyAlignment="1" applyProtection="1">
      <alignment horizontal="left" vertical="center" wrapText="1"/>
      <protection locked="0"/>
    </xf>
    <xf numFmtId="0" fontId="71" fillId="0" borderId="0" xfId="0" applyFont="1" applyFill="1" applyAlignment="1" applyProtection="1">
      <alignment vertical="center"/>
      <protection locked="0"/>
    </xf>
    <xf numFmtId="0" fontId="71" fillId="0" borderId="0" xfId="0" applyFont="1" applyAlignment="1" applyProtection="1">
      <alignment vertical="center"/>
      <protection locked="0"/>
    </xf>
    <xf numFmtId="0" fontId="72" fillId="0" borderId="19" xfId="0" applyFont="1" applyBorder="1" applyAlignment="1" applyProtection="1">
      <alignment horizontal="center" vertical="center" wrapText="1"/>
      <protection locked="0"/>
    </xf>
    <xf numFmtId="0" fontId="72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 textRotation="90" wrapText="1"/>
      <protection locked="0"/>
    </xf>
    <xf numFmtId="0" fontId="3" fillId="0" borderId="5" xfId="0" applyFont="1" applyFill="1" applyBorder="1" applyAlignment="1" applyProtection="1">
      <alignment horizontal="center" vertical="center" textRotation="90" wrapText="1"/>
      <protection locked="0"/>
    </xf>
    <xf numFmtId="0" fontId="3" fillId="0" borderId="30" xfId="0" applyFont="1" applyFill="1" applyBorder="1" applyAlignment="1" applyProtection="1">
      <alignment horizontal="center" vertical="center" wrapText="1"/>
      <protection locked="0"/>
    </xf>
    <xf numFmtId="0" fontId="71" fillId="0" borderId="27" xfId="0" applyFont="1" applyBorder="1" applyAlignment="1" applyProtection="1">
      <alignment horizontal="center" vertical="center"/>
      <protection locked="0"/>
    </xf>
    <xf numFmtId="0" fontId="71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71" fillId="0" borderId="23" xfId="0" applyFont="1" applyBorder="1" applyAlignment="1" applyProtection="1">
      <alignment horizontal="center" vertical="center" wrapText="1"/>
      <protection locked="0"/>
    </xf>
    <xf numFmtId="0" fontId="72" fillId="0" borderId="19" xfId="0" applyFont="1" applyFill="1" applyBorder="1" applyAlignment="1" applyProtection="1">
      <alignment vertical="center" wrapText="1"/>
      <protection locked="0"/>
    </xf>
    <xf numFmtId="0" fontId="71" fillId="0" borderId="26" xfId="0" applyFont="1" applyFill="1" applyBorder="1" applyAlignment="1" applyProtection="1">
      <alignment horizontal="center" vertical="center"/>
      <protection locked="0"/>
    </xf>
    <xf numFmtId="0" fontId="72" fillId="0" borderId="20" xfId="0" applyFont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right" vertical="center" wrapText="1"/>
      <protection locked="0"/>
    </xf>
    <xf numFmtId="0" fontId="72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71" fillId="0" borderId="30" xfId="0" applyFont="1" applyBorder="1" applyAlignment="1" applyProtection="1">
      <alignment horizontal="center" vertical="center" wrapText="1"/>
      <protection locked="0"/>
    </xf>
    <xf numFmtId="0" fontId="73" fillId="2" borderId="24" xfId="0" applyFont="1" applyFill="1" applyBorder="1" applyAlignment="1" applyProtection="1">
      <alignment horizontal="center" vertical="center" textRotation="90" wrapText="1"/>
      <protection hidden="1"/>
    </xf>
    <xf numFmtId="0" fontId="72" fillId="0" borderId="20" xfId="0" applyFont="1" applyFill="1" applyBorder="1" applyAlignment="1" applyProtection="1">
      <alignment horizontal="center" vertical="center" wrapText="1"/>
      <protection locked="0"/>
    </xf>
    <xf numFmtId="0" fontId="71" fillId="0" borderId="20" xfId="0" applyFont="1" applyFill="1" applyBorder="1" applyAlignment="1" applyProtection="1">
      <alignment horizontal="center" vertical="center" wrapText="1"/>
      <protection locked="0"/>
    </xf>
    <xf numFmtId="0" fontId="72" fillId="0" borderId="19" xfId="0" applyFont="1" applyFill="1" applyBorder="1" applyAlignment="1" applyProtection="1">
      <alignment horizontal="center" vertical="center" wrapText="1"/>
      <protection locked="0"/>
    </xf>
    <xf numFmtId="0" fontId="71" fillId="0" borderId="20" xfId="0" applyFont="1" applyBorder="1" applyAlignment="1" applyProtection="1">
      <alignment horizontal="center" vertical="center" wrapText="1"/>
      <protection locked="0"/>
    </xf>
    <xf numFmtId="0" fontId="71" fillId="0" borderId="28" xfId="0" applyFont="1" applyBorder="1" applyAlignment="1" applyProtection="1">
      <alignment horizontal="center" vertical="center"/>
      <protection locked="0"/>
    </xf>
    <xf numFmtId="0" fontId="71" fillId="0" borderId="25" xfId="0" applyFont="1" applyFill="1" applyBorder="1" applyAlignment="1" applyProtection="1">
      <alignment horizontal="center" vertical="center" wrapText="1"/>
      <protection locked="0"/>
    </xf>
    <xf numFmtId="49" fontId="71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72" fillId="0" borderId="19" xfId="0" applyFont="1" applyBorder="1" applyAlignment="1" applyProtection="1">
      <alignment horizontal="left" vertical="center" wrapText="1"/>
      <protection locked="0"/>
    </xf>
    <xf numFmtId="0" fontId="46" fillId="0" borderId="19" xfId="0" applyFont="1" applyBorder="1" applyAlignment="1" applyProtection="1">
      <alignment horizontal="left" vertical="center" wrapText="1"/>
      <protection locked="0"/>
    </xf>
    <xf numFmtId="0" fontId="46" fillId="0" borderId="26" xfId="0" applyFont="1" applyFill="1" applyBorder="1" applyAlignment="1" applyProtection="1">
      <alignment horizontal="center" vertical="center"/>
      <protection locked="0"/>
    </xf>
    <xf numFmtId="0" fontId="46" fillId="0" borderId="30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46" fillId="0" borderId="26" xfId="0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71" fillId="0" borderId="30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49" fontId="44" fillId="0" borderId="0" xfId="0" applyNumberFormat="1" applyFont="1" applyBorder="1" applyAlignment="1" applyProtection="1">
      <alignment horizontal="right" vertical="top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center" vertical="center" wrapText="1"/>
      <protection locked="0"/>
    </xf>
    <xf numFmtId="49" fontId="7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Protection="1">
      <protection locked="0"/>
    </xf>
    <xf numFmtId="0" fontId="40" fillId="0" borderId="24" xfId="0" applyFont="1" applyBorder="1" applyAlignment="1" applyProtection="1">
      <alignment horizontal="center" vertical="center" textRotation="90"/>
      <protection hidden="1"/>
    </xf>
    <xf numFmtId="0" fontId="42" fillId="0" borderId="59" xfId="0" applyFont="1" applyFill="1" applyBorder="1" applyAlignment="1" applyProtection="1">
      <alignment horizontal="center" vertical="center"/>
      <protection locked="0"/>
    </xf>
    <xf numFmtId="0" fontId="42" fillId="0" borderId="82" xfId="0" applyFont="1" applyFill="1" applyBorder="1" applyAlignment="1" applyProtection="1">
      <alignment horizontal="center" vertical="center" wrapText="1"/>
      <protection locked="0"/>
    </xf>
    <xf numFmtId="0" fontId="42" fillId="0" borderId="82" xfId="0" applyFont="1" applyFill="1" applyBorder="1" applyAlignment="1" applyProtection="1">
      <alignment horizontal="center" vertical="center"/>
      <protection locked="0"/>
    </xf>
    <xf numFmtId="0" fontId="3" fillId="0" borderId="82" xfId="0" applyFont="1" applyFill="1" applyBorder="1" applyAlignment="1" applyProtection="1">
      <alignment horizontal="left" vertical="center" wrapText="1"/>
      <protection locked="0"/>
    </xf>
    <xf numFmtId="0" fontId="3" fillId="0" borderId="82" xfId="0" applyFont="1" applyFill="1" applyBorder="1" applyAlignment="1" applyProtection="1">
      <alignment horizontal="center" vertical="center" wrapText="1"/>
      <protection locked="0"/>
    </xf>
    <xf numFmtId="0" fontId="42" fillId="0" borderId="82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83" xfId="0" applyFont="1" applyFill="1" applyBorder="1" applyAlignment="1" applyProtection="1">
      <alignment horizontal="center" vertical="center"/>
      <protection locked="0"/>
    </xf>
    <xf numFmtId="0" fontId="71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2" fillId="3" borderId="19" xfId="0" applyFont="1" applyFill="1" applyBorder="1" applyAlignment="1" applyProtection="1">
      <alignment horizontal="left" vertical="center" wrapText="1"/>
      <protection locked="0"/>
    </xf>
    <xf numFmtId="0" fontId="42" fillId="3" borderId="19" xfId="0" applyFont="1" applyFill="1" applyBorder="1" applyAlignment="1" applyProtection="1">
      <alignment horizontal="center" vertical="center" wrapText="1"/>
      <protection locked="0"/>
    </xf>
    <xf numFmtId="0" fontId="42" fillId="3" borderId="6" xfId="0" applyFont="1" applyFill="1" applyBorder="1" applyAlignment="1" applyProtection="1">
      <alignment horizontal="center" vertical="center"/>
      <protection locked="0"/>
    </xf>
    <xf numFmtId="0" fontId="42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49" fontId="42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71" fillId="3" borderId="21" xfId="0" applyFont="1" applyFill="1" applyBorder="1" applyAlignment="1" applyProtection="1">
      <alignment horizontal="center" vertical="center"/>
      <protection locked="0"/>
    </xf>
    <xf numFmtId="0" fontId="77" fillId="0" borderId="0" xfId="0" applyFont="1"/>
    <xf numFmtId="0" fontId="77" fillId="0" borderId="0" xfId="0" applyFont="1" applyAlignment="1">
      <alignment horizontal="center" vertical="center"/>
    </xf>
    <xf numFmtId="0" fontId="7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77" fillId="0" borderId="0" xfId="0" applyFont="1" applyProtection="1">
      <protection locked="0"/>
    </xf>
    <xf numFmtId="49" fontId="27" fillId="0" borderId="0" xfId="0" applyNumberFormat="1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top"/>
      <protection locked="0"/>
    </xf>
    <xf numFmtId="0" fontId="38" fillId="0" borderId="0" xfId="0" applyFont="1" applyAlignment="1" applyProtection="1">
      <alignment horizontal="left"/>
      <protection locked="0"/>
    </xf>
    <xf numFmtId="0" fontId="3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justify" wrapText="1"/>
      <protection locked="0"/>
    </xf>
    <xf numFmtId="0" fontId="27" fillId="0" borderId="0" xfId="0" applyFont="1" applyAlignment="1" applyProtection="1">
      <alignment horizontal="justify" wrapText="1"/>
      <protection locked="0"/>
    </xf>
    <xf numFmtId="49" fontId="27" fillId="0" borderId="0" xfId="0" applyNumberFormat="1" applyFont="1" applyAlignment="1" applyProtection="1">
      <alignment horizontal="justify" vertical="top" wrapText="1"/>
      <protection locked="0"/>
    </xf>
    <xf numFmtId="49" fontId="60" fillId="0" borderId="0" xfId="0" applyNumberFormat="1" applyFont="1" applyAlignment="1" applyProtection="1">
      <alignment horizontal="justify" vertical="top" wrapText="1"/>
      <protection locked="0"/>
    </xf>
    <xf numFmtId="49" fontId="7" fillId="0" borderId="0" xfId="0" applyNumberFormat="1" applyFont="1" applyAlignment="1" applyProtection="1">
      <alignment horizontal="justify" vertical="top" wrapText="1"/>
      <protection locked="0"/>
    </xf>
    <xf numFmtId="0" fontId="38" fillId="0" borderId="0" xfId="0" applyFont="1" applyAlignment="1" applyProtection="1">
      <alignment horizontal="justify" wrapText="1"/>
      <protection locked="0"/>
    </xf>
    <xf numFmtId="0" fontId="33" fillId="0" borderId="38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5" fillId="0" borderId="17" xfId="0" applyFont="1" applyBorder="1" applyAlignment="1" applyProtection="1">
      <alignment horizontal="left" vertical="center" wrapText="1"/>
      <protection locked="0"/>
    </xf>
    <xf numFmtId="0" fontId="35" fillId="0" borderId="46" xfId="0" applyFont="1" applyBorder="1" applyAlignment="1" applyProtection="1">
      <alignment horizontal="left" vertical="center" wrapText="1"/>
      <protection locked="0"/>
    </xf>
    <xf numFmtId="0" fontId="37" fillId="0" borderId="0" xfId="0" applyNumberFormat="1" applyFont="1" applyAlignment="1" applyProtection="1">
      <alignment horizontal="left" vertical="center" wrapText="1"/>
      <protection hidden="1"/>
    </xf>
    <xf numFmtId="0" fontId="35" fillId="0" borderId="16" xfId="0" applyFont="1" applyBorder="1" applyAlignment="1" applyProtection="1">
      <alignment horizontal="left" vertical="center" wrapText="1"/>
      <protection locked="0"/>
    </xf>
    <xf numFmtId="0" fontId="35" fillId="0" borderId="45" xfId="0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hidden="1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33" fillId="0" borderId="38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3" fillId="0" borderId="46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0" fontId="29" fillId="0" borderId="0" xfId="0" applyFont="1" applyBorder="1" applyAlignment="1" applyProtection="1">
      <alignment horizontal="center" wrapText="1"/>
      <protection hidden="1"/>
    </xf>
    <xf numFmtId="0" fontId="30" fillId="0" borderId="0" xfId="0" applyFont="1" applyBorder="1" applyAlignment="1" applyProtection="1">
      <alignment horizontal="center" vertical="center" wrapText="1"/>
      <protection locked="0" hidden="1"/>
    </xf>
    <xf numFmtId="0" fontId="33" fillId="0" borderId="0" xfId="0" applyFont="1" applyBorder="1" applyAlignment="1" applyProtection="1">
      <alignment horizontal="right" vertical="center" wrapText="1"/>
      <protection hidden="1"/>
    </xf>
    <xf numFmtId="0" fontId="33" fillId="0" borderId="8" xfId="0" applyFont="1" applyBorder="1" applyAlignment="1" applyProtection="1">
      <alignment horizontal="right" vertical="center" wrapText="1"/>
      <protection hidden="1"/>
    </xf>
    <xf numFmtId="0" fontId="33" fillId="0" borderId="0" xfId="0" applyFont="1" applyBorder="1" applyAlignment="1" applyProtection="1">
      <alignment horizontal="right" vertical="top" wrapText="1"/>
      <protection hidden="1"/>
    </xf>
    <xf numFmtId="0" fontId="33" fillId="0" borderId="8" xfId="0" applyFont="1" applyBorder="1" applyAlignment="1" applyProtection="1">
      <alignment horizontal="right" vertical="top" wrapText="1"/>
      <protection hidden="1"/>
    </xf>
    <xf numFmtId="0" fontId="32" fillId="0" borderId="35" xfId="0" applyFont="1" applyBorder="1" applyAlignment="1" applyProtection="1">
      <alignment horizontal="center" wrapText="1"/>
      <protection hidden="1"/>
    </xf>
    <xf numFmtId="0" fontId="32" fillId="0" borderId="52" xfId="0" applyFont="1" applyBorder="1" applyAlignment="1" applyProtection="1">
      <alignment horizontal="center" wrapText="1"/>
      <protection hidden="1"/>
    </xf>
    <xf numFmtId="0" fontId="32" fillId="0" borderId="53" xfId="0" applyFont="1" applyBorder="1" applyAlignment="1" applyProtection="1">
      <alignment horizontal="center" wrapText="1"/>
      <protection hidden="1"/>
    </xf>
    <xf numFmtId="0" fontId="33" fillId="0" borderId="7" xfId="0" applyFont="1" applyBorder="1" applyAlignment="1" applyProtection="1">
      <alignment horizontal="left" vertical="top" wrapText="1"/>
      <protection hidden="1"/>
    </xf>
    <xf numFmtId="0" fontId="33" fillId="0" borderId="0" xfId="0" applyFont="1" applyBorder="1" applyAlignment="1" applyProtection="1">
      <alignment horizontal="left" vertical="top" wrapText="1"/>
      <protection hidden="1"/>
    </xf>
    <xf numFmtId="0" fontId="33" fillId="0" borderId="16" xfId="0" applyFont="1" applyBorder="1" applyAlignment="1" applyProtection="1">
      <alignment horizontal="left" vertical="top" wrapText="1"/>
      <protection hidden="1"/>
    </xf>
    <xf numFmtId="0" fontId="33" fillId="0" borderId="45" xfId="0" applyFont="1" applyBorder="1" applyAlignment="1" applyProtection="1">
      <alignment horizontal="left" vertical="top" wrapText="1"/>
      <protection hidden="1"/>
    </xf>
    <xf numFmtId="0" fontId="36" fillId="0" borderId="7" xfId="0" applyNumberFormat="1" applyFont="1" applyBorder="1" applyAlignment="1" applyProtection="1">
      <alignment horizontal="left" vertical="center" wrapText="1"/>
      <protection locked="0"/>
    </xf>
    <xf numFmtId="0" fontId="33" fillId="0" borderId="0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NumberFormat="1" applyFont="1" applyBorder="1" applyAlignment="1" applyProtection="1">
      <alignment horizontal="left" vertical="center" wrapText="1"/>
      <protection locked="0"/>
    </xf>
    <xf numFmtId="0" fontId="33" fillId="0" borderId="29" xfId="0" applyNumberFormat="1" applyFont="1" applyBorder="1" applyAlignment="1" applyProtection="1">
      <alignment horizontal="left" vertical="center" wrapText="1"/>
      <protection locked="0"/>
    </xf>
    <xf numFmtId="0" fontId="33" fillId="0" borderId="16" xfId="0" applyNumberFormat="1" applyFont="1" applyBorder="1" applyAlignment="1" applyProtection="1">
      <alignment horizontal="left" vertical="center" wrapText="1"/>
      <protection locked="0"/>
    </xf>
    <xf numFmtId="0" fontId="33" fillId="0" borderId="45" xfId="0" applyNumberFormat="1" applyFont="1" applyBorder="1" applyAlignment="1" applyProtection="1">
      <alignment horizontal="left" vertical="center" wrapText="1"/>
      <protection locked="0"/>
    </xf>
    <xf numFmtId="0" fontId="33" fillId="0" borderId="39" xfId="0" applyFont="1" applyBorder="1" applyAlignment="1">
      <alignment horizontal="left" vertical="center" wrapText="1"/>
    </xf>
    <xf numFmtId="0" fontId="33" fillId="0" borderId="35" xfId="0" applyFont="1" applyBorder="1" applyAlignment="1" applyProtection="1">
      <alignment horizontal="left" vertical="center" wrapText="1"/>
      <protection locked="0"/>
    </xf>
    <xf numFmtId="0" fontId="33" fillId="0" borderId="52" xfId="0" applyFont="1" applyBorder="1" applyAlignment="1" applyProtection="1">
      <alignment horizontal="left" vertical="center" wrapText="1"/>
      <protection locked="0"/>
    </xf>
    <xf numFmtId="0" fontId="33" fillId="0" borderId="53" xfId="0" applyFont="1" applyBorder="1" applyAlignment="1" applyProtection="1">
      <alignment horizontal="left" vertical="center" wrapText="1"/>
      <protection locked="0"/>
    </xf>
    <xf numFmtId="0" fontId="35" fillId="0" borderId="29" xfId="0" applyFont="1" applyBorder="1" applyAlignment="1" applyProtection="1">
      <alignment horizontal="left" vertical="top" wrapText="1"/>
      <protection locked="0"/>
    </xf>
    <xf numFmtId="0" fontId="35" fillId="0" borderId="16" xfId="0" applyFont="1" applyBorder="1" applyAlignment="1" applyProtection="1">
      <alignment horizontal="left" vertical="top" wrapText="1"/>
      <protection locked="0"/>
    </xf>
    <xf numFmtId="0" fontId="35" fillId="0" borderId="45" xfId="0" applyFont="1" applyBorder="1" applyAlignment="1" applyProtection="1">
      <alignment horizontal="left" vertical="top" wrapText="1"/>
      <protection locked="0"/>
    </xf>
    <xf numFmtId="0" fontId="41" fillId="0" borderId="41" xfId="0" applyFont="1" applyBorder="1" applyAlignment="1" applyProtection="1">
      <alignment horizontal="center" vertical="center"/>
      <protection locked="0"/>
    </xf>
    <xf numFmtId="0" fontId="41" fillId="0" borderId="54" xfId="0" applyFont="1" applyBorder="1" applyAlignment="1" applyProtection="1">
      <alignment horizontal="center" vertical="center"/>
      <protection locked="0"/>
    </xf>
    <xf numFmtId="0" fontId="41" fillId="0" borderId="55" xfId="0" applyFont="1" applyBorder="1" applyAlignment="1" applyProtection="1">
      <alignment horizontal="center" vertical="center"/>
      <protection locked="0"/>
    </xf>
    <xf numFmtId="0" fontId="74" fillId="0" borderId="37" xfId="0" applyFont="1" applyFill="1" applyBorder="1" applyAlignment="1" applyProtection="1">
      <alignment horizontal="left" vertical="center" wrapText="1"/>
      <protection locked="0"/>
    </xf>
    <xf numFmtId="0" fontId="74" fillId="0" borderId="52" xfId="0" applyFont="1" applyFill="1" applyBorder="1" applyAlignment="1" applyProtection="1">
      <alignment horizontal="left" vertical="center" wrapText="1"/>
      <protection locked="0"/>
    </xf>
    <xf numFmtId="0" fontId="74" fillId="0" borderId="36" xfId="0" applyFont="1" applyFill="1" applyBorder="1" applyAlignment="1" applyProtection="1">
      <alignment horizontal="left" vertical="center" wrapText="1"/>
      <protection locked="0"/>
    </xf>
    <xf numFmtId="49" fontId="3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58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49" fontId="3" fillId="0" borderId="59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3" fillId="2" borderId="61" xfId="0" applyFont="1" applyFill="1" applyBorder="1" applyAlignment="1" applyProtection="1">
      <alignment horizontal="center" vertical="center" wrapText="1"/>
      <protection locked="0"/>
    </xf>
    <xf numFmtId="0" fontId="3" fillId="2" borderId="62" xfId="0" applyFont="1" applyFill="1" applyBorder="1" applyAlignment="1" applyProtection="1">
      <alignment horizontal="center" vertical="center" wrapText="1"/>
      <protection locked="0"/>
    </xf>
    <xf numFmtId="0" fontId="3" fillId="2" borderId="63" xfId="0" applyFont="1" applyFill="1" applyBorder="1" applyAlignment="1" applyProtection="1">
      <alignment horizontal="center" vertical="center" wrapText="1"/>
      <protection locked="0"/>
    </xf>
    <xf numFmtId="0" fontId="3" fillId="0" borderId="64" xfId="0" applyFont="1" applyFill="1" applyBorder="1" applyAlignment="1" applyProtection="1">
      <alignment horizontal="left" vertical="center"/>
      <protection locked="0"/>
    </xf>
    <xf numFmtId="0" fontId="3" fillId="0" borderId="65" xfId="0" applyFont="1" applyFill="1" applyBorder="1" applyAlignment="1" applyProtection="1">
      <alignment horizontal="left" vertical="center"/>
      <protection locked="0"/>
    </xf>
    <xf numFmtId="0" fontId="3" fillId="0" borderId="66" xfId="0" applyFont="1" applyFill="1" applyBorder="1" applyAlignment="1" applyProtection="1">
      <alignment horizontal="left" vertical="center"/>
      <protection locked="0"/>
    </xf>
    <xf numFmtId="0" fontId="46" fillId="0" borderId="19" xfId="0" applyFont="1" applyBorder="1" applyAlignment="1" applyProtection="1">
      <alignment horizontal="left" vertical="center" wrapText="1"/>
      <protection locked="0"/>
    </xf>
    <xf numFmtId="0" fontId="70" fillId="0" borderId="19" xfId="0" applyFont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42" fillId="0" borderId="20" xfId="0" applyFont="1" applyFill="1" applyBorder="1" applyAlignment="1" applyProtection="1">
      <alignment horizontal="left" vertical="center" wrapText="1"/>
      <protection locked="0"/>
    </xf>
    <xf numFmtId="0" fontId="40" fillId="0" borderId="0" xfId="0" applyNumberFormat="1" applyFont="1" applyBorder="1" applyAlignment="1" applyProtection="1">
      <alignment horizontal="center" vertical="center" wrapText="1"/>
      <protection hidden="1"/>
    </xf>
    <xf numFmtId="0" fontId="40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4" fillId="0" borderId="0" xfId="0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hidden="1"/>
    </xf>
    <xf numFmtId="49" fontId="3" fillId="0" borderId="6" xfId="0" applyNumberFormat="1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textRotation="90" wrapText="1"/>
      <protection hidden="1"/>
    </xf>
    <xf numFmtId="0" fontId="3" fillId="0" borderId="20" xfId="0" applyFont="1" applyBorder="1" applyAlignment="1" applyProtection="1">
      <alignment horizontal="center" vertical="center" textRotation="90" wrapText="1"/>
      <protection hidden="1"/>
    </xf>
    <xf numFmtId="0" fontId="3" fillId="0" borderId="25" xfId="0" applyFont="1" applyBorder="1" applyAlignment="1" applyProtection="1">
      <protection hidden="1"/>
    </xf>
    <xf numFmtId="0" fontId="3" fillId="2" borderId="25" xfId="0" applyFont="1" applyFill="1" applyBorder="1" applyAlignment="1" applyProtection="1">
      <alignment horizontal="center" vertical="center" textRotation="90" wrapText="1"/>
      <protection hidden="1"/>
    </xf>
    <xf numFmtId="0" fontId="3" fillId="0" borderId="28" xfId="0" applyFont="1" applyBorder="1" applyAlignment="1" applyProtection="1">
      <alignment horizontal="center" vertical="center" textRotation="90" wrapText="1"/>
      <protection hidden="1"/>
    </xf>
    <xf numFmtId="0" fontId="3" fillId="0" borderId="21" xfId="0" applyFont="1" applyBorder="1" applyAlignment="1" applyProtection="1">
      <alignment horizontal="center" vertical="center" textRotation="90" wrapText="1"/>
      <protection hidden="1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left" vertical="center"/>
      <protection locked="0"/>
    </xf>
    <xf numFmtId="0" fontId="41" fillId="0" borderId="25" xfId="0" applyFont="1" applyBorder="1" applyAlignment="1" applyProtection="1">
      <alignment horizontal="left" vertical="center"/>
      <protection locked="0"/>
    </xf>
    <xf numFmtId="0" fontId="41" fillId="0" borderId="28" xfId="0" applyFont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41" fillId="0" borderId="64" xfId="0" applyFont="1" applyBorder="1" applyAlignment="1" applyProtection="1">
      <alignment horizontal="left" vertical="center"/>
      <protection locked="0"/>
    </xf>
    <xf numFmtId="0" fontId="41" fillId="0" borderId="65" xfId="0" applyFont="1" applyBorder="1" applyAlignment="1" applyProtection="1">
      <alignment horizontal="left" vertical="center"/>
      <protection locked="0"/>
    </xf>
    <xf numFmtId="0" fontId="41" fillId="0" borderId="66" xfId="0" applyFont="1" applyBorder="1" applyAlignment="1" applyProtection="1">
      <alignment horizontal="left" vertical="center"/>
      <protection locked="0"/>
    </xf>
    <xf numFmtId="0" fontId="74" fillId="0" borderId="37" xfId="0" applyFont="1" applyBorder="1" applyAlignment="1" applyProtection="1">
      <alignment horizontal="left" vertical="center" wrapText="1"/>
      <protection locked="0"/>
    </xf>
    <xf numFmtId="0" fontId="70" fillId="0" borderId="52" xfId="0" applyFont="1" applyBorder="1" applyAlignment="1" applyProtection="1">
      <alignment horizontal="left" vertical="center" wrapText="1"/>
      <protection locked="0"/>
    </xf>
    <xf numFmtId="0" fontId="70" fillId="0" borderId="36" xfId="0" applyFont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vertical="center" wrapText="1"/>
      <protection locked="0"/>
    </xf>
    <xf numFmtId="0" fontId="3" fillId="0" borderId="52" xfId="0" applyFont="1" applyFill="1" applyBorder="1" applyAlignment="1" applyProtection="1">
      <alignment vertical="center" wrapText="1"/>
      <protection locked="0"/>
    </xf>
    <xf numFmtId="0" fontId="3" fillId="0" borderId="36" xfId="0" applyFont="1" applyFill="1" applyBorder="1" applyAlignment="1" applyProtection="1">
      <alignment vertical="center" wrapText="1"/>
      <protection locked="0"/>
    </xf>
    <xf numFmtId="49" fontId="44" fillId="0" borderId="0" xfId="0" applyNumberFormat="1" applyFont="1" applyAlignment="1" applyProtection="1">
      <alignment horizontal="left"/>
      <protection locked="0"/>
    </xf>
    <xf numFmtId="0" fontId="44" fillId="0" borderId="0" xfId="0" applyFont="1" applyAlignment="1" applyProtection="1">
      <alignment horizontal="right"/>
      <protection locked="0"/>
    </xf>
    <xf numFmtId="0" fontId="42" fillId="0" borderId="25" xfId="0" applyFont="1" applyFill="1" applyBorder="1" applyAlignment="1" applyProtection="1">
      <alignment horizontal="center" vertical="center" wrapText="1"/>
    </xf>
    <xf numFmtId="0" fontId="42" fillId="0" borderId="19" xfId="0" applyFont="1" applyFill="1" applyBorder="1" applyAlignment="1" applyProtection="1">
      <alignment horizontal="left" vertical="center" wrapText="1"/>
      <protection locked="0"/>
    </xf>
    <xf numFmtId="49" fontId="4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4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42" xfId="0" applyFont="1" applyFill="1" applyBorder="1" applyAlignment="1" applyProtection="1">
      <alignment horizontal="center" vertical="center" wrapText="1"/>
      <protection locked="0"/>
    </xf>
    <xf numFmtId="0" fontId="44" fillId="2" borderId="43" xfId="0" applyFont="1" applyFill="1" applyBorder="1" applyAlignment="1" applyProtection="1">
      <alignment horizontal="center" vertical="center" wrapText="1"/>
      <protection locked="0"/>
    </xf>
    <xf numFmtId="0" fontId="44" fillId="2" borderId="44" xfId="0" applyFont="1" applyFill="1" applyBorder="1" applyAlignment="1" applyProtection="1">
      <alignment horizontal="center" vertical="center" wrapText="1"/>
      <protection locked="0"/>
    </xf>
    <xf numFmtId="49" fontId="44" fillId="0" borderId="0" xfId="0" applyNumberFormat="1" applyFont="1" applyBorder="1" applyAlignment="1" applyProtection="1">
      <alignment horizontal="right" vertical="top" wrapText="1"/>
      <protection locked="0"/>
    </xf>
    <xf numFmtId="49" fontId="44" fillId="0" borderId="67" xfId="0" applyNumberFormat="1" applyFont="1" applyBorder="1" applyAlignment="1" applyProtection="1">
      <alignment horizontal="right" vertical="top" wrapText="1"/>
      <protection locked="0"/>
    </xf>
    <xf numFmtId="0" fontId="46" fillId="0" borderId="37" xfId="0" applyFont="1" applyFill="1" applyBorder="1" applyAlignment="1" applyProtection="1">
      <alignment horizontal="left" vertical="center" wrapText="1"/>
      <protection locked="0"/>
    </xf>
    <xf numFmtId="0" fontId="70" fillId="0" borderId="52" xfId="0" applyFont="1" applyFill="1" applyBorder="1" applyAlignment="1" applyProtection="1">
      <alignment horizontal="left" vertical="center" wrapText="1"/>
      <protection locked="0"/>
    </xf>
    <xf numFmtId="0" fontId="70" fillId="0" borderId="36" xfId="0" applyFont="1" applyFill="1" applyBorder="1" applyAlignment="1" applyProtection="1">
      <alignment horizontal="left" vertical="center" wrapText="1"/>
      <protection locked="0"/>
    </xf>
    <xf numFmtId="0" fontId="77" fillId="4" borderId="0" xfId="0" applyFont="1" applyFill="1" applyAlignment="1"/>
    <xf numFmtId="0" fontId="0" fillId="4" borderId="0" xfId="0" applyFill="1" applyAlignment="1"/>
    <xf numFmtId="0" fontId="77" fillId="3" borderId="0" xfId="0" applyFont="1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4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49" fontId="44" fillId="0" borderId="41" xfId="0" applyNumberFormat="1" applyFont="1" applyBorder="1" applyAlignment="1" applyProtection="1">
      <alignment horizontal="right"/>
      <protection hidden="1"/>
    </xf>
    <xf numFmtId="49" fontId="44" fillId="0" borderId="54" xfId="0" applyNumberFormat="1" applyFont="1" applyBorder="1" applyAlignment="1" applyProtection="1">
      <alignment horizontal="right"/>
      <protection hidden="1"/>
    </xf>
    <xf numFmtId="49" fontId="44" fillId="0" borderId="47" xfId="0" applyNumberFormat="1" applyFont="1" applyBorder="1" applyAlignment="1" applyProtection="1">
      <alignment horizontal="right"/>
      <protection hidden="1"/>
    </xf>
    <xf numFmtId="0" fontId="44" fillId="0" borderId="48" xfId="0" applyFont="1" applyBorder="1" applyAlignment="1" applyProtection="1">
      <alignment horizontal="left"/>
      <protection locked="0"/>
    </xf>
    <xf numFmtId="0" fontId="44" fillId="0" borderId="54" xfId="0" applyFont="1" applyBorder="1" applyAlignment="1" applyProtection="1">
      <alignment horizontal="left"/>
      <protection locked="0"/>
    </xf>
    <xf numFmtId="0" fontId="44" fillId="0" borderId="55" xfId="0" applyFont="1" applyBorder="1" applyAlignment="1" applyProtection="1">
      <alignment horizontal="left"/>
      <protection locked="0"/>
    </xf>
    <xf numFmtId="0" fontId="42" fillId="0" borderId="25" xfId="0" applyFont="1" applyFill="1" applyBorder="1" applyAlignment="1" applyProtection="1">
      <alignment horizontal="center" vertical="center"/>
    </xf>
    <xf numFmtId="49" fontId="44" fillId="0" borderId="41" xfId="0" applyNumberFormat="1" applyFont="1" applyBorder="1" applyAlignment="1" applyProtection="1">
      <alignment horizontal="left" vertical="center" wrapText="1"/>
      <protection locked="0"/>
    </xf>
    <xf numFmtId="49" fontId="44" fillId="0" borderId="54" xfId="0" applyNumberFormat="1" applyFont="1" applyBorder="1" applyAlignment="1" applyProtection="1">
      <alignment horizontal="left" vertical="center" wrapText="1"/>
      <protection locked="0"/>
    </xf>
    <xf numFmtId="49" fontId="44" fillId="0" borderId="55" xfId="0" applyNumberFormat="1" applyFont="1" applyBorder="1" applyAlignment="1" applyProtection="1">
      <alignment horizontal="left" vertical="center" wrapText="1"/>
      <protection locked="0"/>
    </xf>
    <xf numFmtId="0" fontId="41" fillId="0" borderId="42" xfId="0" applyFont="1" applyFill="1" applyBorder="1" applyAlignment="1" applyProtection="1">
      <alignment horizontal="left" vertical="center"/>
      <protection locked="0"/>
    </xf>
    <xf numFmtId="0" fontId="41" fillId="0" borderId="43" xfId="0" applyFont="1" applyFill="1" applyBorder="1" applyAlignment="1" applyProtection="1">
      <alignment horizontal="left" vertical="center"/>
      <protection locked="0"/>
    </xf>
    <xf numFmtId="0" fontId="41" fillId="0" borderId="44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 applyProtection="1">
      <alignment horizontal="center" vertical="center" wrapText="1"/>
      <protection hidden="1"/>
    </xf>
    <xf numFmtId="0" fontId="6" fillId="2" borderId="54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7" fillId="0" borderId="64" xfId="0" applyFont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51" fillId="0" borderId="0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right" vertical="center"/>
      <protection hidden="1"/>
    </xf>
    <xf numFmtId="0" fontId="8" fillId="0" borderId="10" xfId="0" quotePrefix="1" applyFont="1" applyBorder="1" applyAlignment="1" applyProtection="1">
      <alignment horizontal="right" vertical="center"/>
      <protection hidden="1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26" fillId="0" borderId="54" xfId="0" applyFont="1" applyBorder="1" applyAlignment="1" applyProtection="1">
      <alignment horizontal="center" vertical="center" wrapText="1"/>
      <protection locked="0"/>
    </xf>
    <xf numFmtId="0" fontId="26" fillId="0" borderId="55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left" vertical="center"/>
      <protection hidden="1"/>
    </xf>
    <xf numFmtId="0" fontId="6" fillId="0" borderId="54" xfId="0" applyFont="1" applyBorder="1" applyAlignment="1" applyProtection="1">
      <alignment horizontal="left" vertical="center"/>
      <protection hidden="1"/>
    </xf>
    <xf numFmtId="0" fontId="6" fillId="0" borderId="55" xfId="0" applyFont="1" applyBorder="1" applyAlignment="1" applyProtection="1">
      <alignment horizontal="left" vertical="center"/>
      <protection hidden="1"/>
    </xf>
    <xf numFmtId="0" fontId="25" fillId="2" borderId="41" xfId="0" applyFont="1" applyFill="1" applyBorder="1" applyAlignment="1" applyProtection="1">
      <alignment horizontal="center" vertical="center" wrapText="1"/>
      <protection locked="0"/>
    </xf>
    <xf numFmtId="0" fontId="25" fillId="2" borderId="54" xfId="0" applyFont="1" applyFill="1" applyBorder="1" applyAlignment="1" applyProtection="1">
      <alignment horizontal="center" vertical="center" wrapText="1"/>
      <protection locked="0"/>
    </xf>
    <xf numFmtId="0" fontId="25" fillId="2" borderId="55" xfId="0" applyFont="1" applyFill="1" applyBorder="1" applyAlignment="1" applyProtection="1">
      <alignment horizontal="center" vertical="center" wrapText="1"/>
      <protection locked="0"/>
    </xf>
    <xf numFmtId="0" fontId="25" fillId="2" borderId="47" xfId="0" applyFont="1" applyFill="1" applyBorder="1" applyAlignment="1" applyProtection="1">
      <alignment horizontal="center" vertical="center" wrapText="1"/>
      <protection locked="0"/>
    </xf>
    <xf numFmtId="0" fontId="25" fillId="2" borderId="48" xfId="0" applyFont="1" applyFill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center" vertical="center" wrapText="1"/>
      <protection locked="0"/>
    </xf>
    <xf numFmtId="0" fontId="42" fillId="0" borderId="60" xfId="0" applyFont="1" applyBorder="1" applyAlignment="1" applyProtection="1">
      <alignment horizontal="center" vertical="center"/>
      <protection locked="0"/>
    </xf>
    <xf numFmtId="0" fontId="42" fillId="0" borderId="43" xfId="0" applyFont="1" applyBorder="1" applyAlignment="1" applyProtection="1">
      <alignment horizontal="center" vertical="center"/>
      <protection locked="0"/>
    </xf>
    <xf numFmtId="0" fontId="42" fillId="0" borderId="61" xfId="0" applyFont="1" applyBorder="1" applyAlignment="1" applyProtection="1">
      <alignment horizontal="center" vertical="center"/>
      <protection locked="0"/>
    </xf>
    <xf numFmtId="0" fontId="42" fillId="0" borderId="4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7" fillId="0" borderId="41" xfId="0" quotePrefix="1" applyFont="1" applyBorder="1" applyAlignment="1" applyProtection="1">
      <alignment horizontal="left" vertical="center" wrapText="1"/>
      <protection hidden="1"/>
    </xf>
    <xf numFmtId="0" fontId="7" fillId="0" borderId="54" xfId="0" applyFont="1" applyBorder="1" applyAlignment="1" applyProtection="1">
      <alignment horizontal="left" vertical="center" wrapText="1"/>
      <protection hidden="1"/>
    </xf>
    <xf numFmtId="0" fontId="7" fillId="0" borderId="55" xfId="0" applyFont="1" applyBorder="1" applyAlignment="1" applyProtection="1">
      <alignment horizontal="left" vertical="center" wrapText="1"/>
      <protection hidden="1"/>
    </xf>
    <xf numFmtId="0" fontId="40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wrapText="1"/>
      <protection locked="0"/>
    </xf>
    <xf numFmtId="0" fontId="6" fillId="0" borderId="41" xfId="0" applyFont="1" applyBorder="1" applyAlignment="1" applyProtection="1">
      <alignment horizontal="right" vertical="center" wrapText="1"/>
      <protection hidden="1"/>
    </xf>
    <xf numFmtId="0" fontId="6" fillId="0" borderId="54" xfId="0" applyFont="1" applyBorder="1" applyAlignment="1" applyProtection="1">
      <alignment horizontal="right" vertical="center" wrapText="1"/>
      <protection hidden="1"/>
    </xf>
    <xf numFmtId="0" fontId="6" fillId="0" borderId="55" xfId="0" applyFont="1" applyBorder="1" applyAlignment="1" applyProtection="1">
      <alignment horizontal="right" vertical="center" wrapText="1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8" fillId="0" borderId="0" xfId="0" applyFont="1" applyBorder="1" applyAlignment="1">
      <alignment horizontal="justify" vertical="top" wrapText="1"/>
    </xf>
    <xf numFmtId="0" fontId="2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1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5" fillId="0" borderId="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1" fillId="0" borderId="1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justify" vertical="top" wrapText="1"/>
    </xf>
    <xf numFmtId="0" fontId="11" fillId="0" borderId="35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top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44450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S1" sqref="S1"/>
    </sheetView>
  </sheetViews>
  <sheetFormatPr defaultRowHeight="14.5" x14ac:dyDescent="0.35"/>
  <cols>
    <col min="1" max="2" width="9.08984375" style="50" customWidth="1"/>
    <col min="3" max="14" width="6.54296875" style="50" customWidth="1"/>
    <col min="15" max="16" width="6.54296875" style="51" customWidth="1"/>
    <col min="17" max="18" width="9.08984375" style="51" customWidth="1"/>
  </cols>
  <sheetData>
    <row r="1" spans="1:18" x14ac:dyDescent="0.35">
      <c r="A1" s="214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6"/>
      <c r="P1" s="216"/>
      <c r="Q1" s="216"/>
      <c r="R1" s="217"/>
    </row>
    <row r="2" spans="1:18" ht="20" x14ac:dyDescent="0.4">
      <c r="A2" s="218"/>
      <c r="B2" s="34"/>
      <c r="C2" s="375" t="s">
        <v>0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5"/>
      <c r="R2" s="219"/>
    </row>
    <row r="3" spans="1:18" x14ac:dyDescent="0.35">
      <c r="A3" s="218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6"/>
      <c r="P3" s="36"/>
      <c r="Q3" s="36"/>
      <c r="R3" s="220"/>
    </row>
    <row r="4" spans="1:18" ht="39" customHeight="1" x14ac:dyDescent="0.4">
      <c r="A4" s="218"/>
      <c r="B4" s="34"/>
      <c r="C4" s="376" t="s">
        <v>228</v>
      </c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"/>
      <c r="R4" s="221"/>
    </row>
    <row r="5" spans="1:18" x14ac:dyDescent="0.35">
      <c r="A5" s="222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  <c r="P5" s="39"/>
      <c r="Q5" s="39"/>
      <c r="R5" s="223"/>
    </row>
    <row r="6" spans="1:18" x14ac:dyDescent="0.35">
      <c r="A6" s="218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6"/>
      <c r="P6" s="36"/>
      <c r="Q6" s="36"/>
      <c r="R6" s="220"/>
    </row>
    <row r="7" spans="1:18" ht="32.5" x14ac:dyDescent="0.65">
      <c r="A7" s="381" t="s">
        <v>1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3"/>
    </row>
    <row r="8" spans="1:18" ht="15.5" x14ac:dyDescent="0.35">
      <c r="A8" s="224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225"/>
    </row>
    <row r="9" spans="1:18" ht="15.75" customHeight="1" x14ac:dyDescent="0.35">
      <c r="A9" s="226"/>
      <c r="B9" s="42"/>
      <c r="C9" s="42"/>
      <c r="D9" s="42"/>
      <c r="E9" s="42"/>
      <c r="F9" s="42"/>
      <c r="G9" s="42"/>
      <c r="H9" s="42"/>
      <c r="I9" s="42"/>
      <c r="J9" s="42"/>
      <c r="K9" s="377" t="s">
        <v>247</v>
      </c>
      <c r="L9" s="377"/>
      <c r="M9" s="377"/>
      <c r="N9" s="377"/>
      <c r="O9" s="377"/>
      <c r="P9" s="377"/>
      <c r="Q9" s="377"/>
      <c r="R9" s="378"/>
    </row>
    <row r="10" spans="1:18" ht="15.5" x14ac:dyDescent="0.35">
      <c r="A10" s="226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3"/>
      <c r="Q10" s="43"/>
      <c r="R10" s="227"/>
    </row>
    <row r="11" spans="1:18" ht="15.5" x14ac:dyDescent="0.35">
      <c r="A11" s="384" t="s">
        <v>8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42"/>
      <c r="M11" s="379" t="s">
        <v>248</v>
      </c>
      <c r="N11" s="379"/>
      <c r="O11" s="379"/>
      <c r="P11" s="379"/>
      <c r="Q11" s="379"/>
      <c r="R11" s="380"/>
    </row>
    <row r="12" spans="1:18" ht="15.5" x14ac:dyDescent="0.35">
      <c r="A12" s="228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386"/>
      <c r="N12" s="386"/>
      <c r="O12" s="386"/>
      <c r="P12" s="386"/>
      <c r="Q12" s="386"/>
      <c r="R12" s="387"/>
    </row>
    <row r="13" spans="1:18" ht="15.5" x14ac:dyDescent="0.35">
      <c r="A13" s="229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  <c r="P13" s="46"/>
      <c r="Q13" s="46"/>
      <c r="R13" s="230"/>
    </row>
    <row r="14" spans="1:18" ht="15.5" x14ac:dyDescent="0.35">
      <c r="A14" s="229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P14" s="46"/>
      <c r="Q14" s="46"/>
      <c r="R14" s="230"/>
    </row>
    <row r="15" spans="1:18" ht="20.25" customHeight="1" x14ac:dyDescent="0.35">
      <c r="A15" s="359" t="s">
        <v>2</v>
      </c>
      <c r="B15" s="360"/>
      <c r="C15" s="360"/>
      <c r="D15" s="360"/>
      <c r="E15" s="360"/>
      <c r="F15" s="361" t="s">
        <v>194</v>
      </c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2"/>
    </row>
    <row r="16" spans="1:18" ht="16.5" x14ac:dyDescent="0.35">
      <c r="A16" s="398" t="s">
        <v>4</v>
      </c>
      <c r="B16" s="399"/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400"/>
    </row>
    <row r="17" spans="1:18" ht="15.5" x14ac:dyDescent="0.35">
      <c r="A17" s="22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46"/>
      <c r="Q17" s="46"/>
      <c r="R17" s="230"/>
    </row>
    <row r="18" spans="1:18" ht="20.25" customHeight="1" x14ac:dyDescent="0.35">
      <c r="A18" s="359" t="s">
        <v>3</v>
      </c>
      <c r="B18" s="360"/>
      <c r="C18" s="360"/>
      <c r="D18" s="394"/>
      <c r="E18" s="60" t="s">
        <v>377</v>
      </c>
      <c r="F18" s="60" t="s">
        <v>378</v>
      </c>
      <c r="G18" s="60" t="s">
        <v>378</v>
      </c>
      <c r="H18" s="60">
        <v>0</v>
      </c>
      <c r="I18" s="60">
        <v>7</v>
      </c>
      <c r="J18" s="60">
        <v>0</v>
      </c>
      <c r="K18" s="60">
        <v>1</v>
      </c>
      <c r="L18" s="60">
        <v>2</v>
      </c>
      <c r="M18" s="60">
        <v>0</v>
      </c>
      <c r="N18" s="47"/>
      <c r="O18" s="48"/>
      <c r="P18" s="48"/>
      <c r="Q18" s="48"/>
      <c r="R18" s="231"/>
    </row>
    <row r="19" spans="1:18" ht="15.75" customHeight="1" x14ac:dyDescent="0.35">
      <c r="A19" s="388" t="s">
        <v>397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90"/>
    </row>
    <row r="20" spans="1:18" ht="15.75" customHeight="1" x14ac:dyDescent="0.35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3"/>
    </row>
    <row r="21" spans="1:18" ht="16.5" customHeight="1" x14ac:dyDescent="0.35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7"/>
    </row>
    <row r="22" spans="1:18" ht="15.5" x14ac:dyDescent="0.35">
      <c r="A22" s="22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6"/>
      <c r="Q22" s="46"/>
      <c r="R22" s="230"/>
    </row>
    <row r="23" spans="1:18" ht="15" customHeight="1" x14ac:dyDescent="0.35">
      <c r="A23" s="359" t="s">
        <v>5</v>
      </c>
      <c r="B23" s="360"/>
      <c r="C23" s="360"/>
      <c r="D23" s="361" t="s">
        <v>189</v>
      </c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2"/>
    </row>
    <row r="24" spans="1:18" ht="15.5" x14ac:dyDescent="0.35">
      <c r="A24" s="229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6"/>
      <c r="Q24" s="46"/>
      <c r="R24" s="230"/>
    </row>
    <row r="25" spans="1:18" ht="15" customHeight="1" x14ac:dyDescent="0.35">
      <c r="A25" s="373" t="s">
        <v>6</v>
      </c>
      <c r="B25" s="374"/>
      <c r="C25" s="374"/>
      <c r="D25" s="374"/>
      <c r="E25" s="374"/>
      <c r="F25" s="374"/>
      <c r="G25" s="374"/>
      <c r="H25" s="374"/>
      <c r="I25" s="364" t="s">
        <v>210</v>
      </c>
      <c r="J25" s="364"/>
      <c r="K25" s="364"/>
      <c r="L25" s="364"/>
      <c r="M25" s="364"/>
      <c r="N25" s="364"/>
      <c r="O25" s="364"/>
      <c r="P25" s="364"/>
      <c r="Q25" s="364"/>
      <c r="R25" s="365"/>
    </row>
    <row r="26" spans="1:18" ht="15.5" x14ac:dyDescent="0.35">
      <c r="A26" s="22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46"/>
      <c r="Q26" s="46"/>
      <c r="R26" s="230"/>
    </row>
    <row r="27" spans="1:18" ht="15.5" x14ac:dyDescent="0.35">
      <c r="A27" s="370" t="s">
        <v>7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2"/>
    </row>
    <row r="28" spans="1:18" ht="66" customHeight="1" thickBot="1" x14ac:dyDescent="0.4">
      <c r="A28" s="367" t="s">
        <v>511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9"/>
    </row>
    <row r="31" spans="1:18" ht="15.5" x14ac:dyDescent="0.35">
      <c r="A31" s="352" t="s">
        <v>9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</row>
    <row r="32" spans="1:18" x14ac:dyDescent="0.35">
      <c r="A32" s="49"/>
    </row>
    <row r="33" spans="1:18" ht="24.75" customHeight="1" x14ac:dyDescent="0.35">
      <c r="A33" s="366" t="s">
        <v>3</v>
      </c>
      <c r="B33" s="366"/>
      <c r="C33" s="363" t="str">
        <f>IF(A19=0," ",A19)</f>
        <v>Немска филология с избираем модул ,,Скандинавски езици"</v>
      </c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</row>
    <row r="36" spans="1:18" ht="18.75" customHeight="1" x14ac:dyDescent="0.35">
      <c r="A36" s="351" t="s">
        <v>10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90" customHeight="1" x14ac:dyDescent="0.35">
      <c r="A37" s="357" t="s">
        <v>481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</row>
    <row r="38" spans="1:18" ht="36" customHeight="1" x14ac:dyDescent="0.35">
      <c r="A38" s="358" t="s">
        <v>11</v>
      </c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</row>
    <row r="39" spans="1:18" ht="77.25" customHeight="1" x14ac:dyDescent="0.35">
      <c r="A39" s="356" t="s">
        <v>502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</row>
    <row r="40" spans="1:18" ht="23.25" customHeight="1" x14ac:dyDescent="0.35">
      <c r="A40" s="351" t="s">
        <v>12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35.25" customHeight="1" x14ac:dyDescent="0.35">
      <c r="A41" s="355" t="s">
        <v>463</v>
      </c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</row>
    <row r="42" spans="1:18" hidden="1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  <c r="P42" s="53"/>
      <c r="Q42" s="53"/>
      <c r="R42" s="53"/>
    </row>
    <row r="43" spans="1:18" x14ac:dyDescent="0.35">
      <c r="A43" s="350" t="s">
        <v>13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</row>
    <row r="44" spans="1:18" ht="60.75" customHeight="1" x14ac:dyDescent="0.35">
      <c r="A44" s="353" t="s">
        <v>503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</row>
    <row r="45" spans="1:18" x14ac:dyDescent="0.3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3"/>
      <c r="P45" s="53"/>
      <c r="Q45" s="53"/>
      <c r="R45" s="53"/>
    </row>
    <row r="46" spans="1:18" x14ac:dyDescent="0.3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3"/>
      <c r="P46" s="53"/>
      <c r="Q46" s="53"/>
      <c r="R46" s="53"/>
    </row>
    <row r="47" spans="1:18" ht="140.25" customHeight="1" x14ac:dyDescent="0.35">
      <c r="A47" s="349"/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18" x14ac:dyDescent="0.3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3"/>
      <c r="P48" s="53"/>
      <c r="Q48" s="53"/>
      <c r="R48" s="53"/>
    </row>
    <row r="49" spans="1:18" x14ac:dyDescent="0.3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3"/>
      <c r="P49" s="53"/>
      <c r="Q49" s="53"/>
      <c r="R49" s="53"/>
    </row>
    <row r="50" spans="1:18" x14ac:dyDescent="0.3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3"/>
      <c r="P50" s="53"/>
      <c r="Q50" s="53"/>
      <c r="R50" s="53"/>
    </row>
    <row r="51" spans="1:18" x14ac:dyDescent="0.3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3"/>
      <c r="P51" s="53"/>
      <c r="Q51" s="53"/>
      <c r="R51" s="53"/>
    </row>
    <row r="52" spans="1:18" x14ac:dyDescent="0.3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3"/>
      <c r="P52" s="53"/>
      <c r="Q52" s="53"/>
      <c r="R52" s="53"/>
    </row>
    <row r="53" spans="1:18" x14ac:dyDescent="0.3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3"/>
      <c r="P53" s="53"/>
      <c r="Q53" s="53"/>
      <c r="R53" s="53"/>
    </row>
    <row r="54" spans="1:18" x14ac:dyDescent="0.3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3"/>
      <c r="P54" s="53"/>
      <c r="Q54" s="53"/>
      <c r="R54" s="53"/>
    </row>
    <row r="55" spans="1:18" x14ac:dyDescent="0.3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  <c r="P55" s="53"/>
      <c r="Q55" s="53"/>
      <c r="R55" s="53"/>
    </row>
    <row r="56" spans="1:18" x14ac:dyDescent="0.3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  <c r="P56" s="53"/>
      <c r="Q56" s="53"/>
      <c r="R56" s="53"/>
    </row>
    <row r="57" spans="1:18" x14ac:dyDescent="0.3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3"/>
      <c r="P57" s="53"/>
      <c r="Q57" s="53"/>
      <c r="R57" s="53"/>
    </row>
    <row r="58" spans="1:18" x14ac:dyDescent="0.3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  <c r="P58" s="53"/>
      <c r="Q58" s="53"/>
      <c r="R58" s="53"/>
    </row>
    <row r="59" spans="1:18" x14ac:dyDescent="0.3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3"/>
      <c r="P59" s="53"/>
      <c r="Q59" s="53"/>
      <c r="R59" s="53"/>
    </row>
    <row r="60" spans="1:18" x14ac:dyDescent="0.3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3"/>
      <c r="P60" s="53"/>
      <c r="Q60" s="53"/>
      <c r="R60" s="53"/>
    </row>
    <row r="61" spans="1:18" x14ac:dyDescent="0.3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3"/>
      <c r="P61" s="53"/>
      <c r="Q61" s="53"/>
      <c r="R61" s="53"/>
    </row>
    <row r="62" spans="1:18" x14ac:dyDescent="0.3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3"/>
      <c r="P62" s="53"/>
      <c r="Q62" s="53"/>
      <c r="R62" s="53"/>
    </row>
    <row r="63" spans="1:18" x14ac:dyDescent="0.3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3"/>
      <c r="P63" s="53"/>
      <c r="Q63" s="53"/>
      <c r="R63" s="53"/>
    </row>
    <row r="64" spans="1:18" x14ac:dyDescent="0.3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3"/>
      <c r="P64" s="53"/>
      <c r="Q64" s="53"/>
      <c r="R64" s="53"/>
    </row>
    <row r="65" spans="1:18" x14ac:dyDescent="0.3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/>
      <c r="P65" s="53"/>
      <c r="Q65" s="53"/>
      <c r="R65" s="53"/>
    </row>
    <row r="66" spans="1:18" x14ac:dyDescent="0.3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53"/>
      <c r="Q66" s="53"/>
      <c r="R66" s="53"/>
    </row>
    <row r="67" spans="1:18" x14ac:dyDescent="0.3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53"/>
      <c r="Q67" s="53"/>
      <c r="R67" s="53"/>
    </row>
    <row r="68" spans="1:18" x14ac:dyDescent="0.3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53"/>
      <c r="Q68" s="53"/>
      <c r="R68" s="53"/>
    </row>
    <row r="69" spans="1:18" x14ac:dyDescent="0.3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53"/>
      <c r="Q69" s="53"/>
      <c r="R69" s="53"/>
    </row>
    <row r="70" spans="1:18" x14ac:dyDescent="0.3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53"/>
      <c r="Q70" s="53"/>
      <c r="R70" s="53"/>
    </row>
    <row r="71" spans="1:18" x14ac:dyDescent="0.3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53"/>
      <c r="Q71" s="53"/>
      <c r="R71" s="53"/>
    </row>
    <row r="72" spans="1:18" x14ac:dyDescent="0.3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53"/>
      <c r="Q72" s="53"/>
      <c r="R72" s="53"/>
    </row>
    <row r="73" spans="1:18" x14ac:dyDescent="0.3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53"/>
      <c r="Q73" s="53"/>
      <c r="R73" s="53"/>
    </row>
    <row r="74" spans="1:18" x14ac:dyDescent="0.3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53"/>
      <c r="Q74" s="53"/>
      <c r="R74" s="53"/>
    </row>
    <row r="75" spans="1:18" x14ac:dyDescent="0.3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53"/>
      <c r="Q75" s="53"/>
      <c r="R75" s="53"/>
    </row>
    <row r="76" spans="1:18" x14ac:dyDescent="0.3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53"/>
      <c r="Q76" s="53"/>
      <c r="R76" s="53"/>
    </row>
    <row r="77" spans="1:18" x14ac:dyDescent="0.3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53"/>
      <c r="Q77" s="53"/>
      <c r="R77" s="53"/>
    </row>
    <row r="78" spans="1:18" x14ac:dyDescent="0.3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53"/>
      <c r="Q78" s="53"/>
      <c r="R78" s="53"/>
    </row>
    <row r="79" spans="1:18" x14ac:dyDescent="0.3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53"/>
      <c r="Q79" s="53"/>
      <c r="R79" s="53"/>
    </row>
    <row r="80" spans="1:18" x14ac:dyDescent="0.3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53"/>
      <c r="Q80" s="53"/>
      <c r="R80" s="53"/>
    </row>
    <row r="81" spans="1:18" x14ac:dyDescent="0.3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53"/>
      <c r="Q81" s="53"/>
      <c r="R81" s="53"/>
    </row>
    <row r="82" spans="1:18" x14ac:dyDescent="0.3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53"/>
      <c r="Q82" s="53"/>
      <c r="R82" s="53"/>
    </row>
    <row r="83" spans="1:18" x14ac:dyDescent="0.3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53"/>
      <c r="Q83" s="53"/>
      <c r="R83" s="53"/>
    </row>
    <row r="84" spans="1:18" x14ac:dyDescent="0.3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3"/>
      <c r="P84" s="53"/>
      <c r="Q84" s="53"/>
      <c r="R84" s="53"/>
    </row>
    <row r="85" spans="1:18" x14ac:dyDescent="0.3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3"/>
      <c r="P85" s="53"/>
      <c r="Q85" s="53"/>
      <c r="R85" s="53"/>
    </row>
    <row r="86" spans="1:18" x14ac:dyDescent="0.3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53"/>
      <c r="Q86" s="53"/>
      <c r="R86" s="53"/>
    </row>
    <row r="87" spans="1:18" x14ac:dyDescent="0.3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3"/>
      <c r="P87" s="53"/>
      <c r="Q87" s="53"/>
      <c r="R87" s="53"/>
    </row>
    <row r="88" spans="1:18" x14ac:dyDescent="0.3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53"/>
      <c r="Q88" s="53"/>
      <c r="R88" s="53"/>
    </row>
    <row r="89" spans="1:18" x14ac:dyDescent="0.3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3"/>
      <c r="P89" s="53"/>
      <c r="Q89" s="53"/>
      <c r="R89" s="53"/>
    </row>
    <row r="90" spans="1:18" x14ac:dyDescent="0.3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3"/>
      <c r="P90" s="53"/>
      <c r="Q90" s="53"/>
      <c r="R90" s="53"/>
    </row>
    <row r="91" spans="1:18" x14ac:dyDescent="0.3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  <c r="P91" s="53"/>
      <c r="Q91" s="53"/>
      <c r="R91" s="53"/>
    </row>
    <row r="92" spans="1:18" x14ac:dyDescent="0.3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3"/>
      <c r="P92" s="53"/>
      <c r="Q92" s="53"/>
      <c r="R92" s="53"/>
    </row>
    <row r="93" spans="1:18" x14ac:dyDescent="0.3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3"/>
      <c r="P93" s="53"/>
      <c r="Q93" s="53"/>
      <c r="R93" s="53"/>
    </row>
    <row r="94" spans="1:18" x14ac:dyDescent="0.3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3"/>
      <c r="P94" s="53"/>
      <c r="Q94" s="53"/>
      <c r="R94" s="53"/>
    </row>
    <row r="95" spans="1:18" x14ac:dyDescent="0.3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3"/>
      <c r="P95" s="53"/>
      <c r="Q95" s="53"/>
      <c r="R95" s="53"/>
    </row>
    <row r="96" spans="1:18" x14ac:dyDescent="0.3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3"/>
      <c r="P96" s="53"/>
      <c r="Q96" s="53"/>
      <c r="R96" s="53"/>
    </row>
    <row r="97" spans="1:18" x14ac:dyDescent="0.3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3"/>
      <c r="P97" s="53"/>
      <c r="Q97" s="53"/>
      <c r="R97" s="53"/>
    </row>
    <row r="98" spans="1:18" x14ac:dyDescent="0.3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3"/>
      <c r="P98" s="53"/>
      <c r="Q98" s="53"/>
      <c r="R98" s="53"/>
    </row>
  </sheetData>
  <sheetProtection formatCells="0" formatRows="0" insertRows="0" insertHyperlinks="0" deleteColumns="0" deleteRows="0" selectLockedCells="1" sort="0" autoFilter="0" pivotTables="0"/>
  <mergeCells count="31">
    <mergeCell ref="M12:R12"/>
    <mergeCell ref="A15:E15"/>
    <mergeCell ref="A19:R20"/>
    <mergeCell ref="A18:D18"/>
    <mergeCell ref="A21:R21"/>
    <mergeCell ref="F15:R15"/>
    <mergeCell ref="A16:R16"/>
    <mergeCell ref="C2:P2"/>
    <mergeCell ref="C4:P4"/>
    <mergeCell ref="K9:R9"/>
    <mergeCell ref="M11:R11"/>
    <mergeCell ref="A7:R7"/>
    <mergeCell ref="A11:K11"/>
    <mergeCell ref="A23:C23"/>
    <mergeCell ref="D23:R23"/>
    <mergeCell ref="C33:R33"/>
    <mergeCell ref="I25:R25"/>
    <mergeCell ref="A33:B33"/>
    <mergeCell ref="A28:R28"/>
    <mergeCell ref="A27:R27"/>
    <mergeCell ref="A25:H25"/>
    <mergeCell ref="A47:R47"/>
    <mergeCell ref="A43:R43"/>
    <mergeCell ref="A40:R40"/>
    <mergeCell ref="A31:R31"/>
    <mergeCell ref="A44:R44"/>
    <mergeCell ref="A41:R41"/>
    <mergeCell ref="A39:R39"/>
    <mergeCell ref="A37:R37"/>
    <mergeCell ref="A38:R38"/>
    <mergeCell ref="A36:R36"/>
  </mergeCells>
  <phoneticPr fontId="43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44450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90625" customWidth="1"/>
    <col min="3" max="3" width="54.453125" customWidth="1"/>
  </cols>
  <sheetData>
    <row r="4" spans="1:3" x14ac:dyDescent="0.35">
      <c r="A4" t="s">
        <v>188</v>
      </c>
      <c r="C4" t="s">
        <v>189</v>
      </c>
    </row>
    <row r="5" spans="1:3" x14ac:dyDescent="0.35">
      <c r="A5" t="s">
        <v>190</v>
      </c>
      <c r="C5" t="s">
        <v>191</v>
      </c>
    </row>
    <row r="6" spans="1:3" x14ac:dyDescent="0.35">
      <c r="A6" t="s">
        <v>192</v>
      </c>
      <c r="C6" t="s">
        <v>193</v>
      </c>
    </row>
    <row r="7" spans="1:3" x14ac:dyDescent="0.35">
      <c r="A7" t="s">
        <v>194</v>
      </c>
    </row>
    <row r="8" spans="1:3" x14ac:dyDescent="0.35">
      <c r="A8" t="s">
        <v>195</v>
      </c>
      <c r="C8" t="s">
        <v>196</v>
      </c>
    </row>
    <row r="9" spans="1:3" x14ac:dyDescent="0.35">
      <c r="A9" t="s">
        <v>197</v>
      </c>
      <c r="C9" t="s">
        <v>198</v>
      </c>
    </row>
    <row r="10" spans="1:3" x14ac:dyDescent="0.35">
      <c r="A10" t="s">
        <v>199</v>
      </c>
      <c r="C10" t="s">
        <v>200</v>
      </c>
    </row>
    <row r="11" spans="1:3" x14ac:dyDescent="0.35">
      <c r="A11" t="s">
        <v>201</v>
      </c>
      <c r="C11" t="s">
        <v>202</v>
      </c>
    </row>
    <row r="12" spans="1:3" x14ac:dyDescent="0.35">
      <c r="A12" t="s">
        <v>203</v>
      </c>
      <c r="C12" t="s">
        <v>204</v>
      </c>
    </row>
    <row r="13" spans="1:3" x14ac:dyDescent="0.35">
      <c r="A13" t="s">
        <v>205</v>
      </c>
      <c r="C13" t="s">
        <v>206</v>
      </c>
    </row>
    <row r="14" spans="1:3" x14ac:dyDescent="0.35">
      <c r="A14" t="s">
        <v>207</v>
      </c>
      <c r="C14" t="s">
        <v>208</v>
      </c>
    </row>
    <row r="15" spans="1:3" x14ac:dyDescent="0.35">
      <c r="A15" t="s">
        <v>209</v>
      </c>
      <c r="C15" t="s">
        <v>210</v>
      </c>
    </row>
    <row r="16" spans="1:3" x14ac:dyDescent="0.35">
      <c r="A16" t="s">
        <v>211</v>
      </c>
      <c r="C16" t="s">
        <v>212</v>
      </c>
    </row>
    <row r="17" spans="1:3" x14ac:dyDescent="0.35">
      <c r="A17" t="s">
        <v>213</v>
      </c>
      <c r="C17" t="s">
        <v>214</v>
      </c>
    </row>
    <row r="18" spans="1:3" x14ac:dyDescent="0.35">
      <c r="A18" t="s">
        <v>215</v>
      </c>
      <c r="C18" t="s">
        <v>216</v>
      </c>
    </row>
    <row r="19" spans="1:3" x14ac:dyDescent="0.35">
      <c r="A19" t="s">
        <v>217</v>
      </c>
      <c r="C19" t="s">
        <v>218</v>
      </c>
    </row>
    <row r="20" spans="1:3" x14ac:dyDescent="0.35">
      <c r="A20" t="s">
        <v>219</v>
      </c>
    </row>
    <row r="21" spans="1:3" x14ac:dyDescent="0.35">
      <c r="A21" t="s">
        <v>220</v>
      </c>
    </row>
    <row r="22" spans="1:3" x14ac:dyDescent="0.35">
      <c r="A22" t="s">
        <v>221</v>
      </c>
      <c r="C22" t="s">
        <v>222</v>
      </c>
    </row>
    <row r="23" spans="1:3" x14ac:dyDescent="0.35">
      <c r="A23" t="s">
        <v>223</v>
      </c>
      <c r="C23" t="s">
        <v>224</v>
      </c>
    </row>
    <row r="24" spans="1:3" x14ac:dyDescent="0.35">
      <c r="A24" t="s">
        <v>225</v>
      </c>
      <c r="C24" t="s">
        <v>226</v>
      </c>
    </row>
    <row r="25" spans="1:3" x14ac:dyDescent="0.35">
      <c r="A25" t="s">
        <v>227</v>
      </c>
      <c r="C25" t="s">
        <v>228</v>
      </c>
    </row>
    <row r="26" spans="1:3" x14ac:dyDescent="0.35">
      <c r="A26" t="s">
        <v>229</v>
      </c>
      <c r="C26" t="s">
        <v>230</v>
      </c>
    </row>
    <row r="27" spans="1:3" x14ac:dyDescent="0.35">
      <c r="A27" t="s">
        <v>231</v>
      </c>
      <c r="C27" t="s">
        <v>232</v>
      </c>
    </row>
    <row r="28" spans="1:3" x14ac:dyDescent="0.35">
      <c r="A28" t="s">
        <v>233</v>
      </c>
      <c r="C28" t="s">
        <v>234</v>
      </c>
    </row>
    <row r="29" spans="1:3" x14ac:dyDescent="0.35">
      <c r="A29" t="s">
        <v>235</v>
      </c>
      <c r="C29" t="s">
        <v>236</v>
      </c>
    </row>
    <row r="30" spans="1:3" x14ac:dyDescent="0.35">
      <c r="A30" t="s">
        <v>237</v>
      </c>
      <c r="C30" t="s">
        <v>238</v>
      </c>
    </row>
    <row r="31" spans="1:3" x14ac:dyDescent="0.35">
      <c r="C31" t="s">
        <v>239</v>
      </c>
    </row>
    <row r="32" spans="1:3" x14ac:dyDescent="0.35">
      <c r="C32" t="s">
        <v>240</v>
      </c>
    </row>
    <row r="33" spans="1:3" x14ac:dyDescent="0.35">
      <c r="C33" t="s">
        <v>241</v>
      </c>
    </row>
    <row r="34" spans="1:3" x14ac:dyDescent="0.35">
      <c r="A34" t="s">
        <v>4</v>
      </c>
      <c r="C34" t="s">
        <v>242</v>
      </c>
    </row>
    <row r="35" spans="1:3" x14ac:dyDescent="0.35">
      <c r="A35" t="s">
        <v>246</v>
      </c>
      <c r="C35" t="s">
        <v>243</v>
      </c>
    </row>
    <row r="36" spans="1:3" x14ac:dyDescent="0.35">
      <c r="C36" t="s">
        <v>244</v>
      </c>
    </row>
    <row r="37" spans="1:3" x14ac:dyDescent="0.35">
      <c r="C37" t="s">
        <v>245</v>
      </c>
    </row>
  </sheetData>
  <phoneticPr fontId="4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4"/>
  <sheetViews>
    <sheetView tabSelected="1" zoomScaleNormal="100" workbookViewId="0">
      <selection activeCell="P1" sqref="P1"/>
    </sheetView>
  </sheetViews>
  <sheetFormatPr defaultColWidth="9.08984375" defaultRowHeight="11.5" x14ac:dyDescent="0.25"/>
  <cols>
    <col min="1" max="1" width="4.08984375" style="5" customWidth="1"/>
    <col min="2" max="5" width="2.6328125" style="6" customWidth="1"/>
    <col min="6" max="6" width="54.453125" style="6" customWidth="1"/>
    <col min="7" max="7" width="6.453125" style="7" customWidth="1"/>
    <col min="8" max="8" width="6.90625" style="8" customWidth="1"/>
    <col min="9" max="9" width="5.6328125" style="8" customWidth="1"/>
    <col min="10" max="10" width="7.36328125" style="8" customWidth="1"/>
    <col min="11" max="11" width="7.08984375" style="8" customWidth="1"/>
    <col min="12" max="13" width="7.08984375" style="6" customWidth="1"/>
    <col min="14" max="14" width="11.36328125" style="6" customWidth="1"/>
    <col min="15" max="15" width="7.6328125" style="6" customWidth="1"/>
    <col min="16" max="16384" width="9.08984375" style="94"/>
  </cols>
  <sheetData>
    <row r="1" spans="1:15" ht="19.5" customHeight="1" x14ac:dyDescent="0.25">
      <c r="A1" s="261" t="s">
        <v>437</v>
      </c>
      <c r="B1" s="245">
        <v>0</v>
      </c>
      <c r="C1" s="245">
        <v>7</v>
      </c>
      <c r="D1" s="245">
        <v>0</v>
      </c>
      <c r="E1" s="245">
        <v>1</v>
      </c>
      <c r="F1" s="431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G1" s="432"/>
      <c r="H1" s="432"/>
      <c r="I1" s="432"/>
      <c r="J1" s="432"/>
      <c r="K1" s="432"/>
      <c r="L1" s="432"/>
      <c r="M1" s="432"/>
      <c r="N1" s="432"/>
      <c r="O1" s="432"/>
    </row>
    <row r="2" spans="1:15" ht="16.5" customHeight="1" thickBot="1" x14ac:dyDescent="0.3">
      <c r="A2" s="433"/>
      <c r="B2" s="433"/>
      <c r="C2" s="433"/>
      <c r="D2" s="433"/>
      <c r="E2" s="433"/>
      <c r="F2" s="434" t="s">
        <v>455</v>
      </c>
      <c r="G2" s="434"/>
      <c r="H2" s="434"/>
      <c r="I2" s="434"/>
      <c r="J2" s="434"/>
      <c r="K2" s="434"/>
      <c r="L2" s="434"/>
      <c r="M2" s="434"/>
      <c r="N2" s="434"/>
      <c r="O2" s="434"/>
    </row>
    <row r="3" spans="1:15" s="95" customFormat="1" ht="15.75" customHeight="1" x14ac:dyDescent="0.25">
      <c r="A3" s="435" t="s">
        <v>14</v>
      </c>
      <c r="B3" s="437" t="s">
        <v>15</v>
      </c>
      <c r="C3" s="438"/>
      <c r="D3" s="438"/>
      <c r="E3" s="438"/>
      <c r="F3" s="437" t="s">
        <v>16</v>
      </c>
      <c r="G3" s="441" t="s">
        <v>17</v>
      </c>
      <c r="H3" s="441" t="s">
        <v>18</v>
      </c>
      <c r="I3" s="441" t="s">
        <v>33</v>
      </c>
      <c r="J3" s="437" t="s">
        <v>19</v>
      </c>
      <c r="K3" s="443"/>
      <c r="L3" s="443"/>
      <c r="M3" s="443"/>
      <c r="N3" s="444" t="s">
        <v>20</v>
      </c>
      <c r="O3" s="445" t="s">
        <v>21</v>
      </c>
    </row>
    <row r="4" spans="1:15" s="95" customFormat="1" ht="77.5" thickBot="1" x14ac:dyDescent="0.3">
      <c r="A4" s="436"/>
      <c r="B4" s="439"/>
      <c r="C4" s="439"/>
      <c r="D4" s="439"/>
      <c r="E4" s="439"/>
      <c r="F4" s="440"/>
      <c r="G4" s="442"/>
      <c r="H4" s="442"/>
      <c r="I4" s="442"/>
      <c r="J4" s="246" t="s">
        <v>22</v>
      </c>
      <c r="K4" s="246" t="s">
        <v>23</v>
      </c>
      <c r="L4" s="246" t="s">
        <v>24</v>
      </c>
      <c r="M4" s="246" t="s">
        <v>35</v>
      </c>
      <c r="N4" s="442"/>
      <c r="O4" s="446"/>
    </row>
    <row r="5" spans="1:15" ht="12.5" thickBot="1" x14ac:dyDescent="0.3">
      <c r="A5" s="1">
        <v>1</v>
      </c>
      <c r="B5" s="464">
        <v>2</v>
      </c>
      <c r="C5" s="465"/>
      <c r="D5" s="465"/>
      <c r="E5" s="465"/>
      <c r="F5" s="73">
        <v>3</v>
      </c>
      <c r="G5" s="73">
        <v>4</v>
      </c>
      <c r="H5" s="73">
        <v>5</v>
      </c>
      <c r="I5" s="73">
        <v>6</v>
      </c>
      <c r="J5" s="73">
        <v>7</v>
      </c>
      <c r="K5" s="73">
        <v>8</v>
      </c>
      <c r="L5" s="73">
        <v>9</v>
      </c>
      <c r="M5" s="73">
        <v>10</v>
      </c>
      <c r="N5" s="73">
        <v>11</v>
      </c>
      <c r="O5" s="2">
        <v>12</v>
      </c>
    </row>
    <row r="6" spans="1:15" ht="24" customHeight="1" thickBot="1" x14ac:dyDescent="0.3">
      <c r="A6" s="483" t="s">
        <v>25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5"/>
    </row>
    <row r="7" spans="1:15" s="160" customFormat="1" ht="18" customHeight="1" x14ac:dyDescent="0.35">
      <c r="A7" s="128">
        <v>1</v>
      </c>
      <c r="B7" s="129" t="s">
        <v>266</v>
      </c>
      <c r="C7" s="129">
        <v>0</v>
      </c>
      <c r="D7" s="129">
        <v>1</v>
      </c>
      <c r="E7" s="129">
        <v>0</v>
      </c>
      <c r="F7" s="130" t="s">
        <v>400</v>
      </c>
      <c r="G7" s="129" t="s">
        <v>266</v>
      </c>
      <c r="H7" s="129">
        <v>1</v>
      </c>
      <c r="I7" s="165">
        <v>3</v>
      </c>
      <c r="J7" s="129">
        <v>90</v>
      </c>
      <c r="K7" s="129"/>
      <c r="L7" s="129" t="s">
        <v>271</v>
      </c>
      <c r="M7" s="129">
        <v>30</v>
      </c>
      <c r="N7" s="129" t="s">
        <v>269</v>
      </c>
      <c r="O7" s="131" t="s">
        <v>270</v>
      </c>
    </row>
    <row r="8" spans="1:15" s="160" customFormat="1" ht="18" customHeight="1" x14ac:dyDescent="0.35">
      <c r="A8" s="77">
        <v>2</v>
      </c>
      <c r="B8" s="79">
        <v>3</v>
      </c>
      <c r="C8" s="79">
        <v>0</v>
      </c>
      <c r="D8" s="79">
        <v>2</v>
      </c>
      <c r="E8" s="79">
        <v>0</v>
      </c>
      <c r="F8" s="96" t="s">
        <v>401</v>
      </c>
      <c r="G8" s="79" t="s">
        <v>266</v>
      </c>
      <c r="H8" s="79">
        <v>1</v>
      </c>
      <c r="I8" s="141">
        <v>3</v>
      </c>
      <c r="J8" s="79">
        <v>90</v>
      </c>
      <c r="K8" s="79"/>
      <c r="L8" s="79"/>
      <c r="M8" s="79">
        <v>30</v>
      </c>
      <c r="N8" s="79" t="s">
        <v>269</v>
      </c>
      <c r="O8" s="163" t="s">
        <v>440</v>
      </c>
    </row>
    <row r="9" spans="1:15" s="159" customFormat="1" ht="18" customHeight="1" x14ac:dyDescent="0.35">
      <c r="A9" s="76">
        <v>3</v>
      </c>
      <c r="B9" s="74" t="s">
        <v>266</v>
      </c>
      <c r="C9" s="74">
        <v>0</v>
      </c>
      <c r="D9" s="74">
        <v>3</v>
      </c>
      <c r="E9" s="74">
        <v>0</v>
      </c>
      <c r="F9" s="98" t="s">
        <v>402</v>
      </c>
      <c r="G9" s="74" t="s">
        <v>266</v>
      </c>
      <c r="H9" s="74">
        <v>1</v>
      </c>
      <c r="I9" s="81">
        <v>3</v>
      </c>
      <c r="J9" s="74">
        <v>90</v>
      </c>
      <c r="K9" s="74"/>
      <c r="L9" s="74"/>
      <c r="M9" s="74">
        <v>30</v>
      </c>
      <c r="N9" s="74" t="s">
        <v>269</v>
      </c>
      <c r="O9" s="99" t="s">
        <v>270</v>
      </c>
    </row>
    <row r="10" spans="1:15" s="160" customFormat="1" ht="18" customHeight="1" x14ac:dyDescent="0.35">
      <c r="A10" s="77">
        <v>4</v>
      </c>
      <c r="B10" s="79">
        <v>3</v>
      </c>
      <c r="C10" s="79">
        <v>0</v>
      </c>
      <c r="D10" s="79">
        <v>4</v>
      </c>
      <c r="E10" s="79">
        <v>0</v>
      </c>
      <c r="F10" s="96" t="s">
        <v>404</v>
      </c>
      <c r="G10" s="79" t="s">
        <v>266</v>
      </c>
      <c r="H10" s="79">
        <v>1</v>
      </c>
      <c r="I10" s="141">
        <v>3</v>
      </c>
      <c r="J10" s="79">
        <v>90</v>
      </c>
      <c r="K10" s="79"/>
      <c r="L10" s="79"/>
      <c r="M10" s="79">
        <v>30</v>
      </c>
      <c r="N10" s="79" t="s">
        <v>269</v>
      </c>
      <c r="O10" s="97" t="s">
        <v>270</v>
      </c>
    </row>
    <row r="11" spans="1:15" s="160" customFormat="1" ht="18" customHeight="1" x14ac:dyDescent="0.35">
      <c r="A11" s="77">
        <v>5</v>
      </c>
      <c r="B11" s="79" t="s">
        <v>266</v>
      </c>
      <c r="C11" s="265">
        <v>0</v>
      </c>
      <c r="D11" s="79">
        <v>5</v>
      </c>
      <c r="E11" s="79">
        <v>0</v>
      </c>
      <c r="F11" s="96" t="s">
        <v>283</v>
      </c>
      <c r="G11" s="79" t="s">
        <v>266</v>
      </c>
      <c r="H11" s="79">
        <v>1</v>
      </c>
      <c r="I11" s="141">
        <v>4</v>
      </c>
      <c r="J11" s="79">
        <v>120</v>
      </c>
      <c r="K11" s="79">
        <v>30</v>
      </c>
      <c r="L11" s="79">
        <v>15</v>
      </c>
      <c r="M11" s="79"/>
      <c r="N11" s="79" t="s">
        <v>275</v>
      </c>
      <c r="O11" s="97" t="s">
        <v>268</v>
      </c>
    </row>
    <row r="12" spans="1:15" s="159" customFormat="1" ht="18.75" customHeight="1" x14ac:dyDescent="0.35">
      <c r="A12" s="78">
        <v>6</v>
      </c>
      <c r="B12" s="74" t="s">
        <v>266</v>
      </c>
      <c r="C12" s="270">
        <v>0</v>
      </c>
      <c r="D12" s="74">
        <v>6</v>
      </c>
      <c r="E12" s="74">
        <v>0</v>
      </c>
      <c r="F12" s="98" t="s">
        <v>376</v>
      </c>
      <c r="G12" s="74" t="s">
        <v>266</v>
      </c>
      <c r="H12" s="74">
        <v>1</v>
      </c>
      <c r="I12" s="141">
        <v>4</v>
      </c>
      <c r="J12" s="79">
        <v>120</v>
      </c>
      <c r="K12" s="74">
        <v>30</v>
      </c>
      <c r="L12" s="74" t="s">
        <v>284</v>
      </c>
      <c r="M12" s="74"/>
      <c r="N12" s="74" t="s">
        <v>273</v>
      </c>
      <c r="O12" s="100" t="s">
        <v>268</v>
      </c>
    </row>
    <row r="13" spans="1:15" s="160" customFormat="1" ht="18" customHeight="1" thickBot="1" x14ac:dyDescent="0.4">
      <c r="A13" s="132">
        <v>7</v>
      </c>
      <c r="B13" s="133" t="s">
        <v>266</v>
      </c>
      <c r="C13" s="133">
        <v>0</v>
      </c>
      <c r="D13" s="133">
        <v>7</v>
      </c>
      <c r="E13" s="133">
        <v>0</v>
      </c>
      <c r="F13" s="134" t="s">
        <v>285</v>
      </c>
      <c r="G13" s="133">
        <v>3</v>
      </c>
      <c r="H13" s="133">
        <v>1</v>
      </c>
      <c r="I13" s="296">
        <v>4</v>
      </c>
      <c r="J13" s="297">
        <v>120</v>
      </c>
      <c r="K13" s="133">
        <v>30</v>
      </c>
      <c r="L13" s="133">
        <v>15</v>
      </c>
      <c r="M13" s="133"/>
      <c r="N13" s="133" t="s">
        <v>275</v>
      </c>
      <c r="O13" s="135" t="s">
        <v>274</v>
      </c>
    </row>
    <row r="14" spans="1:15" s="159" customFormat="1" ht="18" customHeight="1" x14ac:dyDescent="0.35">
      <c r="A14" s="232">
        <v>8</v>
      </c>
      <c r="B14" s="233" t="s">
        <v>266</v>
      </c>
      <c r="C14" s="233">
        <v>0</v>
      </c>
      <c r="D14" s="233">
        <v>8</v>
      </c>
      <c r="E14" s="233">
        <v>0</v>
      </c>
      <c r="F14" s="307" t="s">
        <v>474</v>
      </c>
      <c r="G14" s="233" t="s">
        <v>266</v>
      </c>
      <c r="H14" s="233">
        <v>2</v>
      </c>
      <c r="I14" s="177">
        <v>3</v>
      </c>
      <c r="J14" s="233">
        <v>90</v>
      </c>
      <c r="K14" s="233"/>
      <c r="L14" s="233" t="s">
        <v>282</v>
      </c>
      <c r="M14" s="233">
        <v>30</v>
      </c>
      <c r="N14" s="233" t="s">
        <v>269</v>
      </c>
      <c r="O14" s="313" t="s">
        <v>441</v>
      </c>
    </row>
    <row r="15" spans="1:15" s="159" customFormat="1" ht="18" customHeight="1" x14ac:dyDescent="0.35">
      <c r="A15" s="78">
        <v>9</v>
      </c>
      <c r="B15" s="74" t="s">
        <v>266</v>
      </c>
      <c r="C15" s="74">
        <v>0</v>
      </c>
      <c r="D15" s="74">
        <v>9</v>
      </c>
      <c r="E15" s="74">
        <v>0</v>
      </c>
      <c r="F15" s="144" t="s">
        <v>467</v>
      </c>
      <c r="G15" s="74" t="s">
        <v>266</v>
      </c>
      <c r="H15" s="74">
        <v>2</v>
      </c>
      <c r="I15" s="81">
        <v>3</v>
      </c>
      <c r="J15" s="74">
        <v>90</v>
      </c>
      <c r="K15" s="74"/>
      <c r="L15" s="74"/>
      <c r="M15" s="74">
        <v>30</v>
      </c>
      <c r="N15" s="74" t="s">
        <v>269</v>
      </c>
      <c r="O15" s="142" t="s">
        <v>441</v>
      </c>
    </row>
    <row r="16" spans="1:15" s="160" customFormat="1" ht="18" customHeight="1" x14ac:dyDescent="0.35">
      <c r="A16" s="77">
        <v>10</v>
      </c>
      <c r="B16" s="79">
        <v>3</v>
      </c>
      <c r="C16" s="79">
        <v>1</v>
      </c>
      <c r="D16" s="79">
        <v>0</v>
      </c>
      <c r="E16" s="79">
        <v>0</v>
      </c>
      <c r="F16" s="96" t="s">
        <v>452</v>
      </c>
      <c r="G16" s="79" t="s">
        <v>266</v>
      </c>
      <c r="H16" s="79">
        <v>2</v>
      </c>
      <c r="I16" s="141">
        <v>3</v>
      </c>
      <c r="J16" s="79">
        <v>90</v>
      </c>
      <c r="K16" s="79"/>
      <c r="L16" s="79"/>
      <c r="M16" s="79">
        <v>30</v>
      </c>
      <c r="N16" s="79" t="s">
        <v>269</v>
      </c>
      <c r="O16" s="163" t="s">
        <v>440</v>
      </c>
    </row>
    <row r="17" spans="1:16" s="160" customFormat="1" ht="18" customHeight="1" x14ac:dyDescent="0.35">
      <c r="A17" s="77">
        <v>11</v>
      </c>
      <c r="B17" s="79">
        <v>3</v>
      </c>
      <c r="C17" s="79">
        <v>1</v>
      </c>
      <c r="D17" s="79">
        <v>1</v>
      </c>
      <c r="E17" s="79">
        <v>0</v>
      </c>
      <c r="F17" s="96" t="s">
        <v>405</v>
      </c>
      <c r="G17" s="79" t="s">
        <v>266</v>
      </c>
      <c r="H17" s="79">
        <v>2</v>
      </c>
      <c r="I17" s="141">
        <v>3</v>
      </c>
      <c r="J17" s="79">
        <v>90</v>
      </c>
      <c r="K17" s="79"/>
      <c r="L17" s="79"/>
      <c r="M17" s="79">
        <v>30</v>
      </c>
      <c r="N17" s="79" t="s">
        <v>269</v>
      </c>
      <c r="O17" s="97" t="s">
        <v>270</v>
      </c>
    </row>
    <row r="18" spans="1:16" s="277" customFormat="1" ht="18" customHeight="1" x14ac:dyDescent="0.35">
      <c r="A18" s="274">
        <v>12</v>
      </c>
      <c r="B18" s="270" t="s">
        <v>266</v>
      </c>
      <c r="C18" s="270">
        <v>1</v>
      </c>
      <c r="D18" s="270">
        <v>2</v>
      </c>
      <c r="E18" s="270">
        <v>0</v>
      </c>
      <c r="F18" s="275" t="s">
        <v>434</v>
      </c>
      <c r="G18" s="270">
        <v>3</v>
      </c>
      <c r="H18" s="265">
        <v>2</v>
      </c>
      <c r="I18" s="298">
        <v>4</v>
      </c>
      <c r="J18" s="265">
        <v>120</v>
      </c>
      <c r="K18" s="270">
        <v>30</v>
      </c>
      <c r="L18" s="270">
        <v>15</v>
      </c>
      <c r="M18" s="270"/>
      <c r="N18" s="270" t="s">
        <v>275</v>
      </c>
      <c r="O18" s="273" t="s">
        <v>268</v>
      </c>
      <c r="P18" s="276"/>
    </row>
    <row r="19" spans="1:16" s="258" customFormat="1" ht="18" customHeight="1" x14ac:dyDescent="0.35">
      <c r="A19" s="274">
        <v>13</v>
      </c>
      <c r="B19" s="270" t="s">
        <v>266</v>
      </c>
      <c r="C19" s="270">
        <v>1</v>
      </c>
      <c r="D19" s="270">
        <v>3</v>
      </c>
      <c r="E19" s="270">
        <v>0</v>
      </c>
      <c r="F19" s="275" t="s">
        <v>435</v>
      </c>
      <c r="G19" s="270" t="s">
        <v>266</v>
      </c>
      <c r="H19" s="270">
        <v>2</v>
      </c>
      <c r="I19" s="270">
        <v>2</v>
      </c>
      <c r="J19" s="270">
        <v>60</v>
      </c>
      <c r="K19" s="270">
        <v>15</v>
      </c>
      <c r="L19" s="270">
        <v>15</v>
      </c>
      <c r="M19" s="270"/>
      <c r="N19" s="270" t="s">
        <v>341</v>
      </c>
      <c r="O19" s="273" t="s">
        <v>268</v>
      </c>
      <c r="P19" s="276"/>
    </row>
    <row r="20" spans="1:16" s="159" customFormat="1" ht="18" customHeight="1" x14ac:dyDescent="0.35">
      <c r="A20" s="78">
        <v>14</v>
      </c>
      <c r="B20" s="74" t="s">
        <v>266</v>
      </c>
      <c r="C20" s="74">
        <v>1</v>
      </c>
      <c r="D20" s="74">
        <v>4</v>
      </c>
      <c r="E20" s="74">
        <v>0</v>
      </c>
      <c r="F20" s="98" t="s">
        <v>349</v>
      </c>
      <c r="G20" s="74">
        <v>3</v>
      </c>
      <c r="H20" s="74">
        <v>2</v>
      </c>
      <c r="I20" s="81">
        <v>5</v>
      </c>
      <c r="J20" s="74">
        <v>150</v>
      </c>
      <c r="K20" s="74">
        <v>30</v>
      </c>
      <c r="L20" s="74">
        <v>30</v>
      </c>
      <c r="M20" s="74"/>
      <c r="N20" s="74" t="s">
        <v>267</v>
      </c>
      <c r="O20" s="100" t="s">
        <v>268</v>
      </c>
    </row>
    <row r="21" spans="1:16" s="159" customFormat="1" ht="18" customHeight="1" thickBot="1" x14ac:dyDescent="0.4">
      <c r="A21" s="137">
        <v>15</v>
      </c>
      <c r="B21" s="84" t="s">
        <v>266</v>
      </c>
      <c r="C21" s="84">
        <v>1</v>
      </c>
      <c r="D21" s="84">
        <v>5</v>
      </c>
      <c r="E21" s="84">
        <v>0</v>
      </c>
      <c r="F21" s="109" t="s">
        <v>281</v>
      </c>
      <c r="G21" s="84">
        <v>3</v>
      </c>
      <c r="H21" s="84">
        <v>2</v>
      </c>
      <c r="I21" s="290">
        <v>4</v>
      </c>
      <c r="J21" s="299">
        <v>120</v>
      </c>
      <c r="K21" s="84">
        <v>30</v>
      </c>
      <c r="L21" s="84">
        <v>15</v>
      </c>
      <c r="M21" s="84"/>
      <c r="N21" s="84" t="s">
        <v>275</v>
      </c>
      <c r="O21" s="108" t="s">
        <v>274</v>
      </c>
    </row>
    <row r="22" spans="1:16" s="159" customFormat="1" ht="18" customHeight="1" x14ac:dyDescent="0.35">
      <c r="A22" s="136">
        <v>16</v>
      </c>
      <c r="B22" s="88" t="s">
        <v>266</v>
      </c>
      <c r="C22" s="88">
        <v>1</v>
      </c>
      <c r="D22" s="88">
        <v>6</v>
      </c>
      <c r="E22" s="88">
        <v>0</v>
      </c>
      <c r="F22" s="308" t="s">
        <v>475</v>
      </c>
      <c r="G22" s="88">
        <v>3</v>
      </c>
      <c r="H22" s="88">
        <v>3</v>
      </c>
      <c r="I22" s="138">
        <v>3</v>
      </c>
      <c r="J22" s="88">
        <v>90</v>
      </c>
      <c r="K22" s="88"/>
      <c r="L22" s="88" t="s">
        <v>271</v>
      </c>
      <c r="M22" s="88">
        <v>30</v>
      </c>
      <c r="N22" s="88" t="s">
        <v>269</v>
      </c>
      <c r="O22" s="300" t="s">
        <v>270</v>
      </c>
    </row>
    <row r="23" spans="1:16" s="159" customFormat="1" ht="19.5" customHeight="1" x14ac:dyDescent="0.35">
      <c r="A23" s="78">
        <v>17</v>
      </c>
      <c r="B23" s="74" t="s">
        <v>266</v>
      </c>
      <c r="C23" s="74">
        <v>1</v>
      </c>
      <c r="D23" s="74">
        <v>7</v>
      </c>
      <c r="E23" s="74">
        <v>0</v>
      </c>
      <c r="F23" s="144" t="s">
        <v>468</v>
      </c>
      <c r="G23" s="74" t="s">
        <v>266</v>
      </c>
      <c r="H23" s="74">
        <v>3</v>
      </c>
      <c r="I23" s="81">
        <v>3</v>
      </c>
      <c r="J23" s="74">
        <v>90</v>
      </c>
      <c r="K23" s="74"/>
      <c r="L23" s="74"/>
      <c r="M23" s="74">
        <v>30</v>
      </c>
      <c r="N23" s="74" t="s">
        <v>269</v>
      </c>
      <c r="O23" s="309" t="s">
        <v>274</v>
      </c>
    </row>
    <row r="24" spans="1:16" s="160" customFormat="1" ht="18" customHeight="1" x14ac:dyDescent="0.35">
      <c r="A24" s="77">
        <v>18</v>
      </c>
      <c r="B24" s="79">
        <v>3</v>
      </c>
      <c r="C24" s="79">
        <v>1</v>
      </c>
      <c r="D24" s="79">
        <v>8</v>
      </c>
      <c r="E24" s="79">
        <v>0</v>
      </c>
      <c r="F24" s="96" t="s">
        <v>403</v>
      </c>
      <c r="G24" s="79" t="s">
        <v>266</v>
      </c>
      <c r="H24" s="79">
        <v>3</v>
      </c>
      <c r="I24" s="141">
        <v>3</v>
      </c>
      <c r="J24" s="79">
        <v>90</v>
      </c>
      <c r="K24" s="79"/>
      <c r="L24" s="79"/>
      <c r="M24" s="79">
        <v>30</v>
      </c>
      <c r="N24" s="79" t="s">
        <v>269</v>
      </c>
      <c r="O24" s="279" t="s">
        <v>268</v>
      </c>
      <c r="P24" s="159"/>
    </row>
    <row r="25" spans="1:16" s="159" customFormat="1" ht="18" customHeight="1" x14ac:dyDescent="0.35">
      <c r="A25" s="78">
        <v>19</v>
      </c>
      <c r="B25" s="74" t="s">
        <v>266</v>
      </c>
      <c r="C25" s="74">
        <v>1</v>
      </c>
      <c r="D25" s="74">
        <v>9</v>
      </c>
      <c r="E25" s="74">
        <v>0</v>
      </c>
      <c r="F25" s="98" t="s">
        <v>406</v>
      </c>
      <c r="G25" s="74" t="s">
        <v>266</v>
      </c>
      <c r="H25" s="74">
        <v>3</v>
      </c>
      <c r="I25" s="81">
        <v>3</v>
      </c>
      <c r="J25" s="74">
        <v>90</v>
      </c>
      <c r="K25" s="74"/>
      <c r="L25" s="74"/>
      <c r="M25" s="74">
        <v>30</v>
      </c>
      <c r="N25" s="74" t="s">
        <v>269</v>
      </c>
      <c r="O25" s="100" t="s">
        <v>270</v>
      </c>
      <c r="P25" s="160"/>
    </row>
    <row r="26" spans="1:16" s="159" customFormat="1" ht="18" customHeight="1" x14ac:dyDescent="0.35">
      <c r="A26" s="78">
        <v>20</v>
      </c>
      <c r="B26" s="74" t="s">
        <v>266</v>
      </c>
      <c r="C26" s="74">
        <v>2</v>
      </c>
      <c r="D26" s="74">
        <v>0</v>
      </c>
      <c r="E26" s="74">
        <v>0</v>
      </c>
      <c r="F26" s="98" t="s">
        <v>279</v>
      </c>
      <c r="G26" s="74">
        <v>3</v>
      </c>
      <c r="H26" s="278">
        <v>3</v>
      </c>
      <c r="I26" s="278">
        <v>5</v>
      </c>
      <c r="J26" s="278">
        <v>150</v>
      </c>
      <c r="K26" s="74">
        <v>30</v>
      </c>
      <c r="L26" s="74">
        <v>30</v>
      </c>
      <c r="M26" s="74"/>
      <c r="N26" s="278" t="s">
        <v>267</v>
      </c>
      <c r="O26" s="100" t="s">
        <v>268</v>
      </c>
    </row>
    <row r="27" spans="1:16" s="159" customFormat="1" ht="22.5" customHeight="1" x14ac:dyDescent="0.35">
      <c r="A27" s="78">
        <v>21</v>
      </c>
      <c r="B27" s="74" t="s">
        <v>266</v>
      </c>
      <c r="C27" s="74">
        <v>2</v>
      </c>
      <c r="D27" s="74">
        <v>1</v>
      </c>
      <c r="E27" s="74">
        <v>0</v>
      </c>
      <c r="F27" s="318" t="s">
        <v>495</v>
      </c>
      <c r="G27" s="74">
        <v>3</v>
      </c>
      <c r="H27" s="74">
        <v>3</v>
      </c>
      <c r="I27" s="81">
        <v>3</v>
      </c>
      <c r="J27" s="74">
        <v>90</v>
      </c>
      <c r="K27" s="74">
        <v>30</v>
      </c>
      <c r="L27" s="74"/>
      <c r="M27" s="74"/>
      <c r="N27" s="74" t="s">
        <v>273</v>
      </c>
      <c r="O27" s="100" t="s">
        <v>268</v>
      </c>
    </row>
    <row r="28" spans="1:16" s="159" customFormat="1" ht="31.5" customHeight="1" x14ac:dyDescent="0.35">
      <c r="A28" s="78">
        <v>22</v>
      </c>
      <c r="B28" s="74" t="s">
        <v>266</v>
      </c>
      <c r="C28" s="74">
        <v>2</v>
      </c>
      <c r="D28" s="74">
        <v>2</v>
      </c>
      <c r="E28" s="74">
        <v>0</v>
      </c>
      <c r="F28" s="98" t="s">
        <v>519</v>
      </c>
      <c r="G28" s="74" t="s">
        <v>266</v>
      </c>
      <c r="H28" s="74">
        <v>3</v>
      </c>
      <c r="I28" s="81">
        <v>2</v>
      </c>
      <c r="J28" s="74">
        <v>60</v>
      </c>
      <c r="K28" s="74"/>
      <c r="L28" s="74"/>
      <c r="M28" s="74">
        <v>30</v>
      </c>
      <c r="N28" s="74" t="s">
        <v>269</v>
      </c>
      <c r="O28" s="100" t="s">
        <v>270</v>
      </c>
    </row>
    <row r="29" spans="1:16" s="159" customFormat="1" ht="18" customHeight="1" x14ac:dyDescent="0.35">
      <c r="A29" s="78"/>
      <c r="B29" s="74" t="s">
        <v>266</v>
      </c>
      <c r="C29" s="74">
        <v>2</v>
      </c>
      <c r="D29" s="74">
        <v>2</v>
      </c>
      <c r="E29" s="74">
        <v>1</v>
      </c>
      <c r="F29" s="98" t="s">
        <v>286</v>
      </c>
      <c r="G29" s="74"/>
      <c r="H29" s="74"/>
      <c r="I29" s="81"/>
      <c r="J29" s="74"/>
      <c r="K29" s="74"/>
      <c r="L29" s="74"/>
      <c r="M29" s="74"/>
      <c r="N29" s="74"/>
      <c r="O29" s="100"/>
    </row>
    <row r="30" spans="1:16" s="159" customFormat="1" ht="18" customHeight="1" x14ac:dyDescent="0.35">
      <c r="A30" s="78"/>
      <c r="B30" s="74" t="s">
        <v>266</v>
      </c>
      <c r="C30" s="74">
        <v>2</v>
      </c>
      <c r="D30" s="74">
        <v>2</v>
      </c>
      <c r="E30" s="74">
        <v>2</v>
      </c>
      <c r="F30" s="98" t="s">
        <v>380</v>
      </c>
      <c r="G30" s="74"/>
      <c r="H30" s="74"/>
      <c r="I30" s="81"/>
      <c r="J30" s="74"/>
      <c r="K30" s="74"/>
      <c r="L30" s="74"/>
      <c r="M30" s="74"/>
      <c r="N30" s="74"/>
      <c r="O30" s="100"/>
    </row>
    <row r="31" spans="1:16" s="159" customFormat="1" ht="22.5" customHeight="1" x14ac:dyDescent="0.35">
      <c r="A31" s="78"/>
      <c r="B31" s="74">
        <v>3</v>
      </c>
      <c r="C31" s="74">
        <v>2</v>
      </c>
      <c r="D31" s="74">
        <v>2</v>
      </c>
      <c r="E31" s="74">
        <v>3</v>
      </c>
      <c r="F31" s="98" t="s">
        <v>287</v>
      </c>
      <c r="G31" s="74"/>
      <c r="H31" s="74"/>
      <c r="I31" s="81"/>
      <c r="J31" s="74"/>
      <c r="K31" s="74"/>
      <c r="L31" s="74"/>
      <c r="M31" s="74"/>
      <c r="N31" s="74"/>
      <c r="O31" s="100"/>
    </row>
    <row r="32" spans="1:16" s="159" customFormat="1" ht="18" customHeight="1" thickBot="1" x14ac:dyDescent="0.4">
      <c r="A32" s="137">
        <v>23</v>
      </c>
      <c r="B32" s="84" t="s">
        <v>266</v>
      </c>
      <c r="C32" s="84">
        <v>2</v>
      </c>
      <c r="D32" s="84">
        <v>3</v>
      </c>
      <c r="E32" s="84">
        <v>0</v>
      </c>
      <c r="F32" s="109" t="s">
        <v>280</v>
      </c>
      <c r="G32" s="84">
        <v>3</v>
      </c>
      <c r="H32" s="84">
        <v>3</v>
      </c>
      <c r="I32" s="140">
        <v>3</v>
      </c>
      <c r="J32" s="84">
        <v>90</v>
      </c>
      <c r="K32" s="84">
        <v>30</v>
      </c>
      <c r="L32" s="84"/>
      <c r="M32" s="84"/>
      <c r="N32" s="84" t="s">
        <v>273</v>
      </c>
      <c r="O32" s="108" t="s">
        <v>274</v>
      </c>
    </row>
    <row r="33" spans="1:16" s="159" customFormat="1" ht="18" customHeight="1" x14ac:dyDescent="0.35">
      <c r="A33" s="136">
        <v>24</v>
      </c>
      <c r="B33" s="88" t="s">
        <v>266</v>
      </c>
      <c r="C33" s="88">
        <v>2</v>
      </c>
      <c r="D33" s="88">
        <v>4</v>
      </c>
      <c r="E33" s="88">
        <v>0</v>
      </c>
      <c r="F33" s="308" t="s">
        <v>473</v>
      </c>
      <c r="G33" s="88">
        <v>3</v>
      </c>
      <c r="H33" s="88">
        <v>4</v>
      </c>
      <c r="I33" s="138">
        <v>3</v>
      </c>
      <c r="J33" s="88">
        <v>90</v>
      </c>
      <c r="K33" s="88"/>
      <c r="L33" s="88" t="s">
        <v>271</v>
      </c>
      <c r="M33" s="88">
        <v>30</v>
      </c>
      <c r="N33" s="88" t="s">
        <v>269</v>
      </c>
      <c r="O33" s="264" t="s">
        <v>460</v>
      </c>
    </row>
    <row r="34" spans="1:16" s="160" customFormat="1" ht="18" customHeight="1" x14ac:dyDescent="0.35">
      <c r="A34" s="77">
        <v>25</v>
      </c>
      <c r="B34" s="79">
        <v>3</v>
      </c>
      <c r="C34" s="79">
        <v>2</v>
      </c>
      <c r="D34" s="79">
        <v>5</v>
      </c>
      <c r="E34" s="79">
        <v>0</v>
      </c>
      <c r="F34" s="96" t="s">
        <v>410</v>
      </c>
      <c r="G34" s="79" t="s">
        <v>266</v>
      </c>
      <c r="H34" s="79">
        <v>4</v>
      </c>
      <c r="I34" s="141">
        <v>3</v>
      </c>
      <c r="J34" s="79">
        <v>90</v>
      </c>
      <c r="K34" s="79"/>
      <c r="L34" s="79"/>
      <c r="M34" s="79">
        <v>30</v>
      </c>
      <c r="N34" s="79" t="s">
        <v>269</v>
      </c>
      <c r="O34" s="259" t="s">
        <v>454</v>
      </c>
      <c r="P34" s="159"/>
    </row>
    <row r="35" spans="1:16" s="159" customFormat="1" ht="19.5" customHeight="1" x14ac:dyDescent="0.35">
      <c r="A35" s="78">
        <v>26</v>
      </c>
      <c r="B35" s="74" t="s">
        <v>266</v>
      </c>
      <c r="C35" s="74">
        <v>2</v>
      </c>
      <c r="D35" s="74">
        <v>6</v>
      </c>
      <c r="E35" s="74">
        <v>0</v>
      </c>
      <c r="F35" s="116" t="s">
        <v>465</v>
      </c>
      <c r="G35" s="270" t="s">
        <v>266</v>
      </c>
      <c r="H35" s="270">
        <v>4</v>
      </c>
      <c r="I35" s="270">
        <v>3</v>
      </c>
      <c r="J35" s="270">
        <v>90</v>
      </c>
      <c r="K35" s="270"/>
      <c r="L35" s="270"/>
      <c r="M35" s="270">
        <v>30</v>
      </c>
      <c r="N35" s="270" t="s">
        <v>269</v>
      </c>
      <c r="O35" s="306" t="s">
        <v>441</v>
      </c>
      <c r="P35" s="160"/>
    </row>
    <row r="36" spans="1:16" s="159" customFormat="1" ht="18" customHeight="1" x14ac:dyDescent="0.35">
      <c r="A36" s="78">
        <v>27</v>
      </c>
      <c r="B36" s="74">
        <v>3</v>
      </c>
      <c r="C36" s="74">
        <v>2</v>
      </c>
      <c r="D36" s="74">
        <v>7</v>
      </c>
      <c r="E36" s="74">
        <v>0</v>
      </c>
      <c r="F36" s="98" t="s">
        <v>407</v>
      </c>
      <c r="G36" s="74" t="s">
        <v>266</v>
      </c>
      <c r="H36" s="74">
        <v>4</v>
      </c>
      <c r="I36" s="81">
        <v>3</v>
      </c>
      <c r="J36" s="74">
        <v>90</v>
      </c>
      <c r="K36" s="74"/>
      <c r="L36" s="74"/>
      <c r="M36" s="74">
        <v>30</v>
      </c>
      <c r="N36" s="74" t="s">
        <v>269</v>
      </c>
      <c r="O36" s="100" t="s">
        <v>270</v>
      </c>
    </row>
    <row r="37" spans="1:16" s="159" customFormat="1" ht="18" customHeight="1" x14ac:dyDescent="0.35">
      <c r="A37" s="78">
        <v>28</v>
      </c>
      <c r="B37" s="74" t="s">
        <v>266</v>
      </c>
      <c r="C37" s="74">
        <v>2</v>
      </c>
      <c r="D37" s="74">
        <v>8</v>
      </c>
      <c r="E37" s="74">
        <v>0</v>
      </c>
      <c r="F37" s="98" t="s">
        <v>277</v>
      </c>
      <c r="G37" s="74">
        <v>3</v>
      </c>
      <c r="H37" s="74">
        <v>4</v>
      </c>
      <c r="I37" s="265">
        <v>5</v>
      </c>
      <c r="J37" s="265">
        <v>150</v>
      </c>
      <c r="K37" s="265">
        <v>30</v>
      </c>
      <c r="L37" s="74">
        <v>30</v>
      </c>
      <c r="M37" s="74"/>
      <c r="N37" s="270" t="s">
        <v>267</v>
      </c>
      <c r="O37" s="100" t="s">
        <v>268</v>
      </c>
    </row>
    <row r="38" spans="1:16" s="159" customFormat="1" ht="18" customHeight="1" x14ac:dyDescent="0.35">
      <c r="A38" s="78">
        <v>29</v>
      </c>
      <c r="B38" s="74" t="s">
        <v>266</v>
      </c>
      <c r="C38" s="74">
        <v>2</v>
      </c>
      <c r="D38" s="74">
        <v>9</v>
      </c>
      <c r="E38" s="74">
        <v>0</v>
      </c>
      <c r="F38" s="98" t="s">
        <v>496</v>
      </c>
      <c r="G38" s="74">
        <v>3</v>
      </c>
      <c r="H38" s="270">
        <v>4</v>
      </c>
      <c r="I38" s="265">
        <v>4</v>
      </c>
      <c r="J38" s="265">
        <v>120</v>
      </c>
      <c r="K38" s="74">
        <v>45</v>
      </c>
      <c r="L38" s="74"/>
      <c r="M38" s="74"/>
      <c r="N38" s="74" t="s">
        <v>276</v>
      </c>
      <c r="O38" s="100" t="s">
        <v>268</v>
      </c>
    </row>
    <row r="39" spans="1:16" s="159" customFormat="1" ht="23.25" customHeight="1" x14ac:dyDescent="0.35">
      <c r="A39" s="78">
        <v>30</v>
      </c>
      <c r="B39" s="74" t="s">
        <v>266</v>
      </c>
      <c r="C39" s="74">
        <v>3</v>
      </c>
      <c r="D39" s="74">
        <v>0</v>
      </c>
      <c r="E39" s="74">
        <v>0</v>
      </c>
      <c r="F39" s="98" t="s">
        <v>520</v>
      </c>
      <c r="G39" s="74" t="s">
        <v>266</v>
      </c>
      <c r="H39" s="74">
        <v>4</v>
      </c>
      <c r="I39" s="265">
        <v>2</v>
      </c>
      <c r="J39" s="265">
        <v>60</v>
      </c>
      <c r="K39" s="74"/>
      <c r="L39" s="74"/>
      <c r="M39" s="74">
        <v>30</v>
      </c>
      <c r="N39" s="74" t="s">
        <v>269</v>
      </c>
      <c r="O39" s="100" t="s">
        <v>270</v>
      </c>
    </row>
    <row r="40" spans="1:16" s="159" customFormat="1" ht="18" customHeight="1" x14ac:dyDescent="0.35">
      <c r="A40" s="78"/>
      <c r="B40" s="74" t="s">
        <v>266</v>
      </c>
      <c r="C40" s="74">
        <v>3</v>
      </c>
      <c r="D40" s="74">
        <v>0</v>
      </c>
      <c r="E40" s="74">
        <v>1</v>
      </c>
      <c r="F40" s="98" t="s">
        <v>411</v>
      </c>
      <c r="G40" s="74"/>
      <c r="H40" s="74"/>
      <c r="I40" s="81"/>
      <c r="J40" s="74"/>
      <c r="K40" s="74"/>
      <c r="L40" s="74"/>
      <c r="M40" s="74"/>
      <c r="N40" s="74"/>
      <c r="O40" s="100"/>
    </row>
    <row r="41" spans="1:16" s="159" customFormat="1" ht="23.25" customHeight="1" x14ac:dyDescent="0.35">
      <c r="A41" s="78"/>
      <c r="B41" s="74" t="s">
        <v>266</v>
      </c>
      <c r="C41" s="74">
        <v>3</v>
      </c>
      <c r="D41" s="74">
        <v>0</v>
      </c>
      <c r="E41" s="74">
        <v>2</v>
      </c>
      <c r="F41" s="98" t="s">
        <v>289</v>
      </c>
      <c r="G41" s="74"/>
      <c r="H41" s="74"/>
      <c r="I41" s="81"/>
      <c r="J41" s="74"/>
      <c r="K41" s="74"/>
      <c r="L41" s="74"/>
      <c r="M41" s="74"/>
      <c r="N41" s="74"/>
      <c r="O41" s="100"/>
    </row>
    <row r="42" spans="1:16" s="159" customFormat="1" ht="23.25" customHeight="1" x14ac:dyDescent="0.35">
      <c r="A42" s="78"/>
      <c r="B42" s="74" t="s">
        <v>266</v>
      </c>
      <c r="C42" s="74">
        <v>3</v>
      </c>
      <c r="D42" s="74">
        <v>0</v>
      </c>
      <c r="E42" s="74">
        <v>3</v>
      </c>
      <c r="F42" s="98" t="s">
        <v>288</v>
      </c>
      <c r="G42" s="74"/>
      <c r="H42" s="74"/>
      <c r="I42" s="81"/>
      <c r="J42" s="74"/>
      <c r="K42" s="74"/>
      <c r="L42" s="74"/>
      <c r="M42" s="74"/>
      <c r="N42" s="74"/>
      <c r="O42" s="100"/>
    </row>
    <row r="43" spans="1:16" s="159" customFormat="1" ht="18" customHeight="1" x14ac:dyDescent="0.35">
      <c r="A43" s="78"/>
      <c r="B43" s="74" t="s">
        <v>266</v>
      </c>
      <c r="C43" s="74">
        <v>3</v>
      </c>
      <c r="D43" s="74">
        <v>0</v>
      </c>
      <c r="E43" s="74">
        <v>4</v>
      </c>
      <c r="F43" s="98" t="s">
        <v>290</v>
      </c>
      <c r="G43" s="74"/>
      <c r="H43" s="74"/>
      <c r="I43" s="81"/>
      <c r="J43" s="74"/>
      <c r="K43" s="74"/>
      <c r="L43" s="74"/>
      <c r="M43" s="74"/>
      <c r="N43" s="74"/>
      <c r="O43" s="100"/>
    </row>
    <row r="44" spans="1:16" s="159" customFormat="1" ht="18" customHeight="1" thickBot="1" x14ac:dyDescent="0.4">
      <c r="A44" s="137">
        <v>31</v>
      </c>
      <c r="B44" s="84" t="s">
        <v>266</v>
      </c>
      <c r="C44" s="84">
        <v>3</v>
      </c>
      <c r="D44" s="84">
        <v>1</v>
      </c>
      <c r="E44" s="84">
        <v>0</v>
      </c>
      <c r="F44" s="109" t="s">
        <v>278</v>
      </c>
      <c r="G44" s="84">
        <v>3</v>
      </c>
      <c r="H44" s="84">
        <v>4</v>
      </c>
      <c r="I44" s="140">
        <v>3</v>
      </c>
      <c r="J44" s="84">
        <v>90</v>
      </c>
      <c r="K44" s="84">
        <v>30</v>
      </c>
      <c r="L44" s="84"/>
      <c r="M44" s="84"/>
      <c r="N44" s="84" t="s">
        <v>273</v>
      </c>
      <c r="O44" s="108" t="s">
        <v>274</v>
      </c>
    </row>
    <row r="45" spans="1:16" s="159" customFormat="1" ht="18" customHeight="1" x14ac:dyDescent="0.35">
      <c r="A45" s="136">
        <v>32</v>
      </c>
      <c r="B45" s="88" t="s">
        <v>266</v>
      </c>
      <c r="C45" s="88">
        <v>3</v>
      </c>
      <c r="D45" s="88">
        <v>2</v>
      </c>
      <c r="E45" s="88">
        <v>0</v>
      </c>
      <c r="F45" s="110" t="s">
        <v>412</v>
      </c>
      <c r="G45" s="88">
        <v>3</v>
      </c>
      <c r="H45" s="88">
        <v>5</v>
      </c>
      <c r="I45" s="138">
        <v>3</v>
      </c>
      <c r="J45" s="88">
        <v>90</v>
      </c>
      <c r="K45" s="88"/>
      <c r="L45" s="88" t="s">
        <v>271</v>
      </c>
      <c r="M45" s="88">
        <v>30</v>
      </c>
      <c r="N45" s="88" t="s">
        <v>269</v>
      </c>
      <c r="O45" s="111" t="s">
        <v>270</v>
      </c>
    </row>
    <row r="46" spans="1:16" s="258" customFormat="1" ht="20.25" customHeight="1" x14ac:dyDescent="0.35">
      <c r="A46" s="302" t="s">
        <v>461</v>
      </c>
      <c r="B46" s="287" t="s">
        <v>266</v>
      </c>
      <c r="C46" s="287">
        <v>3</v>
      </c>
      <c r="D46" s="287">
        <v>3</v>
      </c>
      <c r="E46" s="287">
        <v>0</v>
      </c>
      <c r="F46" s="303" t="s">
        <v>469</v>
      </c>
      <c r="G46" s="287" t="s">
        <v>266</v>
      </c>
      <c r="H46" s="287">
        <v>5</v>
      </c>
      <c r="I46" s="287">
        <v>3</v>
      </c>
      <c r="J46" s="287">
        <v>90</v>
      </c>
      <c r="K46" s="287"/>
      <c r="L46" s="287"/>
      <c r="M46" s="287">
        <v>30</v>
      </c>
      <c r="N46" s="287" t="s">
        <v>269</v>
      </c>
      <c r="O46" s="310" t="s">
        <v>270</v>
      </c>
    </row>
    <row r="47" spans="1:16" s="159" customFormat="1" ht="18" customHeight="1" x14ac:dyDescent="0.35">
      <c r="A47" s="78">
        <v>34</v>
      </c>
      <c r="B47" s="74">
        <v>3</v>
      </c>
      <c r="C47" s="74">
        <v>3</v>
      </c>
      <c r="D47" s="74">
        <v>4</v>
      </c>
      <c r="E47" s="74">
        <v>0</v>
      </c>
      <c r="F47" s="98" t="s">
        <v>408</v>
      </c>
      <c r="G47" s="74" t="s">
        <v>266</v>
      </c>
      <c r="H47" s="74">
        <v>5</v>
      </c>
      <c r="I47" s="81">
        <v>3</v>
      </c>
      <c r="J47" s="74">
        <v>90</v>
      </c>
      <c r="K47" s="74"/>
      <c r="L47" s="74"/>
      <c r="M47" s="74">
        <v>30</v>
      </c>
      <c r="N47" s="74" t="s">
        <v>269</v>
      </c>
      <c r="O47" s="100" t="s">
        <v>270</v>
      </c>
    </row>
    <row r="48" spans="1:16" s="258" customFormat="1" ht="17.25" customHeight="1" x14ac:dyDescent="0.35">
      <c r="A48" s="274">
        <v>35</v>
      </c>
      <c r="B48" s="270" t="s">
        <v>266</v>
      </c>
      <c r="C48" s="270">
        <v>3</v>
      </c>
      <c r="D48" s="270">
        <v>5</v>
      </c>
      <c r="E48" s="270">
        <v>0</v>
      </c>
      <c r="F48" s="275" t="s">
        <v>490</v>
      </c>
      <c r="G48" s="270">
        <v>3</v>
      </c>
      <c r="H48" s="270">
        <v>5</v>
      </c>
      <c r="I48" s="270">
        <v>5</v>
      </c>
      <c r="J48" s="270">
        <v>150</v>
      </c>
      <c r="K48" s="270">
        <v>45</v>
      </c>
      <c r="L48" s="270">
        <v>30</v>
      </c>
      <c r="M48" s="270"/>
      <c r="N48" s="270" t="s">
        <v>433</v>
      </c>
      <c r="O48" s="273" t="s">
        <v>268</v>
      </c>
      <c r="P48" s="277"/>
    </row>
    <row r="49" spans="1:16" s="118" customFormat="1" ht="18" customHeight="1" x14ac:dyDescent="0.35">
      <c r="A49" s="103">
        <v>36</v>
      </c>
      <c r="B49" s="80" t="s">
        <v>266</v>
      </c>
      <c r="C49" s="80">
        <v>3</v>
      </c>
      <c r="D49" s="80">
        <v>6</v>
      </c>
      <c r="E49" s="74">
        <v>0</v>
      </c>
      <c r="F49" s="98" t="s">
        <v>316</v>
      </c>
      <c r="G49" s="74" t="s">
        <v>266</v>
      </c>
      <c r="H49" s="74">
        <v>5</v>
      </c>
      <c r="I49" s="81">
        <v>3</v>
      </c>
      <c r="J49" s="74">
        <v>90</v>
      </c>
      <c r="K49" s="74">
        <v>30</v>
      </c>
      <c r="L49" s="74"/>
      <c r="M49" s="74"/>
      <c r="N49" s="74" t="s">
        <v>273</v>
      </c>
      <c r="O49" s="100" t="s">
        <v>268</v>
      </c>
      <c r="P49" s="255"/>
    </row>
    <row r="50" spans="1:16" s="258" customFormat="1" ht="17.25" customHeight="1" x14ac:dyDescent="0.35">
      <c r="A50" s="283">
        <v>37</v>
      </c>
      <c r="B50" s="269" t="s">
        <v>266</v>
      </c>
      <c r="C50" s="269">
        <v>3</v>
      </c>
      <c r="D50" s="269">
        <v>7</v>
      </c>
      <c r="E50" s="270">
        <v>0</v>
      </c>
      <c r="F50" s="275" t="s">
        <v>436</v>
      </c>
      <c r="G50" s="270">
        <v>3</v>
      </c>
      <c r="H50" s="270">
        <v>5</v>
      </c>
      <c r="I50" s="265">
        <v>4</v>
      </c>
      <c r="J50" s="270">
        <v>120</v>
      </c>
      <c r="K50" s="270">
        <v>45</v>
      </c>
      <c r="L50" s="270"/>
      <c r="M50" s="270"/>
      <c r="N50" s="270" t="s">
        <v>276</v>
      </c>
      <c r="O50" s="273" t="s">
        <v>268</v>
      </c>
      <c r="P50" s="277"/>
    </row>
    <row r="51" spans="1:16" s="159" customFormat="1" ht="23.25" customHeight="1" x14ac:dyDescent="0.35">
      <c r="A51" s="78">
        <v>38</v>
      </c>
      <c r="B51" s="74" t="s">
        <v>266</v>
      </c>
      <c r="C51" s="74">
        <v>3</v>
      </c>
      <c r="D51" s="74">
        <v>8</v>
      </c>
      <c r="E51" s="74">
        <v>0</v>
      </c>
      <c r="F51" s="101" t="s">
        <v>497</v>
      </c>
      <c r="G51" s="74" t="s">
        <v>266</v>
      </c>
      <c r="H51" s="74">
        <v>5</v>
      </c>
      <c r="I51" s="81">
        <v>3</v>
      </c>
      <c r="J51" s="74">
        <v>90</v>
      </c>
      <c r="K51" s="74">
        <v>30</v>
      </c>
      <c r="L51" s="74"/>
      <c r="M51" s="74"/>
      <c r="N51" s="74" t="s">
        <v>273</v>
      </c>
      <c r="O51" s="100" t="s">
        <v>268</v>
      </c>
      <c r="P51" s="256"/>
    </row>
    <row r="52" spans="1:16" s="159" customFormat="1" ht="27" customHeight="1" x14ac:dyDescent="0.35">
      <c r="A52" s="78">
        <v>39</v>
      </c>
      <c r="B52" s="74" t="s">
        <v>266</v>
      </c>
      <c r="C52" s="74">
        <v>3</v>
      </c>
      <c r="D52" s="74">
        <v>9</v>
      </c>
      <c r="E52" s="74">
        <v>0</v>
      </c>
      <c r="F52" s="101" t="s">
        <v>518</v>
      </c>
      <c r="G52" s="74" t="s">
        <v>266</v>
      </c>
      <c r="H52" s="74">
        <v>5</v>
      </c>
      <c r="I52" s="81">
        <v>2</v>
      </c>
      <c r="J52" s="74">
        <v>60</v>
      </c>
      <c r="K52" s="74"/>
      <c r="L52" s="74"/>
      <c r="M52" s="74">
        <v>30</v>
      </c>
      <c r="N52" s="74" t="s">
        <v>269</v>
      </c>
      <c r="O52" s="100" t="s">
        <v>270</v>
      </c>
    </row>
    <row r="53" spans="1:16" s="159" customFormat="1" ht="23.25" customHeight="1" x14ac:dyDescent="0.35">
      <c r="A53" s="78"/>
      <c r="B53" s="74" t="s">
        <v>266</v>
      </c>
      <c r="C53" s="74">
        <v>3</v>
      </c>
      <c r="D53" s="74">
        <v>9</v>
      </c>
      <c r="E53" s="74">
        <v>1</v>
      </c>
      <c r="F53" s="101" t="s">
        <v>291</v>
      </c>
      <c r="G53" s="74"/>
      <c r="H53" s="74"/>
      <c r="I53" s="81"/>
      <c r="J53" s="74"/>
      <c r="K53" s="74"/>
      <c r="L53" s="74"/>
      <c r="M53" s="74"/>
      <c r="N53" s="74"/>
      <c r="O53" s="100"/>
    </row>
    <row r="54" spans="1:16" s="159" customFormat="1" ht="18" customHeight="1" x14ac:dyDescent="0.35">
      <c r="A54" s="78"/>
      <c r="B54" s="74" t="s">
        <v>266</v>
      </c>
      <c r="C54" s="74">
        <v>3</v>
      </c>
      <c r="D54" s="74">
        <v>9</v>
      </c>
      <c r="E54" s="74">
        <v>2</v>
      </c>
      <c r="F54" s="101" t="s">
        <v>414</v>
      </c>
      <c r="G54" s="74"/>
      <c r="H54" s="74"/>
      <c r="I54" s="81"/>
      <c r="J54" s="74"/>
      <c r="K54" s="74"/>
      <c r="L54" s="74"/>
      <c r="M54" s="74"/>
      <c r="N54" s="74"/>
      <c r="O54" s="100"/>
    </row>
    <row r="55" spans="1:16" s="159" customFormat="1" ht="23.25" customHeight="1" thickBot="1" x14ac:dyDescent="0.4">
      <c r="A55" s="137"/>
      <c r="B55" s="84" t="s">
        <v>266</v>
      </c>
      <c r="C55" s="84">
        <v>3</v>
      </c>
      <c r="D55" s="84">
        <v>9</v>
      </c>
      <c r="E55" s="84">
        <v>3</v>
      </c>
      <c r="F55" s="107" t="s">
        <v>292</v>
      </c>
      <c r="G55" s="84"/>
      <c r="H55" s="84"/>
      <c r="I55" s="140"/>
      <c r="J55" s="84"/>
      <c r="K55" s="84"/>
      <c r="L55" s="84"/>
      <c r="M55" s="84"/>
      <c r="N55" s="84"/>
      <c r="O55" s="108"/>
    </row>
    <row r="56" spans="1:16" s="159" customFormat="1" ht="18" customHeight="1" x14ac:dyDescent="0.35">
      <c r="A56" s="136">
        <v>40</v>
      </c>
      <c r="B56" s="88" t="s">
        <v>266</v>
      </c>
      <c r="C56" s="88">
        <v>4</v>
      </c>
      <c r="D56" s="88">
        <v>0</v>
      </c>
      <c r="E56" s="88">
        <v>0</v>
      </c>
      <c r="F56" s="110" t="s">
        <v>413</v>
      </c>
      <c r="G56" s="88">
        <v>3</v>
      </c>
      <c r="H56" s="88">
        <v>6</v>
      </c>
      <c r="I56" s="138">
        <v>3</v>
      </c>
      <c r="J56" s="88">
        <v>90</v>
      </c>
      <c r="K56" s="88"/>
      <c r="L56" s="88"/>
      <c r="M56" s="88">
        <v>30</v>
      </c>
      <c r="N56" s="88" t="s">
        <v>269</v>
      </c>
      <c r="O56" s="300" t="s">
        <v>441</v>
      </c>
    </row>
    <row r="57" spans="1:16" s="258" customFormat="1" ht="18" customHeight="1" x14ac:dyDescent="0.35">
      <c r="A57" s="302" t="s">
        <v>462</v>
      </c>
      <c r="B57" s="287" t="s">
        <v>266</v>
      </c>
      <c r="C57" s="287">
        <v>4</v>
      </c>
      <c r="D57" s="287">
        <v>1</v>
      </c>
      <c r="E57" s="287">
        <v>0</v>
      </c>
      <c r="F57" s="303" t="s">
        <v>470</v>
      </c>
      <c r="G57" s="287" t="s">
        <v>266</v>
      </c>
      <c r="H57" s="287">
        <v>6</v>
      </c>
      <c r="I57" s="287">
        <v>3</v>
      </c>
      <c r="J57" s="287">
        <v>90</v>
      </c>
      <c r="K57" s="287"/>
      <c r="L57" s="287"/>
      <c r="M57" s="287">
        <v>30</v>
      </c>
      <c r="N57" s="287" t="s">
        <v>269</v>
      </c>
      <c r="O57" s="310" t="s">
        <v>270</v>
      </c>
    </row>
    <row r="58" spans="1:16" s="159" customFormat="1" ht="18" customHeight="1" x14ac:dyDescent="0.35">
      <c r="A58" s="78">
        <v>42</v>
      </c>
      <c r="B58" s="74">
        <v>3</v>
      </c>
      <c r="C58" s="74">
        <v>4</v>
      </c>
      <c r="D58" s="74">
        <v>2</v>
      </c>
      <c r="E58" s="74">
        <v>0</v>
      </c>
      <c r="F58" s="98" t="s">
        <v>409</v>
      </c>
      <c r="G58" s="74" t="s">
        <v>266</v>
      </c>
      <c r="H58" s="74">
        <v>6</v>
      </c>
      <c r="I58" s="81">
        <v>3</v>
      </c>
      <c r="J58" s="74">
        <v>90</v>
      </c>
      <c r="K58" s="74"/>
      <c r="L58" s="74"/>
      <c r="M58" s="74">
        <v>30</v>
      </c>
      <c r="N58" s="74" t="s">
        <v>269</v>
      </c>
      <c r="O58" s="142" t="s">
        <v>270</v>
      </c>
    </row>
    <row r="59" spans="1:16" s="258" customFormat="1" ht="18" customHeight="1" x14ac:dyDescent="0.35">
      <c r="A59" s="274">
        <v>43</v>
      </c>
      <c r="B59" s="270" t="s">
        <v>266</v>
      </c>
      <c r="C59" s="270">
        <v>4</v>
      </c>
      <c r="D59" s="270">
        <v>3</v>
      </c>
      <c r="E59" s="270">
        <v>0</v>
      </c>
      <c r="F59" s="275" t="s">
        <v>491</v>
      </c>
      <c r="G59" s="270">
        <v>3</v>
      </c>
      <c r="H59" s="270">
        <v>6</v>
      </c>
      <c r="I59" s="270">
        <v>5</v>
      </c>
      <c r="J59" s="270">
        <v>150</v>
      </c>
      <c r="K59" s="270">
        <v>45</v>
      </c>
      <c r="L59" s="270">
        <v>30</v>
      </c>
      <c r="M59" s="270"/>
      <c r="N59" s="270" t="s">
        <v>433</v>
      </c>
      <c r="O59" s="273" t="s">
        <v>268</v>
      </c>
      <c r="P59" s="277"/>
    </row>
    <row r="60" spans="1:16" s="159" customFormat="1" ht="23.25" customHeight="1" x14ac:dyDescent="0.35">
      <c r="A60" s="78">
        <v>44</v>
      </c>
      <c r="B60" s="74" t="s">
        <v>266</v>
      </c>
      <c r="C60" s="74">
        <v>4</v>
      </c>
      <c r="D60" s="74">
        <v>4</v>
      </c>
      <c r="E60" s="74">
        <v>0</v>
      </c>
      <c r="F60" s="101" t="s">
        <v>498</v>
      </c>
      <c r="G60" s="74">
        <v>3</v>
      </c>
      <c r="H60" s="74">
        <v>6</v>
      </c>
      <c r="I60" s="81">
        <v>3</v>
      </c>
      <c r="J60" s="74">
        <v>90</v>
      </c>
      <c r="K60" s="74">
        <v>30</v>
      </c>
      <c r="L60" s="74"/>
      <c r="M60" s="74"/>
      <c r="N60" s="74" t="s">
        <v>273</v>
      </c>
      <c r="O60" s="100" t="s">
        <v>268</v>
      </c>
      <c r="P60" s="255"/>
    </row>
    <row r="61" spans="1:16" s="159" customFormat="1" ht="23.25" customHeight="1" x14ac:dyDescent="0.35">
      <c r="A61" s="78">
        <v>45</v>
      </c>
      <c r="B61" s="74" t="s">
        <v>266</v>
      </c>
      <c r="C61" s="74">
        <v>4</v>
      </c>
      <c r="D61" s="74">
        <v>5</v>
      </c>
      <c r="E61" s="74">
        <v>0</v>
      </c>
      <c r="F61" s="98" t="s">
        <v>521</v>
      </c>
      <c r="G61" s="74">
        <v>3</v>
      </c>
      <c r="H61" s="74">
        <v>6</v>
      </c>
      <c r="I61" s="81">
        <v>2</v>
      </c>
      <c r="J61" s="74">
        <v>60</v>
      </c>
      <c r="K61" s="74"/>
      <c r="L61" s="74"/>
      <c r="M61" s="74">
        <v>30</v>
      </c>
      <c r="N61" s="74" t="s">
        <v>269</v>
      </c>
      <c r="O61" s="100" t="s">
        <v>270</v>
      </c>
    </row>
    <row r="62" spans="1:16" s="159" customFormat="1" ht="23.25" customHeight="1" x14ac:dyDescent="0.35">
      <c r="A62" s="78"/>
      <c r="B62" s="74" t="s">
        <v>266</v>
      </c>
      <c r="C62" s="74">
        <v>4</v>
      </c>
      <c r="D62" s="74">
        <v>5</v>
      </c>
      <c r="E62" s="74">
        <v>1</v>
      </c>
      <c r="F62" s="98" t="s">
        <v>293</v>
      </c>
      <c r="G62" s="74"/>
      <c r="H62" s="74"/>
      <c r="I62" s="81"/>
      <c r="J62" s="74"/>
      <c r="K62" s="74"/>
      <c r="L62" s="74"/>
      <c r="M62" s="74"/>
      <c r="N62" s="74"/>
      <c r="O62" s="100"/>
    </row>
    <row r="63" spans="1:16" s="159" customFormat="1" ht="18" customHeight="1" x14ac:dyDescent="0.35">
      <c r="A63" s="78"/>
      <c r="B63" s="74" t="s">
        <v>266</v>
      </c>
      <c r="C63" s="74">
        <v>4</v>
      </c>
      <c r="D63" s="74">
        <v>5</v>
      </c>
      <c r="E63" s="74">
        <v>2</v>
      </c>
      <c r="F63" s="98" t="s">
        <v>294</v>
      </c>
      <c r="G63" s="74"/>
      <c r="H63" s="74"/>
      <c r="I63" s="81"/>
      <c r="J63" s="74"/>
      <c r="K63" s="74"/>
      <c r="L63" s="74"/>
      <c r="M63" s="74"/>
      <c r="N63" s="74"/>
      <c r="O63" s="100"/>
    </row>
    <row r="64" spans="1:16" s="159" customFormat="1" ht="30" customHeight="1" x14ac:dyDescent="0.35">
      <c r="A64" s="78"/>
      <c r="B64" s="74" t="s">
        <v>266</v>
      </c>
      <c r="C64" s="74">
        <v>4</v>
      </c>
      <c r="D64" s="74">
        <v>5</v>
      </c>
      <c r="E64" s="74">
        <v>3</v>
      </c>
      <c r="F64" s="98" t="s">
        <v>494</v>
      </c>
      <c r="G64" s="74"/>
      <c r="H64" s="74"/>
      <c r="I64" s="81"/>
      <c r="J64" s="74"/>
      <c r="K64" s="74"/>
      <c r="L64" s="74"/>
      <c r="M64" s="74"/>
      <c r="N64" s="74"/>
      <c r="O64" s="100"/>
    </row>
    <row r="65" spans="1:16" s="159" customFormat="1" ht="18" customHeight="1" thickBot="1" x14ac:dyDescent="0.4">
      <c r="A65" s="137">
        <v>46</v>
      </c>
      <c r="B65" s="84" t="s">
        <v>266</v>
      </c>
      <c r="C65" s="84">
        <v>4</v>
      </c>
      <c r="D65" s="84">
        <v>6</v>
      </c>
      <c r="E65" s="84">
        <v>0</v>
      </c>
      <c r="F65" s="109" t="s">
        <v>272</v>
      </c>
      <c r="G65" s="84" t="s">
        <v>266</v>
      </c>
      <c r="H65" s="84">
        <v>6</v>
      </c>
      <c r="I65" s="140">
        <v>3</v>
      </c>
      <c r="J65" s="84">
        <v>90</v>
      </c>
      <c r="K65" s="84">
        <v>30</v>
      </c>
      <c r="L65" s="84"/>
      <c r="M65" s="84"/>
      <c r="N65" s="84" t="s">
        <v>273</v>
      </c>
      <c r="O65" s="108" t="s">
        <v>268</v>
      </c>
    </row>
    <row r="66" spans="1:16" s="159" customFormat="1" ht="20.25" customHeight="1" x14ac:dyDescent="0.35">
      <c r="A66" s="136">
        <v>47</v>
      </c>
      <c r="B66" s="88" t="s">
        <v>266</v>
      </c>
      <c r="C66" s="88">
        <v>4</v>
      </c>
      <c r="D66" s="88">
        <v>7</v>
      </c>
      <c r="E66" s="88">
        <v>0</v>
      </c>
      <c r="F66" s="311" t="s">
        <v>471</v>
      </c>
      <c r="G66" s="247">
        <v>3</v>
      </c>
      <c r="H66" s="88">
        <v>7</v>
      </c>
      <c r="I66" s="301">
        <v>3</v>
      </c>
      <c r="J66" s="88">
        <v>90</v>
      </c>
      <c r="K66" s="88"/>
      <c r="L66" s="88" t="s">
        <v>271</v>
      </c>
      <c r="M66" s="88">
        <v>30</v>
      </c>
      <c r="N66" s="88" t="s">
        <v>269</v>
      </c>
      <c r="O66" s="312" t="s">
        <v>466</v>
      </c>
    </row>
    <row r="67" spans="1:16" s="159" customFormat="1" ht="18" customHeight="1" x14ac:dyDescent="0.35">
      <c r="A67" s="78">
        <v>48</v>
      </c>
      <c r="B67" s="74">
        <v>3</v>
      </c>
      <c r="C67" s="74">
        <v>4</v>
      </c>
      <c r="D67" s="74">
        <v>8</v>
      </c>
      <c r="E67" s="74">
        <v>0</v>
      </c>
      <c r="F67" s="98" t="s">
        <v>546</v>
      </c>
      <c r="G67" s="74" t="s">
        <v>266</v>
      </c>
      <c r="H67" s="74">
        <v>7</v>
      </c>
      <c r="I67" s="81">
        <v>2</v>
      </c>
      <c r="J67" s="74">
        <v>60</v>
      </c>
      <c r="K67" s="74"/>
      <c r="L67" s="74"/>
      <c r="M67" s="74">
        <v>30</v>
      </c>
      <c r="N67" s="74" t="s">
        <v>269</v>
      </c>
      <c r="O67" s="100" t="s">
        <v>270</v>
      </c>
    </row>
    <row r="68" spans="1:16" s="159" customFormat="1" ht="18" customHeight="1" x14ac:dyDescent="0.35">
      <c r="A68" s="78">
        <v>49</v>
      </c>
      <c r="B68" s="74" t="s">
        <v>266</v>
      </c>
      <c r="C68" s="74">
        <v>4</v>
      </c>
      <c r="D68" s="74">
        <v>9</v>
      </c>
      <c r="E68" s="74">
        <v>0</v>
      </c>
      <c r="F68" s="98" t="s">
        <v>499</v>
      </c>
      <c r="G68" s="74">
        <v>3</v>
      </c>
      <c r="H68" s="74">
        <v>7</v>
      </c>
      <c r="I68" s="81">
        <v>3</v>
      </c>
      <c r="J68" s="74">
        <v>90</v>
      </c>
      <c r="K68" s="74">
        <v>30</v>
      </c>
      <c r="L68" s="74"/>
      <c r="M68" s="74"/>
      <c r="N68" s="74" t="s">
        <v>273</v>
      </c>
      <c r="O68" s="100" t="s">
        <v>268</v>
      </c>
    </row>
    <row r="69" spans="1:16" s="159" customFormat="1" ht="23.25" customHeight="1" x14ac:dyDescent="0.35">
      <c r="A69" s="78">
        <v>50</v>
      </c>
      <c r="B69" s="74" t="s">
        <v>266</v>
      </c>
      <c r="C69" s="74">
        <v>5</v>
      </c>
      <c r="D69" s="74">
        <v>0</v>
      </c>
      <c r="E69" s="74">
        <v>0</v>
      </c>
      <c r="F69" s="98" t="s">
        <v>522</v>
      </c>
      <c r="G69" s="74" t="s">
        <v>266</v>
      </c>
      <c r="H69" s="74">
        <v>7</v>
      </c>
      <c r="I69" s="81">
        <v>2</v>
      </c>
      <c r="J69" s="74">
        <v>60</v>
      </c>
      <c r="K69" s="74"/>
      <c r="L69" s="74"/>
      <c r="M69" s="74">
        <v>30</v>
      </c>
      <c r="N69" s="74" t="s">
        <v>269</v>
      </c>
      <c r="O69" s="100" t="s">
        <v>270</v>
      </c>
    </row>
    <row r="70" spans="1:16" s="159" customFormat="1" ht="18" customHeight="1" x14ac:dyDescent="0.35">
      <c r="A70" s="78"/>
      <c r="B70" s="74" t="s">
        <v>266</v>
      </c>
      <c r="C70" s="74">
        <v>5</v>
      </c>
      <c r="D70" s="74">
        <v>0</v>
      </c>
      <c r="E70" s="74">
        <v>1</v>
      </c>
      <c r="F70" s="98" t="s">
        <v>295</v>
      </c>
      <c r="G70" s="74"/>
      <c r="H70" s="74"/>
      <c r="I70" s="81"/>
      <c r="J70" s="74"/>
      <c r="K70" s="74"/>
      <c r="L70" s="74"/>
      <c r="M70" s="74"/>
      <c r="N70" s="74"/>
      <c r="O70" s="100"/>
    </row>
    <row r="71" spans="1:16" s="159" customFormat="1" ht="18" customHeight="1" thickBot="1" x14ac:dyDescent="0.4">
      <c r="A71" s="137"/>
      <c r="B71" s="84" t="s">
        <v>266</v>
      </c>
      <c r="C71" s="84">
        <v>5</v>
      </c>
      <c r="D71" s="84">
        <v>0</v>
      </c>
      <c r="E71" s="84">
        <v>2</v>
      </c>
      <c r="F71" s="109" t="s">
        <v>296</v>
      </c>
      <c r="G71" s="84"/>
      <c r="H71" s="84"/>
      <c r="I71" s="140"/>
      <c r="J71" s="84"/>
      <c r="K71" s="84"/>
      <c r="L71" s="84"/>
      <c r="M71" s="84"/>
      <c r="N71" s="84"/>
      <c r="O71" s="108"/>
    </row>
    <row r="72" spans="1:16" s="159" customFormat="1" ht="16.5" customHeight="1" x14ac:dyDescent="0.35">
      <c r="A72" s="136">
        <v>51</v>
      </c>
      <c r="B72" s="88" t="s">
        <v>266</v>
      </c>
      <c r="C72" s="88">
        <v>5</v>
      </c>
      <c r="D72" s="88">
        <v>1</v>
      </c>
      <c r="E72" s="88">
        <v>0</v>
      </c>
      <c r="F72" s="311" t="s">
        <v>472</v>
      </c>
      <c r="G72" s="88">
        <v>3</v>
      </c>
      <c r="H72" s="88">
        <v>8</v>
      </c>
      <c r="I72" s="301">
        <v>2</v>
      </c>
      <c r="J72" s="88">
        <v>60</v>
      </c>
      <c r="K72" s="88"/>
      <c r="L72" s="88" t="s">
        <v>271</v>
      </c>
      <c r="M72" s="88">
        <v>30</v>
      </c>
      <c r="N72" s="88" t="s">
        <v>269</v>
      </c>
      <c r="O72" s="312" t="s">
        <v>466</v>
      </c>
    </row>
    <row r="73" spans="1:16" s="159" customFormat="1" ht="16.5" customHeight="1" x14ac:dyDescent="0.35">
      <c r="A73" s="232">
        <v>52</v>
      </c>
      <c r="B73" s="233" t="s">
        <v>266</v>
      </c>
      <c r="C73" s="233">
        <v>5</v>
      </c>
      <c r="D73" s="233">
        <v>2</v>
      </c>
      <c r="E73" s="233">
        <v>0</v>
      </c>
      <c r="F73" s="314" t="s">
        <v>547</v>
      </c>
      <c r="G73" s="233" t="s">
        <v>266</v>
      </c>
      <c r="H73" s="233">
        <v>8</v>
      </c>
      <c r="I73" s="315">
        <v>2</v>
      </c>
      <c r="J73" s="233">
        <v>60</v>
      </c>
      <c r="K73" s="233"/>
      <c r="L73" s="233"/>
      <c r="M73" s="233">
        <v>30</v>
      </c>
      <c r="N73" s="233" t="s">
        <v>269</v>
      </c>
      <c r="O73" s="316" t="s">
        <v>270</v>
      </c>
    </row>
    <row r="74" spans="1:16" s="159" customFormat="1" ht="23.25" customHeight="1" x14ac:dyDescent="0.35">
      <c r="A74" s="78">
        <v>53</v>
      </c>
      <c r="B74" s="74" t="s">
        <v>266</v>
      </c>
      <c r="C74" s="74">
        <v>5</v>
      </c>
      <c r="D74" s="74">
        <v>3</v>
      </c>
      <c r="E74" s="74">
        <v>0</v>
      </c>
      <c r="F74" s="98" t="s">
        <v>500</v>
      </c>
      <c r="G74" s="74">
        <v>3</v>
      </c>
      <c r="H74" s="74">
        <v>8</v>
      </c>
      <c r="I74" s="81">
        <v>3</v>
      </c>
      <c r="J74" s="74">
        <v>60</v>
      </c>
      <c r="K74" s="74">
        <v>30</v>
      </c>
      <c r="L74" s="74"/>
      <c r="M74" s="74"/>
      <c r="N74" s="74" t="s">
        <v>273</v>
      </c>
      <c r="O74" s="100" t="s">
        <v>268</v>
      </c>
    </row>
    <row r="75" spans="1:16" s="159" customFormat="1" ht="23.25" customHeight="1" x14ac:dyDescent="0.35">
      <c r="A75" s="78">
        <v>54</v>
      </c>
      <c r="B75" s="74" t="s">
        <v>266</v>
      </c>
      <c r="C75" s="74">
        <v>5</v>
      </c>
      <c r="D75" s="74">
        <v>4</v>
      </c>
      <c r="E75" s="74">
        <v>0</v>
      </c>
      <c r="F75" s="98" t="s">
        <v>523</v>
      </c>
      <c r="G75" s="74" t="s">
        <v>266</v>
      </c>
      <c r="H75" s="74">
        <v>8</v>
      </c>
      <c r="I75" s="81">
        <v>2</v>
      </c>
      <c r="J75" s="74">
        <v>60</v>
      </c>
      <c r="K75" s="74"/>
      <c r="L75" s="74"/>
      <c r="M75" s="74">
        <v>30</v>
      </c>
      <c r="N75" s="74" t="s">
        <v>269</v>
      </c>
      <c r="O75" s="100" t="s">
        <v>270</v>
      </c>
    </row>
    <row r="76" spans="1:16" s="159" customFormat="1" ht="23.25" customHeight="1" x14ac:dyDescent="0.35">
      <c r="A76" s="78"/>
      <c r="B76" s="74" t="s">
        <v>266</v>
      </c>
      <c r="C76" s="74">
        <v>5</v>
      </c>
      <c r="D76" s="74">
        <v>4</v>
      </c>
      <c r="E76" s="74">
        <v>1</v>
      </c>
      <c r="F76" s="98" t="s">
        <v>297</v>
      </c>
      <c r="G76" s="74"/>
      <c r="H76" s="74"/>
      <c r="I76" s="81"/>
      <c r="J76" s="74"/>
      <c r="K76" s="74"/>
      <c r="L76" s="74"/>
      <c r="M76" s="74"/>
      <c r="N76" s="74"/>
      <c r="O76" s="100"/>
    </row>
    <row r="77" spans="1:16" s="159" customFormat="1" ht="23.25" customHeight="1" x14ac:dyDescent="0.35">
      <c r="A77" s="78"/>
      <c r="B77" s="74" t="s">
        <v>266</v>
      </c>
      <c r="C77" s="74">
        <v>5</v>
      </c>
      <c r="D77" s="74">
        <v>4</v>
      </c>
      <c r="E77" s="74">
        <v>2</v>
      </c>
      <c r="F77" s="98" t="s">
        <v>298</v>
      </c>
      <c r="G77" s="74"/>
      <c r="H77" s="74"/>
      <c r="I77" s="81"/>
      <c r="J77" s="74"/>
      <c r="K77" s="74"/>
      <c r="L77" s="74"/>
      <c r="M77" s="74"/>
      <c r="N77" s="74"/>
      <c r="O77" s="100"/>
    </row>
    <row r="78" spans="1:16" s="159" customFormat="1" ht="18" customHeight="1" thickBot="1" x14ac:dyDescent="0.4">
      <c r="A78" s="137"/>
      <c r="B78" s="84" t="s">
        <v>266</v>
      </c>
      <c r="C78" s="84">
        <v>5</v>
      </c>
      <c r="D78" s="84">
        <v>4</v>
      </c>
      <c r="E78" s="84">
        <v>3</v>
      </c>
      <c r="F78" s="109" t="s">
        <v>428</v>
      </c>
      <c r="G78" s="84"/>
      <c r="H78" s="84"/>
      <c r="I78" s="140"/>
      <c r="J78" s="84"/>
      <c r="K78" s="84"/>
      <c r="L78" s="84"/>
      <c r="M78" s="84"/>
      <c r="N78" s="84"/>
      <c r="O78" s="108"/>
    </row>
    <row r="79" spans="1:16" s="118" customFormat="1" ht="22.5" customHeight="1" x14ac:dyDescent="0.35">
      <c r="A79" s="450" t="s">
        <v>488</v>
      </c>
      <c r="B79" s="451"/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2"/>
      <c r="P79" s="170"/>
    </row>
    <row r="80" spans="1:16" s="159" customFormat="1" ht="18" customHeight="1" x14ac:dyDescent="0.35">
      <c r="A80" s="114">
        <v>1</v>
      </c>
      <c r="B80" s="80" t="s">
        <v>311</v>
      </c>
      <c r="C80" s="80">
        <v>0</v>
      </c>
      <c r="D80" s="80">
        <v>1</v>
      </c>
      <c r="E80" s="74">
        <v>0</v>
      </c>
      <c r="F80" s="267" t="s">
        <v>312</v>
      </c>
      <c r="G80" s="79" t="s">
        <v>311</v>
      </c>
      <c r="H80" s="79" t="s">
        <v>464</v>
      </c>
      <c r="I80" s="141">
        <v>3</v>
      </c>
      <c r="J80" s="79">
        <v>90</v>
      </c>
      <c r="K80" s="79">
        <v>30</v>
      </c>
      <c r="L80" s="79"/>
      <c r="M80" s="79"/>
      <c r="N80" s="79" t="s">
        <v>273</v>
      </c>
      <c r="O80" s="97" t="s">
        <v>274</v>
      </c>
      <c r="P80" s="118"/>
    </row>
    <row r="81" spans="1:16" s="118" customFormat="1" ht="18" customHeight="1" x14ac:dyDescent="0.35">
      <c r="A81" s="77">
        <v>2</v>
      </c>
      <c r="B81" s="79" t="s">
        <v>311</v>
      </c>
      <c r="C81" s="79">
        <v>0</v>
      </c>
      <c r="D81" s="79">
        <v>2</v>
      </c>
      <c r="E81" s="79">
        <v>0</v>
      </c>
      <c r="F81" s="96" t="s">
        <v>358</v>
      </c>
      <c r="G81" s="79" t="s">
        <v>311</v>
      </c>
      <c r="H81" s="79">
        <v>1</v>
      </c>
      <c r="I81" s="141">
        <v>3</v>
      </c>
      <c r="J81" s="79">
        <v>90</v>
      </c>
      <c r="K81" s="79">
        <v>30</v>
      </c>
      <c r="L81" s="79"/>
      <c r="M81" s="79"/>
      <c r="N81" s="79" t="s">
        <v>273</v>
      </c>
      <c r="O81" s="97" t="s">
        <v>274</v>
      </c>
      <c r="P81" s="159"/>
    </row>
    <row r="82" spans="1:16" s="118" customFormat="1" ht="18" customHeight="1" x14ac:dyDescent="0.35">
      <c r="A82" s="112">
        <v>3</v>
      </c>
      <c r="B82" s="90" t="s">
        <v>311</v>
      </c>
      <c r="C82" s="90">
        <v>0</v>
      </c>
      <c r="D82" s="90">
        <v>3</v>
      </c>
      <c r="E82" s="79">
        <v>0</v>
      </c>
      <c r="F82" s="105" t="s">
        <v>361</v>
      </c>
      <c r="G82" s="79" t="s">
        <v>311</v>
      </c>
      <c r="H82" s="120" t="s">
        <v>26</v>
      </c>
      <c r="I82" s="141">
        <v>4</v>
      </c>
      <c r="J82" s="79">
        <v>120</v>
      </c>
      <c r="K82" s="79"/>
      <c r="L82" s="79"/>
      <c r="M82" s="79">
        <v>60</v>
      </c>
      <c r="N82" s="79" t="s">
        <v>310</v>
      </c>
      <c r="O82" s="97" t="s">
        <v>274</v>
      </c>
    </row>
    <row r="83" spans="1:16" s="118" customFormat="1" ht="18" customHeight="1" x14ac:dyDescent="0.35">
      <c r="A83" s="112">
        <v>4</v>
      </c>
      <c r="B83" s="90" t="s">
        <v>311</v>
      </c>
      <c r="C83" s="90">
        <v>0</v>
      </c>
      <c r="D83" s="90">
        <v>4</v>
      </c>
      <c r="E83" s="79">
        <v>0</v>
      </c>
      <c r="F83" s="266" t="s">
        <v>313</v>
      </c>
      <c r="G83" s="79" t="s">
        <v>311</v>
      </c>
      <c r="H83" s="120" t="s">
        <v>26</v>
      </c>
      <c r="I83" s="141">
        <v>3</v>
      </c>
      <c r="J83" s="79">
        <v>90</v>
      </c>
      <c r="K83" s="79">
        <v>30</v>
      </c>
      <c r="L83" s="79"/>
      <c r="M83" s="79"/>
      <c r="N83" s="79" t="s">
        <v>273</v>
      </c>
      <c r="O83" s="97" t="s">
        <v>274</v>
      </c>
    </row>
    <row r="84" spans="1:16" s="118" customFormat="1" ht="18" customHeight="1" x14ac:dyDescent="0.35">
      <c r="A84" s="114">
        <v>5</v>
      </c>
      <c r="B84" s="80" t="s">
        <v>311</v>
      </c>
      <c r="C84" s="80">
        <v>0</v>
      </c>
      <c r="D84" s="80">
        <v>5</v>
      </c>
      <c r="E84" s="74">
        <v>0</v>
      </c>
      <c r="F84" s="105" t="s">
        <v>350</v>
      </c>
      <c r="G84" s="74" t="s">
        <v>311</v>
      </c>
      <c r="H84" s="82" t="s">
        <v>390</v>
      </c>
      <c r="I84" s="141">
        <v>3</v>
      </c>
      <c r="J84" s="74">
        <v>90</v>
      </c>
      <c r="K84" s="74">
        <v>30</v>
      </c>
      <c r="L84" s="74"/>
      <c r="M84" s="74"/>
      <c r="N84" s="74" t="s">
        <v>273</v>
      </c>
      <c r="O84" s="100" t="s">
        <v>274</v>
      </c>
    </row>
    <row r="85" spans="1:16" s="171" customFormat="1" ht="18" customHeight="1" x14ac:dyDescent="0.35">
      <c r="A85" s="77">
        <v>6</v>
      </c>
      <c r="B85" s="79" t="s">
        <v>311</v>
      </c>
      <c r="C85" s="79">
        <v>0</v>
      </c>
      <c r="D85" s="79">
        <v>6</v>
      </c>
      <c r="E85" s="79">
        <v>0</v>
      </c>
      <c r="F85" s="96" t="s">
        <v>351</v>
      </c>
      <c r="G85" s="79" t="s">
        <v>311</v>
      </c>
      <c r="H85" s="79">
        <v>2</v>
      </c>
      <c r="I85" s="141">
        <v>3</v>
      </c>
      <c r="J85" s="79">
        <v>90</v>
      </c>
      <c r="K85" s="79"/>
      <c r="L85" s="79"/>
      <c r="M85" s="79">
        <v>30</v>
      </c>
      <c r="N85" s="79" t="s">
        <v>269</v>
      </c>
      <c r="O85" s="97" t="s">
        <v>274</v>
      </c>
      <c r="P85" s="118"/>
    </row>
    <row r="86" spans="1:16" s="258" customFormat="1" ht="21.75" customHeight="1" x14ac:dyDescent="0.35">
      <c r="A86" s="268">
        <v>7</v>
      </c>
      <c r="B86" s="269" t="s">
        <v>311</v>
      </c>
      <c r="C86" s="269">
        <v>0</v>
      </c>
      <c r="D86" s="269">
        <v>7</v>
      </c>
      <c r="E86" s="270">
        <v>0</v>
      </c>
      <c r="F86" s="271" t="s">
        <v>442</v>
      </c>
      <c r="G86" s="270" t="s">
        <v>311</v>
      </c>
      <c r="H86" s="272" t="s">
        <v>359</v>
      </c>
      <c r="I86" s="265">
        <v>3</v>
      </c>
      <c r="J86" s="270">
        <v>90</v>
      </c>
      <c r="K86" s="270">
        <v>30</v>
      </c>
      <c r="L86" s="270"/>
      <c r="M86" s="270"/>
      <c r="N86" s="270" t="s">
        <v>273</v>
      </c>
      <c r="O86" s="273" t="s">
        <v>274</v>
      </c>
      <c r="P86" s="257"/>
    </row>
    <row r="87" spans="1:16" s="118" customFormat="1" ht="22.5" customHeight="1" x14ac:dyDescent="0.35">
      <c r="A87" s="114">
        <v>8</v>
      </c>
      <c r="B87" s="80" t="s">
        <v>311</v>
      </c>
      <c r="C87" s="80">
        <v>0</v>
      </c>
      <c r="D87" s="80">
        <v>8</v>
      </c>
      <c r="E87" s="74">
        <v>0</v>
      </c>
      <c r="F87" s="98" t="s">
        <v>314</v>
      </c>
      <c r="G87" s="74" t="s">
        <v>311</v>
      </c>
      <c r="H87" s="82" t="s">
        <v>456</v>
      </c>
      <c r="I87" s="81">
        <v>3</v>
      </c>
      <c r="J87" s="74">
        <v>90</v>
      </c>
      <c r="K87" s="74">
        <v>30</v>
      </c>
      <c r="L87" s="74"/>
      <c r="M87" s="74"/>
      <c r="N87" s="74" t="s">
        <v>273</v>
      </c>
      <c r="O87" s="100" t="s">
        <v>274</v>
      </c>
    </row>
    <row r="88" spans="1:16" s="118" customFormat="1" ht="18" customHeight="1" x14ac:dyDescent="0.35">
      <c r="A88" s="114">
        <v>9</v>
      </c>
      <c r="B88" s="74" t="s">
        <v>311</v>
      </c>
      <c r="C88" s="80">
        <v>0</v>
      </c>
      <c r="D88" s="80">
        <v>9</v>
      </c>
      <c r="E88" s="74">
        <v>0</v>
      </c>
      <c r="F88" s="98" t="s">
        <v>317</v>
      </c>
      <c r="G88" s="74" t="s">
        <v>311</v>
      </c>
      <c r="H88" s="74" t="s">
        <v>388</v>
      </c>
      <c r="I88" s="81">
        <v>3</v>
      </c>
      <c r="J88" s="74">
        <v>90</v>
      </c>
      <c r="K88" s="74">
        <v>30</v>
      </c>
      <c r="L88" s="74"/>
      <c r="M88" s="74"/>
      <c r="N88" s="74" t="s">
        <v>273</v>
      </c>
      <c r="O88" s="100" t="s">
        <v>274</v>
      </c>
    </row>
    <row r="89" spans="1:16" s="118" customFormat="1" ht="18" customHeight="1" x14ac:dyDescent="0.35">
      <c r="A89" s="114">
        <v>10</v>
      </c>
      <c r="B89" s="74" t="s">
        <v>311</v>
      </c>
      <c r="C89" s="80">
        <v>1</v>
      </c>
      <c r="D89" s="80">
        <v>0</v>
      </c>
      <c r="E89" s="74">
        <v>0</v>
      </c>
      <c r="F89" s="98" t="s">
        <v>318</v>
      </c>
      <c r="G89" s="74" t="s">
        <v>311</v>
      </c>
      <c r="H89" s="74">
        <v>3</v>
      </c>
      <c r="I89" s="81">
        <v>3</v>
      </c>
      <c r="J89" s="83">
        <v>90</v>
      </c>
      <c r="K89" s="74">
        <v>30</v>
      </c>
      <c r="L89" s="74"/>
      <c r="M89" s="74"/>
      <c r="N89" s="74" t="s">
        <v>273</v>
      </c>
      <c r="O89" s="100" t="s">
        <v>274</v>
      </c>
    </row>
    <row r="90" spans="1:16" s="118" customFormat="1" ht="18" customHeight="1" x14ac:dyDescent="0.35">
      <c r="A90" s="114">
        <v>11</v>
      </c>
      <c r="B90" s="74" t="s">
        <v>311</v>
      </c>
      <c r="C90" s="80">
        <v>1</v>
      </c>
      <c r="D90" s="80">
        <v>1</v>
      </c>
      <c r="E90" s="74">
        <v>0</v>
      </c>
      <c r="F90" s="98" t="s">
        <v>370</v>
      </c>
      <c r="G90" s="74" t="s">
        <v>311</v>
      </c>
      <c r="H90" s="74">
        <v>3</v>
      </c>
      <c r="I90" s="81">
        <v>3</v>
      </c>
      <c r="J90" s="83">
        <v>90</v>
      </c>
      <c r="K90" s="74">
        <v>30</v>
      </c>
      <c r="L90" s="74"/>
      <c r="M90" s="74"/>
      <c r="N90" s="74" t="s">
        <v>273</v>
      </c>
      <c r="O90" s="100" t="s">
        <v>274</v>
      </c>
    </row>
    <row r="91" spans="1:16" s="118" customFormat="1" ht="18" customHeight="1" x14ac:dyDescent="0.35">
      <c r="A91" s="114">
        <v>12</v>
      </c>
      <c r="B91" s="74" t="s">
        <v>311</v>
      </c>
      <c r="C91" s="80">
        <v>1</v>
      </c>
      <c r="D91" s="80">
        <v>2</v>
      </c>
      <c r="E91" s="74">
        <v>0</v>
      </c>
      <c r="F91" s="305" t="s">
        <v>319</v>
      </c>
      <c r="G91" s="74" t="s">
        <v>311</v>
      </c>
      <c r="H91" s="82" t="s">
        <v>388</v>
      </c>
      <c r="I91" s="81">
        <v>3</v>
      </c>
      <c r="J91" s="83">
        <v>90</v>
      </c>
      <c r="K91" s="74">
        <v>30</v>
      </c>
      <c r="L91" s="74"/>
      <c r="M91" s="74"/>
      <c r="N91" s="74" t="s">
        <v>273</v>
      </c>
      <c r="O91" s="100" t="s">
        <v>274</v>
      </c>
    </row>
    <row r="92" spans="1:16" s="118" customFormat="1" ht="18" customHeight="1" x14ac:dyDescent="0.35">
      <c r="A92" s="114">
        <v>13</v>
      </c>
      <c r="B92" s="74" t="s">
        <v>311</v>
      </c>
      <c r="C92" s="80">
        <v>1</v>
      </c>
      <c r="D92" s="80">
        <v>3</v>
      </c>
      <c r="E92" s="74">
        <v>0</v>
      </c>
      <c r="F92" s="305" t="s">
        <v>320</v>
      </c>
      <c r="G92" s="74" t="s">
        <v>311</v>
      </c>
      <c r="H92" s="82" t="s">
        <v>388</v>
      </c>
      <c r="I92" s="81">
        <v>3</v>
      </c>
      <c r="J92" s="83">
        <v>90</v>
      </c>
      <c r="K92" s="74">
        <v>30</v>
      </c>
      <c r="L92" s="74"/>
      <c r="M92" s="74"/>
      <c r="N92" s="74" t="s">
        <v>273</v>
      </c>
      <c r="O92" s="100" t="s">
        <v>274</v>
      </c>
    </row>
    <row r="93" spans="1:16" s="118" customFormat="1" ht="18" customHeight="1" x14ac:dyDescent="0.35">
      <c r="A93" s="76" t="s">
        <v>484</v>
      </c>
      <c r="B93" s="74" t="s">
        <v>311</v>
      </c>
      <c r="C93" s="74">
        <v>1</v>
      </c>
      <c r="D93" s="74">
        <v>4</v>
      </c>
      <c r="E93" s="82" t="s">
        <v>353</v>
      </c>
      <c r="F93" s="101" t="s">
        <v>524</v>
      </c>
      <c r="G93" s="74" t="s">
        <v>311</v>
      </c>
      <c r="H93" s="74">
        <v>3</v>
      </c>
      <c r="I93" s="81">
        <v>4</v>
      </c>
      <c r="J93" s="74">
        <v>120</v>
      </c>
      <c r="K93" s="74"/>
      <c r="L93" s="74"/>
      <c r="M93" s="74">
        <v>60</v>
      </c>
      <c r="N93" s="74" t="s">
        <v>310</v>
      </c>
      <c r="O93" s="273" t="s">
        <v>270</v>
      </c>
      <c r="P93" s="277"/>
    </row>
    <row r="94" spans="1:16" s="172" customFormat="1" ht="27" customHeight="1" x14ac:dyDescent="0.35">
      <c r="A94" s="211" t="s">
        <v>379</v>
      </c>
      <c r="B94" s="141" t="s">
        <v>311</v>
      </c>
      <c r="C94" s="141">
        <v>1</v>
      </c>
      <c r="D94" s="141">
        <v>5</v>
      </c>
      <c r="E94" s="161" t="s">
        <v>26</v>
      </c>
      <c r="F94" s="144" t="s">
        <v>443</v>
      </c>
      <c r="G94" s="141" t="s">
        <v>311</v>
      </c>
      <c r="H94" s="141">
        <v>3</v>
      </c>
      <c r="I94" s="141">
        <v>3</v>
      </c>
      <c r="J94" s="141">
        <v>90</v>
      </c>
      <c r="K94" s="141">
        <v>15</v>
      </c>
      <c r="L94" s="141">
        <v>15</v>
      </c>
      <c r="M94" s="141"/>
      <c r="N94" s="141" t="s">
        <v>341</v>
      </c>
      <c r="O94" s="163" t="s">
        <v>274</v>
      </c>
    </row>
    <row r="95" spans="1:16" s="172" customFormat="1" ht="27" customHeight="1" x14ac:dyDescent="0.35">
      <c r="A95" s="211" t="s">
        <v>394</v>
      </c>
      <c r="B95" s="141" t="s">
        <v>311</v>
      </c>
      <c r="C95" s="141">
        <v>1</v>
      </c>
      <c r="D95" s="141">
        <v>5</v>
      </c>
      <c r="E95" s="161" t="s">
        <v>359</v>
      </c>
      <c r="F95" s="144" t="s">
        <v>445</v>
      </c>
      <c r="G95" s="141" t="s">
        <v>311</v>
      </c>
      <c r="H95" s="141">
        <v>3</v>
      </c>
      <c r="I95" s="141">
        <v>3</v>
      </c>
      <c r="J95" s="141">
        <v>90</v>
      </c>
      <c r="K95" s="141">
        <v>15</v>
      </c>
      <c r="L95" s="141">
        <v>15</v>
      </c>
      <c r="M95" s="141"/>
      <c r="N95" s="141" t="s">
        <v>341</v>
      </c>
      <c r="O95" s="163" t="s">
        <v>274</v>
      </c>
    </row>
    <row r="96" spans="1:16" s="172" customFormat="1" ht="27" customHeight="1" x14ac:dyDescent="0.35">
      <c r="A96" s="211" t="s">
        <v>444</v>
      </c>
      <c r="B96" s="141" t="s">
        <v>311</v>
      </c>
      <c r="C96" s="141">
        <v>1</v>
      </c>
      <c r="D96" s="141">
        <v>5</v>
      </c>
      <c r="E96" s="161" t="s">
        <v>372</v>
      </c>
      <c r="F96" s="144" t="s">
        <v>447</v>
      </c>
      <c r="G96" s="141" t="s">
        <v>311</v>
      </c>
      <c r="H96" s="141">
        <v>3</v>
      </c>
      <c r="I96" s="141">
        <v>3</v>
      </c>
      <c r="J96" s="141">
        <v>90</v>
      </c>
      <c r="K96" s="141">
        <v>15</v>
      </c>
      <c r="L96" s="141">
        <v>15</v>
      </c>
      <c r="M96" s="141"/>
      <c r="N96" s="141" t="s">
        <v>341</v>
      </c>
      <c r="O96" s="163" t="s">
        <v>274</v>
      </c>
    </row>
    <row r="97" spans="1:16" s="172" customFormat="1" ht="21" customHeight="1" x14ac:dyDescent="0.35">
      <c r="A97" s="211" t="s">
        <v>446</v>
      </c>
      <c r="B97" s="141" t="s">
        <v>311</v>
      </c>
      <c r="C97" s="141">
        <v>1</v>
      </c>
      <c r="D97" s="141">
        <v>6</v>
      </c>
      <c r="E97" s="161" t="s">
        <v>353</v>
      </c>
      <c r="F97" s="144" t="s">
        <v>323</v>
      </c>
      <c r="G97" s="141" t="s">
        <v>311</v>
      </c>
      <c r="H97" s="141">
        <v>4</v>
      </c>
      <c r="I97" s="141">
        <v>4</v>
      </c>
      <c r="J97" s="141">
        <v>120</v>
      </c>
      <c r="K97" s="141"/>
      <c r="L97" s="141"/>
      <c r="M97" s="141"/>
      <c r="N97" s="141" t="s">
        <v>324</v>
      </c>
      <c r="O97" s="163" t="s">
        <v>274</v>
      </c>
    </row>
    <row r="98" spans="1:16" s="118" customFormat="1" ht="18" customHeight="1" x14ac:dyDescent="0.35">
      <c r="A98" s="114">
        <v>19</v>
      </c>
      <c r="B98" s="74" t="s">
        <v>311</v>
      </c>
      <c r="C98" s="80">
        <v>1</v>
      </c>
      <c r="D98" s="80">
        <v>7</v>
      </c>
      <c r="E98" s="74">
        <v>0</v>
      </c>
      <c r="F98" s="98" t="s">
        <v>321</v>
      </c>
      <c r="G98" s="74" t="s">
        <v>311</v>
      </c>
      <c r="H98" s="74" t="s">
        <v>389</v>
      </c>
      <c r="I98" s="81">
        <v>3</v>
      </c>
      <c r="J98" s="83">
        <v>90</v>
      </c>
      <c r="K98" s="74">
        <v>30</v>
      </c>
      <c r="L98" s="74"/>
      <c r="M98" s="74"/>
      <c r="N98" s="74" t="s">
        <v>273</v>
      </c>
      <c r="O98" s="100" t="s">
        <v>274</v>
      </c>
    </row>
    <row r="99" spans="1:16" s="118" customFormat="1" ht="18" customHeight="1" x14ac:dyDescent="0.35">
      <c r="A99" s="114">
        <v>20</v>
      </c>
      <c r="B99" s="74" t="s">
        <v>311</v>
      </c>
      <c r="C99" s="80">
        <v>1</v>
      </c>
      <c r="D99" s="80">
        <v>8</v>
      </c>
      <c r="E99" s="74">
        <v>0</v>
      </c>
      <c r="F99" s="98" t="s">
        <v>360</v>
      </c>
      <c r="G99" s="74" t="s">
        <v>311</v>
      </c>
      <c r="H99" s="120" t="s">
        <v>389</v>
      </c>
      <c r="I99" s="81">
        <v>3</v>
      </c>
      <c r="J99" s="83">
        <v>90</v>
      </c>
      <c r="K99" s="74">
        <v>30</v>
      </c>
      <c r="L99" s="74"/>
      <c r="M99" s="74"/>
      <c r="N99" s="74" t="s">
        <v>273</v>
      </c>
      <c r="O99" s="100" t="s">
        <v>274</v>
      </c>
    </row>
    <row r="100" spans="1:16" s="118" customFormat="1" ht="18" customHeight="1" x14ac:dyDescent="0.35">
      <c r="A100" s="114">
        <v>21</v>
      </c>
      <c r="B100" s="74" t="s">
        <v>311</v>
      </c>
      <c r="C100" s="80">
        <v>1</v>
      </c>
      <c r="D100" s="80">
        <v>9</v>
      </c>
      <c r="E100" s="74">
        <v>0</v>
      </c>
      <c r="F100" s="304" t="s">
        <v>322</v>
      </c>
      <c r="G100" s="74" t="s">
        <v>311</v>
      </c>
      <c r="H100" s="82" t="s">
        <v>389</v>
      </c>
      <c r="I100" s="81">
        <v>3</v>
      </c>
      <c r="J100" s="83">
        <v>90</v>
      </c>
      <c r="K100" s="74">
        <v>30</v>
      </c>
      <c r="L100" s="74"/>
      <c r="M100" s="74"/>
      <c r="N100" s="74" t="s">
        <v>273</v>
      </c>
      <c r="O100" s="100" t="s">
        <v>274</v>
      </c>
    </row>
    <row r="101" spans="1:16" s="118" customFormat="1" ht="18" customHeight="1" x14ac:dyDescent="0.35">
      <c r="A101" s="114">
        <v>22</v>
      </c>
      <c r="B101" s="74" t="s">
        <v>311</v>
      </c>
      <c r="C101" s="74">
        <v>2</v>
      </c>
      <c r="D101" s="74">
        <v>0</v>
      </c>
      <c r="E101" s="82" t="s">
        <v>353</v>
      </c>
      <c r="F101" s="101" t="s">
        <v>525</v>
      </c>
      <c r="G101" s="74" t="s">
        <v>311</v>
      </c>
      <c r="H101" s="74">
        <v>4</v>
      </c>
      <c r="I101" s="81">
        <v>4</v>
      </c>
      <c r="J101" s="74">
        <v>120</v>
      </c>
      <c r="K101" s="74"/>
      <c r="L101" s="74"/>
      <c r="M101" s="74">
        <v>60</v>
      </c>
      <c r="N101" s="74" t="s">
        <v>310</v>
      </c>
      <c r="O101" s="273" t="s">
        <v>270</v>
      </c>
      <c r="P101" s="277"/>
    </row>
    <row r="102" spans="1:16" s="118" customFormat="1" ht="18" customHeight="1" x14ac:dyDescent="0.35">
      <c r="A102" s="114">
        <v>23</v>
      </c>
      <c r="B102" s="74" t="s">
        <v>311</v>
      </c>
      <c r="C102" s="74">
        <v>2</v>
      </c>
      <c r="D102" s="74">
        <v>1</v>
      </c>
      <c r="E102" s="82" t="s">
        <v>353</v>
      </c>
      <c r="F102" s="101" t="s">
        <v>325</v>
      </c>
      <c r="G102" s="74" t="s">
        <v>311</v>
      </c>
      <c r="H102" s="74">
        <v>5</v>
      </c>
      <c r="I102" s="81">
        <v>4</v>
      </c>
      <c r="J102" s="74">
        <v>120</v>
      </c>
      <c r="K102" s="74"/>
      <c r="L102" s="74"/>
      <c r="M102" s="74"/>
      <c r="N102" s="74" t="s">
        <v>324</v>
      </c>
      <c r="O102" s="273" t="s">
        <v>274</v>
      </c>
      <c r="P102" s="277"/>
    </row>
    <row r="103" spans="1:16" s="118" customFormat="1" ht="18" customHeight="1" x14ac:dyDescent="0.35">
      <c r="A103" s="114">
        <v>24</v>
      </c>
      <c r="B103" s="74" t="s">
        <v>311</v>
      </c>
      <c r="C103" s="80">
        <v>2</v>
      </c>
      <c r="D103" s="80">
        <v>2</v>
      </c>
      <c r="E103" s="74">
        <v>0</v>
      </c>
      <c r="F103" s="98" t="s">
        <v>326</v>
      </c>
      <c r="G103" s="74" t="s">
        <v>311</v>
      </c>
      <c r="H103" s="82" t="s">
        <v>391</v>
      </c>
      <c r="I103" s="81">
        <v>3</v>
      </c>
      <c r="J103" s="83">
        <v>90</v>
      </c>
      <c r="K103" s="74">
        <v>30</v>
      </c>
      <c r="L103" s="74"/>
      <c r="M103" s="74"/>
      <c r="N103" s="74" t="s">
        <v>273</v>
      </c>
      <c r="O103" s="100" t="s">
        <v>274</v>
      </c>
    </row>
    <row r="104" spans="1:16" s="258" customFormat="1" ht="22.5" customHeight="1" x14ac:dyDescent="0.35">
      <c r="A104" s="268">
        <v>25</v>
      </c>
      <c r="B104" s="270" t="s">
        <v>311</v>
      </c>
      <c r="C104" s="269">
        <v>2</v>
      </c>
      <c r="D104" s="269">
        <v>3</v>
      </c>
      <c r="E104" s="270">
        <v>0</v>
      </c>
      <c r="F104" s="275" t="s">
        <v>438</v>
      </c>
      <c r="G104" s="270" t="s">
        <v>311</v>
      </c>
      <c r="H104" s="272" t="s">
        <v>439</v>
      </c>
      <c r="I104" s="270">
        <v>3</v>
      </c>
      <c r="J104" s="284">
        <v>90</v>
      </c>
      <c r="K104" s="270"/>
      <c r="L104" s="270"/>
      <c r="M104" s="270"/>
      <c r="N104" s="270" t="s">
        <v>273</v>
      </c>
      <c r="O104" s="273" t="s">
        <v>274</v>
      </c>
      <c r="P104" s="277"/>
    </row>
    <row r="105" spans="1:16" s="118" customFormat="1" ht="18" customHeight="1" x14ac:dyDescent="0.35">
      <c r="A105" s="114">
        <v>26</v>
      </c>
      <c r="B105" s="74" t="s">
        <v>311</v>
      </c>
      <c r="C105" s="74">
        <v>2</v>
      </c>
      <c r="D105" s="74">
        <v>4</v>
      </c>
      <c r="E105" s="82" t="s">
        <v>353</v>
      </c>
      <c r="F105" s="101" t="s">
        <v>526</v>
      </c>
      <c r="G105" s="74" t="s">
        <v>311</v>
      </c>
      <c r="H105" s="74">
        <v>5</v>
      </c>
      <c r="I105" s="81">
        <v>4</v>
      </c>
      <c r="J105" s="74">
        <v>120</v>
      </c>
      <c r="K105" s="74"/>
      <c r="L105" s="74"/>
      <c r="M105" s="74">
        <v>60</v>
      </c>
      <c r="N105" s="74" t="s">
        <v>310</v>
      </c>
      <c r="O105" s="273" t="s">
        <v>270</v>
      </c>
    </row>
    <row r="106" spans="1:16" s="118" customFormat="1" ht="27" customHeight="1" x14ac:dyDescent="0.35">
      <c r="A106" s="114">
        <v>27</v>
      </c>
      <c r="B106" s="74" t="s">
        <v>311</v>
      </c>
      <c r="C106" s="74">
        <v>2</v>
      </c>
      <c r="D106" s="74">
        <v>5</v>
      </c>
      <c r="E106" s="82" t="s">
        <v>353</v>
      </c>
      <c r="F106" s="101" t="s">
        <v>492</v>
      </c>
      <c r="G106" s="74" t="s">
        <v>311</v>
      </c>
      <c r="H106" s="74">
        <v>6</v>
      </c>
      <c r="I106" s="81">
        <v>2</v>
      </c>
      <c r="J106" s="74">
        <v>60</v>
      </c>
      <c r="K106" s="74">
        <v>30</v>
      </c>
      <c r="L106" s="74"/>
      <c r="M106" s="74"/>
      <c r="N106" s="74" t="s">
        <v>273</v>
      </c>
      <c r="O106" s="273" t="s">
        <v>274</v>
      </c>
    </row>
    <row r="107" spans="1:16" s="118" customFormat="1" ht="20.25" customHeight="1" x14ac:dyDescent="0.35">
      <c r="A107" s="114">
        <v>28</v>
      </c>
      <c r="B107" s="74" t="s">
        <v>311</v>
      </c>
      <c r="C107" s="74">
        <v>2</v>
      </c>
      <c r="D107" s="74">
        <v>6</v>
      </c>
      <c r="E107" s="82" t="s">
        <v>353</v>
      </c>
      <c r="F107" s="101" t="s">
        <v>365</v>
      </c>
      <c r="G107" s="74" t="s">
        <v>311</v>
      </c>
      <c r="H107" s="74">
        <v>6</v>
      </c>
      <c r="I107" s="81">
        <v>1</v>
      </c>
      <c r="J107" s="74">
        <v>30</v>
      </c>
      <c r="K107" s="74">
        <v>15</v>
      </c>
      <c r="L107" s="74"/>
      <c r="M107" s="74"/>
      <c r="N107" s="74" t="s">
        <v>363</v>
      </c>
      <c r="O107" s="273" t="s">
        <v>274</v>
      </c>
    </row>
    <row r="108" spans="1:16" s="118" customFormat="1" ht="18" customHeight="1" x14ac:dyDescent="0.35">
      <c r="A108" s="114">
        <v>29</v>
      </c>
      <c r="B108" s="74" t="s">
        <v>311</v>
      </c>
      <c r="C108" s="80">
        <v>2</v>
      </c>
      <c r="D108" s="80">
        <v>7</v>
      </c>
      <c r="E108" s="74">
        <v>0</v>
      </c>
      <c r="F108" s="275" t="s">
        <v>329</v>
      </c>
      <c r="G108" s="74" t="s">
        <v>311</v>
      </c>
      <c r="H108" s="74">
        <v>6</v>
      </c>
      <c r="I108" s="81">
        <v>3</v>
      </c>
      <c r="J108" s="83">
        <v>90</v>
      </c>
      <c r="K108" s="74">
        <v>30</v>
      </c>
      <c r="L108" s="74"/>
      <c r="M108" s="74"/>
      <c r="N108" s="74" t="s">
        <v>273</v>
      </c>
      <c r="O108" s="100" t="s">
        <v>274</v>
      </c>
    </row>
    <row r="109" spans="1:16" s="118" customFormat="1" ht="23.25" customHeight="1" x14ac:dyDescent="0.35">
      <c r="A109" s="114">
        <v>30</v>
      </c>
      <c r="B109" s="79" t="s">
        <v>311</v>
      </c>
      <c r="C109" s="79">
        <v>2</v>
      </c>
      <c r="D109" s="79">
        <v>8</v>
      </c>
      <c r="E109" s="79">
        <v>0</v>
      </c>
      <c r="F109" s="335" t="s">
        <v>538</v>
      </c>
      <c r="G109" s="79" t="s">
        <v>311</v>
      </c>
      <c r="H109" s="79" t="s">
        <v>458</v>
      </c>
      <c r="I109" s="141">
        <v>3</v>
      </c>
      <c r="J109" s="209">
        <v>90</v>
      </c>
      <c r="K109" s="79">
        <v>30</v>
      </c>
      <c r="L109" s="79"/>
      <c r="M109" s="79"/>
      <c r="N109" s="79" t="s">
        <v>273</v>
      </c>
      <c r="O109" s="289" t="s">
        <v>268</v>
      </c>
    </row>
    <row r="110" spans="1:16" s="118" customFormat="1" ht="18" customHeight="1" x14ac:dyDescent="0.35">
      <c r="A110" s="114">
        <v>31</v>
      </c>
      <c r="B110" s="74" t="s">
        <v>311</v>
      </c>
      <c r="C110" s="74">
        <v>2</v>
      </c>
      <c r="D110" s="74">
        <v>9</v>
      </c>
      <c r="E110" s="82" t="s">
        <v>353</v>
      </c>
      <c r="F110" s="101" t="s">
        <v>527</v>
      </c>
      <c r="G110" s="74" t="s">
        <v>311</v>
      </c>
      <c r="H110" s="74">
        <v>6</v>
      </c>
      <c r="I110" s="81">
        <v>4</v>
      </c>
      <c r="J110" s="74">
        <v>120</v>
      </c>
      <c r="K110" s="74"/>
      <c r="L110" s="74"/>
      <c r="M110" s="74">
        <v>60</v>
      </c>
      <c r="N110" s="74" t="s">
        <v>310</v>
      </c>
      <c r="O110" s="142" t="s">
        <v>270</v>
      </c>
    </row>
    <row r="111" spans="1:16" s="118" customFormat="1" ht="18" customHeight="1" x14ac:dyDescent="0.35">
      <c r="A111" s="114">
        <v>32</v>
      </c>
      <c r="B111" s="74" t="s">
        <v>311</v>
      </c>
      <c r="C111" s="74">
        <v>3</v>
      </c>
      <c r="D111" s="74">
        <v>0</v>
      </c>
      <c r="E111" s="82" t="s">
        <v>353</v>
      </c>
      <c r="F111" s="101" t="s">
        <v>344</v>
      </c>
      <c r="G111" s="74" t="s">
        <v>311</v>
      </c>
      <c r="H111" s="74">
        <v>7</v>
      </c>
      <c r="I111" s="81">
        <v>6</v>
      </c>
      <c r="J111" s="74">
        <v>180</v>
      </c>
      <c r="K111" s="74">
        <v>60</v>
      </c>
      <c r="L111" s="74">
        <v>30</v>
      </c>
      <c r="M111" s="74"/>
      <c r="N111" s="74" t="s">
        <v>364</v>
      </c>
      <c r="O111" s="142" t="s">
        <v>274</v>
      </c>
    </row>
    <row r="112" spans="1:16" s="118" customFormat="1" ht="18" customHeight="1" x14ac:dyDescent="0.35">
      <c r="A112" s="114">
        <v>33</v>
      </c>
      <c r="B112" s="74" t="s">
        <v>311</v>
      </c>
      <c r="C112" s="74">
        <v>3</v>
      </c>
      <c r="D112" s="74">
        <v>1</v>
      </c>
      <c r="E112" s="82" t="s">
        <v>353</v>
      </c>
      <c r="F112" s="101" t="s">
        <v>345</v>
      </c>
      <c r="G112" s="74" t="s">
        <v>311</v>
      </c>
      <c r="H112" s="74">
        <v>7</v>
      </c>
      <c r="I112" s="81">
        <v>2</v>
      </c>
      <c r="J112" s="74">
        <v>60</v>
      </c>
      <c r="K112" s="74"/>
      <c r="L112" s="74"/>
      <c r="M112" s="74">
        <v>30</v>
      </c>
      <c r="N112" s="74" t="s">
        <v>269</v>
      </c>
      <c r="O112" s="142" t="s">
        <v>274</v>
      </c>
    </row>
    <row r="113" spans="1:15" s="118" customFormat="1" ht="18" customHeight="1" x14ac:dyDescent="0.35">
      <c r="A113" s="114">
        <v>34</v>
      </c>
      <c r="B113" s="74" t="s">
        <v>311</v>
      </c>
      <c r="C113" s="74">
        <v>3</v>
      </c>
      <c r="D113" s="74">
        <v>2</v>
      </c>
      <c r="E113" s="82" t="s">
        <v>353</v>
      </c>
      <c r="F113" s="101" t="s">
        <v>346</v>
      </c>
      <c r="G113" s="74" t="s">
        <v>311</v>
      </c>
      <c r="H113" s="74">
        <v>7</v>
      </c>
      <c r="I113" s="81">
        <v>2</v>
      </c>
      <c r="J113" s="74">
        <v>60</v>
      </c>
      <c r="K113" s="74">
        <v>30</v>
      </c>
      <c r="L113" s="74"/>
      <c r="M113" s="74"/>
      <c r="N113" s="74" t="s">
        <v>273</v>
      </c>
      <c r="O113" s="142" t="s">
        <v>274</v>
      </c>
    </row>
    <row r="114" spans="1:15" s="118" customFormat="1" ht="18" customHeight="1" x14ac:dyDescent="0.35">
      <c r="A114" s="114">
        <v>35</v>
      </c>
      <c r="B114" s="74" t="s">
        <v>311</v>
      </c>
      <c r="C114" s="74">
        <v>3</v>
      </c>
      <c r="D114" s="74">
        <v>3</v>
      </c>
      <c r="E114" s="82" t="s">
        <v>353</v>
      </c>
      <c r="F114" s="101" t="s">
        <v>347</v>
      </c>
      <c r="G114" s="74" t="s">
        <v>311</v>
      </c>
      <c r="H114" s="74">
        <v>7</v>
      </c>
      <c r="I114" s="81">
        <v>2</v>
      </c>
      <c r="J114" s="74">
        <v>60</v>
      </c>
      <c r="K114" s="74">
        <v>30</v>
      </c>
      <c r="L114" s="74"/>
      <c r="M114" s="74"/>
      <c r="N114" s="74" t="s">
        <v>273</v>
      </c>
      <c r="O114" s="142" t="s">
        <v>274</v>
      </c>
    </row>
    <row r="115" spans="1:15" s="118" customFormat="1" ht="23.25" customHeight="1" x14ac:dyDescent="0.35">
      <c r="A115" s="114">
        <v>36</v>
      </c>
      <c r="B115" s="74" t="s">
        <v>311</v>
      </c>
      <c r="C115" s="74">
        <v>3</v>
      </c>
      <c r="D115" s="74">
        <v>4</v>
      </c>
      <c r="E115" s="82" t="s">
        <v>353</v>
      </c>
      <c r="F115" s="101" t="s">
        <v>348</v>
      </c>
      <c r="G115" s="74" t="s">
        <v>311</v>
      </c>
      <c r="H115" s="74">
        <v>7</v>
      </c>
      <c r="I115" s="81">
        <v>2</v>
      </c>
      <c r="J115" s="74">
        <v>60</v>
      </c>
      <c r="K115" s="74">
        <v>30</v>
      </c>
      <c r="L115" s="74"/>
      <c r="M115" s="74"/>
      <c r="N115" s="74" t="s">
        <v>273</v>
      </c>
      <c r="O115" s="142" t="s">
        <v>274</v>
      </c>
    </row>
    <row r="116" spans="1:15" s="118" customFormat="1" ht="18" customHeight="1" x14ac:dyDescent="0.35">
      <c r="A116" s="114">
        <v>37</v>
      </c>
      <c r="B116" s="74" t="s">
        <v>311</v>
      </c>
      <c r="C116" s="74">
        <v>3</v>
      </c>
      <c r="D116" s="74">
        <v>5</v>
      </c>
      <c r="E116" s="82" t="s">
        <v>353</v>
      </c>
      <c r="F116" s="101" t="s">
        <v>340</v>
      </c>
      <c r="G116" s="74" t="s">
        <v>311</v>
      </c>
      <c r="H116" s="74">
        <v>7</v>
      </c>
      <c r="I116" s="81">
        <v>4</v>
      </c>
      <c r="J116" s="74">
        <v>120</v>
      </c>
      <c r="K116" s="74">
        <v>30</v>
      </c>
      <c r="L116" s="74" t="s">
        <v>284</v>
      </c>
      <c r="M116" s="74"/>
      <c r="N116" s="74" t="s">
        <v>273</v>
      </c>
      <c r="O116" s="142" t="s">
        <v>268</v>
      </c>
    </row>
    <row r="117" spans="1:15" s="118" customFormat="1" ht="18" customHeight="1" x14ac:dyDescent="0.35">
      <c r="A117" s="114">
        <v>38</v>
      </c>
      <c r="B117" s="74" t="s">
        <v>311</v>
      </c>
      <c r="C117" s="74">
        <v>3</v>
      </c>
      <c r="D117" s="74">
        <v>6</v>
      </c>
      <c r="E117" s="82" t="s">
        <v>353</v>
      </c>
      <c r="F117" s="101" t="s">
        <v>477</v>
      </c>
      <c r="G117" s="74" t="s">
        <v>311</v>
      </c>
      <c r="H117" s="74">
        <v>7</v>
      </c>
      <c r="I117" s="81">
        <v>4</v>
      </c>
      <c r="J117" s="74">
        <v>120</v>
      </c>
      <c r="K117" s="79">
        <v>30</v>
      </c>
      <c r="L117" s="79" t="s">
        <v>284</v>
      </c>
      <c r="M117" s="74"/>
      <c r="N117" s="79" t="s">
        <v>273</v>
      </c>
      <c r="O117" s="142" t="s">
        <v>268</v>
      </c>
    </row>
    <row r="118" spans="1:15" s="118" customFormat="1" ht="18" customHeight="1" x14ac:dyDescent="0.35">
      <c r="A118" s="114">
        <v>39</v>
      </c>
      <c r="B118" s="74" t="s">
        <v>311</v>
      </c>
      <c r="C118" s="74">
        <v>3</v>
      </c>
      <c r="D118" s="74">
        <v>7</v>
      </c>
      <c r="E118" s="82" t="s">
        <v>353</v>
      </c>
      <c r="F118" s="101" t="s">
        <v>478</v>
      </c>
      <c r="G118" s="74" t="s">
        <v>311</v>
      </c>
      <c r="H118" s="74">
        <v>7</v>
      </c>
      <c r="I118" s="81">
        <v>4</v>
      </c>
      <c r="J118" s="74">
        <v>120</v>
      </c>
      <c r="K118" s="79">
        <v>30</v>
      </c>
      <c r="L118" s="79" t="s">
        <v>284</v>
      </c>
      <c r="M118" s="74"/>
      <c r="N118" s="79" t="s">
        <v>273</v>
      </c>
      <c r="O118" s="142" t="s">
        <v>268</v>
      </c>
    </row>
    <row r="119" spans="1:15" s="118" customFormat="1" ht="18" customHeight="1" x14ac:dyDescent="0.35">
      <c r="A119" s="114">
        <v>40</v>
      </c>
      <c r="B119" s="74" t="s">
        <v>311</v>
      </c>
      <c r="C119" s="74">
        <v>3</v>
      </c>
      <c r="D119" s="74">
        <v>8</v>
      </c>
      <c r="E119" s="82" t="s">
        <v>353</v>
      </c>
      <c r="F119" s="101" t="s">
        <v>342</v>
      </c>
      <c r="G119" s="74" t="s">
        <v>311</v>
      </c>
      <c r="H119" s="74">
        <v>7</v>
      </c>
      <c r="I119" s="81">
        <v>4</v>
      </c>
      <c r="J119" s="74">
        <v>120</v>
      </c>
      <c r="K119" s="74" t="s">
        <v>284</v>
      </c>
      <c r="L119" s="74" t="s">
        <v>284</v>
      </c>
      <c r="M119" s="74">
        <v>60</v>
      </c>
      <c r="N119" s="74" t="s">
        <v>310</v>
      </c>
      <c r="O119" s="142" t="s">
        <v>268</v>
      </c>
    </row>
    <row r="120" spans="1:15" s="118" customFormat="1" ht="18" customHeight="1" x14ac:dyDescent="0.35">
      <c r="A120" s="114">
        <v>41</v>
      </c>
      <c r="B120" s="74" t="s">
        <v>311</v>
      </c>
      <c r="C120" s="74">
        <v>3</v>
      </c>
      <c r="D120" s="74">
        <v>9</v>
      </c>
      <c r="E120" s="82" t="s">
        <v>353</v>
      </c>
      <c r="F120" s="101" t="s">
        <v>357</v>
      </c>
      <c r="G120" s="74" t="s">
        <v>311</v>
      </c>
      <c r="H120" s="74">
        <v>7</v>
      </c>
      <c r="I120" s="81">
        <v>4</v>
      </c>
      <c r="J120" s="74">
        <v>120</v>
      </c>
      <c r="K120" s="74"/>
      <c r="L120" s="74"/>
      <c r="M120" s="74"/>
      <c r="N120" s="74" t="s">
        <v>276</v>
      </c>
      <c r="O120" s="142" t="s">
        <v>268</v>
      </c>
    </row>
    <row r="121" spans="1:15" s="118" customFormat="1" ht="23.25" customHeight="1" x14ac:dyDescent="0.35">
      <c r="A121" s="114">
        <v>42</v>
      </c>
      <c r="B121" s="74" t="s">
        <v>311</v>
      </c>
      <c r="C121" s="74">
        <v>4</v>
      </c>
      <c r="D121" s="74">
        <v>0</v>
      </c>
      <c r="E121" s="74">
        <v>0</v>
      </c>
      <c r="F121" s="275" t="s">
        <v>327</v>
      </c>
      <c r="G121" s="74" t="s">
        <v>311</v>
      </c>
      <c r="H121" s="74">
        <v>7</v>
      </c>
      <c r="I121" s="81">
        <v>4</v>
      </c>
      <c r="J121" s="83">
        <v>120</v>
      </c>
      <c r="K121" s="74">
        <v>30</v>
      </c>
      <c r="L121" s="74"/>
      <c r="M121" s="74"/>
      <c r="N121" s="74" t="s">
        <v>273</v>
      </c>
      <c r="O121" s="99" t="s">
        <v>268</v>
      </c>
    </row>
    <row r="122" spans="1:15" s="118" customFormat="1" ht="23.25" customHeight="1" x14ac:dyDescent="0.35">
      <c r="A122" s="114">
        <v>43</v>
      </c>
      <c r="B122" s="74" t="s">
        <v>311</v>
      </c>
      <c r="C122" s="74">
        <v>4</v>
      </c>
      <c r="D122" s="74">
        <v>1</v>
      </c>
      <c r="E122" s="74">
        <v>0</v>
      </c>
      <c r="F122" s="335" t="s">
        <v>539</v>
      </c>
      <c r="G122" s="74" t="s">
        <v>311</v>
      </c>
      <c r="H122" s="336" t="s">
        <v>439</v>
      </c>
      <c r="I122" s="141">
        <v>4</v>
      </c>
      <c r="J122" s="91">
        <v>120</v>
      </c>
      <c r="K122" s="74">
        <v>30</v>
      </c>
      <c r="L122" s="74"/>
      <c r="M122" s="74"/>
      <c r="N122" s="74" t="s">
        <v>273</v>
      </c>
      <c r="O122" s="100" t="s">
        <v>274</v>
      </c>
    </row>
    <row r="123" spans="1:15" s="118" customFormat="1" ht="18" customHeight="1" x14ac:dyDescent="0.35">
      <c r="A123" s="114">
        <v>44</v>
      </c>
      <c r="B123" s="80" t="s">
        <v>311</v>
      </c>
      <c r="C123" s="80">
        <v>4</v>
      </c>
      <c r="D123" s="80">
        <v>2</v>
      </c>
      <c r="E123" s="74">
        <v>0</v>
      </c>
      <c r="F123" s="275" t="s">
        <v>328</v>
      </c>
      <c r="G123" s="74" t="s">
        <v>311</v>
      </c>
      <c r="H123" s="74">
        <v>7</v>
      </c>
      <c r="I123" s="81">
        <v>3</v>
      </c>
      <c r="J123" s="83">
        <v>90</v>
      </c>
      <c r="K123" s="74">
        <v>30</v>
      </c>
      <c r="L123" s="74"/>
      <c r="M123" s="74"/>
      <c r="N123" s="74" t="s">
        <v>273</v>
      </c>
      <c r="O123" s="100" t="s">
        <v>274</v>
      </c>
    </row>
    <row r="124" spans="1:15" s="118" customFormat="1" ht="18" customHeight="1" x14ac:dyDescent="0.35">
      <c r="A124" s="114">
        <v>45</v>
      </c>
      <c r="B124" s="74" t="s">
        <v>311</v>
      </c>
      <c r="C124" s="74">
        <v>4</v>
      </c>
      <c r="D124" s="74">
        <v>3</v>
      </c>
      <c r="E124" s="82" t="s">
        <v>353</v>
      </c>
      <c r="F124" s="101" t="s">
        <v>528</v>
      </c>
      <c r="G124" s="74" t="s">
        <v>311</v>
      </c>
      <c r="H124" s="74">
        <v>7</v>
      </c>
      <c r="I124" s="81">
        <v>4</v>
      </c>
      <c r="J124" s="74">
        <v>120</v>
      </c>
      <c r="K124" s="74"/>
      <c r="L124" s="74"/>
      <c r="M124" s="74">
        <v>60</v>
      </c>
      <c r="N124" s="74" t="s">
        <v>310</v>
      </c>
      <c r="O124" s="273" t="s">
        <v>270</v>
      </c>
    </row>
    <row r="125" spans="1:15" s="118" customFormat="1" ht="18" customHeight="1" x14ac:dyDescent="0.35">
      <c r="A125" s="114">
        <v>46</v>
      </c>
      <c r="B125" s="74" t="s">
        <v>311</v>
      </c>
      <c r="C125" s="80">
        <v>4</v>
      </c>
      <c r="D125" s="80">
        <v>4</v>
      </c>
      <c r="E125" s="74">
        <v>0</v>
      </c>
      <c r="F125" s="275" t="s">
        <v>352</v>
      </c>
      <c r="G125" s="74" t="s">
        <v>311</v>
      </c>
      <c r="H125" s="74">
        <v>8</v>
      </c>
      <c r="I125" s="81">
        <v>3</v>
      </c>
      <c r="J125" s="74">
        <v>90</v>
      </c>
      <c r="K125" s="74">
        <v>30</v>
      </c>
      <c r="L125" s="74"/>
      <c r="M125" s="74"/>
      <c r="N125" s="74" t="s">
        <v>273</v>
      </c>
      <c r="O125" s="100" t="s">
        <v>274</v>
      </c>
    </row>
    <row r="126" spans="1:15" s="118" customFormat="1" ht="18" customHeight="1" x14ac:dyDescent="0.35">
      <c r="A126" s="114">
        <v>47</v>
      </c>
      <c r="B126" s="74" t="s">
        <v>311</v>
      </c>
      <c r="C126" s="80">
        <v>4</v>
      </c>
      <c r="D126" s="80">
        <v>5</v>
      </c>
      <c r="E126" s="74">
        <v>0</v>
      </c>
      <c r="F126" s="275" t="s">
        <v>366</v>
      </c>
      <c r="G126" s="74" t="s">
        <v>311</v>
      </c>
      <c r="H126" s="74">
        <v>8</v>
      </c>
      <c r="I126" s="81">
        <v>2</v>
      </c>
      <c r="J126" s="74">
        <v>60</v>
      </c>
      <c r="K126" s="74">
        <v>30</v>
      </c>
      <c r="L126" s="74"/>
      <c r="M126" s="74"/>
      <c r="N126" s="74" t="s">
        <v>273</v>
      </c>
      <c r="O126" s="100" t="s">
        <v>274</v>
      </c>
    </row>
    <row r="127" spans="1:15" s="118" customFormat="1" ht="18" customHeight="1" x14ac:dyDescent="0.35">
      <c r="A127" s="114">
        <v>48</v>
      </c>
      <c r="B127" s="74" t="s">
        <v>311</v>
      </c>
      <c r="C127" s="80">
        <v>4</v>
      </c>
      <c r="D127" s="80">
        <v>6</v>
      </c>
      <c r="E127" s="74">
        <v>0</v>
      </c>
      <c r="F127" s="275" t="s">
        <v>493</v>
      </c>
      <c r="G127" s="74" t="s">
        <v>311</v>
      </c>
      <c r="H127" s="74">
        <v>8</v>
      </c>
      <c r="I127" s="81">
        <v>2</v>
      </c>
      <c r="J127" s="74">
        <v>60</v>
      </c>
      <c r="K127" s="74">
        <v>30</v>
      </c>
      <c r="L127" s="74"/>
      <c r="M127" s="74"/>
      <c r="N127" s="74" t="s">
        <v>273</v>
      </c>
      <c r="O127" s="100" t="s">
        <v>274</v>
      </c>
    </row>
    <row r="128" spans="1:15" s="118" customFormat="1" ht="18" customHeight="1" x14ac:dyDescent="0.35">
      <c r="A128" s="114">
        <v>49</v>
      </c>
      <c r="B128" s="74" t="s">
        <v>311</v>
      </c>
      <c r="C128" s="80">
        <v>4</v>
      </c>
      <c r="D128" s="80">
        <v>7</v>
      </c>
      <c r="E128" s="74">
        <v>0</v>
      </c>
      <c r="F128" s="275" t="s">
        <v>479</v>
      </c>
      <c r="G128" s="74" t="s">
        <v>311</v>
      </c>
      <c r="H128" s="74">
        <v>8</v>
      </c>
      <c r="I128" s="81">
        <v>4</v>
      </c>
      <c r="J128" s="74">
        <v>120</v>
      </c>
      <c r="K128" s="74">
        <v>30</v>
      </c>
      <c r="L128" s="74" t="s">
        <v>284</v>
      </c>
      <c r="M128" s="74"/>
      <c r="N128" s="74" t="s">
        <v>273</v>
      </c>
      <c r="O128" s="100" t="s">
        <v>268</v>
      </c>
    </row>
    <row r="129" spans="1:17" s="118" customFormat="1" ht="18" customHeight="1" x14ac:dyDescent="0.35">
      <c r="A129" s="114">
        <v>50</v>
      </c>
      <c r="B129" s="74" t="s">
        <v>311</v>
      </c>
      <c r="C129" s="80">
        <v>4</v>
      </c>
      <c r="D129" s="80">
        <v>8</v>
      </c>
      <c r="E129" s="74">
        <v>0</v>
      </c>
      <c r="F129" s="275" t="s">
        <v>489</v>
      </c>
      <c r="G129" s="74" t="s">
        <v>311</v>
      </c>
      <c r="H129" s="74">
        <v>8</v>
      </c>
      <c r="I129" s="81">
        <v>4</v>
      </c>
      <c r="J129" s="74">
        <v>120</v>
      </c>
      <c r="K129" s="74">
        <v>30</v>
      </c>
      <c r="L129" s="74" t="s">
        <v>284</v>
      </c>
      <c r="M129" s="74"/>
      <c r="N129" s="74" t="s">
        <v>273</v>
      </c>
      <c r="O129" s="100" t="s">
        <v>268</v>
      </c>
    </row>
    <row r="130" spans="1:17" s="118" customFormat="1" ht="18" customHeight="1" x14ac:dyDescent="0.35">
      <c r="A130" s="114">
        <v>51</v>
      </c>
      <c r="B130" s="74" t="s">
        <v>311</v>
      </c>
      <c r="C130" s="80">
        <v>4</v>
      </c>
      <c r="D130" s="80">
        <v>9</v>
      </c>
      <c r="E130" s="74">
        <v>0</v>
      </c>
      <c r="F130" s="275" t="s">
        <v>343</v>
      </c>
      <c r="G130" s="74" t="s">
        <v>311</v>
      </c>
      <c r="H130" s="74">
        <v>8</v>
      </c>
      <c r="I130" s="81">
        <v>4</v>
      </c>
      <c r="J130" s="74">
        <v>120</v>
      </c>
      <c r="K130" s="74"/>
      <c r="L130" s="74"/>
      <c r="M130" s="74">
        <v>60</v>
      </c>
      <c r="N130" s="74" t="s">
        <v>310</v>
      </c>
      <c r="O130" s="100" t="s">
        <v>268</v>
      </c>
    </row>
    <row r="131" spans="1:17" s="118" customFormat="1" ht="18" customHeight="1" x14ac:dyDescent="0.35">
      <c r="A131" s="114">
        <v>52</v>
      </c>
      <c r="B131" s="74" t="s">
        <v>311</v>
      </c>
      <c r="C131" s="80">
        <v>5</v>
      </c>
      <c r="D131" s="80">
        <v>0</v>
      </c>
      <c r="E131" s="74">
        <v>0</v>
      </c>
      <c r="F131" s="98" t="s">
        <v>507</v>
      </c>
      <c r="G131" s="74" t="s">
        <v>311</v>
      </c>
      <c r="H131" s="74">
        <v>1</v>
      </c>
      <c r="I131" s="81">
        <v>4</v>
      </c>
      <c r="J131" s="74">
        <v>120</v>
      </c>
      <c r="K131" s="74"/>
      <c r="L131" s="74"/>
      <c r="M131" s="74">
        <v>60</v>
      </c>
      <c r="N131" s="74" t="s">
        <v>310</v>
      </c>
      <c r="O131" s="100" t="s">
        <v>274</v>
      </c>
    </row>
    <row r="132" spans="1:17" s="118" customFormat="1" ht="18" customHeight="1" x14ac:dyDescent="0.35">
      <c r="A132" s="203">
        <v>53</v>
      </c>
      <c r="B132" s="75" t="s">
        <v>311</v>
      </c>
      <c r="C132" s="85">
        <v>5</v>
      </c>
      <c r="D132" s="85">
        <v>1</v>
      </c>
      <c r="E132" s="75">
        <v>0</v>
      </c>
      <c r="F132" s="102" t="s">
        <v>508</v>
      </c>
      <c r="G132" s="75" t="s">
        <v>311</v>
      </c>
      <c r="H132" s="75">
        <v>2</v>
      </c>
      <c r="I132" s="166">
        <v>4</v>
      </c>
      <c r="J132" s="75">
        <v>120</v>
      </c>
      <c r="K132" s="75"/>
      <c r="L132" s="75"/>
      <c r="M132" s="75">
        <v>60</v>
      </c>
      <c r="N132" s="75" t="s">
        <v>310</v>
      </c>
      <c r="O132" s="234" t="s">
        <v>274</v>
      </c>
    </row>
    <row r="133" spans="1:17" s="118" customFormat="1" ht="18" customHeight="1" x14ac:dyDescent="0.35">
      <c r="A133" s="80">
        <v>54</v>
      </c>
      <c r="B133" s="74" t="s">
        <v>311</v>
      </c>
      <c r="C133" s="80">
        <v>5</v>
      </c>
      <c r="D133" s="80">
        <v>2</v>
      </c>
      <c r="E133" s="74">
        <v>0</v>
      </c>
      <c r="F133" s="98" t="s">
        <v>509</v>
      </c>
      <c r="G133" s="74" t="s">
        <v>311</v>
      </c>
      <c r="H133" s="74">
        <v>3</v>
      </c>
      <c r="I133" s="81">
        <v>4</v>
      </c>
      <c r="J133" s="74">
        <v>120</v>
      </c>
      <c r="K133" s="74"/>
      <c r="L133" s="74"/>
      <c r="M133" s="74">
        <v>60</v>
      </c>
      <c r="N133" s="74" t="s">
        <v>310</v>
      </c>
      <c r="O133" s="80" t="s">
        <v>274</v>
      </c>
    </row>
    <row r="134" spans="1:17" s="118" customFormat="1" ht="18" customHeight="1" thickBot="1" x14ac:dyDescent="0.4">
      <c r="A134" s="249">
        <v>55</v>
      </c>
      <c r="B134" s="250" t="s">
        <v>311</v>
      </c>
      <c r="C134" s="251">
        <v>5</v>
      </c>
      <c r="D134" s="251">
        <v>3</v>
      </c>
      <c r="E134" s="250">
        <v>0</v>
      </c>
      <c r="F134" s="252" t="s">
        <v>510</v>
      </c>
      <c r="G134" s="250" t="s">
        <v>311</v>
      </c>
      <c r="H134" s="250">
        <v>4</v>
      </c>
      <c r="I134" s="253">
        <v>4</v>
      </c>
      <c r="J134" s="250">
        <v>120</v>
      </c>
      <c r="K134" s="250"/>
      <c r="L134" s="250"/>
      <c r="M134" s="250">
        <v>60</v>
      </c>
      <c r="N134" s="250" t="s">
        <v>310</v>
      </c>
      <c r="O134" s="254" t="s">
        <v>274</v>
      </c>
    </row>
    <row r="135" spans="1:17" s="118" customFormat="1" ht="22.5" customHeight="1" x14ac:dyDescent="0.35">
      <c r="A135" s="450" t="s">
        <v>483</v>
      </c>
      <c r="B135" s="451"/>
      <c r="C135" s="451"/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  <c r="O135" s="452"/>
    </row>
    <row r="136" spans="1:17" s="118" customFormat="1" ht="27" customHeight="1" x14ac:dyDescent="0.35">
      <c r="A136" s="114">
        <v>56</v>
      </c>
      <c r="B136" s="74" t="s">
        <v>311</v>
      </c>
      <c r="C136" s="74">
        <v>5</v>
      </c>
      <c r="D136" s="74">
        <v>4</v>
      </c>
      <c r="E136" s="74">
        <v>0</v>
      </c>
      <c r="F136" s="98" t="s">
        <v>330</v>
      </c>
      <c r="G136" s="74" t="s">
        <v>311</v>
      </c>
      <c r="H136" s="82" t="s">
        <v>482</v>
      </c>
      <c r="I136" s="81">
        <v>3</v>
      </c>
      <c r="J136" s="74">
        <v>90</v>
      </c>
      <c r="K136" s="74">
        <v>30</v>
      </c>
      <c r="L136" s="74"/>
      <c r="M136" s="74"/>
      <c r="N136" s="74" t="s">
        <v>273</v>
      </c>
      <c r="O136" s="100" t="s">
        <v>274</v>
      </c>
    </row>
    <row r="137" spans="1:17" s="118" customFormat="1" ht="20.25" customHeight="1" x14ac:dyDescent="0.35">
      <c r="A137" s="114">
        <v>57</v>
      </c>
      <c r="B137" s="74" t="s">
        <v>311</v>
      </c>
      <c r="C137" s="74">
        <v>5</v>
      </c>
      <c r="D137" s="74">
        <v>5</v>
      </c>
      <c r="E137" s="74">
        <v>0</v>
      </c>
      <c r="F137" s="98" t="s">
        <v>315</v>
      </c>
      <c r="G137" s="74" t="s">
        <v>311</v>
      </c>
      <c r="H137" s="82" t="s">
        <v>456</v>
      </c>
      <c r="I137" s="81">
        <v>3</v>
      </c>
      <c r="J137" s="74">
        <v>90</v>
      </c>
      <c r="K137" s="74">
        <v>30</v>
      </c>
      <c r="L137" s="74"/>
      <c r="M137" s="74"/>
      <c r="N137" s="74" t="s">
        <v>273</v>
      </c>
      <c r="O137" s="100" t="s">
        <v>274</v>
      </c>
    </row>
    <row r="138" spans="1:17" s="118" customFormat="1" ht="21.75" customHeight="1" x14ac:dyDescent="0.35">
      <c r="A138" s="114">
        <v>58</v>
      </c>
      <c r="B138" s="74" t="s">
        <v>311</v>
      </c>
      <c r="C138" s="74">
        <v>5</v>
      </c>
      <c r="D138" s="74">
        <v>6</v>
      </c>
      <c r="E138" s="74">
        <v>0</v>
      </c>
      <c r="F138" s="98" t="s">
        <v>331</v>
      </c>
      <c r="G138" s="74" t="s">
        <v>311</v>
      </c>
      <c r="H138" s="82" t="s">
        <v>482</v>
      </c>
      <c r="I138" s="81">
        <v>3</v>
      </c>
      <c r="J138" s="74">
        <v>90</v>
      </c>
      <c r="K138" s="74">
        <v>30</v>
      </c>
      <c r="L138" s="74"/>
      <c r="M138" s="74"/>
      <c r="N138" s="74" t="s">
        <v>273</v>
      </c>
      <c r="O138" s="100" t="s">
        <v>274</v>
      </c>
    </row>
    <row r="139" spans="1:17" s="118" customFormat="1" ht="24.75" customHeight="1" x14ac:dyDescent="0.35">
      <c r="A139" s="114">
        <v>59</v>
      </c>
      <c r="B139" s="74" t="s">
        <v>311</v>
      </c>
      <c r="C139" s="74">
        <v>5</v>
      </c>
      <c r="D139" s="74">
        <v>7</v>
      </c>
      <c r="E139" s="74">
        <v>0</v>
      </c>
      <c r="F139" s="98" t="s">
        <v>415</v>
      </c>
      <c r="G139" s="74" t="s">
        <v>311</v>
      </c>
      <c r="H139" s="82" t="s">
        <v>482</v>
      </c>
      <c r="I139" s="81">
        <v>3</v>
      </c>
      <c r="J139" s="74">
        <v>90</v>
      </c>
      <c r="K139" s="74">
        <v>30</v>
      </c>
      <c r="L139" s="74"/>
      <c r="M139" s="74"/>
      <c r="N139" s="74" t="s">
        <v>273</v>
      </c>
      <c r="O139" s="100" t="s">
        <v>274</v>
      </c>
    </row>
    <row r="140" spans="1:17" s="118" customFormat="1" ht="24" customHeight="1" x14ac:dyDescent="0.35">
      <c r="A140" s="114">
        <v>60</v>
      </c>
      <c r="B140" s="74" t="s">
        <v>311</v>
      </c>
      <c r="C140" s="74">
        <v>5</v>
      </c>
      <c r="D140" s="74">
        <v>8</v>
      </c>
      <c r="E140" s="74">
        <v>0</v>
      </c>
      <c r="F140" s="98" t="s">
        <v>332</v>
      </c>
      <c r="G140" s="74" t="s">
        <v>311</v>
      </c>
      <c r="H140" s="120" t="s">
        <v>482</v>
      </c>
      <c r="I140" s="81">
        <v>3</v>
      </c>
      <c r="J140" s="74">
        <v>90</v>
      </c>
      <c r="K140" s="74">
        <v>30</v>
      </c>
      <c r="L140" s="74"/>
      <c r="M140" s="74"/>
      <c r="N140" s="74" t="s">
        <v>273</v>
      </c>
      <c r="O140" s="100" t="s">
        <v>274</v>
      </c>
    </row>
    <row r="141" spans="1:17" s="172" customFormat="1" ht="28.5" customHeight="1" thickBot="1" x14ac:dyDescent="0.4">
      <c r="A141" s="123">
        <v>61</v>
      </c>
      <c r="B141" s="84" t="s">
        <v>311</v>
      </c>
      <c r="C141" s="84">
        <v>5</v>
      </c>
      <c r="D141" s="84">
        <v>9</v>
      </c>
      <c r="E141" s="84">
        <v>0</v>
      </c>
      <c r="F141" s="109" t="s">
        <v>333</v>
      </c>
      <c r="G141" s="84" t="s">
        <v>311</v>
      </c>
      <c r="H141" s="210" t="s">
        <v>482</v>
      </c>
      <c r="I141" s="140">
        <v>3</v>
      </c>
      <c r="J141" s="84">
        <v>90</v>
      </c>
      <c r="K141" s="84">
        <v>30</v>
      </c>
      <c r="L141" s="84"/>
      <c r="M141" s="84"/>
      <c r="N141" s="84" t="s">
        <v>273</v>
      </c>
      <c r="O141" s="108" t="s">
        <v>274</v>
      </c>
      <c r="P141" s="118"/>
    </row>
    <row r="142" spans="1:17" s="172" customFormat="1" ht="30.75" customHeight="1" thickBot="1" x14ac:dyDescent="0.4">
      <c r="A142" s="460" t="s">
        <v>529</v>
      </c>
      <c r="B142" s="461"/>
      <c r="C142" s="461"/>
      <c r="D142" s="461"/>
      <c r="E142" s="461"/>
      <c r="F142" s="461"/>
      <c r="G142" s="461"/>
      <c r="H142" s="461"/>
      <c r="I142" s="461"/>
      <c r="J142" s="461"/>
      <c r="K142" s="461"/>
      <c r="L142" s="461"/>
      <c r="M142" s="461"/>
      <c r="N142" s="461"/>
      <c r="O142" s="462"/>
    </row>
    <row r="143" spans="1:17" s="118" customFormat="1" ht="16.5" customHeight="1" thickBot="1" x14ac:dyDescent="0.4">
      <c r="A143" s="463" t="s">
        <v>485</v>
      </c>
      <c r="B143" s="461"/>
      <c r="C143" s="461"/>
      <c r="D143" s="461"/>
      <c r="E143" s="461"/>
      <c r="F143" s="461"/>
      <c r="G143" s="461"/>
      <c r="H143" s="461"/>
      <c r="I143" s="461"/>
      <c r="J143" s="461"/>
      <c r="K143" s="461"/>
      <c r="L143" s="461"/>
      <c r="M143" s="461"/>
      <c r="N143" s="461"/>
      <c r="O143" s="462"/>
      <c r="P143" s="172"/>
      <c r="Q143" s="172"/>
    </row>
    <row r="144" spans="1:17" s="118" customFormat="1" ht="18" customHeight="1" x14ac:dyDescent="0.35">
      <c r="A144" s="482" t="s">
        <v>486</v>
      </c>
      <c r="B144" s="461"/>
      <c r="C144" s="461"/>
      <c r="D144" s="461"/>
      <c r="E144" s="461"/>
      <c r="F144" s="461"/>
      <c r="G144" s="461"/>
      <c r="H144" s="461"/>
      <c r="I144" s="461"/>
      <c r="J144" s="461"/>
      <c r="K144" s="461"/>
      <c r="L144" s="461"/>
      <c r="M144" s="461"/>
      <c r="N144" s="461"/>
      <c r="O144" s="462"/>
      <c r="P144" s="172"/>
      <c r="Q144" s="172"/>
    </row>
    <row r="145" spans="1:16" s="118" customFormat="1" ht="18" customHeight="1" x14ac:dyDescent="0.35">
      <c r="A145" s="112">
        <v>1</v>
      </c>
      <c r="B145" s="90" t="s">
        <v>266</v>
      </c>
      <c r="C145" s="90">
        <v>5</v>
      </c>
      <c r="D145" s="90">
        <v>4</v>
      </c>
      <c r="E145" s="90">
        <v>0</v>
      </c>
      <c r="F145" s="105" t="s">
        <v>340</v>
      </c>
      <c r="G145" s="79" t="s">
        <v>266</v>
      </c>
      <c r="H145" s="79">
        <v>7</v>
      </c>
      <c r="I145" s="141">
        <v>3</v>
      </c>
      <c r="J145" s="141">
        <v>90</v>
      </c>
      <c r="K145" s="79">
        <v>30</v>
      </c>
      <c r="L145" s="79" t="s">
        <v>284</v>
      </c>
      <c r="M145" s="113"/>
      <c r="N145" s="79" t="s">
        <v>273</v>
      </c>
      <c r="O145" s="97" t="s">
        <v>268</v>
      </c>
    </row>
    <row r="146" spans="1:16" s="118" customFormat="1" ht="18" customHeight="1" x14ac:dyDescent="0.35">
      <c r="A146" s="112">
        <v>2</v>
      </c>
      <c r="B146" s="90" t="s">
        <v>266</v>
      </c>
      <c r="C146" s="90">
        <v>5</v>
      </c>
      <c r="D146" s="90">
        <v>5</v>
      </c>
      <c r="E146" s="90">
        <v>0</v>
      </c>
      <c r="F146" s="105" t="s">
        <v>487</v>
      </c>
      <c r="G146" s="79" t="s">
        <v>266</v>
      </c>
      <c r="H146" s="79">
        <v>7</v>
      </c>
      <c r="I146" s="141">
        <v>4</v>
      </c>
      <c r="J146" s="79">
        <v>120</v>
      </c>
      <c r="K146" s="79">
        <v>30</v>
      </c>
      <c r="L146" s="79"/>
      <c r="M146" s="113"/>
      <c r="N146" s="79" t="s">
        <v>273</v>
      </c>
      <c r="O146" s="97" t="s">
        <v>268</v>
      </c>
    </row>
    <row r="147" spans="1:16" s="118" customFormat="1" ht="18" customHeight="1" x14ac:dyDescent="0.35">
      <c r="A147" s="112">
        <v>3</v>
      </c>
      <c r="B147" s="90" t="s">
        <v>266</v>
      </c>
      <c r="C147" s="90">
        <v>5</v>
      </c>
      <c r="D147" s="90">
        <v>6</v>
      </c>
      <c r="E147" s="90">
        <v>0</v>
      </c>
      <c r="F147" s="105" t="s">
        <v>354</v>
      </c>
      <c r="G147" s="79" t="s">
        <v>266</v>
      </c>
      <c r="H147" s="79">
        <v>7</v>
      </c>
      <c r="I147" s="141">
        <v>4</v>
      </c>
      <c r="J147" s="79">
        <v>120</v>
      </c>
      <c r="K147" s="79">
        <v>30</v>
      </c>
      <c r="L147" s="79"/>
      <c r="M147" s="113"/>
      <c r="N147" s="79" t="s">
        <v>273</v>
      </c>
      <c r="O147" s="97" t="s">
        <v>268</v>
      </c>
    </row>
    <row r="148" spans="1:16" s="118" customFormat="1" ht="18" customHeight="1" x14ac:dyDescent="0.35">
      <c r="A148" s="112">
        <v>4</v>
      </c>
      <c r="B148" s="79" t="s">
        <v>266</v>
      </c>
      <c r="C148" s="90">
        <v>5</v>
      </c>
      <c r="D148" s="90">
        <v>7</v>
      </c>
      <c r="E148" s="79">
        <v>0</v>
      </c>
      <c r="F148" s="113" t="s">
        <v>342</v>
      </c>
      <c r="G148" s="79" t="s">
        <v>266</v>
      </c>
      <c r="H148" s="79">
        <v>7</v>
      </c>
      <c r="I148" s="265">
        <v>4</v>
      </c>
      <c r="J148" s="79">
        <v>120</v>
      </c>
      <c r="K148" s="79"/>
      <c r="L148" s="79"/>
      <c r="M148" s="79">
        <v>60</v>
      </c>
      <c r="N148" s="79" t="s">
        <v>310</v>
      </c>
      <c r="O148" s="97" t="s">
        <v>268</v>
      </c>
    </row>
    <row r="149" spans="1:16" s="118" customFormat="1" ht="18" customHeight="1" x14ac:dyDescent="0.35">
      <c r="A149" s="112">
        <v>5</v>
      </c>
      <c r="B149" s="79" t="s">
        <v>266</v>
      </c>
      <c r="C149" s="90">
        <v>5</v>
      </c>
      <c r="D149" s="90">
        <v>8</v>
      </c>
      <c r="E149" s="79">
        <v>0</v>
      </c>
      <c r="F149" s="335" t="s">
        <v>540</v>
      </c>
      <c r="G149" s="336" t="s">
        <v>266</v>
      </c>
      <c r="H149" s="336">
        <v>8</v>
      </c>
      <c r="I149" s="141">
        <v>4</v>
      </c>
      <c r="J149" s="79">
        <v>120</v>
      </c>
      <c r="K149" s="79">
        <v>45</v>
      </c>
      <c r="L149" s="79"/>
      <c r="M149" s="113"/>
      <c r="N149" s="79" t="s">
        <v>276</v>
      </c>
      <c r="O149" s="97" t="s">
        <v>268</v>
      </c>
    </row>
    <row r="150" spans="1:16" s="118" customFormat="1" ht="18" customHeight="1" x14ac:dyDescent="0.35">
      <c r="A150" s="112">
        <v>6</v>
      </c>
      <c r="B150" s="79" t="s">
        <v>266</v>
      </c>
      <c r="C150" s="90">
        <v>5</v>
      </c>
      <c r="D150" s="90">
        <v>9</v>
      </c>
      <c r="E150" s="79">
        <v>0</v>
      </c>
      <c r="F150" s="105" t="s">
        <v>356</v>
      </c>
      <c r="G150" s="79" t="s">
        <v>266</v>
      </c>
      <c r="H150" s="79">
        <v>8</v>
      </c>
      <c r="I150" s="141">
        <v>4</v>
      </c>
      <c r="J150" s="79">
        <v>120</v>
      </c>
      <c r="K150" s="79">
        <v>30</v>
      </c>
      <c r="L150" s="79" t="s">
        <v>284</v>
      </c>
      <c r="M150" s="113"/>
      <c r="N150" s="79" t="s">
        <v>273</v>
      </c>
      <c r="O150" s="97" t="s">
        <v>268</v>
      </c>
    </row>
    <row r="151" spans="1:16" s="172" customFormat="1" ht="18" customHeight="1" x14ac:dyDescent="0.35">
      <c r="A151" s="112">
        <v>7</v>
      </c>
      <c r="B151" s="141" t="s">
        <v>266</v>
      </c>
      <c r="C151" s="164">
        <v>6</v>
      </c>
      <c r="D151" s="164">
        <v>0</v>
      </c>
      <c r="E151" s="141">
        <v>0</v>
      </c>
      <c r="F151" s="116" t="s">
        <v>355</v>
      </c>
      <c r="G151" s="141" t="s">
        <v>266</v>
      </c>
      <c r="H151" s="141">
        <v>8</v>
      </c>
      <c r="I151" s="141">
        <v>4</v>
      </c>
      <c r="J151" s="141">
        <v>120</v>
      </c>
      <c r="K151" s="141">
        <v>30</v>
      </c>
      <c r="L151" s="141" t="s">
        <v>284</v>
      </c>
      <c r="M151" s="141"/>
      <c r="N151" s="141" t="s">
        <v>273</v>
      </c>
      <c r="O151" s="163" t="s">
        <v>268</v>
      </c>
      <c r="P151" s="118"/>
    </row>
    <row r="152" spans="1:16" s="118" customFormat="1" ht="18" customHeight="1" thickBot="1" x14ac:dyDescent="0.4">
      <c r="A152" s="156">
        <v>8</v>
      </c>
      <c r="B152" s="84" t="s">
        <v>266</v>
      </c>
      <c r="C152" s="86">
        <v>6</v>
      </c>
      <c r="D152" s="86">
        <v>1</v>
      </c>
      <c r="E152" s="84">
        <v>0</v>
      </c>
      <c r="F152" s="109" t="s">
        <v>343</v>
      </c>
      <c r="G152" s="84" t="s">
        <v>266</v>
      </c>
      <c r="H152" s="84">
        <v>8</v>
      </c>
      <c r="I152" s="290">
        <v>4</v>
      </c>
      <c r="J152" s="133">
        <v>120</v>
      </c>
      <c r="K152" s="84"/>
      <c r="L152" s="84"/>
      <c r="M152" s="84">
        <v>60</v>
      </c>
      <c r="N152" s="84" t="s">
        <v>310</v>
      </c>
      <c r="O152" s="108" t="s">
        <v>268</v>
      </c>
      <c r="P152" s="172"/>
    </row>
    <row r="153" spans="1:16" s="171" customFormat="1" ht="28.5" customHeight="1" thickBot="1" x14ac:dyDescent="0.4">
      <c r="A153" s="457" t="s">
        <v>517</v>
      </c>
      <c r="B153" s="458"/>
      <c r="C153" s="458"/>
      <c r="D153" s="458"/>
      <c r="E153" s="458"/>
      <c r="F153" s="458"/>
      <c r="G153" s="458"/>
      <c r="H153" s="458"/>
      <c r="I153" s="458"/>
      <c r="J153" s="458"/>
      <c r="K153" s="458"/>
      <c r="L153" s="458"/>
      <c r="M153" s="458"/>
      <c r="N153" s="458"/>
      <c r="O153" s="459"/>
      <c r="P153" s="118"/>
    </row>
    <row r="154" spans="1:16" s="171" customFormat="1" ht="22.5" customHeight="1" x14ac:dyDescent="0.35">
      <c r="A154" s="454" t="s">
        <v>25</v>
      </c>
      <c r="B154" s="455"/>
      <c r="C154" s="455"/>
      <c r="D154" s="455"/>
      <c r="E154" s="455"/>
      <c r="F154" s="455"/>
      <c r="G154" s="455"/>
      <c r="H154" s="455"/>
      <c r="I154" s="455"/>
      <c r="J154" s="455"/>
      <c r="K154" s="455"/>
      <c r="L154" s="455"/>
      <c r="M154" s="455"/>
      <c r="N154" s="455"/>
      <c r="O154" s="456"/>
    </row>
    <row r="155" spans="1:16" s="118" customFormat="1" ht="18" customHeight="1" x14ac:dyDescent="0.35">
      <c r="A155" s="112">
        <v>1</v>
      </c>
      <c r="B155" s="79" t="s">
        <v>266</v>
      </c>
      <c r="C155" s="90">
        <v>6</v>
      </c>
      <c r="D155" s="90">
        <v>2</v>
      </c>
      <c r="E155" s="79">
        <v>0</v>
      </c>
      <c r="F155" s="105" t="s">
        <v>323</v>
      </c>
      <c r="G155" s="79" t="s">
        <v>266</v>
      </c>
      <c r="H155" s="120" t="s">
        <v>373</v>
      </c>
      <c r="I155" s="141">
        <v>4</v>
      </c>
      <c r="J155" s="91">
        <v>120</v>
      </c>
      <c r="K155" s="79">
        <v>60</v>
      </c>
      <c r="L155" s="79"/>
      <c r="M155" s="79"/>
      <c r="N155" s="141" t="s">
        <v>324</v>
      </c>
      <c r="O155" s="97" t="s">
        <v>274</v>
      </c>
      <c r="P155" s="171"/>
    </row>
    <row r="156" spans="1:16" s="118" customFormat="1" ht="18" customHeight="1" x14ac:dyDescent="0.35">
      <c r="A156" s="112">
        <v>2</v>
      </c>
      <c r="B156" s="79" t="s">
        <v>266</v>
      </c>
      <c r="C156" s="90">
        <v>6</v>
      </c>
      <c r="D156" s="90">
        <v>3</v>
      </c>
      <c r="E156" s="79">
        <v>0</v>
      </c>
      <c r="F156" s="105" t="s">
        <v>325</v>
      </c>
      <c r="G156" s="79" t="s">
        <v>266</v>
      </c>
      <c r="H156" s="79">
        <v>5</v>
      </c>
      <c r="I156" s="141">
        <v>4</v>
      </c>
      <c r="J156" s="91">
        <v>120</v>
      </c>
      <c r="K156" s="79">
        <v>60</v>
      </c>
      <c r="L156" s="79"/>
      <c r="M156" s="79"/>
      <c r="N156" s="141" t="s">
        <v>324</v>
      </c>
      <c r="O156" s="97" t="s">
        <v>274</v>
      </c>
    </row>
    <row r="157" spans="1:16" s="118" customFormat="1" ht="22.5" customHeight="1" x14ac:dyDescent="0.35">
      <c r="A157" s="112">
        <v>3</v>
      </c>
      <c r="B157" s="90" t="s">
        <v>266</v>
      </c>
      <c r="C157" s="90">
        <v>6</v>
      </c>
      <c r="D157" s="90">
        <v>4</v>
      </c>
      <c r="E157" s="79">
        <v>0</v>
      </c>
      <c r="F157" s="105" t="s">
        <v>362</v>
      </c>
      <c r="G157" s="79" t="s">
        <v>266</v>
      </c>
      <c r="H157" s="79">
        <v>6</v>
      </c>
      <c r="I157" s="141">
        <v>2</v>
      </c>
      <c r="J157" s="91">
        <v>60</v>
      </c>
      <c r="K157" s="79">
        <v>30</v>
      </c>
      <c r="L157" s="79"/>
      <c r="M157" s="79"/>
      <c r="N157" s="141" t="s">
        <v>273</v>
      </c>
      <c r="O157" s="97" t="s">
        <v>274</v>
      </c>
    </row>
    <row r="158" spans="1:16" s="118" customFormat="1" ht="18" customHeight="1" x14ac:dyDescent="0.35">
      <c r="A158" s="112">
        <v>4</v>
      </c>
      <c r="B158" s="141" t="s">
        <v>266</v>
      </c>
      <c r="C158" s="141">
        <v>6</v>
      </c>
      <c r="D158" s="141">
        <v>5</v>
      </c>
      <c r="E158" s="141">
        <v>0</v>
      </c>
      <c r="F158" s="144" t="s">
        <v>365</v>
      </c>
      <c r="G158" s="141" t="s">
        <v>266</v>
      </c>
      <c r="H158" s="141">
        <v>6</v>
      </c>
      <c r="I158" s="141">
        <v>1</v>
      </c>
      <c r="J158" s="141">
        <v>30</v>
      </c>
      <c r="K158" s="141">
        <v>15</v>
      </c>
      <c r="L158" s="141"/>
      <c r="M158" s="141"/>
      <c r="N158" s="141" t="s">
        <v>363</v>
      </c>
      <c r="O158" s="163" t="s">
        <v>274</v>
      </c>
    </row>
    <row r="159" spans="1:16" s="118" customFormat="1" ht="18" customHeight="1" x14ac:dyDescent="0.35">
      <c r="A159" s="112">
        <v>5</v>
      </c>
      <c r="B159" s="79" t="s">
        <v>266</v>
      </c>
      <c r="C159" s="90">
        <v>6</v>
      </c>
      <c r="D159" s="79">
        <v>6</v>
      </c>
      <c r="E159" s="79">
        <v>0</v>
      </c>
      <c r="F159" s="105" t="s">
        <v>344</v>
      </c>
      <c r="G159" s="79" t="s">
        <v>266</v>
      </c>
      <c r="H159" s="79">
        <v>7</v>
      </c>
      <c r="I159" s="141">
        <v>6</v>
      </c>
      <c r="J159" s="91">
        <v>180</v>
      </c>
      <c r="K159" s="79">
        <v>60</v>
      </c>
      <c r="L159" s="79">
        <v>30</v>
      </c>
      <c r="M159" s="79"/>
      <c r="N159" s="141" t="s">
        <v>364</v>
      </c>
      <c r="O159" s="97" t="s">
        <v>274</v>
      </c>
    </row>
    <row r="160" spans="1:16" s="118" customFormat="1" ht="18" customHeight="1" x14ac:dyDescent="0.35">
      <c r="A160" s="453" t="s">
        <v>382</v>
      </c>
      <c r="B160" s="410"/>
      <c r="C160" s="410"/>
      <c r="D160" s="410"/>
      <c r="E160" s="410"/>
      <c r="F160" s="410"/>
      <c r="G160" s="410"/>
      <c r="H160" s="410"/>
      <c r="I160" s="410"/>
      <c r="J160" s="410"/>
      <c r="K160" s="410"/>
      <c r="L160" s="410"/>
      <c r="M160" s="410"/>
      <c r="N160" s="410"/>
      <c r="O160" s="411"/>
    </row>
    <row r="161" spans="1:16" s="118" customFormat="1" ht="18" customHeight="1" x14ac:dyDescent="0.35">
      <c r="A161" s="211" t="s">
        <v>26</v>
      </c>
      <c r="B161" s="141" t="s">
        <v>311</v>
      </c>
      <c r="C161" s="141">
        <v>6</v>
      </c>
      <c r="D161" s="141">
        <v>0</v>
      </c>
      <c r="E161" s="141">
        <v>0</v>
      </c>
      <c r="F161" s="116" t="s">
        <v>346</v>
      </c>
      <c r="G161" s="79" t="s">
        <v>311</v>
      </c>
      <c r="H161" s="79">
        <v>7</v>
      </c>
      <c r="I161" s="141">
        <v>2</v>
      </c>
      <c r="J161" s="91">
        <v>60</v>
      </c>
      <c r="K161" s="79">
        <v>30</v>
      </c>
      <c r="L161" s="79"/>
      <c r="M161" s="79"/>
      <c r="N161" s="141" t="s">
        <v>273</v>
      </c>
      <c r="O161" s="97" t="s">
        <v>274</v>
      </c>
    </row>
    <row r="162" spans="1:16" s="160" customFormat="1" ht="18" customHeight="1" x14ac:dyDescent="0.35">
      <c r="A162" s="211" t="s">
        <v>359</v>
      </c>
      <c r="B162" s="141" t="s">
        <v>311</v>
      </c>
      <c r="C162" s="141">
        <v>6</v>
      </c>
      <c r="D162" s="141">
        <v>1</v>
      </c>
      <c r="E162" s="141">
        <v>0</v>
      </c>
      <c r="F162" s="116" t="s">
        <v>347</v>
      </c>
      <c r="G162" s="79" t="s">
        <v>311</v>
      </c>
      <c r="H162" s="79">
        <v>7</v>
      </c>
      <c r="I162" s="141">
        <v>2</v>
      </c>
      <c r="J162" s="91">
        <v>60</v>
      </c>
      <c r="K162" s="79">
        <v>30</v>
      </c>
      <c r="L162" s="79"/>
      <c r="M162" s="79"/>
      <c r="N162" s="141" t="s">
        <v>273</v>
      </c>
      <c r="O162" s="97" t="s">
        <v>274</v>
      </c>
      <c r="P162" s="118"/>
    </row>
    <row r="163" spans="1:16" s="118" customFormat="1" ht="22.5" customHeight="1" x14ac:dyDescent="0.35">
      <c r="A163" s="211" t="s">
        <v>372</v>
      </c>
      <c r="B163" s="141" t="s">
        <v>311</v>
      </c>
      <c r="C163" s="141">
        <v>6</v>
      </c>
      <c r="D163" s="141">
        <v>2</v>
      </c>
      <c r="E163" s="141">
        <v>0</v>
      </c>
      <c r="F163" s="116" t="s">
        <v>348</v>
      </c>
      <c r="G163" s="79" t="s">
        <v>311</v>
      </c>
      <c r="H163" s="79">
        <v>7</v>
      </c>
      <c r="I163" s="141">
        <v>2</v>
      </c>
      <c r="J163" s="91">
        <v>60</v>
      </c>
      <c r="K163" s="79">
        <v>30</v>
      </c>
      <c r="L163" s="79"/>
      <c r="M163" s="79"/>
      <c r="N163" s="141" t="s">
        <v>273</v>
      </c>
      <c r="O163" s="97" t="s">
        <v>274</v>
      </c>
      <c r="P163" s="160"/>
    </row>
    <row r="164" spans="1:16" s="118" customFormat="1" ht="18" customHeight="1" x14ac:dyDescent="0.35">
      <c r="A164" s="211" t="s">
        <v>373</v>
      </c>
      <c r="B164" s="141" t="s">
        <v>311</v>
      </c>
      <c r="C164" s="141">
        <v>6</v>
      </c>
      <c r="D164" s="141">
        <v>3</v>
      </c>
      <c r="E164" s="141">
        <v>0</v>
      </c>
      <c r="F164" s="144" t="s">
        <v>366</v>
      </c>
      <c r="G164" s="141" t="s">
        <v>311</v>
      </c>
      <c r="H164" s="141">
        <v>8</v>
      </c>
      <c r="I164" s="141">
        <v>2</v>
      </c>
      <c r="J164" s="141">
        <v>60</v>
      </c>
      <c r="K164" s="141">
        <v>30</v>
      </c>
      <c r="L164" s="141"/>
      <c r="M164" s="141"/>
      <c r="N164" s="141" t="s">
        <v>273</v>
      </c>
      <c r="O164" s="163" t="s">
        <v>274</v>
      </c>
    </row>
    <row r="165" spans="1:16" s="118" customFormat="1" ht="18" customHeight="1" x14ac:dyDescent="0.35">
      <c r="A165" s="211" t="s">
        <v>371</v>
      </c>
      <c r="B165" s="141" t="s">
        <v>311</v>
      </c>
      <c r="C165" s="141">
        <v>6</v>
      </c>
      <c r="D165" s="141">
        <v>4</v>
      </c>
      <c r="E165" s="141">
        <v>0</v>
      </c>
      <c r="F165" s="144" t="s">
        <v>368</v>
      </c>
      <c r="G165" s="141" t="s">
        <v>311</v>
      </c>
      <c r="H165" s="141">
        <v>8</v>
      </c>
      <c r="I165" s="141">
        <v>2</v>
      </c>
      <c r="J165" s="141">
        <v>60</v>
      </c>
      <c r="K165" s="141">
        <v>30</v>
      </c>
      <c r="L165" s="141"/>
      <c r="M165" s="141"/>
      <c r="N165" s="141" t="s">
        <v>273</v>
      </c>
      <c r="O165" s="163" t="s">
        <v>274</v>
      </c>
    </row>
    <row r="166" spans="1:16" s="118" customFormat="1" ht="18" customHeight="1" x14ac:dyDescent="0.35">
      <c r="A166" s="453" t="s">
        <v>383</v>
      </c>
      <c r="B166" s="410"/>
      <c r="C166" s="410"/>
      <c r="D166" s="410"/>
      <c r="E166" s="410"/>
      <c r="F166" s="410"/>
      <c r="G166" s="410"/>
      <c r="H166" s="410"/>
      <c r="I166" s="410"/>
      <c r="J166" s="410"/>
      <c r="K166" s="410"/>
      <c r="L166" s="410"/>
      <c r="M166" s="410"/>
      <c r="N166" s="410"/>
      <c r="O166" s="411"/>
    </row>
    <row r="167" spans="1:16" s="118" customFormat="1" ht="18" customHeight="1" x14ac:dyDescent="0.35">
      <c r="A167" s="285">
        <v>1</v>
      </c>
      <c r="B167" s="141" t="s">
        <v>311</v>
      </c>
      <c r="C167" s="141">
        <v>0</v>
      </c>
      <c r="D167" s="141">
        <v>1</v>
      </c>
      <c r="E167" s="141">
        <v>0</v>
      </c>
      <c r="F167" s="116" t="s">
        <v>312</v>
      </c>
      <c r="G167" s="141" t="s">
        <v>311</v>
      </c>
      <c r="H167" s="141" t="s">
        <v>464</v>
      </c>
      <c r="I167" s="141">
        <v>3</v>
      </c>
      <c r="J167" s="141">
        <v>90</v>
      </c>
      <c r="K167" s="141">
        <v>30</v>
      </c>
      <c r="L167" s="141"/>
      <c r="M167" s="141"/>
      <c r="N167" s="141" t="s">
        <v>273</v>
      </c>
      <c r="O167" s="286" t="s">
        <v>274</v>
      </c>
    </row>
    <row r="168" spans="1:16" s="118" customFormat="1" ht="18" customHeight="1" x14ac:dyDescent="0.35">
      <c r="A168" s="285">
        <v>2</v>
      </c>
      <c r="B168" s="141" t="s">
        <v>311</v>
      </c>
      <c r="C168" s="141">
        <v>0</v>
      </c>
      <c r="D168" s="141">
        <v>0</v>
      </c>
      <c r="E168" s="141">
        <v>0</v>
      </c>
      <c r="F168" s="116" t="s">
        <v>315</v>
      </c>
      <c r="G168" s="141" t="s">
        <v>311</v>
      </c>
      <c r="H168" s="141" t="s">
        <v>456</v>
      </c>
      <c r="I168" s="141">
        <v>3</v>
      </c>
      <c r="J168" s="141">
        <v>90</v>
      </c>
      <c r="K168" s="141">
        <v>30</v>
      </c>
      <c r="L168" s="141"/>
      <c r="M168" s="141"/>
      <c r="N168" s="141" t="s">
        <v>273</v>
      </c>
      <c r="O168" s="286" t="s">
        <v>274</v>
      </c>
    </row>
    <row r="169" spans="1:16" s="118" customFormat="1" ht="18" customHeight="1" x14ac:dyDescent="0.35">
      <c r="A169" s="285">
        <v>3</v>
      </c>
      <c r="B169" s="141" t="s">
        <v>311</v>
      </c>
      <c r="C169" s="141">
        <v>1</v>
      </c>
      <c r="D169" s="141">
        <v>0</v>
      </c>
      <c r="E169" s="141">
        <v>0</v>
      </c>
      <c r="F169" s="116" t="s">
        <v>317</v>
      </c>
      <c r="G169" s="141" t="s">
        <v>311</v>
      </c>
      <c r="H169" s="141" t="s">
        <v>388</v>
      </c>
      <c r="I169" s="141">
        <v>3</v>
      </c>
      <c r="J169" s="141">
        <v>90</v>
      </c>
      <c r="K169" s="141">
        <v>30</v>
      </c>
      <c r="L169" s="141"/>
      <c r="M169" s="141" t="s">
        <v>284</v>
      </c>
      <c r="N169" s="141" t="s">
        <v>273</v>
      </c>
      <c r="O169" s="286" t="s">
        <v>274</v>
      </c>
    </row>
    <row r="170" spans="1:16" s="118" customFormat="1" ht="18" customHeight="1" x14ac:dyDescent="0.35">
      <c r="A170" s="211" t="s">
        <v>373</v>
      </c>
      <c r="B170" s="141" t="s">
        <v>311</v>
      </c>
      <c r="C170" s="164">
        <v>1</v>
      </c>
      <c r="D170" s="164">
        <v>7</v>
      </c>
      <c r="E170" s="141">
        <v>0</v>
      </c>
      <c r="F170" s="116" t="s">
        <v>360</v>
      </c>
      <c r="G170" s="141" t="s">
        <v>311</v>
      </c>
      <c r="H170" s="162" t="s">
        <v>457</v>
      </c>
      <c r="I170" s="141">
        <v>3</v>
      </c>
      <c r="J170" s="162">
        <v>90</v>
      </c>
      <c r="K170" s="141">
        <v>30</v>
      </c>
      <c r="L170" s="141"/>
      <c r="M170" s="141"/>
      <c r="N170" s="141" t="s">
        <v>273</v>
      </c>
      <c r="O170" s="163" t="s">
        <v>274</v>
      </c>
    </row>
    <row r="171" spans="1:16" s="118" customFormat="1" ht="22.5" customHeight="1" x14ac:dyDescent="0.35">
      <c r="A171" s="211" t="s">
        <v>371</v>
      </c>
      <c r="B171" s="141" t="s">
        <v>311</v>
      </c>
      <c r="C171" s="141">
        <v>2</v>
      </c>
      <c r="D171" s="141">
        <v>3</v>
      </c>
      <c r="E171" s="141">
        <v>0</v>
      </c>
      <c r="F171" s="116" t="s">
        <v>420</v>
      </c>
      <c r="G171" s="141" t="s">
        <v>311</v>
      </c>
      <c r="H171" s="141" t="s">
        <v>458</v>
      </c>
      <c r="I171" s="141">
        <v>3</v>
      </c>
      <c r="J171" s="162">
        <v>90</v>
      </c>
      <c r="K171" s="141">
        <v>30</v>
      </c>
      <c r="L171" s="141"/>
      <c r="M171" s="141"/>
      <c r="N171" s="141" t="s">
        <v>273</v>
      </c>
      <c r="O171" s="163" t="s">
        <v>274</v>
      </c>
    </row>
    <row r="172" spans="1:16" s="118" customFormat="1" ht="18" customHeight="1" x14ac:dyDescent="0.35">
      <c r="A172" s="211" t="s">
        <v>459</v>
      </c>
      <c r="B172" s="141" t="s">
        <v>311</v>
      </c>
      <c r="C172" s="141">
        <v>2</v>
      </c>
      <c r="D172" s="141">
        <v>9</v>
      </c>
      <c r="E172" s="141">
        <v>0</v>
      </c>
      <c r="F172" s="116" t="s">
        <v>352</v>
      </c>
      <c r="G172" s="141" t="s">
        <v>311</v>
      </c>
      <c r="H172" s="141">
        <v>8</v>
      </c>
      <c r="I172" s="141">
        <v>2</v>
      </c>
      <c r="J172" s="141">
        <v>60</v>
      </c>
      <c r="K172" s="141">
        <v>30</v>
      </c>
      <c r="L172" s="141"/>
      <c r="M172" s="141"/>
      <c r="N172" s="141" t="s">
        <v>273</v>
      </c>
      <c r="O172" s="163" t="s">
        <v>274</v>
      </c>
    </row>
    <row r="173" spans="1:16" s="171" customFormat="1" ht="18" customHeight="1" x14ac:dyDescent="0.35">
      <c r="A173" s="447" t="s">
        <v>384</v>
      </c>
      <c r="B173" s="448"/>
      <c r="C173" s="448"/>
      <c r="D173" s="448"/>
      <c r="E173" s="448"/>
      <c r="F173" s="448"/>
      <c r="G173" s="448"/>
      <c r="H173" s="448"/>
      <c r="I173" s="448"/>
      <c r="J173" s="448"/>
      <c r="K173" s="448"/>
      <c r="L173" s="448"/>
      <c r="M173" s="448"/>
      <c r="N173" s="448"/>
      <c r="O173" s="449"/>
      <c r="P173" s="118"/>
    </row>
    <row r="174" spans="1:16" ht="18" customHeight="1" thickBot="1" x14ac:dyDescent="0.3">
      <c r="A174" s="212" t="s">
        <v>26</v>
      </c>
      <c r="B174" s="145" t="s">
        <v>334</v>
      </c>
      <c r="C174" s="145">
        <v>0</v>
      </c>
      <c r="D174" s="145">
        <v>7</v>
      </c>
      <c r="E174" s="145">
        <v>0</v>
      </c>
      <c r="F174" s="146" t="s">
        <v>367</v>
      </c>
      <c r="G174" s="145" t="s">
        <v>334</v>
      </c>
      <c r="H174" s="145">
        <v>7</v>
      </c>
      <c r="I174" s="145">
        <v>1</v>
      </c>
      <c r="J174" s="145">
        <v>30</v>
      </c>
      <c r="K174" s="145">
        <v>15</v>
      </c>
      <c r="L174" s="145"/>
      <c r="M174" s="145"/>
      <c r="N174" s="145" t="s">
        <v>363</v>
      </c>
      <c r="O174" s="213" t="s">
        <v>274</v>
      </c>
      <c r="P174" s="171"/>
    </row>
    <row r="175" spans="1:16" ht="18" customHeight="1" thickBot="1" x14ac:dyDescent="0.3">
      <c r="A175" s="401" t="s">
        <v>516</v>
      </c>
      <c r="B175" s="402"/>
      <c r="C175" s="402"/>
      <c r="D175" s="402"/>
      <c r="E175" s="402"/>
      <c r="F175" s="402"/>
      <c r="G175" s="402"/>
      <c r="H175" s="402"/>
      <c r="I175" s="402"/>
      <c r="J175" s="402"/>
      <c r="K175" s="402"/>
      <c r="L175" s="402"/>
      <c r="M175" s="402"/>
      <c r="N175" s="402"/>
      <c r="O175" s="403"/>
    </row>
    <row r="176" spans="1:16" s="118" customFormat="1" ht="22.5" customHeight="1" x14ac:dyDescent="0.25">
      <c r="A176" s="104">
        <v>1</v>
      </c>
      <c r="B176" s="88" t="s">
        <v>311</v>
      </c>
      <c r="C176" s="88">
        <v>6</v>
      </c>
      <c r="D176" s="88">
        <v>5</v>
      </c>
      <c r="E176" s="88">
        <v>0</v>
      </c>
      <c r="F176" s="117" t="s">
        <v>501</v>
      </c>
      <c r="G176" s="88" t="s">
        <v>311</v>
      </c>
      <c r="H176" s="87" t="s">
        <v>299</v>
      </c>
      <c r="I176" s="138">
        <v>32</v>
      </c>
      <c r="J176" s="88">
        <v>960</v>
      </c>
      <c r="K176" s="88"/>
      <c r="L176" s="88"/>
      <c r="M176" s="88">
        <v>480</v>
      </c>
      <c r="N176" s="88" t="s">
        <v>300</v>
      </c>
      <c r="O176" s="111" t="s">
        <v>268</v>
      </c>
      <c r="P176" s="94"/>
    </row>
    <row r="177" spans="1:16" s="118" customFormat="1" ht="18" customHeight="1" x14ac:dyDescent="0.35">
      <c r="A177" s="78">
        <v>2</v>
      </c>
      <c r="B177" s="74" t="s">
        <v>311</v>
      </c>
      <c r="C177" s="74">
        <v>6</v>
      </c>
      <c r="D177" s="74">
        <v>5</v>
      </c>
      <c r="E177" s="82" t="s">
        <v>26</v>
      </c>
      <c r="F177" s="98" t="s">
        <v>301</v>
      </c>
      <c r="G177" s="74" t="s">
        <v>311</v>
      </c>
      <c r="H177" s="74">
        <v>4</v>
      </c>
      <c r="I177" s="81">
        <v>8</v>
      </c>
      <c r="J177" s="119" t="s">
        <v>302</v>
      </c>
      <c r="K177" s="74"/>
      <c r="L177" s="74" t="s">
        <v>271</v>
      </c>
      <c r="M177" s="74">
        <v>120</v>
      </c>
      <c r="N177" s="74" t="s">
        <v>303</v>
      </c>
      <c r="O177" s="100" t="s">
        <v>268</v>
      </c>
    </row>
    <row r="178" spans="1:16" s="118" customFormat="1" ht="18" customHeight="1" x14ac:dyDescent="0.25">
      <c r="A178" s="78">
        <v>3</v>
      </c>
      <c r="B178" s="74" t="s">
        <v>311</v>
      </c>
      <c r="C178" s="74">
        <v>6</v>
      </c>
      <c r="D178" s="74">
        <v>5</v>
      </c>
      <c r="E178" s="82" t="s">
        <v>359</v>
      </c>
      <c r="F178" s="98" t="s">
        <v>304</v>
      </c>
      <c r="G178" s="74" t="s">
        <v>311</v>
      </c>
      <c r="H178" s="74">
        <v>5</v>
      </c>
      <c r="I178" s="81">
        <v>6</v>
      </c>
      <c r="J178" s="119" t="s">
        <v>305</v>
      </c>
      <c r="K178" s="74"/>
      <c r="L178" s="74" t="s">
        <v>271</v>
      </c>
      <c r="M178" s="89">
        <v>90</v>
      </c>
      <c r="N178" s="74" t="s">
        <v>306</v>
      </c>
      <c r="O178" s="106" t="s">
        <v>268</v>
      </c>
    </row>
    <row r="179" spans="1:16" ht="18" customHeight="1" x14ac:dyDescent="0.25">
      <c r="A179" s="78">
        <v>4</v>
      </c>
      <c r="B179" s="74" t="s">
        <v>311</v>
      </c>
      <c r="C179" s="74">
        <v>6</v>
      </c>
      <c r="D179" s="74">
        <v>5</v>
      </c>
      <c r="E179" s="82" t="s">
        <v>372</v>
      </c>
      <c r="F179" s="98" t="s">
        <v>307</v>
      </c>
      <c r="G179" s="74" t="s">
        <v>311</v>
      </c>
      <c r="H179" s="74">
        <v>6</v>
      </c>
      <c r="I179" s="81">
        <v>6</v>
      </c>
      <c r="J179" s="74" t="s">
        <v>305</v>
      </c>
      <c r="K179" s="74"/>
      <c r="L179" s="74" t="s">
        <v>271</v>
      </c>
      <c r="M179" s="74">
        <v>90</v>
      </c>
      <c r="N179" s="74" t="s">
        <v>306</v>
      </c>
      <c r="O179" s="100" t="s">
        <v>268</v>
      </c>
      <c r="P179" s="118"/>
    </row>
    <row r="180" spans="1:16" ht="18" customHeight="1" x14ac:dyDescent="0.25">
      <c r="A180" s="78">
        <v>5</v>
      </c>
      <c r="B180" s="74" t="s">
        <v>311</v>
      </c>
      <c r="C180" s="74">
        <v>6</v>
      </c>
      <c r="D180" s="74">
        <v>5</v>
      </c>
      <c r="E180" s="82" t="s">
        <v>373</v>
      </c>
      <c r="F180" s="98" t="s">
        <v>308</v>
      </c>
      <c r="G180" s="74" t="s">
        <v>311</v>
      </c>
      <c r="H180" s="74">
        <v>7</v>
      </c>
      <c r="I180" s="81">
        <v>6</v>
      </c>
      <c r="J180" s="74" t="s">
        <v>305</v>
      </c>
      <c r="K180" s="74"/>
      <c r="L180" s="74" t="s">
        <v>271</v>
      </c>
      <c r="M180" s="74">
        <v>90</v>
      </c>
      <c r="N180" s="74" t="s">
        <v>306</v>
      </c>
      <c r="O180" s="106" t="s">
        <v>268</v>
      </c>
    </row>
    <row r="181" spans="1:16" ht="18" customHeight="1" thickBot="1" x14ac:dyDescent="0.3">
      <c r="A181" s="147">
        <v>6</v>
      </c>
      <c r="B181" s="75" t="s">
        <v>311</v>
      </c>
      <c r="C181" s="75">
        <v>6</v>
      </c>
      <c r="D181" s="75">
        <v>5</v>
      </c>
      <c r="E181" s="148" t="s">
        <v>371</v>
      </c>
      <c r="F181" s="102" t="s">
        <v>309</v>
      </c>
      <c r="G181" s="75" t="s">
        <v>311</v>
      </c>
      <c r="H181" s="75">
        <v>8</v>
      </c>
      <c r="I181" s="166">
        <v>6</v>
      </c>
      <c r="J181" s="75" t="s">
        <v>305</v>
      </c>
      <c r="K181" s="75"/>
      <c r="L181" s="75" t="s">
        <v>271</v>
      </c>
      <c r="M181" s="75">
        <v>90</v>
      </c>
      <c r="N181" s="75" t="s">
        <v>306</v>
      </c>
      <c r="O181" s="149" t="s">
        <v>268</v>
      </c>
    </row>
    <row r="182" spans="1:16" s="118" customFormat="1" ht="18" customHeight="1" x14ac:dyDescent="0.35">
      <c r="A182" s="466" t="s">
        <v>429</v>
      </c>
      <c r="B182" s="467"/>
      <c r="C182" s="467"/>
      <c r="D182" s="467"/>
      <c r="E182" s="467"/>
      <c r="F182" s="467"/>
      <c r="G182" s="467"/>
      <c r="H182" s="467"/>
      <c r="I182" s="467"/>
      <c r="J182" s="467"/>
      <c r="K182" s="467"/>
      <c r="L182" s="467"/>
      <c r="M182" s="467"/>
      <c r="N182" s="467"/>
      <c r="O182" s="468"/>
    </row>
    <row r="183" spans="1:16" s="118" customFormat="1" ht="18" customHeight="1" x14ac:dyDescent="0.35">
      <c r="A183" s="114">
        <v>1</v>
      </c>
      <c r="B183" s="74" t="s">
        <v>334</v>
      </c>
      <c r="C183" s="74">
        <v>0</v>
      </c>
      <c r="D183" s="74">
        <v>1</v>
      </c>
      <c r="E183" s="74">
        <v>0</v>
      </c>
      <c r="F183" s="98" t="s">
        <v>392</v>
      </c>
      <c r="G183" s="74" t="s">
        <v>334</v>
      </c>
      <c r="H183" s="74">
        <v>1</v>
      </c>
      <c r="I183" s="81">
        <v>4</v>
      </c>
      <c r="J183" s="74">
        <v>120</v>
      </c>
      <c r="K183" s="74"/>
      <c r="L183" s="74"/>
      <c r="M183" s="74">
        <v>60</v>
      </c>
      <c r="N183" s="74" t="s">
        <v>310</v>
      </c>
      <c r="O183" s="100" t="s">
        <v>268</v>
      </c>
    </row>
    <row r="184" spans="1:16" s="118" customFormat="1" ht="18" customHeight="1" x14ac:dyDescent="0.35">
      <c r="A184" s="114">
        <v>2</v>
      </c>
      <c r="B184" s="74" t="s">
        <v>334</v>
      </c>
      <c r="C184" s="74">
        <v>0</v>
      </c>
      <c r="D184" s="74">
        <v>2</v>
      </c>
      <c r="E184" s="74">
        <v>0</v>
      </c>
      <c r="F184" s="98" t="s">
        <v>393</v>
      </c>
      <c r="G184" s="74" t="s">
        <v>334</v>
      </c>
      <c r="H184" s="74">
        <v>2</v>
      </c>
      <c r="I184" s="81">
        <v>4</v>
      </c>
      <c r="J184" s="74">
        <v>120</v>
      </c>
      <c r="K184" s="74"/>
      <c r="L184" s="74"/>
      <c r="M184" s="74">
        <v>60</v>
      </c>
      <c r="N184" s="74" t="s">
        <v>310</v>
      </c>
      <c r="O184" s="100" t="s">
        <v>268</v>
      </c>
    </row>
    <row r="185" spans="1:16" s="118" customFormat="1" ht="22.5" customHeight="1" x14ac:dyDescent="0.35">
      <c r="A185" s="78">
        <v>3</v>
      </c>
      <c r="B185" s="74" t="s">
        <v>334</v>
      </c>
      <c r="C185" s="74">
        <v>0</v>
      </c>
      <c r="D185" s="74">
        <v>3</v>
      </c>
      <c r="E185" s="74">
        <v>0</v>
      </c>
      <c r="F185" s="98" t="s">
        <v>335</v>
      </c>
      <c r="G185" s="74" t="s">
        <v>334</v>
      </c>
      <c r="H185" s="74">
        <v>8</v>
      </c>
      <c r="I185" s="81">
        <v>1</v>
      </c>
      <c r="J185" s="74">
        <v>30</v>
      </c>
      <c r="K185" s="74">
        <v>10</v>
      </c>
      <c r="L185" s="74"/>
      <c r="M185" s="74"/>
      <c r="N185" s="74">
        <v>10</v>
      </c>
      <c r="O185" s="100" t="s">
        <v>270</v>
      </c>
    </row>
    <row r="186" spans="1:16" s="172" customFormat="1" ht="18" customHeight="1" x14ac:dyDescent="0.35">
      <c r="A186" s="260">
        <v>4</v>
      </c>
      <c r="B186" s="141" t="s">
        <v>334</v>
      </c>
      <c r="C186" s="141">
        <v>0</v>
      </c>
      <c r="D186" s="141">
        <v>4</v>
      </c>
      <c r="E186" s="161" t="s">
        <v>353</v>
      </c>
      <c r="F186" s="288" t="s">
        <v>480</v>
      </c>
      <c r="G186" s="141" t="s">
        <v>334</v>
      </c>
      <c r="H186" s="141">
        <v>8</v>
      </c>
      <c r="I186" s="141">
        <v>4</v>
      </c>
      <c r="J186" s="141">
        <v>120</v>
      </c>
      <c r="K186" s="141"/>
      <c r="L186" s="141"/>
      <c r="M186" s="141">
        <v>60</v>
      </c>
      <c r="N186" s="141" t="s">
        <v>310</v>
      </c>
      <c r="O186" s="163" t="s">
        <v>270</v>
      </c>
    </row>
    <row r="187" spans="1:16" s="118" customFormat="1" ht="18" customHeight="1" x14ac:dyDescent="0.35">
      <c r="A187" s="112">
        <v>5</v>
      </c>
      <c r="B187" s="79" t="s">
        <v>334</v>
      </c>
      <c r="C187" s="79">
        <v>0</v>
      </c>
      <c r="D187" s="79">
        <v>5</v>
      </c>
      <c r="E187" s="79">
        <v>0</v>
      </c>
      <c r="F187" s="113" t="s">
        <v>426</v>
      </c>
      <c r="G187" s="79" t="s">
        <v>334</v>
      </c>
      <c r="H187" s="79">
        <v>3</v>
      </c>
      <c r="I187" s="141">
        <v>4</v>
      </c>
      <c r="J187" s="79">
        <v>120</v>
      </c>
      <c r="K187" s="79"/>
      <c r="L187" s="79"/>
      <c r="M187" s="79">
        <v>60</v>
      </c>
      <c r="N187" s="79" t="s">
        <v>310</v>
      </c>
      <c r="O187" s="97" t="s">
        <v>274</v>
      </c>
      <c r="P187" s="255"/>
    </row>
    <row r="188" spans="1:16" ht="18" customHeight="1" x14ac:dyDescent="0.25">
      <c r="A188" s="112">
        <v>6</v>
      </c>
      <c r="B188" s="79" t="s">
        <v>334</v>
      </c>
      <c r="C188" s="79">
        <v>0</v>
      </c>
      <c r="D188" s="79">
        <v>6</v>
      </c>
      <c r="E188" s="79">
        <v>0</v>
      </c>
      <c r="F188" s="113" t="s">
        <v>425</v>
      </c>
      <c r="G188" s="79" t="s">
        <v>334</v>
      </c>
      <c r="H188" s="79">
        <v>4</v>
      </c>
      <c r="I188" s="141">
        <v>4</v>
      </c>
      <c r="J188" s="79">
        <v>120</v>
      </c>
      <c r="K188" s="79"/>
      <c r="L188" s="79"/>
      <c r="M188" s="79">
        <v>60</v>
      </c>
      <c r="N188" s="79" t="s">
        <v>310</v>
      </c>
      <c r="O188" s="97" t="s">
        <v>274</v>
      </c>
      <c r="P188" s="118"/>
    </row>
    <row r="189" spans="1:16" ht="18" customHeight="1" x14ac:dyDescent="0.25">
      <c r="A189" s="112">
        <v>7</v>
      </c>
      <c r="B189" s="79" t="s">
        <v>334</v>
      </c>
      <c r="C189" s="79">
        <v>0</v>
      </c>
      <c r="D189" s="79">
        <v>7</v>
      </c>
      <c r="E189" s="79">
        <v>0</v>
      </c>
      <c r="F189" s="113" t="s">
        <v>424</v>
      </c>
      <c r="G189" s="79" t="s">
        <v>334</v>
      </c>
      <c r="H189" s="79">
        <v>5</v>
      </c>
      <c r="I189" s="141">
        <v>4</v>
      </c>
      <c r="J189" s="79">
        <v>120</v>
      </c>
      <c r="K189" s="79"/>
      <c r="L189" s="79"/>
      <c r="M189" s="79">
        <v>60</v>
      </c>
      <c r="N189" s="79" t="s">
        <v>310</v>
      </c>
      <c r="O189" s="97" t="s">
        <v>274</v>
      </c>
    </row>
    <row r="190" spans="1:16" ht="18" customHeight="1" x14ac:dyDescent="0.25">
      <c r="A190" s="112">
        <v>8</v>
      </c>
      <c r="B190" s="79" t="s">
        <v>334</v>
      </c>
      <c r="C190" s="79">
        <v>0</v>
      </c>
      <c r="D190" s="79">
        <v>8</v>
      </c>
      <c r="E190" s="79">
        <v>0</v>
      </c>
      <c r="F190" s="113" t="s">
        <v>423</v>
      </c>
      <c r="G190" s="79" t="s">
        <v>334</v>
      </c>
      <c r="H190" s="79">
        <v>6</v>
      </c>
      <c r="I190" s="141">
        <v>4</v>
      </c>
      <c r="J190" s="79">
        <v>120</v>
      </c>
      <c r="K190" s="79"/>
      <c r="L190" s="79"/>
      <c r="M190" s="79">
        <v>60</v>
      </c>
      <c r="N190" s="79" t="s">
        <v>310</v>
      </c>
      <c r="O190" s="97" t="s">
        <v>274</v>
      </c>
    </row>
    <row r="191" spans="1:16" ht="18" customHeight="1" x14ac:dyDescent="0.25">
      <c r="A191" s="112">
        <v>9</v>
      </c>
      <c r="B191" s="79" t="s">
        <v>334</v>
      </c>
      <c r="C191" s="79">
        <v>0</v>
      </c>
      <c r="D191" s="79">
        <v>9</v>
      </c>
      <c r="E191" s="79">
        <v>0</v>
      </c>
      <c r="F191" s="113" t="s">
        <v>421</v>
      </c>
      <c r="G191" s="79" t="s">
        <v>334</v>
      </c>
      <c r="H191" s="79">
        <v>7</v>
      </c>
      <c r="I191" s="141">
        <v>4</v>
      </c>
      <c r="J191" s="79">
        <v>120</v>
      </c>
      <c r="K191" s="79"/>
      <c r="L191" s="79"/>
      <c r="M191" s="79">
        <v>60</v>
      </c>
      <c r="N191" s="79" t="s">
        <v>310</v>
      </c>
      <c r="O191" s="97" t="s">
        <v>274</v>
      </c>
    </row>
    <row r="192" spans="1:16" ht="18" customHeight="1" x14ac:dyDescent="0.25">
      <c r="A192" s="153">
        <v>10</v>
      </c>
      <c r="B192" s="154" t="s">
        <v>334</v>
      </c>
      <c r="C192" s="154">
        <v>1</v>
      </c>
      <c r="D192" s="154">
        <v>0</v>
      </c>
      <c r="E192" s="154">
        <v>0</v>
      </c>
      <c r="F192" s="262" t="s">
        <v>422</v>
      </c>
      <c r="G192" s="154" t="s">
        <v>334</v>
      </c>
      <c r="H192" s="154">
        <v>8</v>
      </c>
      <c r="I192" s="169">
        <v>4</v>
      </c>
      <c r="J192" s="154">
        <v>120</v>
      </c>
      <c r="K192" s="154"/>
      <c r="L192" s="154"/>
      <c r="M192" s="154">
        <v>60</v>
      </c>
      <c r="N192" s="154" t="s">
        <v>310</v>
      </c>
      <c r="O192" s="155" t="s">
        <v>274</v>
      </c>
    </row>
    <row r="193" spans="1:15" s="6" customFormat="1" ht="18" customHeight="1" x14ac:dyDescent="0.25">
      <c r="A193" s="260">
        <v>11</v>
      </c>
      <c r="B193" s="141" t="s">
        <v>334</v>
      </c>
      <c r="C193" s="141">
        <v>1</v>
      </c>
      <c r="D193" s="141">
        <v>1</v>
      </c>
      <c r="E193" s="141">
        <v>0</v>
      </c>
      <c r="F193" s="144" t="s">
        <v>448</v>
      </c>
      <c r="G193" s="141" t="s">
        <v>334</v>
      </c>
      <c r="H193" s="141">
        <v>3</v>
      </c>
      <c r="I193" s="141">
        <v>3</v>
      </c>
      <c r="J193" s="141">
        <v>90</v>
      </c>
      <c r="K193" s="141">
        <v>15</v>
      </c>
      <c r="L193" s="141">
        <v>15</v>
      </c>
      <c r="M193" s="141"/>
      <c r="N193" s="141" t="s">
        <v>341</v>
      </c>
      <c r="O193" s="163" t="s">
        <v>274</v>
      </c>
    </row>
    <row r="194" spans="1:15" s="6" customFormat="1" ht="18" customHeight="1" x14ac:dyDescent="0.25">
      <c r="A194" s="260">
        <v>12</v>
      </c>
      <c r="B194" s="141" t="s">
        <v>334</v>
      </c>
      <c r="C194" s="141">
        <v>1</v>
      </c>
      <c r="D194" s="141">
        <v>2</v>
      </c>
      <c r="E194" s="141">
        <v>0</v>
      </c>
      <c r="F194" s="144" t="s">
        <v>449</v>
      </c>
      <c r="G194" s="141" t="s">
        <v>334</v>
      </c>
      <c r="H194" s="141">
        <v>4</v>
      </c>
      <c r="I194" s="141">
        <v>3</v>
      </c>
      <c r="J194" s="141">
        <v>90</v>
      </c>
      <c r="K194" s="141">
        <v>15</v>
      </c>
      <c r="L194" s="141">
        <v>15</v>
      </c>
      <c r="M194" s="141"/>
      <c r="N194" s="141" t="s">
        <v>341</v>
      </c>
      <c r="O194" s="163" t="s">
        <v>274</v>
      </c>
    </row>
    <row r="195" spans="1:15" s="6" customFormat="1" ht="17.25" customHeight="1" x14ac:dyDescent="0.25">
      <c r="A195" s="260">
        <v>13</v>
      </c>
      <c r="B195" s="141" t="s">
        <v>334</v>
      </c>
      <c r="C195" s="141">
        <v>1</v>
      </c>
      <c r="D195" s="141">
        <v>3</v>
      </c>
      <c r="E195" s="141">
        <v>0</v>
      </c>
      <c r="F195" s="144" t="s">
        <v>450</v>
      </c>
      <c r="G195" s="141" t="s">
        <v>334</v>
      </c>
      <c r="H195" s="141">
        <v>5</v>
      </c>
      <c r="I195" s="141">
        <v>3</v>
      </c>
      <c r="J195" s="141">
        <v>90</v>
      </c>
      <c r="K195" s="141">
        <v>15</v>
      </c>
      <c r="L195" s="141">
        <v>15</v>
      </c>
      <c r="M195" s="141"/>
      <c r="N195" s="141" t="s">
        <v>341</v>
      </c>
      <c r="O195" s="163" t="s">
        <v>274</v>
      </c>
    </row>
    <row r="196" spans="1:15" s="6" customFormat="1" ht="17.25" customHeight="1" x14ac:dyDescent="0.25">
      <c r="A196" s="112">
        <v>15</v>
      </c>
      <c r="B196" s="79" t="s">
        <v>334</v>
      </c>
      <c r="C196" s="79">
        <v>1</v>
      </c>
      <c r="D196" s="79">
        <v>4</v>
      </c>
      <c r="E196" s="79">
        <v>0</v>
      </c>
      <c r="F196" s="144" t="s">
        <v>451</v>
      </c>
      <c r="G196" s="79" t="s">
        <v>334</v>
      </c>
      <c r="H196" s="79">
        <v>6</v>
      </c>
      <c r="I196" s="79">
        <v>3</v>
      </c>
      <c r="J196" s="79">
        <v>45</v>
      </c>
      <c r="K196" s="79">
        <v>15</v>
      </c>
      <c r="L196" s="79">
        <v>15</v>
      </c>
      <c r="M196" s="79"/>
      <c r="N196" s="79" t="s">
        <v>341</v>
      </c>
      <c r="O196" s="289" t="s">
        <v>274</v>
      </c>
    </row>
    <row r="197" spans="1:15" ht="17.25" customHeight="1" thickBot="1" x14ac:dyDescent="0.3">
      <c r="A197" s="337">
        <v>16</v>
      </c>
      <c r="B197" s="338" t="s">
        <v>334</v>
      </c>
      <c r="C197" s="338">
        <v>1</v>
      </c>
      <c r="D197" s="338">
        <v>5</v>
      </c>
      <c r="E197" s="338">
        <v>0</v>
      </c>
      <c r="F197" s="339" t="s">
        <v>542</v>
      </c>
      <c r="G197" s="338" t="s">
        <v>334</v>
      </c>
      <c r="H197" s="340" t="s">
        <v>541</v>
      </c>
      <c r="I197" s="338">
        <v>3</v>
      </c>
      <c r="J197" s="338">
        <v>60</v>
      </c>
      <c r="K197" s="338">
        <v>30</v>
      </c>
      <c r="L197" s="338"/>
      <c r="M197" s="338"/>
      <c r="N197" s="338" t="s">
        <v>273</v>
      </c>
      <c r="O197" s="341" t="s">
        <v>274</v>
      </c>
    </row>
    <row r="198" spans="1:15" ht="17.25" customHeight="1" thickBot="1" x14ac:dyDescent="0.3">
      <c r="A198" s="401" t="s">
        <v>515</v>
      </c>
      <c r="B198" s="402"/>
      <c r="C198" s="402"/>
      <c r="D198" s="402"/>
      <c r="E198" s="402"/>
      <c r="F198" s="402"/>
      <c r="G198" s="402"/>
      <c r="H198" s="402"/>
      <c r="I198" s="402"/>
      <c r="J198" s="402"/>
      <c r="K198" s="402"/>
      <c r="L198" s="402"/>
      <c r="M198" s="402"/>
      <c r="N198" s="402"/>
      <c r="O198" s="403"/>
    </row>
    <row r="199" spans="1:15" ht="23" x14ac:dyDescent="0.25">
      <c r="A199" s="104">
        <v>15</v>
      </c>
      <c r="B199" s="88" t="s">
        <v>334</v>
      </c>
      <c r="C199" s="88">
        <v>1</v>
      </c>
      <c r="D199" s="88">
        <v>5</v>
      </c>
      <c r="E199" s="88">
        <v>0</v>
      </c>
      <c r="F199" s="117" t="s">
        <v>398</v>
      </c>
      <c r="G199" s="138" t="s">
        <v>334</v>
      </c>
      <c r="H199" s="87" t="s">
        <v>299</v>
      </c>
      <c r="I199" s="138">
        <v>32</v>
      </c>
      <c r="J199" s="88">
        <v>960</v>
      </c>
      <c r="K199" s="88"/>
      <c r="L199" s="88"/>
      <c r="M199" s="88">
        <v>480</v>
      </c>
      <c r="N199" s="88" t="s">
        <v>300</v>
      </c>
      <c r="O199" s="111" t="s">
        <v>268</v>
      </c>
    </row>
    <row r="200" spans="1:15" ht="18" customHeight="1" x14ac:dyDescent="0.25">
      <c r="A200" s="78">
        <v>16</v>
      </c>
      <c r="B200" s="74" t="s">
        <v>334</v>
      </c>
      <c r="C200" s="74">
        <v>1</v>
      </c>
      <c r="D200" s="74">
        <v>5</v>
      </c>
      <c r="E200" s="82" t="s">
        <v>26</v>
      </c>
      <c r="F200" s="98" t="s">
        <v>301</v>
      </c>
      <c r="G200" s="81" t="s">
        <v>334</v>
      </c>
      <c r="H200" s="74">
        <v>4</v>
      </c>
      <c r="I200" s="81">
        <v>8</v>
      </c>
      <c r="J200" s="74">
        <v>240</v>
      </c>
      <c r="K200" s="74"/>
      <c r="L200" s="74" t="s">
        <v>271</v>
      </c>
      <c r="M200" s="74">
        <v>120</v>
      </c>
      <c r="N200" s="74" t="s">
        <v>303</v>
      </c>
      <c r="O200" s="100" t="s">
        <v>268</v>
      </c>
    </row>
    <row r="201" spans="1:15" ht="17.25" customHeight="1" x14ac:dyDescent="0.25">
      <c r="A201" s="78">
        <v>17</v>
      </c>
      <c r="B201" s="74" t="s">
        <v>334</v>
      </c>
      <c r="C201" s="74">
        <v>1</v>
      </c>
      <c r="D201" s="74">
        <v>5</v>
      </c>
      <c r="E201" s="82" t="s">
        <v>359</v>
      </c>
      <c r="F201" s="98" t="s">
        <v>304</v>
      </c>
      <c r="G201" s="81" t="s">
        <v>334</v>
      </c>
      <c r="H201" s="74">
        <v>5</v>
      </c>
      <c r="I201" s="81">
        <v>6</v>
      </c>
      <c r="J201" s="74">
        <v>180</v>
      </c>
      <c r="K201" s="74"/>
      <c r="L201" s="74" t="s">
        <v>271</v>
      </c>
      <c r="M201" s="74">
        <v>90</v>
      </c>
      <c r="N201" s="74" t="s">
        <v>306</v>
      </c>
      <c r="O201" s="100" t="s">
        <v>268</v>
      </c>
    </row>
    <row r="202" spans="1:15" ht="18" customHeight="1" x14ac:dyDescent="0.25">
      <c r="A202" s="78">
        <v>18</v>
      </c>
      <c r="B202" s="74" t="s">
        <v>334</v>
      </c>
      <c r="C202" s="74">
        <v>1</v>
      </c>
      <c r="D202" s="74">
        <v>5</v>
      </c>
      <c r="E202" s="82" t="s">
        <v>372</v>
      </c>
      <c r="F202" s="98" t="s">
        <v>307</v>
      </c>
      <c r="G202" s="81" t="s">
        <v>334</v>
      </c>
      <c r="H202" s="74">
        <v>6</v>
      </c>
      <c r="I202" s="81">
        <v>6</v>
      </c>
      <c r="J202" s="74">
        <v>180</v>
      </c>
      <c r="K202" s="74"/>
      <c r="L202" s="74" t="s">
        <v>271</v>
      </c>
      <c r="M202" s="74">
        <v>90</v>
      </c>
      <c r="N202" s="74" t="s">
        <v>306</v>
      </c>
      <c r="O202" s="100" t="s">
        <v>268</v>
      </c>
    </row>
    <row r="203" spans="1:15" ht="18" customHeight="1" x14ac:dyDescent="0.25">
      <c r="A203" s="78">
        <v>19</v>
      </c>
      <c r="B203" s="74" t="s">
        <v>334</v>
      </c>
      <c r="C203" s="74">
        <v>1</v>
      </c>
      <c r="D203" s="74">
        <v>5</v>
      </c>
      <c r="E203" s="82" t="s">
        <v>373</v>
      </c>
      <c r="F203" s="98" t="s">
        <v>308</v>
      </c>
      <c r="G203" s="81" t="s">
        <v>334</v>
      </c>
      <c r="H203" s="74">
        <v>7</v>
      </c>
      <c r="I203" s="81">
        <v>6</v>
      </c>
      <c r="J203" s="74">
        <v>180</v>
      </c>
      <c r="K203" s="74"/>
      <c r="L203" s="74" t="s">
        <v>271</v>
      </c>
      <c r="M203" s="74">
        <v>90</v>
      </c>
      <c r="N203" s="74" t="s">
        <v>306</v>
      </c>
      <c r="O203" s="100" t="s">
        <v>268</v>
      </c>
    </row>
    <row r="204" spans="1:15" ht="18" customHeight="1" thickBot="1" x14ac:dyDescent="0.3">
      <c r="A204" s="137">
        <v>20</v>
      </c>
      <c r="B204" s="84" t="s">
        <v>334</v>
      </c>
      <c r="C204" s="84">
        <v>1</v>
      </c>
      <c r="D204" s="84">
        <v>5</v>
      </c>
      <c r="E204" s="210" t="s">
        <v>371</v>
      </c>
      <c r="F204" s="109" t="s">
        <v>309</v>
      </c>
      <c r="G204" s="140" t="s">
        <v>334</v>
      </c>
      <c r="H204" s="84">
        <v>8</v>
      </c>
      <c r="I204" s="140">
        <v>6</v>
      </c>
      <c r="J204" s="84">
        <v>180</v>
      </c>
      <c r="K204" s="84"/>
      <c r="L204" s="84" t="s">
        <v>271</v>
      </c>
      <c r="M204" s="84">
        <v>90</v>
      </c>
      <c r="N204" s="84" t="s">
        <v>306</v>
      </c>
      <c r="O204" s="108" t="s">
        <v>268</v>
      </c>
    </row>
    <row r="205" spans="1:15" ht="24.75" customHeight="1" x14ac:dyDescent="0.25">
      <c r="A205" s="121"/>
      <c r="B205" s="93"/>
      <c r="C205" s="93"/>
      <c r="D205" s="93"/>
      <c r="E205" s="93"/>
      <c r="F205" s="248"/>
      <c r="G205" s="93"/>
      <c r="H205" s="93"/>
      <c r="I205" s="143"/>
      <c r="J205" s="93"/>
      <c r="K205" s="93"/>
      <c r="L205" s="93"/>
      <c r="M205" s="93"/>
      <c r="N205" s="93"/>
      <c r="O205" s="121"/>
    </row>
    <row r="206" spans="1:15" ht="48.75" customHeight="1" x14ac:dyDescent="0.25">
      <c r="A206" s="486" t="s">
        <v>427</v>
      </c>
      <c r="B206" s="486"/>
      <c r="C206" s="486"/>
      <c r="D206" s="486"/>
      <c r="E206" s="487"/>
      <c r="F206" s="472" t="s">
        <v>504</v>
      </c>
      <c r="G206" s="473"/>
      <c r="H206" s="473"/>
      <c r="I206" s="473"/>
      <c r="J206" s="473"/>
      <c r="K206" s="473"/>
      <c r="L206" s="473"/>
      <c r="M206" s="473"/>
      <c r="N206" s="473"/>
      <c r="O206" s="474"/>
    </row>
    <row r="207" spans="1:15" ht="61.5" customHeight="1" x14ac:dyDescent="0.25">
      <c r="A207" s="317"/>
      <c r="B207" s="317"/>
      <c r="C207" s="317"/>
      <c r="D207" s="317"/>
      <c r="E207" s="317"/>
      <c r="F207" s="404" t="s">
        <v>512</v>
      </c>
      <c r="G207" s="405"/>
      <c r="H207" s="405"/>
      <c r="I207" s="405"/>
      <c r="J207" s="405"/>
      <c r="K207" s="405"/>
      <c r="L207" s="405"/>
      <c r="M207" s="405"/>
      <c r="N207" s="405"/>
      <c r="O207" s="406"/>
    </row>
    <row r="208" spans="1:15" s="322" customFormat="1" ht="171.75" customHeight="1" x14ac:dyDescent="0.25">
      <c r="A208" s="319"/>
      <c r="B208" s="320"/>
      <c r="C208" s="320"/>
      <c r="D208" s="320"/>
      <c r="E208" s="321"/>
      <c r="F208" s="469" t="s">
        <v>533</v>
      </c>
      <c r="G208" s="470"/>
      <c r="H208" s="470"/>
      <c r="I208" s="470"/>
      <c r="J208" s="470"/>
      <c r="K208" s="470"/>
      <c r="L208" s="470"/>
      <c r="M208" s="470"/>
      <c r="N208" s="470"/>
      <c r="O208" s="471"/>
    </row>
    <row r="209" spans="1:16" s="322" customFormat="1" ht="229.5" customHeight="1" x14ac:dyDescent="0.25">
      <c r="A209" s="319"/>
      <c r="B209" s="320"/>
      <c r="C209" s="320"/>
      <c r="D209" s="320"/>
      <c r="E209" s="321"/>
      <c r="F209" s="404" t="s">
        <v>513</v>
      </c>
      <c r="G209" s="489"/>
      <c r="H209" s="489"/>
      <c r="I209" s="489"/>
      <c r="J209" s="489"/>
      <c r="K209" s="489"/>
      <c r="L209" s="489"/>
      <c r="M209" s="489"/>
      <c r="N209" s="489"/>
      <c r="O209" s="490"/>
    </row>
    <row r="210" spans="1:16" s="322" customFormat="1" ht="103.5" customHeight="1" x14ac:dyDescent="0.25">
      <c r="A210" s="319"/>
      <c r="B210" s="320"/>
      <c r="C210" s="320"/>
      <c r="D210" s="320"/>
      <c r="E210" s="321"/>
      <c r="F210" s="488" t="s">
        <v>505</v>
      </c>
      <c r="G210" s="489"/>
      <c r="H210" s="489"/>
      <c r="I210" s="489"/>
      <c r="J210" s="489"/>
      <c r="K210" s="489"/>
      <c r="L210" s="489"/>
      <c r="M210" s="489"/>
      <c r="N210" s="489"/>
      <c r="O210" s="490"/>
    </row>
    <row r="211" spans="1:16" s="263" customFormat="1" ht="31.5" customHeight="1" x14ac:dyDescent="0.25">
      <c r="A211" s="93"/>
      <c r="B211" s="93"/>
      <c r="C211" s="93"/>
      <c r="D211" s="93"/>
      <c r="E211" s="122"/>
      <c r="F211" s="429" t="s">
        <v>506</v>
      </c>
      <c r="G211" s="429"/>
      <c r="H211" s="429"/>
      <c r="I211" s="429"/>
      <c r="J211" s="429"/>
      <c r="K211" s="429"/>
      <c r="L211" s="429"/>
      <c r="M211" s="429"/>
      <c r="N211" s="429"/>
      <c r="O211" s="429"/>
    </row>
    <row r="212" spans="1:16" ht="28.5" customHeight="1" x14ac:dyDescent="0.25">
      <c r="A212" s="121"/>
      <c r="B212" s="93"/>
      <c r="C212" s="93"/>
      <c r="D212" s="93"/>
      <c r="E212" s="122"/>
      <c r="F212" s="427" t="s">
        <v>514</v>
      </c>
      <c r="G212" s="428"/>
      <c r="H212" s="428"/>
      <c r="I212" s="428"/>
      <c r="J212" s="428"/>
      <c r="K212" s="428"/>
      <c r="L212" s="428"/>
      <c r="M212" s="428"/>
      <c r="N212" s="428"/>
      <c r="O212" s="428"/>
    </row>
    <row r="213" spans="1:16" ht="31.5" customHeight="1" thickBot="1" x14ac:dyDescent="0.3">
      <c r="A213" s="68"/>
      <c r="B213" s="69"/>
      <c r="C213" s="69"/>
      <c r="D213" s="69"/>
      <c r="E213" s="69"/>
      <c r="F213" s="517" t="s">
        <v>536</v>
      </c>
      <c r="G213" s="517"/>
      <c r="H213" s="517"/>
      <c r="I213" s="517"/>
      <c r="J213" s="517"/>
      <c r="K213" s="517"/>
      <c r="L213" s="517"/>
      <c r="M213" s="517"/>
      <c r="N213" s="517"/>
      <c r="O213" s="517"/>
    </row>
    <row r="214" spans="1:16" ht="24" customHeight="1" thickBot="1" x14ac:dyDescent="0.3">
      <c r="A214" s="514" t="s">
        <v>385</v>
      </c>
      <c r="B214" s="515"/>
      <c r="C214" s="515"/>
      <c r="D214" s="515"/>
      <c r="E214" s="515"/>
      <c r="F214" s="515"/>
      <c r="G214" s="515"/>
      <c r="H214" s="515"/>
      <c r="I214" s="515"/>
      <c r="J214" s="515"/>
      <c r="K214" s="515"/>
      <c r="L214" s="515"/>
      <c r="M214" s="515"/>
      <c r="N214" s="515"/>
      <c r="O214" s="516"/>
    </row>
    <row r="215" spans="1:16" ht="61.5" customHeight="1" x14ac:dyDescent="0.25">
      <c r="A215" s="150" t="s">
        <v>14</v>
      </c>
      <c r="B215" s="510" t="s">
        <v>31</v>
      </c>
      <c r="C215" s="510"/>
      <c r="D215" s="510"/>
      <c r="E215" s="510"/>
      <c r="F215" s="477" t="s">
        <v>336</v>
      </c>
      <c r="G215" s="477"/>
      <c r="H215" s="477"/>
      <c r="I215" s="477"/>
      <c r="J215" s="151" t="s">
        <v>17</v>
      </c>
      <c r="K215" s="151" t="s">
        <v>34</v>
      </c>
      <c r="L215" s="168" t="s">
        <v>58</v>
      </c>
      <c r="M215" s="151" t="s">
        <v>32</v>
      </c>
      <c r="N215" s="151" t="s">
        <v>30</v>
      </c>
      <c r="O215" s="152" t="s">
        <v>337</v>
      </c>
    </row>
    <row r="216" spans="1:16" ht="21" customHeight="1" x14ac:dyDescent="0.25">
      <c r="A216" s="479" t="s">
        <v>381</v>
      </c>
      <c r="B216" s="480"/>
      <c r="C216" s="480"/>
      <c r="D216" s="480"/>
      <c r="E216" s="480"/>
      <c r="F216" s="480"/>
      <c r="G216" s="480"/>
      <c r="H216" s="480"/>
      <c r="I216" s="480"/>
      <c r="J216" s="480"/>
      <c r="K216" s="480"/>
      <c r="L216" s="480"/>
      <c r="M216" s="480"/>
      <c r="N216" s="480"/>
      <c r="O216" s="481"/>
    </row>
    <row r="217" spans="1:16" ht="17.25" customHeight="1" x14ac:dyDescent="0.25">
      <c r="A217" s="112">
        <v>1</v>
      </c>
      <c r="B217" s="79" t="s">
        <v>338</v>
      </c>
      <c r="C217" s="90">
        <v>0</v>
      </c>
      <c r="D217" s="90">
        <v>1</v>
      </c>
      <c r="E217" s="79">
        <v>0</v>
      </c>
      <c r="F217" s="478" t="s">
        <v>339</v>
      </c>
      <c r="G217" s="478"/>
      <c r="H217" s="478"/>
      <c r="I217" s="478"/>
      <c r="J217" s="79" t="s">
        <v>266</v>
      </c>
      <c r="K217" s="79">
        <v>7</v>
      </c>
      <c r="L217" s="332">
        <v>4</v>
      </c>
      <c r="M217" s="90">
        <v>15</v>
      </c>
      <c r="N217" s="91">
        <v>60</v>
      </c>
      <c r="O217" s="97" t="s">
        <v>274</v>
      </c>
    </row>
    <row r="218" spans="1:16" ht="17.25" customHeight="1" x14ac:dyDescent="0.25">
      <c r="A218" s="112">
        <v>2</v>
      </c>
      <c r="B218" s="79" t="s">
        <v>338</v>
      </c>
      <c r="C218" s="90">
        <v>0</v>
      </c>
      <c r="D218" s="90">
        <v>2</v>
      </c>
      <c r="E218" s="79">
        <v>0</v>
      </c>
      <c r="F218" s="478" t="s">
        <v>369</v>
      </c>
      <c r="G218" s="478"/>
      <c r="H218" s="478"/>
      <c r="I218" s="478"/>
      <c r="J218" s="79" t="s">
        <v>266</v>
      </c>
      <c r="K218" s="79">
        <v>8</v>
      </c>
      <c r="L218" s="332">
        <v>6</v>
      </c>
      <c r="M218" s="90">
        <v>15</v>
      </c>
      <c r="N218" s="91">
        <v>90</v>
      </c>
      <c r="O218" s="97" t="s">
        <v>274</v>
      </c>
    </row>
    <row r="219" spans="1:16" s="333" customFormat="1" ht="17.25" customHeight="1" thickBot="1" x14ac:dyDescent="0.3">
      <c r="A219" s="156">
        <v>3</v>
      </c>
      <c r="B219" s="133" t="s">
        <v>338</v>
      </c>
      <c r="C219" s="157">
        <v>0</v>
      </c>
      <c r="D219" s="157">
        <v>3</v>
      </c>
      <c r="E219" s="133">
        <v>0</v>
      </c>
      <c r="F219" s="430" t="s">
        <v>537</v>
      </c>
      <c r="G219" s="430"/>
      <c r="H219" s="430"/>
      <c r="I219" s="430"/>
      <c r="J219" s="145" t="s">
        <v>266</v>
      </c>
      <c r="K219" s="145">
        <v>7</v>
      </c>
      <c r="L219" s="145">
        <v>2</v>
      </c>
      <c r="M219" s="145">
        <v>60</v>
      </c>
      <c r="N219" s="158">
        <v>30</v>
      </c>
      <c r="O219" s="135" t="s">
        <v>274</v>
      </c>
    </row>
    <row r="220" spans="1:16" ht="24" customHeight="1" thickBot="1" x14ac:dyDescent="0.3">
      <c r="A220" s="501" t="s">
        <v>386</v>
      </c>
      <c r="B220" s="502"/>
      <c r="C220" s="502"/>
      <c r="D220" s="502"/>
      <c r="E220" s="502"/>
      <c r="F220" s="502"/>
      <c r="G220" s="502"/>
      <c r="H220" s="502"/>
      <c r="I220" s="502"/>
      <c r="J220" s="502"/>
      <c r="K220" s="502"/>
      <c r="L220" s="502"/>
      <c r="M220" s="502"/>
      <c r="N220" s="502"/>
      <c r="O220" s="503"/>
    </row>
    <row r="221" spans="1:16" ht="22.5" customHeight="1" x14ac:dyDescent="0.25">
      <c r="A221" s="324">
        <v>1</v>
      </c>
      <c r="B221" s="325" t="s">
        <v>311</v>
      </c>
      <c r="C221" s="326">
        <v>2</v>
      </c>
      <c r="D221" s="326">
        <v>3</v>
      </c>
      <c r="E221" s="325">
        <v>0</v>
      </c>
      <c r="F221" s="327" t="s">
        <v>476</v>
      </c>
      <c r="G221" s="325" t="s">
        <v>311</v>
      </c>
      <c r="H221" s="325">
        <v>6</v>
      </c>
      <c r="I221" s="328"/>
      <c r="J221" s="326"/>
      <c r="K221" s="329"/>
      <c r="L221" s="326"/>
      <c r="M221" s="325"/>
      <c r="N221" s="325"/>
      <c r="O221" s="330"/>
    </row>
    <row r="222" spans="1:16" ht="22.5" customHeight="1" thickBot="1" x14ac:dyDescent="0.3">
      <c r="A222" s="156">
        <v>2</v>
      </c>
      <c r="B222" s="133" t="s">
        <v>311</v>
      </c>
      <c r="C222" s="157">
        <v>2</v>
      </c>
      <c r="D222" s="157">
        <v>5</v>
      </c>
      <c r="E222" s="133">
        <v>0</v>
      </c>
      <c r="F222" s="331" t="s">
        <v>453</v>
      </c>
      <c r="G222" s="133" t="s">
        <v>311</v>
      </c>
      <c r="H222" s="133">
        <v>7</v>
      </c>
      <c r="I222" s="145"/>
      <c r="J222" s="157"/>
      <c r="K222" s="158"/>
      <c r="L222" s="157"/>
      <c r="M222" s="133"/>
      <c r="N222" s="133"/>
      <c r="O222" s="135"/>
    </row>
    <row r="223" spans="1:16" s="71" customFormat="1" ht="16.5" customHeight="1" thickBot="1" x14ac:dyDescent="0.3">
      <c r="A223" s="70"/>
      <c r="B223" s="69"/>
      <c r="C223" s="70"/>
      <c r="D223" s="70"/>
      <c r="E223" s="69"/>
      <c r="F223" s="115"/>
      <c r="G223" s="69"/>
      <c r="H223" s="69"/>
      <c r="I223" s="167"/>
      <c r="J223" s="124"/>
      <c r="K223" s="92"/>
      <c r="L223" s="124"/>
      <c r="M223" s="69"/>
      <c r="N223" s="69"/>
      <c r="O223" s="70"/>
      <c r="P223" s="94"/>
    </row>
    <row r="224" spans="1:16" s="71" customFormat="1" ht="13.5" customHeight="1" thickBot="1" x14ac:dyDescent="0.3">
      <c r="A224" s="511" t="s">
        <v>27</v>
      </c>
      <c r="B224" s="512"/>
      <c r="C224" s="512"/>
      <c r="D224" s="512"/>
      <c r="E224" s="512"/>
      <c r="F224" s="512"/>
      <c r="G224" s="512"/>
      <c r="H224" s="512"/>
      <c r="I224" s="512"/>
      <c r="J224" s="512"/>
      <c r="K224" s="512"/>
      <c r="L224" s="512"/>
      <c r="M224" s="512"/>
      <c r="N224" s="512"/>
      <c r="O224" s="513"/>
    </row>
    <row r="225" spans="1:16" ht="18.75" customHeight="1" x14ac:dyDescent="0.25">
      <c r="A225" s="412" t="s">
        <v>14</v>
      </c>
      <c r="B225" s="414" t="s">
        <v>28</v>
      </c>
      <c r="C225" s="415"/>
      <c r="D225" s="415"/>
      <c r="E225" s="415"/>
      <c r="F225" s="415"/>
      <c r="G225" s="415"/>
      <c r="H225" s="415"/>
      <c r="I225" s="416"/>
      <c r="J225" s="420" t="s">
        <v>33</v>
      </c>
      <c r="K225" s="421"/>
      <c r="L225" s="420" t="s">
        <v>36</v>
      </c>
      <c r="M225" s="421"/>
      <c r="N225" s="420" t="s">
        <v>29</v>
      </c>
      <c r="O225" s="499"/>
      <c r="P225" s="71"/>
    </row>
    <row r="226" spans="1:16" ht="30" customHeight="1" thickBot="1" x14ac:dyDescent="0.3">
      <c r="A226" s="413"/>
      <c r="B226" s="417"/>
      <c r="C226" s="418"/>
      <c r="D226" s="418"/>
      <c r="E226" s="418"/>
      <c r="F226" s="418"/>
      <c r="G226" s="418"/>
      <c r="H226" s="418"/>
      <c r="I226" s="419"/>
      <c r="J226" s="422"/>
      <c r="K226" s="423"/>
      <c r="L226" s="422"/>
      <c r="M226" s="423"/>
      <c r="N226" s="422"/>
      <c r="O226" s="500"/>
    </row>
    <row r="227" spans="1:16" ht="12.75" customHeight="1" x14ac:dyDescent="0.25">
      <c r="A227" s="424" t="s">
        <v>387</v>
      </c>
      <c r="B227" s="425"/>
      <c r="C227" s="425"/>
      <c r="D227" s="425"/>
      <c r="E227" s="425"/>
      <c r="F227" s="425"/>
      <c r="G227" s="425"/>
      <c r="H227" s="425"/>
      <c r="I227" s="425"/>
      <c r="J227" s="425"/>
      <c r="K227" s="425"/>
      <c r="L227" s="425"/>
      <c r="M227" s="425"/>
      <c r="N227" s="425"/>
      <c r="O227" s="426"/>
    </row>
    <row r="228" spans="1:16" ht="56.25" customHeight="1" thickBot="1" x14ac:dyDescent="0.3">
      <c r="A228" s="407" t="s">
        <v>431</v>
      </c>
      <c r="B228" s="408"/>
      <c r="C228" s="408"/>
      <c r="D228" s="408"/>
      <c r="E228" s="408"/>
      <c r="F228" s="408"/>
      <c r="G228" s="408"/>
      <c r="H228" s="408"/>
      <c r="I228" s="409"/>
      <c r="J228" s="410">
        <v>10</v>
      </c>
      <c r="K228" s="410"/>
      <c r="L228" s="410" t="s">
        <v>374</v>
      </c>
      <c r="M228" s="410"/>
      <c r="N228" s="410" t="s">
        <v>375</v>
      </c>
      <c r="O228" s="411"/>
    </row>
    <row r="229" spans="1:16" ht="12" thickBot="1" x14ac:dyDescent="0.3">
      <c r="A229" s="504" t="s">
        <v>37</v>
      </c>
      <c r="B229" s="505"/>
      <c r="C229" s="505"/>
      <c r="D229" s="505"/>
      <c r="E229" s="505"/>
      <c r="F229" s="505"/>
      <c r="G229" s="505"/>
      <c r="H229" s="505"/>
      <c r="I229" s="506"/>
      <c r="J229" s="507">
        <v>10</v>
      </c>
      <c r="K229" s="508"/>
      <c r="L229" s="508"/>
      <c r="M229" s="508"/>
      <c r="N229" s="508"/>
      <c r="O229" s="509"/>
    </row>
    <row r="234" spans="1:16" x14ac:dyDescent="0.25">
      <c r="A234" s="475" t="s">
        <v>534</v>
      </c>
      <c r="B234" s="475"/>
      <c r="C234" s="475"/>
      <c r="D234" s="475"/>
      <c r="E234" s="475"/>
      <c r="F234" s="475"/>
      <c r="G234" s="475"/>
      <c r="H234" s="475"/>
      <c r="I234" s="475"/>
      <c r="J234" s="126"/>
      <c r="K234" s="126"/>
      <c r="L234" s="476" t="s">
        <v>399</v>
      </c>
      <c r="M234" s="476"/>
      <c r="N234" s="476"/>
      <c r="O234" s="476"/>
    </row>
    <row r="235" spans="1:16" x14ac:dyDescent="0.25">
      <c r="M235" s="497" t="s">
        <v>395</v>
      </c>
      <c r="N235" s="498"/>
      <c r="O235" s="498"/>
    </row>
    <row r="236" spans="1:16" x14ac:dyDescent="0.25">
      <c r="A236" s="125"/>
      <c r="B236" s="125"/>
      <c r="C236" s="125"/>
      <c r="D236" s="125"/>
      <c r="E236" s="125"/>
      <c r="F236" s="125"/>
      <c r="G236" s="125"/>
      <c r="H236" s="125"/>
      <c r="I236" s="125"/>
      <c r="J236" s="126"/>
      <c r="K236" s="126"/>
      <c r="L236" s="127"/>
      <c r="M236" s="127"/>
      <c r="N236" s="127"/>
      <c r="O236" s="127"/>
    </row>
    <row r="237" spans="1:16" x14ac:dyDescent="0.25">
      <c r="G237" s="6"/>
      <c r="H237" s="6"/>
      <c r="I237" s="94"/>
      <c r="J237" s="94"/>
      <c r="K237" s="94"/>
      <c r="L237" s="94"/>
      <c r="M237" s="94"/>
      <c r="N237" s="94"/>
      <c r="O237" s="94"/>
    </row>
    <row r="238" spans="1:16" ht="15.5" x14ac:dyDescent="0.35">
      <c r="F238" s="491" t="s">
        <v>543</v>
      </c>
      <c r="G238" s="492"/>
      <c r="H238" s="492"/>
      <c r="I238" s="492"/>
      <c r="J238" s="492"/>
      <c r="K238" s="492"/>
      <c r="L238" s="492"/>
      <c r="M238" s="94"/>
      <c r="N238" s="94"/>
      <c r="O238" s="94"/>
    </row>
    <row r="239" spans="1:16" ht="12.5" x14ac:dyDescent="0.25">
      <c r="F239" s="342"/>
      <c r="G239" s="343"/>
      <c r="H239" s="344"/>
      <c r="I239" s="344"/>
      <c r="J239" s="344"/>
      <c r="K239" s="344"/>
      <c r="L239" s="342"/>
      <c r="M239" s="94"/>
      <c r="N239" s="94"/>
      <c r="O239" s="94"/>
    </row>
    <row r="240" spans="1:16" ht="14.5" x14ac:dyDescent="0.35">
      <c r="F240"/>
      <c r="G240" s="345"/>
      <c r="H240" s="346"/>
      <c r="I240" s="346"/>
      <c r="J240" s="346"/>
      <c r="K240" s="346"/>
      <c r="L240"/>
      <c r="M240" s="94"/>
      <c r="N240" s="94"/>
      <c r="O240" s="94"/>
    </row>
    <row r="241" spans="6:15" ht="15.5" x14ac:dyDescent="0.35">
      <c r="F241" s="493" t="s">
        <v>544</v>
      </c>
      <c r="G241" s="494"/>
      <c r="H241" s="495"/>
      <c r="I241" s="495"/>
      <c r="J241" s="495"/>
      <c r="K241" s="496"/>
      <c r="L241" s="496"/>
      <c r="M241" s="94"/>
      <c r="N241" s="94"/>
      <c r="O241" s="94"/>
    </row>
    <row r="242" spans="6:15" ht="14.5" x14ac:dyDescent="0.35">
      <c r="F242" s="348" t="s">
        <v>545</v>
      </c>
      <c r="G242" s="345"/>
      <c r="H242" s="346"/>
      <c r="I242" s="347"/>
      <c r="J242" s="346"/>
      <c r="K242" s="346"/>
      <c r="L242"/>
    </row>
    <row r="243" spans="6:15" x14ac:dyDescent="0.25">
      <c r="H243" s="334"/>
      <c r="I243" s="334"/>
      <c r="J243" s="334"/>
      <c r="K243" s="334"/>
    </row>
    <row r="244" spans="6:15" x14ac:dyDescent="0.25">
      <c r="H244" s="334"/>
      <c r="I244" s="334"/>
      <c r="J244" s="334"/>
      <c r="K244" s="334"/>
    </row>
  </sheetData>
  <sheetProtection formatCells="0" formatRows="0" insertRows="0" insertHyperlinks="0" deleteColumns="0" deleteRows="0" selectLockedCells="1" sort="0" autoFilter="0" pivotTables="0"/>
  <protectedRanges>
    <protectedRange sqref="F209:O210 A161:O165 J215:N215 A170:O172 A145:O148 A213:E213 A214:F215 O214:O215 G214:N214 J217:O218 A217:F218 A98:O108 M212:O212 F212:L212 A221:O223 A7:O93 A182:O192 A198:O205 A174:O181 A208:E212 A155:O159 A110:O121 A109:E109 G109:O109 A123:O141 A122:E122 G122 I122:O122 A150:O152 A149:E149 I149:O149" name="UP Content"/>
    <protectedRange sqref="A206:O207" name="UP Content_2"/>
    <protectedRange sqref="F208:O208" name="UP Content_3"/>
    <protectedRange sqref="A142:O144" name="UP Content_7"/>
    <protectedRange sqref="A153:O153" name="UP Content_8"/>
    <protectedRange sqref="A154:O154" name="UP Content_9"/>
    <protectedRange sqref="G160:O160 A160:E160" name="UP Content_12"/>
    <protectedRange sqref="A166:E169 G166:O169" name="UP Content_13"/>
    <protectedRange sqref="A173:O173" name="UP Content_14"/>
    <protectedRange sqref="F211:O211" name="UP Content_15"/>
    <protectedRange sqref="A220:E220 G220:O220" name="UP Content_16"/>
    <protectedRange sqref="A224:O226 A228:H228 A230:O231 C227:O227 A227 J228:O228" name="UP Content_17"/>
    <protectedRange sqref="C227:O227 A227 A228:H228 J228:O228" name="unlock_1"/>
    <protectedRange sqref="A216:O216" name="UP Content_1"/>
    <protectedRange sqref="A94:O97" name="UP Content_5"/>
    <protectedRange sqref="A193:A195" name="UP Content_10"/>
    <protectedRange sqref="N193:N195" name="UP Content_3_2_1"/>
    <protectedRange sqref="F193" name="UP Content_16_1_1_1"/>
    <protectedRange sqref="F194" name="UP Content_17_1_1_1"/>
    <protectedRange sqref="F195" name="UP Content_18_1_1"/>
    <protectedRange sqref="F213:K213 N213:O213" name="UP Content_5_1"/>
    <protectedRange sqref="J219:O219 A219:F219" name="UP Content_4"/>
    <protectedRange sqref="F109" name="UP Content_6"/>
    <protectedRange sqref="F122" name="UP Content_11"/>
    <protectedRange sqref="H122" name="UP Content_11_1"/>
    <protectedRange sqref="F149:H149" name="UP Content_19_1"/>
    <protectedRange sqref="A196:A197" name="UP Content_20"/>
    <protectedRange sqref="N196:N197" name="UP Content_3_2"/>
    <protectedRange sqref="F196:F197" name="UP Content_19_1_2"/>
  </protectedRanges>
  <mergeCells count="62">
    <mergeCell ref="F238:L238"/>
    <mergeCell ref="F241:L241"/>
    <mergeCell ref="M235:O235"/>
    <mergeCell ref="F209:O209"/>
    <mergeCell ref="N225:O226"/>
    <mergeCell ref="A220:O220"/>
    <mergeCell ref="A229:I229"/>
    <mergeCell ref="J229:O229"/>
    <mergeCell ref="B215:E215"/>
    <mergeCell ref="A224:O224"/>
    <mergeCell ref="A214:O214"/>
    <mergeCell ref="L225:M226"/>
    <mergeCell ref="F213:O213"/>
    <mergeCell ref="B5:E5"/>
    <mergeCell ref="A182:O182"/>
    <mergeCell ref="F208:O208"/>
    <mergeCell ref="F206:O206"/>
    <mergeCell ref="A234:I234"/>
    <mergeCell ref="L234:O234"/>
    <mergeCell ref="A175:O175"/>
    <mergeCell ref="F215:I215"/>
    <mergeCell ref="F217:I217"/>
    <mergeCell ref="F218:I218"/>
    <mergeCell ref="A216:O216"/>
    <mergeCell ref="A144:O144"/>
    <mergeCell ref="A6:O6"/>
    <mergeCell ref="A206:E206"/>
    <mergeCell ref="F210:O210"/>
    <mergeCell ref="A166:O166"/>
    <mergeCell ref="A173:O173"/>
    <mergeCell ref="A79:O79"/>
    <mergeCell ref="A135:O135"/>
    <mergeCell ref="A160:O160"/>
    <mergeCell ref="A154:O154"/>
    <mergeCell ref="A153:O153"/>
    <mergeCell ref="A142:O142"/>
    <mergeCell ref="A143:O143"/>
    <mergeCell ref="F1:O1"/>
    <mergeCell ref="A2:E2"/>
    <mergeCell ref="F2:O2"/>
    <mergeCell ref="A3:A4"/>
    <mergeCell ref="B3:E4"/>
    <mergeCell ref="F3:F4"/>
    <mergeCell ref="G3:G4"/>
    <mergeCell ref="H3:H4"/>
    <mergeCell ref="J3:M3"/>
    <mergeCell ref="N3:N4"/>
    <mergeCell ref="I3:I4"/>
    <mergeCell ref="O3:O4"/>
    <mergeCell ref="A198:O198"/>
    <mergeCell ref="F207:O207"/>
    <mergeCell ref="A228:I228"/>
    <mergeCell ref="J228:K228"/>
    <mergeCell ref="L228:M228"/>
    <mergeCell ref="N228:O228"/>
    <mergeCell ref="A225:A226"/>
    <mergeCell ref="B225:I226"/>
    <mergeCell ref="J225:K226"/>
    <mergeCell ref="A227:O227"/>
    <mergeCell ref="F212:O212"/>
    <mergeCell ref="F211:O211"/>
    <mergeCell ref="F219:I219"/>
  </mergeCells>
  <phoneticPr fontId="43" type="noConversion"/>
  <pageMargins left="0.82" right="0.25" top="0.75" bottom="0.75" header="0.3" footer="0.3"/>
  <pageSetup paperSize="9" scale="95" orientation="landscape" r:id="rId1"/>
  <ignoredErrors>
    <ignoredError sqref="H82:H83 A160:O160 H86 B175:O175 B180 B181 B182:O182 B185:C185 G183:O184 B187:C187 G187 K187:L187 B124 B103:C103 E103 B123 E121:E124 E176:E179 E181 A183:E184 O187 O185 E186:E187 G176:O179 E105 B105:C105 B121 B122 B176 B177 B178 B179 E185:M185 E180 G180:O180 G181:O181 E93 B100 E98:E101 B98:C99 B93:C93 B101 A94:E97 A102:E102 A101 C101:D101 A93 D93 A100 A98:A99 D98:D99 C100:D100 B110 B108:C109 E108:E110 A106:E107 A111:E120 A110 A108:A109 D108:D109 C110:D110 B161:B164 I171:O171 G171 E172:O172 B172 E171 B171:C171 E161:O165 B165 H174:O174 C174:F174 A173:O173 A161:A164 A174:B174 G174 A166:O170 A165 C165:D165 A172 A171 D171 F171 C172:D172 H171 C161:D164 E200:E204 H15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1"/>
  <sheetViews>
    <sheetView topLeftCell="E2" zoomScaleNormal="100" workbookViewId="0">
      <selection activeCell="AO2" sqref="AO2"/>
    </sheetView>
  </sheetViews>
  <sheetFormatPr defaultColWidth="9.08984375" defaultRowHeight="14.5" x14ac:dyDescent="0.35"/>
  <cols>
    <col min="1" max="1" width="11" style="57" customWidth="1"/>
    <col min="2" max="31" width="3.36328125" style="57" customWidth="1"/>
    <col min="32" max="34" width="3.90625" style="57" customWidth="1"/>
    <col min="35" max="40" width="3.36328125" style="4" customWidth="1"/>
    <col min="41" max="16384" width="9.08984375" style="4"/>
  </cols>
  <sheetData>
    <row r="1" spans="1:42" s="59" customFormat="1" ht="15.5" x14ac:dyDescent="0.35">
      <c r="A1" s="531" t="s">
        <v>38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</row>
    <row r="2" spans="1:42" s="59" customFormat="1" ht="15.5" x14ac:dyDescent="0.35">
      <c r="A2" s="532" t="s">
        <v>39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</row>
    <row r="3" spans="1:42" s="59" customFormat="1" x14ac:dyDescent="0.35">
      <c r="A3" s="53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</row>
    <row r="4" spans="1:42" s="59" customFormat="1" x14ac:dyDescent="0.35">
      <c r="A4" s="535" t="s">
        <v>416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</row>
    <row r="5" spans="1:42" s="59" customFormat="1" ht="17.25" customHeight="1" thickBot="1" x14ac:dyDescent="0.4">
      <c r="A5" s="534" t="s">
        <v>62</v>
      </c>
      <c r="B5" s="534"/>
      <c r="C5" s="534"/>
      <c r="D5" s="534"/>
      <c r="E5" s="534"/>
      <c r="F5" s="534" t="str">
        <f>IF('Титулна страница'!D23=0," ",'Титулна страница'!D23)</f>
        <v>редовна форма на обучение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8"/>
      <c r="V5" s="536" t="s">
        <v>249</v>
      </c>
      <c r="W5" s="536"/>
      <c r="X5" s="536"/>
      <c r="Y5" s="536"/>
      <c r="Z5" s="536"/>
      <c r="AA5" s="536"/>
      <c r="AB5" s="536"/>
      <c r="AC5" s="536"/>
      <c r="AD5" s="536"/>
      <c r="AE5" s="536"/>
      <c r="AF5" s="537" t="str">
        <f>IF('Титулна страница'!I25=0," ",'Титулна страница'!I25)</f>
        <v>8 /осем/ семестъра</v>
      </c>
      <c r="AG5" s="536"/>
      <c r="AH5" s="536"/>
      <c r="AI5" s="536"/>
      <c r="AJ5" s="536"/>
      <c r="AK5" s="536"/>
      <c r="AL5" s="536"/>
      <c r="AM5" s="536"/>
      <c r="AN5" s="536"/>
    </row>
    <row r="6" spans="1:42" ht="15.75" customHeight="1" thickBot="1" x14ac:dyDescent="0.4">
      <c r="A6" s="518" t="s">
        <v>40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2" x14ac:dyDescent="0.35">
      <c r="A7" s="521" t="s">
        <v>41</v>
      </c>
      <c r="B7" s="523" t="s">
        <v>42</v>
      </c>
      <c r="C7" s="524"/>
      <c r="D7" s="525"/>
      <c r="E7" s="523" t="s">
        <v>43</v>
      </c>
      <c r="F7" s="524"/>
      <c r="G7" s="525"/>
      <c r="H7" s="523" t="s">
        <v>44</v>
      </c>
      <c r="I7" s="526"/>
      <c r="J7" s="527"/>
      <c r="K7" s="523" t="s">
        <v>45</v>
      </c>
      <c r="L7" s="524"/>
      <c r="M7" s="525"/>
      <c r="N7" s="523" t="s">
        <v>46</v>
      </c>
      <c r="O7" s="524"/>
      <c r="P7" s="525"/>
      <c r="Q7" s="523" t="s">
        <v>47</v>
      </c>
      <c r="R7" s="524"/>
      <c r="S7" s="525"/>
      <c r="T7" s="523" t="s">
        <v>48</v>
      </c>
      <c r="U7" s="524"/>
      <c r="V7" s="525"/>
      <c r="W7" s="523" t="s">
        <v>49</v>
      </c>
      <c r="X7" s="524"/>
      <c r="Y7" s="525"/>
      <c r="Z7" s="523" t="s">
        <v>50</v>
      </c>
      <c r="AA7" s="524"/>
      <c r="AB7" s="525"/>
      <c r="AC7" s="523" t="s">
        <v>51</v>
      </c>
      <c r="AD7" s="524"/>
      <c r="AE7" s="525"/>
      <c r="AF7" s="528" t="s">
        <v>181</v>
      </c>
      <c r="AG7" s="529"/>
      <c r="AH7" s="530"/>
      <c r="AI7" s="523" t="s">
        <v>182</v>
      </c>
      <c r="AJ7" s="524"/>
      <c r="AK7" s="525"/>
      <c r="AL7" s="528" t="s">
        <v>52</v>
      </c>
      <c r="AM7" s="529"/>
      <c r="AN7" s="530"/>
    </row>
    <row r="8" spans="1:42" ht="57.5" thickBot="1" x14ac:dyDescent="0.4">
      <c r="A8" s="522"/>
      <c r="B8" s="61" t="s">
        <v>264</v>
      </c>
      <c r="C8" s="62" t="s">
        <v>53</v>
      </c>
      <c r="D8" s="63" t="s">
        <v>54</v>
      </c>
      <c r="E8" s="61" t="s">
        <v>264</v>
      </c>
      <c r="F8" s="62" t="s">
        <v>53</v>
      </c>
      <c r="G8" s="63" t="s">
        <v>54</v>
      </c>
      <c r="H8" s="61" t="s">
        <v>264</v>
      </c>
      <c r="I8" s="62" t="s">
        <v>53</v>
      </c>
      <c r="J8" s="63" t="s">
        <v>54</v>
      </c>
      <c r="K8" s="61" t="s">
        <v>264</v>
      </c>
      <c r="L8" s="62" t="s">
        <v>53</v>
      </c>
      <c r="M8" s="63" t="s">
        <v>54</v>
      </c>
      <c r="N8" s="61" t="s">
        <v>264</v>
      </c>
      <c r="O8" s="62" t="s">
        <v>53</v>
      </c>
      <c r="P8" s="63" t="s">
        <v>54</v>
      </c>
      <c r="Q8" s="61" t="s">
        <v>264</v>
      </c>
      <c r="R8" s="62" t="s">
        <v>53</v>
      </c>
      <c r="S8" s="63" t="s">
        <v>54</v>
      </c>
      <c r="T8" s="61" t="s">
        <v>264</v>
      </c>
      <c r="U8" s="62" t="s">
        <v>53</v>
      </c>
      <c r="V8" s="63" t="s">
        <v>54</v>
      </c>
      <c r="W8" s="61" t="s">
        <v>264</v>
      </c>
      <c r="X8" s="62" t="s">
        <v>53</v>
      </c>
      <c r="Y8" s="63" t="s">
        <v>54</v>
      </c>
      <c r="Z8" s="61" t="s">
        <v>264</v>
      </c>
      <c r="AA8" s="62" t="s">
        <v>53</v>
      </c>
      <c r="AB8" s="63" t="s">
        <v>54</v>
      </c>
      <c r="AC8" s="61" t="s">
        <v>264</v>
      </c>
      <c r="AD8" s="62" t="s">
        <v>53</v>
      </c>
      <c r="AE8" s="63" t="s">
        <v>54</v>
      </c>
      <c r="AF8" s="61" t="s">
        <v>264</v>
      </c>
      <c r="AG8" s="62" t="s">
        <v>53</v>
      </c>
      <c r="AH8" s="63" t="s">
        <v>54</v>
      </c>
      <c r="AI8" s="61" t="s">
        <v>264</v>
      </c>
      <c r="AJ8" s="62" t="s">
        <v>53</v>
      </c>
      <c r="AK8" s="63" t="s">
        <v>54</v>
      </c>
      <c r="AL8" s="64" t="s">
        <v>264</v>
      </c>
      <c r="AM8" s="65" t="s">
        <v>53</v>
      </c>
      <c r="AN8" s="54" t="s">
        <v>54</v>
      </c>
    </row>
    <row r="9" spans="1:42" ht="37.5" customHeight="1" x14ac:dyDescent="0.35">
      <c r="A9" s="291" t="s">
        <v>25</v>
      </c>
      <c r="B9" s="280">
        <v>240</v>
      </c>
      <c r="C9" s="292">
        <v>24</v>
      </c>
      <c r="D9" s="293">
        <v>7</v>
      </c>
      <c r="E9" s="280">
        <v>300</v>
      </c>
      <c r="F9" s="292">
        <v>27</v>
      </c>
      <c r="G9" s="293">
        <v>8</v>
      </c>
      <c r="H9" s="280">
        <v>270</v>
      </c>
      <c r="I9" s="282">
        <v>25</v>
      </c>
      <c r="J9" s="293">
        <v>8</v>
      </c>
      <c r="K9" s="280">
        <v>345</v>
      </c>
      <c r="L9" s="282">
        <v>30</v>
      </c>
      <c r="M9" s="293">
        <v>9</v>
      </c>
      <c r="N9" s="280">
        <v>360</v>
      </c>
      <c r="O9" s="282">
        <v>30</v>
      </c>
      <c r="P9" s="293">
        <v>9</v>
      </c>
      <c r="Q9" s="280">
        <v>300</v>
      </c>
      <c r="R9" s="282">
        <v>25</v>
      </c>
      <c r="S9" s="293">
        <v>9</v>
      </c>
      <c r="T9" s="280">
        <v>240</v>
      </c>
      <c r="U9" s="282">
        <v>18</v>
      </c>
      <c r="V9" s="293">
        <v>6</v>
      </c>
      <c r="W9" s="280">
        <v>120</v>
      </c>
      <c r="X9" s="282">
        <v>9</v>
      </c>
      <c r="Y9" s="293">
        <v>3</v>
      </c>
      <c r="Z9" s="280"/>
      <c r="AA9" s="282"/>
      <c r="AB9" s="293"/>
      <c r="AC9" s="280"/>
      <c r="AD9" s="282"/>
      <c r="AE9" s="293"/>
      <c r="AF9" s="179"/>
      <c r="AG9" s="180"/>
      <c r="AH9" s="181"/>
      <c r="AI9" s="104"/>
      <c r="AJ9" s="139"/>
      <c r="AK9" s="182"/>
      <c r="AL9" s="183">
        <f t="shared" ref="AL9:AN11" si="0">IF(SUM(AI9,AF9,AC9,Z9,W9,T9,Q9,N9,K9,H9,E9,B9)=0," ",SUM(AI9,AF9,AC9,Z9,W9,T9,Q9,N9,K9,H9,E9,B9))</f>
        <v>2175</v>
      </c>
      <c r="AM9" s="184">
        <f t="shared" si="0"/>
        <v>188</v>
      </c>
      <c r="AN9" s="185">
        <f t="shared" si="0"/>
        <v>59</v>
      </c>
    </row>
    <row r="10" spans="1:42" ht="34.5" customHeight="1" x14ac:dyDescent="0.35">
      <c r="A10" s="186" t="s">
        <v>55</v>
      </c>
      <c r="B10" s="187">
        <v>60</v>
      </c>
      <c r="C10" s="282">
        <v>6</v>
      </c>
      <c r="D10" s="188">
        <v>2</v>
      </c>
      <c r="E10" s="281">
        <v>30</v>
      </c>
      <c r="F10" s="292">
        <v>3</v>
      </c>
      <c r="G10" s="188">
        <v>1</v>
      </c>
      <c r="H10" s="187">
        <v>60</v>
      </c>
      <c r="I10" s="81">
        <v>5</v>
      </c>
      <c r="J10" s="188">
        <v>2</v>
      </c>
      <c r="K10" s="187" t="s">
        <v>284</v>
      </c>
      <c r="L10" s="81">
        <v>0</v>
      </c>
      <c r="M10" s="188" t="s">
        <v>284</v>
      </c>
      <c r="N10" s="187" t="s">
        <v>284</v>
      </c>
      <c r="O10" s="141">
        <v>0</v>
      </c>
      <c r="P10" s="188" t="s">
        <v>284</v>
      </c>
      <c r="Q10" s="187">
        <v>60</v>
      </c>
      <c r="R10" s="81">
        <v>5</v>
      </c>
      <c r="S10" s="188">
        <v>2</v>
      </c>
      <c r="T10" s="187">
        <v>90</v>
      </c>
      <c r="U10" s="177">
        <v>8</v>
      </c>
      <c r="V10" s="188">
        <v>3</v>
      </c>
      <c r="W10" s="187">
        <v>60</v>
      </c>
      <c r="X10" s="177">
        <v>5</v>
      </c>
      <c r="Y10" s="188">
        <v>2</v>
      </c>
      <c r="Z10" s="187"/>
      <c r="AA10" s="81"/>
      <c r="AB10" s="188"/>
      <c r="AC10" s="187"/>
      <c r="AD10" s="81"/>
      <c r="AE10" s="188"/>
      <c r="AF10" s="189"/>
      <c r="AG10" s="190"/>
      <c r="AH10" s="191"/>
      <c r="AI10" s="114"/>
      <c r="AJ10" s="80"/>
      <c r="AK10" s="192"/>
      <c r="AL10" s="193">
        <f t="shared" si="0"/>
        <v>360</v>
      </c>
      <c r="AM10" s="194">
        <f t="shared" si="0"/>
        <v>32</v>
      </c>
      <c r="AN10" s="195">
        <f t="shared" si="0"/>
        <v>12</v>
      </c>
      <c r="AO10" s="236"/>
    </row>
    <row r="11" spans="1:42" ht="37.5" customHeight="1" thickBot="1" x14ac:dyDescent="0.4">
      <c r="A11" s="196" t="s">
        <v>56</v>
      </c>
      <c r="B11" s="166"/>
      <c r="C11" s="166"/>
      <c r="D11" s="197"/>
      <c r="E11" s="198"/>
      <c r="F11" s="166"/>
      <c r="G11" s="197"/>
      <c r="H11" s="166"/>
      <c r="I11" s="166"/>
      <c r="J11" s="197"/>
      <c r="K11" s="166"/>
      <c r="L11" s="166"/>
      <c r="M11" s="197"/>
      <c r="N11" s="166"/>
      <c r="O11" s="166"/>
      <c r="P11" s="197"/>
      <c r="Q11" s="166"/>
      <c r="R11" s="166"/>
      <c r="S11" s="197"/>
      <c r="T11" s="199">
        <v>60</v>
      </c>
      <c r="U11" s="166">
        <v>4</v>
      </c>
      <c r="V11" s="197">
        <v>1</v>
      </c>
      <c r="W11" s="199">
        <v>90</v>
      </c>
      <c r="X11" s="166">
        <v>6</v>
      </c>
      <c r="Y11" s="197">
        <v>1</v>
      </c>
      <c r="Z11" s="199"/>
      <c r="AA11" s="166"/>
      <c r="AB11" s="197"/>
      <c r="AC11" s="199"/>
      <c r="AD11" s="166"/>
      <c r="AE11" s="197"/>
      <c r="AF11" s="200"/>
      <c r="AG11" s="201"/>
      <c r="AH11" s="202"/>
      <c r="AI11" s="203"/>
      <c r="AJ11" s="85"/>
      <c r="AK11" s="204"/>
      <c r="AL11" s="205">
        <f t="shared" si="0"/>
        <v>150</v>
      </c>
      <c r="AM11" s="206">
        <f t="shared" si="0"/>
        <v>10</v>
      </c>
      <c r="AN11" s="207">
        <f t="shared" si="0"/>
        <v>2</v>
      </c>
    </row>
    <row r="12" spans="1:42" s="59" customFormat="1" ht="37.5" customHeight="1" thickBot="1" x14ac:dyDescent="0.4">
      <c r="A12" s="208" t="s">
        <v>57</v>
      </c>
      <c r="B12" s="237">
        <f>IF(SUM(B9:B11)=0," ",SUM(B9:B11))</f>
        <v>300</v>
      </c>
      <c r="C12" s="238">
        <f t="shared" ref="C12:AK12" si="1">IF(SUM(C9:C11)=0," ",SUM(C9:C11))</f>
        <v>30</v>
      </c>
      <c r="D12" s="239">
        <f t="shared" si="1"/>
        <v>9</v>
      </c>
      <c r="E12" s="240">
        <f t="shared" si="1"/>
        <v>330</v>
      </c>
      <c r="F12" s="238">
        <f t="shared" si="1"/>
        <v>30</v>
      </c>
      <c r="G12" s="241">
        <f t="shared" si="1"/>
        <v>9</v>
      </c>
      <c r="H12" s="237">
        <f>IF(SUM(H9:H11)=0," ",SUM(H9:H11))</f>
        <v>330</v>
      </c>
      <c r="I12" s="238">
        <f t="shared" si="1"/>
        <v>30</v>
      </c>
      <c r="J12" s="239">
        <f t="shared" si="1"/>
        <v>10</v>
      </c>
      <c r="K12" s="240">
        <f t="shared" si="1"/>
        <v>345</v>
      </c>
      <c r="L12" s="238">
        <f t="shared" si="1"/>
        <v>30</v>
      </c>
      <c r="M12" s="241">
        <f t="shared" si="1"/>
        <v>9</v>
      </c>
      <c r="N12" s="237">
        <f t="shared" si="1"/>
        <v>360</v>
      </c>
      <c r="O12" s="238">
        <f t="shared" si="1"/>
        <v>30</v>
      </c>
      <c r="P12" s="239">
        <f t="shared" si="1"/>
        <v>9</v>
      </c>
      <c r="Q12" s="240">
        <f t="shared" si="1"/>
        <v>360</v>
      </c>
      <c r="R12" s="238">
        <f t="shared" si="1"/>
        <v>30</v>
      </c>
      <c r="S12" s="241">
        <f t="shared" si="1"/>
        <v>11</v>
      </c>
      <c r="T12" s="237">
        <f t="shared" si="1"/>
        <v>390</v>
      </c>
      <c r="U12" s="238">
        <f t="shared" si="1"/>
        <v>30</v>
      </c>
      <c r="V12" s="239">
        <f t="shared" si="1"/>
        <v>10</v>
      </c>
      <c r="W12" s="240">
        <f t="shared" si="1"/>
        <v>270</v>
      </c>
      <c r="X12" s="238">
        <f t="shared" si="1"/>
        <v>20</v>
      </c>
      <c r="Y12" s="241">
        <f t="shared" si="1"/>
        <v>6</v>
      </c>
      <c r="Z12" s="237" t="str">
        <f t="shared" si="1"/>
        <v xml:space="preserve"> </v>
      </c>
      <c r="AA12" s="238" t="str">
        <f t="shared" si="1"/>
        <v xml:space="preserve"> </v>
      </c>
      <c r="AB12" s="239" t="str">
        <f t="shared" si="1"/>
        <v xml:space="preserve"> </v>
      </c>
      <c r="AC12" s="240" t="str">
        <f t="shared" si="1"/>
        <v xml:space="preserve"> </v>
      </c>
      <c r="AD12" s="238" t="str">
        <f t="shared" si="1"/>
        <v xml:space="preserve"> </v>
      </c>
      <c r="AE12" s="241" t="str">
        <f t="shared" si="1"/>
        <v xml:space="preserve"> </v>
      </c>
      <c r="AF12" s="237" t="str">
        <f t="shared" si="1"/>
        <v xml:space="preserve"> </v>
      </c>
      <c r="AG12" s="238" t="str">
        <f t="shared" si="1"/>
        <v xml:space="preserve"> </v>
      </c>
      <c r="AH12" s="239" t="str">
        <f t="shared" si="1"/>
        <v xml:space="preserve"> </v>
      </c>
      <c r="AI12" s="240" t="str">
        <f t="shared" si="1"/>
        <v xml:space="preserve"> </v>
      </c>
      <c r="AJ12" s="238" t="str">
        <f t="shared" si="1"/>
        <v xml:space="preserve"> </v>
      </c>
      <c r="AK12" s="239" t="str">
        <f t="shared" si="1"/>
        <v xml:space="preserve"> </v>
      </c>
      <c r="AL12" s="242">
        <f>IF(SUM(AL9:AL11)=0," ",SUM(AL9:AL11))</f>
        <v>2685</v>
      </c>
      <c r="AM12" s="243">
        <f>IF(SUM(AJ12,AG12,AD12,AA12,X12,U12,R12,O12,L12,I12,F12,C12)=0," ",SUM(AJ12,AG12,AD12,AA12,X12,U12,R12,O12,L12,I12,F12,C12))</f>
        <v>230</v>
      </c>
      <c r="AN12" s="244">
        <f>IF(SUM(AK12,AH12,AE12,AB12,Y12,V12,S12,P12,M12,J12,G12,D12)=0," ",SUM(AK12,AH12,AE12,AB12,Y12,V12,S12,P12,M12,J12,G12,D12))</f>
        <v>73</v>
      </c>
    </row>
    <row r="13" spans="1:42" ht="11.25" customHeight="1" thickBot="1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42" ht="24.75" customHeight="1" thickBot="1" x14ac:dyDescent="0.4">
      <c r="A14" s="544" t="s">
        <v>28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4" t="s">
        <v>58</v>
      </c>
      <c r="U14" s="545"/>
      <c r="V14" s="545"/>
      <c r="W14" s="545"/>
      <c r="X14" s="547"/>
      <c r="Y14" s="548" t="s">
        <v>60</v>
      </c>
      <c r="Z14" s="545"/>
      <c r="AA14" s="545"/>
      <c r="AB14" s="547"/>
      <c r="AC14" s="538" t="s">
        <v>183</v>
      </c>
      <c r="AD14" s="539"/>
      <c r="AE14" s="539"/>
      <c r="AF14" s="539"/>
      <c r="AG14" s="539"/>
      <c r="AH14" s="549"/>
      <c r="AI14" s="538" t="s">
        <v>29</v>
      </c>
      <c r="AJ14" s="539"/>
      <c r="AK14" s="539"/>
      <c r="AL14" s="539"/>
      <c r="AM14" s="539"/>
      <c r="AN14" s="540"/>
      <c r="AP14" s="235"/>
    </row>
    <row r="15" spans="1:42" s="173" customFormat="1" ht="47.25" customHeight="1" thickBot="1" x14ac:dyDescent="0.35">
      <c r="A15" s="554" t="s">
        <v>430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6"/>
      <c r="T15" s="557">
        <v>10</v>
      </c>
      <c r="U15" s="415"/>
      <c r="V15" s="415"/>
      <c r="W15" s="415"/>
      <c r="X15" s="416"/>
      <c r="Y15" s="550">
        <v>300</v>
      </c>
      <c r="Z15" s="551"/>
      <c r="AA15" s="551"/>
      <c r="AB15" s="552"/>
      <c r="AC15" s="550" t="s">
        <v>374</v>
      </c>
      <c r="AD15" s="551"/>
      <c r="AE15" s="551"/>
      <c r="AF15" s="551"/>
      <c r="AG15" s="551"/>
      <c r="AH15" s="552"/>
      <c r="AI15" s="550" t="s">
        <v>375</v>
      </c>
      <c r="AJ15" s="551"/>
      <c r="AK15" s="551"/>
      <c r="AL15" s="551"/>
      <c r="AM15" s="551"/>
      <c r="AN15" s="553"/>
    </row>
    <row r="16" spans="1:42" s="59" customFormat="1" ht="15.75" customHeight="1" thickBot="1" x14ac:dyDescent="0.4">
      <c r="A16" s="563" t="s">
        <v>61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566">
        <v>10</v>
      </c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7"/>
    </row>
    <row r="17" spans="1:40" s="59" customFormat="1" ht="15" thickBot="1" x14ac:dyDescent="0.4">
      <c r="A17" s="541" t="s">
        <v>59</v>
      </c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3"/>
    </row>
    <row r="18" spans="1:40" s="174" customFormat="1" ht="16.5" customHeight="1" thickBot="1" x14ac:dyDescent="0.35">
      <c r="A18" s="558" t="s">
        <v>417</v>
      </c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60"/>
    </row>
    <row r="19" spans="1:40" ht="14.25" customHeight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40" ht="28.5" customHeight="1" x14ac:dyDescent="0.35">
      <c r="A20" s="561" t="s">
        <v>535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2" t="s">
        <v>396</v>
      </c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</row>
    <row r="21" spans="1:40" x14ac:dyDescent="0.3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</sheetData>
  <protectedRanges>
    <protectedRange sqref="A15:AN15" name="diplomirane"/>
    <protectedRange sqref="A16:AN16" name="hkreditiocenki"/>
  </protectedRanges>
  <mergeCells count="39">
    <mergeCell ref="A18:AN18"/>
    <mergeCell ref="A20:AB20"/>
    <mergeCell ref="AC20:AN20"/>
    <mergeCell ref="A16:S16"/>
    <mergeCell ref="T16:AN16"/>
    <mergeCell ref="AI14:AN14"/>
    <mergeCell ref="A17:AN17"/>
    <mergeCell ref="A14:S14"/>
    <mergeCell ref="T14:X14"/>
    <mergeCell ref="Y14:AB14"/>
    <mergeCell ref="AC14:AH14"/>
    <mergeCell ref="AC15:AH15"/>
    <mergeCell ref="AI15:AN15"/>
    <mergeCell ref="A15:S15"/>
    <mergeCell ref="T15:X15"/>
    <mergeCell ref="Y15:AB15"/>
    <mergeCell ref="A1:AN1"/>
    <mergeCell ref="A2:AN2"/>
    <mergeCell ref="A3:AN3"/>
    <mergeCell ref="A5:E5"/>
    <mergeCell ref="F5:T5"/>
    <mergeCell ref="A4:AN4"/>
    <mergeCell ref="V5:AE5"/>
    <mergeCell ref="AF5:AN5"/>
    <mergeCell ref="A6:AN6"/>
    <mergeCell ref="A7:A8"/>
    <mergeCell ref="E7:G7"/>
    <mergeCell ref="H7:J7"/>
    <mergeCell ref="B7:D7"/>
    <mergeCell ref="K7:M7"/>
    <mergeCell ref="AF7:AH7"/>
    <mergeCell ref="AI7:AK7"/>
    <mergeCell ref="AL7:AN7"/>
    <mergeCell ref="AC7:AE7"/>
    <mergeCell ref="Q7:S7"/>
    <mergeCell ref="T7:V7"/>
    <mergeCell ref="W7:Y7"/>
    <mergeCell ref="Z7:AB7"/>
    <mergeCell ref="N7:P7"/>
  </mergeCells>
  <phoneticPr fontId="43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1"/>
  <sheetViews>
    <sheetView zoomScaleNormal="100" workbookViewId="0">
      <selection activeCell="AO1" sqref="AO1"/>
    </sheetView>
  </sheetViews>
  <sheetFormatPr defaultColWidth="9.08984375" defaultRowHeight="14.5" x14ac:dyDescent="0.35"/>
  <cols>
    <col min="1" max="1" width="11" style="57" customWidth="1"/>
    <col min="2" max="31" width="3.36328125" style="57" customWidth="1"/>
    <col min="32" max="34" width="3.90625" style="57" customWidth="1"/>
    <col min="35" max="40" width="3.36328125" style="4" customWidth="1"/>
    <col min="41" max="16384" width="9.08984375" style="4"/>
  </cols>
  <sheetData>
    <row r="1" spans="1:42" s="59" customFormat="1" ht="15.5" x14ac:dyDescent="0.35">
      <c r="A1" s="531" t="s">
        <v>38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</row>
    <row r="2" spans="1:42" s="59" customFormat="1" ht="15.5" x14ac:dyDescent="0.35">
      <c r="A2" s="532" t="s">
        <v>39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</row>
    <row r="3" spans="1:42" s="59" customFormat="1" x14ac:dyDescent="0.35">
      <c r="A3" s="53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</row>
    <row r="4" spans="1:42" s="59" customFormat="1" x14ac:dyDescent="0.35">
      <c r="A4" s="535" t="s">
        <v>418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</row>
    <row r="5" spans="1:42" s="59" customFormat="1" ht="17.25" customHeight="1" thickBot="1" x14ac:dyDescent="0.4">
      <c r="A5" s="534" t="s">
        <v>62</v>
      </c>
      <c r="B5" s="534"/>
      <c r="C5" s="534"/>
      <c r="D5" s="534"/>
      <c r="E5" s="534"/>
      <c r="F5" s="534" t="str">
        <f>IF('Титулна страница'!D23=0," ",'Титулна страница'!D23)</f>
        <v>редовна форма на обучение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8"/>
      <c r="V5" s="536" t="s">
        <v>249</v>
      </c>
      <c r="W5" s="536"/>
      <c r="X5" s="536"/>
      <c r="Y5" s="536"/>
      <c r="Z5" s="536"/>
      <c r="AA5" s="536"/>
      <c r="AB5" s="536"/>
      <c r="AC5" s="536"/>
      <c r="AD5" s="536"/>
      <c r="AE5" s="536"/>
      <c r="AF5" s="537" t="str">
        <f>IF('Титулна страница'!I25=0," ",'Титулна страница'!I25)</f>
        <v>8 /осем/ семестъра</v>
      </c>
      <c r="AG5" s="536"/>
      <c r="AH5" s="536"/>
      <c r="AI5" s="536"/>
      <c r="AJ5" s="536"/>
      <c r="AK5" s="536"/>
      <c r="AL5" s="536"/>
      <c r="AM5" s="536"/>
      <c r="AN5" s="536"/>
    </row>
    <row r="6" spans="1:42" ht="15.75" customHeight="1" thickBot="1" x14ac:dyDescent="0.4">
      <c r="A6" s="518" t="s">
        <v>40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2" x14ac:dyDescent="0.35">
      <c r="A7" s="521" t="s">
        <v>41</v>
      </c>
      <c r="B7" s="523" t="s">
        <v>42</v>
      </c>
      <c r="C7" s="524"/>
      <c r="D7" s="525"/>
      <c r="E7" s="523" t="s">
        <v>43</v>
      </c>
      <c r="F7" s="524"/>
      <c r="G7" s="525"/>
      <c r="H7" s="523" t="s">
        <v>44</v>
      </c>
      <c r="I7" s="526"/>
      <c r="J7" s="527"/>
      <c r="K7" s="523" t="s">
        <v>45</v>
      </c>
      <c r="L7" s="524"/>
      <c r="M7" s="525"/>
      <c r="N7" s="523" t="s">
        <v>46</v>
      </c>
      <c r="O7" s="524"/>
      <c r="P7" s="525"/>
      <c r="Q7" s="523" t="s">
        <v>47</v>
      </c>
      <c r="R7" s="524"/>
      <c r="S7" s="525"/>
      <c r="T7" s="523" t="s">
        <v>48</v>
      </c>
      <c r="U7" s="524"/>
      <c r="V7" s="525"/>
      <c r="W7" s="523" t="s">
        <v>49</v>
      </c>
      <c r="X7" s="524"/>
      <c r="Y7" s="525"/>
      <c r="Z7" s="523" t="s">
        <v>50</v>
      </c>
      <c r="AA7" s="524"/>
      <c r="AB7" s="525"/>
      <c r="AC7" s="523" t="s">
        <v>51</v>
      </c>
      <c r="AD7" s="524"/>
      <c r="AE7" s="525"/>
      <c r="AF7" s="528" t="s">
        <v>181</v>
      </c>
      <c r="AG7" s="529"/>
      <c r="AH7" s="530"/>
      <c r="AI7" s="523" t="s">
        <v>182</v>
      </c>
      <c r="AJ7" s="524"/>
      <c r="AK7" s="525"/>
      <c r="AL7" s="528" t="s">
        <v>52</v>
      </c>
      <c r="AM7" s="529"/>
      <c r="AN7" s="530"/>
    </row>
    <row r="8" spans="1:42" ht="57.5" thickBot="1" x14ac:dyDescent="0.4">
      <c r="A8" s="522"/>
      <c r="B8" s="61" t="s">
        <v>264</v>
      </c>
      <c r="C8" s="62" t="s">
        <v>53</v>
      </c>
      <c r="D8" s="63" t="s">
        <v>54</v>
      </c>
      <c r="E8" s="61" t="s">
        <v>264</v>
      </c>
      <c r="F8" s="62" t="s">
        <v>53</v>
      </c>
      <c r="G8" s="63" t="s">
        <v>54</v>
      </c>
      <c r="H8" s="61" t="s">
        <v>264</v>
      </c>
      <c r="I8" s="62" t="s">
        <v>53</v>
      </c>
      <c r="J8" s="63" t="s">
        <v>54</v>
      </c>
      <c r="K8" s="61" t="s">
        <v>264</v>
      </c>
      <c r="L8" s="62" t="s">
        <v>53</v>
      </c>
      <c r="M8" s="63" t="s">
        <v>54</v>
      </c>
      <c r="N8" s="61" t="s">
        <v>264</v>
      </c>
      <c r="O8" s="62" t="s">
        <v>53</v>
      </c>
      <c r="P8" s="63" t="s">
        <v>54</v>
      </c>
      <c r="Q8" s="61" t="s">
        <v>264</v>
      </c>
      <c r="R8" s="62" t="s">
        <v>53</v>
      </c>
      <c r="S8" s="63" t="s">
        <v>54</v>
      </c>
      <c r="T8" s="61" t="s">
        <v>264</v>
      </c>
      <c r="U8" s="62" t="s">
        <v>53</v>
      </c>
      <c r="V8" s="63" t="s">
        <v>54</v>
      </c>
      <c r="W8" s="61" t="s">
        <v>264</v>
      </c>
      <c r="X8" s="62" t="s">
        <v>53</v>
      </c>
      <c r="Y8" s="63" t="s">
        <v>54</v>
      </c>
      <c r="Z8" s="61" t="s">
        <v>264</v>
      </c>
      <c r="AA8" s="62" t="s">
        <v>53</v>
      </c>
      <c r="AB8" s="63" t="s">
        <v>54</v>
      </c>
      <c r="AC8" s="61" t="s">
        <v>264</v>
      </c>
      <c r="AD8" s="62" t="s">
        <v>53</v>
      </c>
      <c r="AE8" s="63" t="s">
        <v>54</v>
      </c>
      <c r="AF8" s="61" t="s">
        <v>264</v>
      </c>
      <c r="AG8" s="62" t="s">
        <v>53</v>
      </c>
      <c r="AH8" s="63" t="s">
        <v>54</v>
      </c>
      <c r="AI8" s="61" t="s">
        <v>264</v>
      </c>
      <c r="AJ8" s="62" t="s">
        <v>53</v>
      </c>
      <c r="AK8" s="63" t="s">
        <v>54</v>
      </c>
      <c r="AL8" s="64" t="s">
        <v>264</v>
      </c>
      <c r="AM8" s="65" t="s">
        <v>53</v>
      </c>
      <c r="AN8" s="54" t="s">
        <v>54</v>
      </c>
    </row>
    <row r="9" spans="1:42" ht="37.5" customHeight="1" x14ac:dyDescent="0.35">
      <c r="A9" s="175" t="s">
        <v>25</v>
      </c>
      <c r="B9" s="280">
        <v>240</v>
      </c>
      <c r="C9" s="282">
        <v>24</v>
      </c>
      <c r="D9" s="178">
        <v>7</v>
      </c>
      <c r="E9" s="176">
        <v>300</v>
      </c>
      <c r="F9" s="282">
        <v>27</v>
      </c>
      <c r="G9" s="178">
        <v>8</v>
      </c>
      <c r="H9" s="176">
        <v>270</v>
      </c>
      <c r="I9" s="177">
        <v>25</v>
      </c>
      <c r="J9" s="178">
        <v>8</v>
      </c>
      <c r="K9" s="176">
        <v>285</v>
      </c>
      <c r="L9" s="177">
        <v>26</v>
      </c>
      <c r="M9" s="178">
        <v>8</v>
      </c>
      <c r="N9" s="176">
        <v>300</v>
      </c>
      <c r="O9" s="282">
        <v>26</v>
      </c>
      <c r="P9" s="178">
        <v>8</v>
      </c>
      <c r="Q9" s="176">
        <v>255</v>
      </c>
      <c r="R9" s="177">
        <v>22</v>
      </c>
      <c r="S9" s="178">
        <v>7</v>
      </c>
      <c r="T9" s="176">
        <v>315</v>
      </c>
      <c r="U9" s="294">
        <v>30</v>
      </c>
      <c r="V9" s="178">
        <v>9</v>
      </c>
      <c r="W9" s="176">
        <v>240</v>
      </c>
      <c r="X9" s="177">
        <v>20</v>
      </c>
      <c r="Y9" s="178">
        <v>7</v>
      </c>
      <c r="Z9" s="176"/>
      <c r="AA9" s="177"/>
      <c r="AB9" s="178"/>
      <c r="AC9" s="176"/>
      <c r="AD9" s="177"/>
      <c r="AE9" s="178"/>
      <c r="AF9" s="179"/>
      <c r="AG9" s="180"/>
      <c r="AH9" s="181"/>
      <c r="AI9" s="104"/>
      <c r="AJ9" s="139"/>
      <c r="AK9" s="182"/>
      <c r="AL9" s="183">
        <f t="shared" ref="AL9:AN11" si="0">IF(SUM(AI9,AF9,AC9,Z9,W9,T9,Q9,N9,K9,H9,E9,B9)=0," ",SUM(AI9,AF9,AC9,Z9,W9,T9,Q9,N9,K9,H9,E9,B9))</f>
        <v>2205</v>
      </c>
      <c r="AM9" s="184">
        <f t="shared" si="0"/>
        <v>200</v>
      </c>
      <c r="AN9" s="185">
        <f t="shared" si="0"/>
        <v>62</v>
      </c>
    </row>
    <row r="10" spans="1:42" ht="34.5" customHeight="1" x14ac:dyDescent="0.35">
      <c r="A10" s="186" t="s">
        <v>55</v>
      </c>
      <c r="B10" s="281">
        <v>60</v>
      </c>
      <c r="C10" s="141">
        <v>6</v>
      </c>
      <c r="D10" s="188">
        <v>2</v>
      </c>
      <c r="E10" s="187">
        <v>30</v>
      </c>
      <c r="F10" s="141">
        <v>3</v>
      </c>
      <c r="G10" s="188">
        <v>1</v>
      </c>
      <c r="H10" s="187">
        <v>60</v>
      </c>
      <c r="I10" s="81">
        <v>5</v>
      </c>
      <c r="J10" s="188">
        <v>2</v>
      </c>
      <c r="K10" s="187">
        <v>60</v>
      </c>
      <c r="L10" s="81">
        <v>4</v>
      </c>
      <c r="M10" s="188">
        <v>1</v>
      </c>
      <c r="N10" s="187">
        <v>60</v>
      </c>
      <c r="O10" s="141">
        <v>4</v>
      </c>
      <c r="P10" s="188">
        <v>2</v>
      </c>
      <c r="Q10" s="187">
        <v>90</v>
      </c>
      <c r="R10" s="81">
        <v>8</v>
      </c>
      <c r="S10" s="188">
        <v>3</v>
      </c>
      <c r="T10" s="187"/>
      <c r="U10" s="177"/>
      <c r="V10" s="188"/>
      <c r="W10" s="187"/>
      <c r="X10" s="177"/>
      <c r="Y10" s="188"/>
      <c r="Z10" s="187"/>
      <c r="AA10" s="81"/>
      <c r="AB10" s="188"/>
      <c r="AC10" s="187"/>
      <c r="AD10" s="81"/>
      <c r="AE10" s="188"/>
      <c r="AF10" s="189"/>
      <c r="AG10" s="190"/>
      <c r="AH10" s="191"/>
      <c r="AI10" s="114"/>
      <c r="AJ10" s="80"/>
      <c r="AK10" s="192"/>
      <c r="AL10" s="193">
        <f t="shared" si="0"/>
        <v>360</v>
      </c>
      <c r="AM10" s="194">
        <f t="shared" si="0"/>
        <v>30</v>
      </c>
      <c r="AN10" s="195">
        <f t="shared" si="0"/>
        <v>11</v>
      </c>
      <c r="AO10" s="236"/>
    </row>
    <row r="11" spans="1:42" ht="37.5" customHeight="1" thickBot="1" x14ac:dyDescent="0.4">
      <c r="A11" s="196" t="s">
        <v>56</v>
      </c>
      <c r="B11" s="166"/>
      <c r="C11" s="166"/>
      <c r="D11" s="197"/>
      <c r="E11" s="198"/>
      <c r="F11" s="166"/>
      <c r="G11" s="197"/>
      <c r="H11" s="166"/>
      <c r="I11" s="166"/>
      <c r="J11" s="197"/>
      <c r="K11" s="166"/>
      <c r="L11" s="166"/>
      <c r="M11" s="197"/>
      <c r="N11" s="166"/>
      <c r="O11" s="166"/>
      <c r="P11" s="197"/>
      <c r="Q11" s="166"/>
      <c r="R11" s="166"/>
      <c r="S11" s="197"/>
      <c r="T11" s="199"/>
      <c r="U11" s="166"/>
      <c r="V11" s="197"/>
      <c r="W11" s="199"/>
      <c r="X11" s="166"/>
      <c r="Y11" s="197"/>
      <c r="Z11" s="199"/>
      <c r="AA11" s="166"/>
      <c r="AB11" s="197"/>
      <c r="AC11" s="199"/>
      <c r="AD11" s="166"/>
      <c r="AE11" s="197"/>
      <c r="AF11" s="200"/>
      <c r="AG11" s="201"/>
      <c r="AH11" s="202"/>
      <c r="AI11" s="203"/>
      <c r="AJ11" s="85"/>
      <c r="AK11" s="204"/>
      <c r="AL11" s="205" t="str">
        <f t="shared" si="0"/>
        <v xml:space="preserve"> </v>
      </c>
      <c r="AM11" s="206" t="str">
        <f t="shared" si="0"/>
        <v xml:space="preserve"> </v>
      </c>
      <c r="AN11" s="207" t="str">
        <f t="shared" si="0"/>
        <v xml:space="preserve"> </v>
      </c>
    </row>
    <row r="12" spans="1:42" s="59" customFormat="1" ht="37.5" customHeight="1" thickBot="1" x14ac:dyDescent="0.4">
      <c r="A12" s="208" t="s">
        <v>57</v>
      </c>
      <c r="B12" s="237">
        <f>IF(SUM(B9:B11)=0," ",SUM(B9:B11))</f>
        <v>300</v>
      </c>
      <c r="C12" s="238">
        <f t="shared" ref="C12:AK12" si="1">IF(SUM(C9:C11)=0," ",SUM(C9:C11))</f>
        <v>30</v>
      </c>
      <c r="D12" s="239">
        <f t="shared" si="1"/>
        <v>9</v>
      </c>
      <c r="E12" s="240">
        <f t="shared" si="1"/>
        <v>330</v>
      </c>
      <c r="F12" s="238">
        <f t="shared" si="1"/>
        <v>30</v>
      </c>
      <c r="G12" s="241">
        <f t="shared" si="1"/>
        <v>9</v>
      </c>
      <c r="H12" s="237">
        <f>IF(SUM(H9:H11)=0," ",SUM(H9:H11))</f>
        <v>330</v>
      </c>
      <c r="I12" s="238">
        <f t="shared" si="1"/>
        <v>30</v>
      </c>
      <c r="J12" s="239">
        <f t="shared" si="1"/>
        <v>10</v>
      </c>
      <c r="K12" s="240">
        <f t="shared" si="1"/>
        <v>345</v>
      </c>
      <c r="L12" s="238">
        <f t="shared" si="1"/>
        <v>30</v>
      </c>
      <c r="M12" s="241">
        <f t="shared" si="1"/>
        <v>9</v>
      </c>
      <c r="N12" s="237">
        <f t="shared" si="1"/>
        <v>360</v>
      </c>
      <c r="O12" s="238">
        <f t="shared" si="1"/>
        <v>30</v>
      </c>
      <c r="P12" s="239">
        <f t="shared" si="1"/>
        <v>10</v>
      </c>
      <c r="Q12" s="240">
        <f t="shared" si="1"/>
        <v>345</v>
      </c>
      <c r="R12" s="238">
        <f t="shared" si="1"/>
        <v>30</v>
      </c>
      <c r="S12" s="241">
        <f t="shared" si="1"/>
        <v>10</v>
      </c>
      <c r="T12" s="237">
        <f t="shared" si="1"/>
        <v>315</v>
      </c>
      <c r="U12" s="295">
        <f>IF(SUM(U9:U11)=0," ",SUM(U9:U11))</f>
        <v>30</v>
      </c>
      <c r="V12" s="239">
        <f t="shared" si="1"/>
        <v>9</v>
      </c>
      <c r="W12" s="240">
        <f t="shared" si="1"/>
        <v>240</v>
      </c>
      <c r="X12" s="238">
        <f t="shared" si="1"/>
        <v>20</v>
      </c>
      <c r="Y12" s="241">
        <f t="shared" si="1"/>
        <v>7</v>
      </c>
      <c r="Z12" s="237" t="str">
        <f t="shared" si="1"/>
        <v xml:space="preserve"> </v>
      </c>
      <c r="AA12" s="238" t="str">
        <f t="shared" si="1"/>
        <v xml:space="preserve"> </v>
      </c>
      <c r="AB12" s="239" t="str">
        <f t="shared" si="1"/>
        <v xml:space="preserve"> </v>
      </c>
      <c r="AC12" s="240" t="str">
        <f t="shared" si="1"/>
        <v xml:space="preserve"> </v>
      </c>
      <c r="AD12" s="238" t="str">
        <f t="shared" si="1"/>
        <v xml:space="preserve"> </v>
      </c>
      <c r="AE12" s="241" t="str">
        <f t="shared" si="1"/>
        <v xml:space="preserve"> </v>
      </c>
      <c r="AF12" s="237" t="str">
        <f t="shared" si="1"/>
        <v xml:space="preserve"> </v>
      </c>
      <c r="AG12" s="238" t="str">
        <f t="shared" si="1"/>
        <v xml:space="preserve"> </v>
      </c>
      <c r="AH12" s="239" t="str">
        <f t="shared" si="1"/>
        <v xml:space="preserve"> </v>
      </c>
      <c r="AI12" s="240" t="str">
        <f t="shared" si="1"/>
        <v xml:space="preserve"> </v>
      </c>
      <c r="AJ12" s="238" t="str">
        <f t="shared" si="1"/>
        <v xml:space="preserve"> </v>
      </c>
      <c r="AK12" s="239" t="str">
        <f t="shared" si="1"/>
        <v xml:space="preserve"> </v>
      </c>
      <c r="AL12" s="242">
        <f>IF(SUM(AL9:AL11)=0," ",SUM(AL9:AL11))</f>
        <v>2565</v>
      </c>
      <c r="AM12" s="323">
        <f>IF(SUM(AJ12,AG12,AD12,AA12,X12,U12,R12,O12,L12,I12,F12,C12)=0," ",SUM(AJ12,AG12,AD12,AA12,X12,U12,R12,O12,L12,I12,F12,C12))</f>
        <v>230</v>
      </c>
      <c r="AN12" s="244">
        <f>IF(SUM(AK12,AH12,AE12,AB12,Y12,V12,S12,P12,M12,J12,G12,D12)=0," ",SUM(AK12,AH12,AE12,AB12,Y12,V12,S12,P12,M12,J12,G12,D12))</f>
        <v>73</v>
      </c>
    </row>
    <row r="13" spans="1:42" ht="11.25" customHeight="1" thickBot="1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42" ht="24.75" customHeight="1" thickBot="1" x14ac:dyDescent="0.4">
      <c r="A14" s="544" t="s">
        <v>28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4" t="s">
        <v>58</v>
      </c>
      <c r="U14" s="545"/>
      <c r="V14" s="545"/>
      <c r="W14" s="545"/>
      <c r="X14" s="547"/>
      <c r="Y14" s="548" t="s">
        <v>60</v>
      </c>
      <c r="Z14" s="545"/>
      <c r="AA14" s="545"/>
      <c r="AB14" s="547"/>
      <c r="AC14" s="538" t="s">
        <v>183</v>
      </c>
      <c r="AD14" s="539"/>
      <c r="AE14" s="539"/>
      <c r="AF14" s="539"/>
      <c r="AG14" s="539"/>
      <c r="AH14" s="549"/>
      <c r="AI14" s="538" t="s">
        <v>29</v>
      </c>
      <c r="AJ14" s="539"/>
      <c r="AK14" s="539"/>
      <c r="AL14" s="539"/>
      <c r="AM14" s="539"/>
      <c r="AN14" s="540"/>
      <c r="AP14" s="235"/>
    </row>
    <row r="15" spans="1:42" s="173" customFormat="1" ht="39" customHeight="1" thickBot="1" x14ac:dyDescent="0.35">
      <c r="A15" s="554" t="s">
        <v>432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6"/>
      <c r="T15" s="557">
        <v>10</v>
      </c>
      <c r="U15" s="415"/>
      <c r="V15" s="415"/>
      <c r="W15" s="415"/>
      <c r="X15" s="416"/>
      <c r="Y15" s="550">
        <v>300</v>
      </c>
      <c r="Z15" s="551"/>
      <c r="AA15" s="551"/>
      <c r="AB15" s="552"/>
      <c r="AC15" s="550" t="s">
        <v>374</v>
      </c>
      <c r="AD15" s="551"/>
      <c r="AE15" s="551"/>
      <c r="AF15" s="551"/>
      <c r="AG15" s="551"/>
      <c r="AH15" s="552"/>
      <c r="AI15" s="550" t="s">
        <v>375</v>
      </c>
      <c r="AJ15" s="551"/>
      <c r="AK15" s="551"/>
      <c r="AL15" s="551"/>
      <c r="AM15" s="551"/>
      <c r="AN15" s="553"/>
    </row>
    <row r="16" spans="1:42" s="59" customFormat="1" ht="15.75" customHeight="1" thickBot="1" x14ac:dyDescent="0.4">
      <c r="A16" s="563" t="s">
        <v>61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566">
        <v>10</v>
      </c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7"/>
    </row>
    <row r="17" spans="1:40" s="59" customFormat="1" ht="15" thickBot="1" x14ac:dyDescent="0.4">
      <c r="A17" s="541" t="s">
        <v>59</v>
      </c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3"/>
    </row>
    <row r="18" spans="1:40" s="174" customFormat="1" ht="16.5" customHeight="1" thickBot="1" x14ac:dyDescent="0.35">
      <c r="A18" s="558" t="s">
        <v>419</v>
      </c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60"/>
    </row>
    <row r="19" spans="1:40" ht="14.25" customHeight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40" ht="28.5" customHeight="1" x14ac:dyDescent="0.35">
      <c r="A20" s="561" t="s">
        <v>535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2" t="s">
        <v>396</v>
      </c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</row>
    <row r="21" spans="1:40" x14ac:dyDescent="0.3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39">
    <mergeCell ref="T7:V7"/>
    <mergeCell ref="W7:Y7"/>
    <mergeCell ref="E7:G7"/>
    <mergeCell ref="T14:X14"/>
    <mergeCell ref="AL7:AN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AF7:AH7"/>
    <mergeCell ref="AI7:AK7"/>
    <mergeCell ref="A7:A8"/>
    <mergeCell ref="A18:AN18"/>
    <mergeCell ref="A14:S14"/>
    <mergeCell ref="AI14:AN14"/>
    <mergeCell ref="AC14:AH14"/>
    <mergeCell ref="Y14:AB14"/>
    <mergeCell ref="Z7:AB7"/>
    <mergeCell ref="H7:J7"/>
    <mergeCell ref="K7:M7"/>
    <mergeCell ref="AC7:AE7"/>
    <mergeCell ref="B7:D7"/>
    <mergeCell ref="N7:P7"/>
    <mergeCell ref="Q7:S7"/>
    <mergeCell ref="A20:AB20"/>
    <mergeCell ref="AC20:AN20"/>
    <mergeCell ref="T15:X15"/>
    <mergeCell ref="Y15:AB15"/>
    <mergeCell ref="AC15:AH15"/>
    <mergeCell ref="A16:S16"/>
    <mergeCell ref="T16:AN16"/>
    <mergeCell ref="A17:AN17"/>
    <mergeCell ref="A15:S15"/>
    <mergeCell ref="AI15:AN15"/>
  </mergeCells>
  <phoneticPr fontId="43" type="noConversion"/>
  <pageMargins left="0.39370078740157483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1"/>
  <sheetViews>
    <sheetView topLeftCell="C2" zoomScaleNormal="100" workbookViewId="0">
      <selection activeCell="AO2" sqref="AO2"/>
    </sheetView>
  </sheetViews>
  <sheetFormatPr defaultColWidth="9.08984375" defaultRowHeight="14.5" x14ac:dyDescent="0.35"/>
  <cols>
    <col min="1" max="1" width="11" style="57" customWidth="1"/>
    <col min="2" max="31" width="3.36328125" style="57" customWidth="1"/>
    <col min="32" max="34" width="3.90625" style="57" customWidth="1"/>
    <col min="35" max="40" width="3.36328125" style="4" customWidth="1"/>
    <col min="41" max="16384" width="9.08984375" style="4"/>
  </cols>
  <sheetData>
    <row r="1" spans="1:42" s="59" customFormat="1" ht="15.5" x14ac:dyDescent="0.35">
      <c r="A1" s="531" t="s">
        <v>38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</row>
    <row r="2" spans="1:42" s="59" customFormat="1" ht="15.5" x14ac:dyDescent="0.35">
      <c r="A2" s="532" t="s">
        <v>39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</row>
    <row r="3" spans="1:42" s="59" customFormat="1" x14ac:dyDescent="0.35">
      <c r="A3" s="53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</row>
    <row r="4" spans="1:42" s="59" customFormat="1" x14ac:dyDescent="0.35">
      <c r="A4" s="568" t="s">
        <v>531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</row>
    <row r="5" spans="1:42" s="59" customFormat="1" ht="17.25" customHeight="1" thickBot="1" x14ac:dyDescent="0.4">
      <c r="A5" s="534" t="s">
        <v>62</v>
      </c>
      <c r="B5" s="534"/>
      <c r="C5" s="534"/>
      <c r="D5" s="534"/>
      <c r="E5" s="534"/>
      <c r="F5" s="534" t="str">
        <f>IF('Титулна страница'!D23=0," ",'Титулна страница'!D23)</f>
        <v>редовна форма на обучение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8"/>
      <c r="V5" s="536" t="s">
        <v>249</v>
      </c>
      <c r="W5" s="536"/>
      <c r="X5" s="536"/>
      <c r="Y5" s="536"/>
      <c r="Z5" s="536"/>
      <c r="AA5" s="536"/>
      <c r="AB5" s="536"/>
      <c r="AC5" s="536"/>
      <c r="AD5" s="536"/>
      <c r="AE5" s="536"/>
      <c r="AF5" s="537" t="str">
        <f>IF('Титулна страница'!I25=0," ",'Титулна страница'!I25)</f>
        <v>8 /осем/ семестъра</v>
      </c>
      <c r="AG5" s="536"/>
      <c r="AH5" s="536"/>
      <c r="AI5" s="536"/>
      <c r="AJ5" s="536"/>
      <c r="AK5" s="536"/>
      <c r="AL5" s="536"/>
      <c r="AM5" s="536"/>
      <c r="AN5" s="536"/>
    </row>
    <row r="6" spans="1:42" ht="15.75" customHeight="1" thickBot="1" x14ac:dyDescent="0.4">
      <c r="A6" s="518" t="s">
        <v>40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2" x14ac:dyDescent="0.35">
      <c r="A7" s="521" t="s">
        <v>41</v>
      </c>
      <c r="B7" s="523" t="s">
        <v>42</v>
      </c>
      <c r="C7" s="524"/>
      <c r="D7" s="525"/>
      <c r="E7" s="523" t="s">
        <v>43</v>
      </c>
      <c r="F7" s="524"/>
      <c r="G7" s="525"/>
      <c r="H7" s="523" t="s">
        <v>44</v>
      </c>
      <c r="I7" s="526"/>
      <c r="J7" s="527"/>
      <c r="K7" s="523" t="s">
        <v>45</v>
      </c>
      <c r="L7" s="524"/>
      <c r="M7" s="525"/>
      <c r="N7" s="523" t="s">
        <v>46</v>
      </c>
      <c r="O7" s="524"/>
      <c r="P7" s="525"/>
      <c r="Q7" s="523" t="s">
        <v>47</v>
      </c>
      <c r="R7" s="524"/>
      <c r="S7" s="525"/>
      <c r="T7" s="523" t="s">
        <v>48</v>
      </c>
      <c r="U7" s="524"/>
      <c r="V7" s="525"/>
      <c r="W7" s="523" t="s">
        <v>49</v>
      </c>
      <c r="X7" s="524"/>
      <c r="Y7" s="525"/>
      <c r="Z7" s="523" t="s">
        <v>50</v>
      </c>
      <c r="AA7" s="524"/>
      <c r="AB7" s="525"/>
      <c r="AC7" s="523" t="s">
        <v>51</v>
      </c>
      <c r="AD7" s="524"/>
      <c r="AE7" s="525"/>
      <c r="AF7" s="528" t="s">
        <v>181</v>
      </c>
      <c r="AG7" s="529"/>
      <c r="AH7" s="530"/>
      <c r="AI7" s="523" t="s">
        <v>182</v>
      </c>
      <c r="AJ7" s="524"/>
      <c r="AK7" s="525"/>
      <c r="AL7" s="528" t="s">
        <v>52</v>
      </c>
      <c r="AM7" s="529"/>
      <c r="AN7" s="530"/>
    </row>
    <row r="8" spans="1:42" ht="57.5" thickBot="1" x14ac:dyDescent="0.4">
      <c r="A8" s="522"/>
      <c r="B8" s="61" t="s">
        <v>264</v>
      </c>
      <c r="C8" s="62" t="s">
        <v>53</v>
      </c>
      <c r="D8" s="63" t="s">
        <v>54</v>
      </c>
      <c r="E8" s="61" t="s">
        <v>264</v>
      </c>
      <c r="F8" s="62" t="s">
        <v>53</v>
      </c>
      <c r="G8" s="63" t="s">
        <v>54</v>
      </c>
      <c r="H8" s="61" t="s">
        <v>264</v>
      </c>
      <c r="I8" s="62" t="s">
        <v>53</v>
      </c>
      <c r="J8" s="63" t="s">
        <v>54</v>
      </c>
      <c r="K8" s="61" t="s">
        <v>264</v>
      </c>
      <c r="L8" s="62" t="s">
        <v>53</v>
      </c>
      <c r="M8" s="63" t="s">
        <v>54</v>
      </c>
      <c r="N8" s="61" t="s">
        <v>264</v>
      </c>
      <c r="O8" s="62" t="s">
        <v>53</v>
      </c>
      <c r="P8" s="63" t="s">
        <v>54</v>
      </c>
      <c r="Q8" s="61" t="s">
        <v>264</v>
      </c>
      <c r="R8" s="62" t="s">
        <v>53</v>
      </c>
      <c r="S8" s="63" t="s">
        <v>54</v>
      </c>
      <c r="T8" s="61" t="s">
        <v>264</v>
      </c>
      <c r="U8" s="62" t="s">
        <v>53</v>
      </c>
      <c r="V8" s="63" t="s">
        <v>54</v>
      </c>
      <c r="W8" s="61" t="s">
        <v>264</v>
      </c>
      <c r="X8" s="62" t="s">
        <v>53</v>
      </c>
      <c r="Y8" s="63" t="s">
        <v>54</v>
      </c>
      <c r="Z8" s="61" t="s">
        <v>264</v>
      </c>
      <c r="AA8" s="62" t="s">
        <v>53</v>
      </c>
      <c r="AB8" s="63" t="s">
        <v>54</v>
      </c>
      <c r="AC8" s="61" t="s">
        <v>264</v>
      </c>
      <c r="AD8" s="62" t="s">
        <v>53</v>
      </c>
      <c r="AE8" s="63" t="s">
        <v>54</v>
      </c>
      <c r="AF8" s="61" t="s">
        <v>264</v>
      </c>
      <c r="AG8" s="62" t="s">
        <v>53</v>
      </c>
      <c r="AH8" s="63" t="s">
        <v>54</v>
      </c>
      <c r="AI8" s="61" t="s">
        <v>264</v>
      </c>
      <c r="AJ8" s="62" t="s">
        <v>53</v>
      </c>
      <c r="AK8" s="63" t="s">
        <v>54</v>
      </c>
      <c r="AL8" s="64" t="s">
        <v>264</v>
      </c>
      <c r="AM8" s="65" t="s">
        <v>53</v>
      </c>
      <c r="AN8" s="54" t="s">
        <v>54</v>
      </c>
    </row>
    <row r="9" spans="1:42" ht="37.5" customHeight="1" x14ac:dyDescent="0.35">
      <c r="A9" s="291" t="s">
        <v>25</v>
      </c>
      <c r="B9" s="280">
        <v>240</v>
      </c>
      <c r="C9" s="292">
        <v>24</v>
      </c>
      <c r="D9" s="293">
        <v>7</v>
      </c>
      <c r="E9" s="280">
        <v>300</v>
      </c>
      <c r="F9" s="292">
        <v>27</v>
      </c>
      <c r="G9" s="293">
        <v>8</v>
      </c>
      <c r="H9" s="280">
        <v>270</v>
      </c>
      <c r="I9" s="282">
        <v>25</v>
      </c>
      <c r="J9" s="293">
        <v>8</v>
      </c>
      <c r="K9" s="280">
        <v>345</v>
      </c>
      <c r="L9" s="282">
        <v>30</v>
      </c>
      <c r="M9" s="293">
        <v>9</v>
      </c>
      <c r="N9" s="280">
        <v>360</v>
      </c>
      <c r="O9" s="282">
        <v>30</v>
      </c>
      <c r="P9" s="293">
        <v>9</v>
      </c>
      <c r="Q9" s="280">
        <v>300</v>
      </c>
      <c r="R9" s="282">
        <v>25</v>
      </c>
      <c r="S9" s="293">
        <v>9</v>
      </c>
      <c r="T9" s="280">
        <v>240</v>
      </c>
      <c r="U9" s="282">
        <v>18</v>
      </c>
      <c r="V9" s="293">
        <v>6</v>
      </c>
      <c r="W9" s="280">
        <v>120</v>
      </c>
      <c r="X9" s="282">
        <v>9</v>
      </c>
      <c r="Y9" s="293">
        <v>3</v>
      </c>
      <c r="Z9" s="280"/>
      <c r="AA9" s="282"/>
      <c r="AB9" s="293"/>
      <c r="AC9" s="280"/>
      <c r="AD9" s="282"/>
      <c r="AE9" s="293"/>
      <c r="AF9" s="179"/>
      <c r="AG9" s="180"/>
      <c r="AH9" s="181"/>
      <c r="AI9" s="104"/>
      <c r="AJ9" s="139"/>
      <c r="AK9" s="182"/>
      <c r="AL9" s="183">
        <f t="shared" ref="AL9:AN11" si="0">IF(SUM(AI9,AF9,AC9,Z9,W9,T9,Q9,N9,K9,H9,E9,B9)=0," ",SUM(AI9,AF9,AC9,Z9,W9,T9,Q9,N9,K9,H9,E9,B9))</f>
        <v>2175</v>
      </c>
      <c r="AM9" s="184">
        <f t="shared" si="0"/>
        <v>188</v>
      </c>
      <c r="AN9" s="185">
        <f t="shared" si="0"/>
        <v>59</v>
      </c>
    </row>
    <row r="10" spans="1:42" ht="34.5" customHeight="1" x14ac:dyDescent="0.35">
      <c r="A10" s="186" t="s">
        <v>55</v>
      </c>
      <c r="B10" s="187">
        <v>60</v>
      </c>
      <c r="C10" s="282">
        <v>6</v>
      </c>
      <c r="D10" s="188">
        <v>2</v>
      </c>
      <c r="E10" s="281">
        <v>30</v>
      </c>
      <c r="F10" s="292">
        <v>3</v>
      </c>
      <c r="G10" s="188">
        <v>1</v>
      </c>
      <c r="H10" s="187">
        <v>60</v>
      </c>
      <c r="I10" s="81">
        <v>5</v>
      </c>
      <c r="J10" s="188">
        <v>2</v>
      </c>
      <c r="K10" s="187" t="s">
        <v>284</v>
      </c>
      <c r="L10" s="81">
        <v>0</v>
      </c>
      <c r="M10" s="188" t="s">
        <v>284</v>
      </c>
      <c r="N10" s="187" t="s">
        <v>284</v>
      </c>
      <c r="O10" s="141">
        <v>0</v>
      </c>
      <c r="P10" s="188" t="s">
        <v>284</v>
      </c>
      <c r="Q10" s="187">
        <v>60</v>
      </c>
      <c r="R10" s="81">
        <v>5</v>
      </c>
      <c r="S10" s="188">
        <v>2</v>
      </c>
      <c r="T10" s="187">
        <v>90</v>
      </c>
      <c r="U10" s="177">
        <v>8</v>
      </c>
      <c r="V10" s="188">
        <v>3</v>
      </c>
      <c r="W10" s="187">
        <v>60</v>
      </c>
      <c r="X10" s="177">
        <v>5</v>
      </c>
      <c r="Y10" s="188">
        <v>2</v>
      </c>
      <c r="Z10" s="187"/>
      <c r="AA10" s="81"/>
      <c r="AB10" s="188"/>
      <c r="AC10" s="187"/>
      <c r="AD10" s="81"/>
      <c r="AE10" s="188"/>
      <c r="AF10" s="189"/>
      <c r="AG10" s="190"/>
      <c r="AH10" s="191"/>
      <c r="AI10" s="114"/>
      <c r="AJ10" s="80"/>
      <c r="AK10" s="192"/>
      <c r="AL10" s="193">
        <f t="shared" si="0"/>
        <v>360</v>
      </c>
      <c r="AM10" s="194">
        <f t="shared" si="0"/>
        <v>32</v>
      </c>
      <c r="AN10" s="195">
        <f t="shared" si="0"/>
        <v>12</v>
      </c>
      <c r="AO10" s="236"/>
    </row>
    <row r="11" spans="1:42" ht="37.5" customHeight="1" thickBot="1" x14ac:dyDescent="0.4">
      <c r="A11" s="196" t="s">
        <v>56</v>
      </c>
      <c r="B11" s="166"/>
      <c r="C11" s="166"/>
      <c r="D11" s="197"/>
      <c r="E11" s="198"/>
      <c r="F11" s="166"/>
      <c r="G11" s="197"/>
      <c r="H11" s="166"/>
      <c r="I11" s="166"/>
      <c r="J11" s="197"/>
      <c r="K11" s="166"/>
      <c r="L11" s="166"/>
      <c r="M11" s="197"/>
      <c r="N11" s="166"/>
      <c r="O11" s="166"/>
      <c r="P11" s="197"/>
      <c r="Q11" s="166"/>
      <c r="R11" s="166"/>
      <c r="S11" s="197"/>
      <c r="T11" s="199">
        <v>60</v>
      </c>
      <c r="U11" s="166">
        <v>4</v>
      </c>
      <c r="V11" s="197">
        <v>1</v>
      </c>
      <c r="W11" s="199">
        <v>90</v>
      </c>
      <c r="X11" s="166">
        <v>6</v>
      </c>
      <c r="Y11" s="197">
        <v>1</v>
      </c>
      <c r="Z11" s="199"/>
      <c r="AA11" s="166"/>
      <c r="AB11" s="197"/>
      <c r="AC11" s="199"/>
      <c r="AD11" s="166"/>
      <c r="AE11" s="197"/>
      <c r="AF11" s="200"/>
      <c r="AG11" s="201"/>
      <c r="AH11" s="202"/>
      <c r="AI11" s="203"/>
      <c r="AJ11" s="85"/>
      <c r="AK11" s="204"/>
      <c r="AL11" s="205">
        <f t="shared" si="0"/>
        <v>150</v>
      </c>
      <c r="AM11" s="206">
        <f t="shared" si="0"/>
        <v>10</v>
      </c>
      <c r="AN11" s="207">
        <f t="shared" si="0"/>
        <v>2</v>
      </c>
    </row>
    <row r="12" spans="1:42" s="59" customFormat="1" ht="37.5" customHeight="1" thickBot="1" x14ac:dyDescent="0.4">
      <c r="A12" s="208" t="s">
        <v>57</v>
      </c>
      <c r="B12" s="237">
        <f>IF(SUM(B9:B11)=0," ",SUM(B9:B11))</f>
        <v>300</v>
      </c>
      <c r="C12" s="238">
        <f t="shared" ref="C12:AK12" si="1">IF(SUM(C9:C11)=0," ",SUM(C9:C11))</f>
        <v>30</v>
      </c>
      <c r="D12" s="239">
        <f t="shared" si="1"/>
        <v>9</v>
      </c>
      <c r="E12" s="240">
        <f t="shared" si="1"/>
        <v>330</v>
      </c>
      <c r="F12" s="238">
        <f t="shared" si="1"/>
        <v>30</v>
      </c>
      <c r="G12" s="241">
        <f t="shared" si="1"/>
        <v>9</v>
      </c>
      <c r="H12" s="237">
        <f>IF(SUM(H9:H11)=0," ",SUM(H9:H11))</f>
        <v>330</v>
      </c>
      <c r="I12" s="238">
        <f t="shared" si="1"/>
        <v>30</v>
      </c>
      <c r="J12" s="239">
        <f t="shared" si="1"/>
        <v>10</v>
      </c>
      <c r="K12" s="240">
        <f t="shared" si="1"/>
        <v>345</v>
      </c>
      <c r="L12" s="238">
        <f t="shared" si="1"/>
        <v>30</v>
      </c>
      <c r="M12" s="241">
        <f t="shared" si="1"/>
        <v>9</v>
      </c>
      <c r="N12" s="237">
        <f t="shared" si="1"/>
        <v>360</v>
      </c>
      <c r="O12" s="238">
        <f t="shared" si="1"/>
        <v>30</v>
      </c>
      <c r="P12" s="239">
        <f t="shared" si="1"/>
        <v>9</v>
      </c>
      <c r="Q12" s="240">
        <f t="shared" si="1"/>
        <v>360</v>
      </c>
      <c r="R12" s="238">
        <f t="shared" si="1"/>
        <v>30</v>
      </c>
      <c r="S12" s="241">
        <f t="shared" si="1"/>
        <v>11</v>
      </c>
      <c r="T12" s="237">
        <f t="shared" si="1"/>
        <v>390</v>
      </c>
      <c r="U12" s="238">
        <f t="shared" si="1"/>
        <v>30</v>
      </c>
      <c r="V12" s="239">
        <f t="shared" si="1"/>
        <v>10</v>
      </c>
      <c r="W12" s="240">
        <f>IF(SUM(W9:W11)=0," ",SUM(W9:W11))</f>
        <v>270</v>
      </c>
      <c r="X12" s="238">
        <f t="shared" si="1"/>
        <v>20</v>
      </c>
      <c r="Y12" s="241">
        <f t="shared" si="1"/>
        <v>6</v>
      </c>
      <c r="Z12" s="237" t="str">
        <f t="shared" si="1"/>
        <v xml:space="preserve"> </v>
      </c>
      <c r="AA12" s="238" t="str">
        <f t="shared" si="1"/>
        <v xml:space="preserve"> </v>
      </c>
      <c r="AB12" s="239" t="str">
        <f t="shared" si="1"/>
        <v xml:space="preserve"> </v>
      </c>
      <c r="AC12" s="240" t="str">
        <f t="shared" si="1"/>
        <v xml:space="preserve"> </v>
      </c>
      <c r="AD12" s="238" t="str">
        <f t="shared" si="1"/>
        <v xml:space="preserve"> </v>
      </c>
      <c r="AE12" s="241" t="str">
        <f t="shared" si="1"/>
        <v xml:space="preserve"> </v>
      </c>
      <c r="AF12" s="237" t="str">
        <f t="shared" si="1"/>
        <v xml:space="preserve"> </v>
      </c>
      <c r="AG12" s="238" t="str">
        <f t="shared" si="1"/>
        <v xml:space="preserve"> </v>
      </c>
      <c r="AH12" s="239" t="str">
        <f t="shared" si="1"/>
        <v xml:space="preserve"> </v>
      </c>
      <c r="AI12" s="240" t="str">
        <f t="shared" si="1"/>
        <v xml:space="preserve"> </v>
      </c>
      <c r="AJ12" s="238" t="str">
        <f t="shared" si="1"/>
        <v xml:space="preserve"> </v>
      </c>
      <c r="AK12" s="239" t="str">
        <f t="shared" si="1"/>
        <v xml:space="preserve"> </v>
      </c>
      <c r="AL12" s="242">
        <f>IF(SUM(AL9:AL11)=0," ",SUM(AL9:AL11))</f>
        <v>2685</v>
      </c>
      <c r="AM12" s="243">
        <f>IF(SUM(AJ12,AG12,AD12,AA12,X12,U12,R12,O12,L12,I12,F12,C12)=0," ",SUM(AJ12,AG12,AD12,AA12,X12,U12,R12,O12,L12,I12,F12,C12))</f>
        <v>230</v>
      </c>
      <c r="AN12" s="244">
        <f>IF(SUM(AK12,AH12,AE12,AB12,Y12,V12,S12,P12,M12,J12,G12,D12)=0," ",SUM(AK12,AH12,AE12,AB12,Y12,V12,S12,P12,M12,J12,G12,D12))</f>
        <v>73</v>
      </c>
    </row>
    <row r="13" spans="1:42" ht="11.25" customHeight="1" thickBot="1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42" ht="24.75" customHeight="1" thickBot="1" x14ac:dyDescent="0.4">
      <c r="A14" s="544" t="s">
        <v>28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4" t="s">
        <v>58</v>
      </c>
      <c r="U14" s="545"/>
      <c r="V14" s="545"/>
      <c r="W14" s="545"/>
      <c r="X14" s="547"/>
      <c r="Y14" s="548" t="s">
        <v>60</v>
      </c>
      <c r="Z14" s="545"/>
      <c r="AA14" s="545"/>
      <c r="AB14" s="547"/>
      <c r="AC14" s="538" t="s">
        <v>183</v>
      </c>
      <c r="AD14" s="539"/>
      <c r="AE14" s="539"/>
      <c r="AF14" s="539"/>
      <c r="AG14" s="539"/>
      <c r="AH14" s="549"/>
      <c r="AI14" s="538" t="s">
        <v>29</v>
      </c>
      <c r="AJ14" s="539"/>
      <c r="AK14" s="539"/>
      <c r="AL14" s="539"/>
      <c r="AM14" s="539"/>
      <c r="AN14" s="540"/>
      <c r="AP14" s="235"/>
    </row>
    <row r="15" spans="1:42" s="173" customFormat="1" ht="47.25" customHeight="1" thickBot="1" x14ac:dyDescent="0.35">
      <c r="A15" s="554" t="s">
        <v>430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6"/>
      <c r="T15" s="557">
        <v>10</v>
      </c>
      <c r="U15" s="415"/>
      <c r="V15" s="415"/>
      <c r="W15" s="415"/>
      <c r="X15" s="416"/>
      <c r="Y15" s="550">
        <v>300</v>
      </c>
      <c r="Z15" s="551"/>
      <c r="AA15" s="551"/>
      <c r="AB15" s="552"/>
      <c r="AC15" s="550" t="s">
        <v>374</v>
      </c>
      <c r="AD15" s="551"/>
      <c r="AE15" s="551"/>
      <c r="AF15" s="551"/>
      <c r="AG15" s="551"/>
      <c r="AH15" s="552"/>
      <c r="AI15" s="550" t="s">
        <v>375</v>
      </c>
      <c r="AJ15" s="551"/>
      <c r="AK15" s="551"/>
      <c r="AL15" s="551"/>
      <c r="AM15" s="551"/>
      <c r="AN15" s="553"/>
    </row>
    <row r="16" spans="1:42" s="59" customFormat="1" ht="15.75" customHeight="1" thickBot="1" x14ac:dyDescent="0.4">
      <c r="A16" s="563" t="s">
        <v>61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566">
        <v>10</v>
      </c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7"/>
    </row>
    <row r="17" spans="1:40" s="59" customFormat="1" ht="15" thickBot="1" x14ac:dyDescent="0.4">
      <c r="A17" s="541" t="s">
        <v>59</v>
      </c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3"/>
    </row>
    <row r="18" spans="1:40" s="174" customFormat="1" ht="16.5" customHeight="1" thickBot="1" x14ac:dyDescent="0.35">
      <c r="A18" s="558" t="s">
        <v>417</v>
      </c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60"/>
    </row>
    <row r="19" spans="1:40" ht="14.25" customHeight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40" ht="28.5" customHeight="1" x14ac:dyDescent="0.35">
      <c r="A20" s="561" t="s">
        <v>535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2" t="s">
        <v>396</v>
      </c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</row>
    <row r="21" spans="1:40" x14ac:dyDescent="0.3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</sheetData>
  <protectedRanges>
    <protectedRange sqref="A15:AN15" name="diplomirane"/>
    <protectedRange sqref="A16:AN16" name="hkreditiocenki"/>
  </protectedRanges>
  <mergeCells count="39">
    <mergeCell ref="A17:AN17"/>
    <mergeCell ref="A18:AN18"/>
    <mergeCell ref="A20:AB20"/>
    <mergeCell ref="AC20:AN20"/>
    <mergeCell ref="A15:S15"/>
    <mergeCell ref="T15:X15"/>
    <mergeCell ref="Y15:AB15"/>
    <mergeCell ref="AC15:AH15"/>
    <mergeCell ref="AI15:AN15"/>
    <mergeCell ref="A16:S16"/>
    <mergeCell ref="T16:AN16"/>
    <mergeCell ref="A14:S14"/>
    <mergeCell ref="T14:X14"/>
    <mergeCell ref="Y14:AB14"/>
    <mergeCell ref="AC14:AH14"/>
    <mergeCell ref="AI14:AN14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"/>
  <sheetViews>
    <sheetView zoomScaleNormal="100" workbookViewId="0">
      <selection activeCell="AO1" sqref="AO1"/>
    </sheetView>
  </sheetViews>
  <sheetFormatPr defaultColWidth="9.08984375" defaultRowHeight="14.5" x14ac:dyDescent="0.35"/>
  <cols>
    <col min="1" max="1" width="11" style="57" customWidth="1"/>
    <col min="2" max="31" width="3.36328125" style="57" customWidth="1"/>
    <col min="32" max="34" width="3.90625" style="57" customWidth="1"/>
    <col min="35" max="40" width="3.36328125" style="4" customWidth="1"/>
    <col min="41" max="16384" width="9.08984375" style="4"/>
  </cols>
  <sheetData>
    <row r="1" spans="1:42" s="59" customFormat="1" ht="15.5" x14ac:dyDescent="0.35">
      <c r="A1" s="531" t="s">
        <v>38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</row>
    <row r="2" spans="1:42" s="59" customFormat="1" ht="15.5" x14ac:dyDescent="0.35">
      <c r="A2" s="532" t="s">
        <v>39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</row>
    <row r="3" spans="1:42" s="59" customFormat="1" x14ac:dyDescent="0.35">
      <c r="A3" s="53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</row>
    <row r="4" spans="1:42" s="59" customFormat="1" x14ac:dyDescent="0.35">
      <c r="A4" s="568" t="s">
        <v>530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</row>
    <row r="5" spans="1:42" s="59" customFormat="1" ht="17.25" customHeight="1" thickBot="1" x14ac:dyDescent="0.4">
      <c r="A5" s="534" t="s">
        <v>62</v>
      </c>
      <c r="B5" s="534"/>
      <c r="C5" s="534"/>
      <c r="D5" s="534"/>
      <c r="E5" s="534"/>
      <c r="F5" s="534" t="str">
        <f>IF('Титулна страница'!D23=0," ",'Титулна страница'!D23)</f>
        <v>редовна форма на обучение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8"/>
      <c r="V5" s="536" t="s">
        <v>249</v>
      </c>
      <c r="W5" s="536"/>
      <c r="X5" s="536"/>
      <c r="Y5" s="536"/>
      <c r="Z5" s="536"/>
      <c r="AA5" s="536"/>
      <c r="AB5" s="536"/>
      <c r="AC5" s="536"/>
      <c r="AD5" s="536"/>
      <c r="AE5" s="536"/>
      <c r="AF5" s="537" t="str">
        <f>IF('Титулна страница'!I25=0," ",'Титулна страница'!I25)</f>
        <v>8 /осем/ семестъра</v>
      </c>
      <c r="AG5" s="536"/>
      <c r="AH5" s="536"/>
      <c r="AI5" s="536"/>
      <c r="AJ5" s="536"/>
      <c r="AK5" s="536"/>
      <c r="AL5" s="536"/>
      <c r="AM5" s="536"/>
      <c r="AN5" s="536"/>
    </row>
    <row r="6" spans="1:42" ht="15.75" customHeight="1" thickBot="1" x14ac:dyDescent="0.4">
      <c r="A6" s="518" t="s">
        <v>40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2" x14ac:dyDescent="0.35">
      <c r="A7" s="521" t="s">
        <v>41</v>
      </c>
      <c r="B7" s="523" t="s">
        <v>42</v>
      </c>
      <c r="C7" s="524"/>
      <c r="D7" s="525"/>
      <c r="E7" s="523" t="s">
        <v>43</v>
      </c>
      <c r="F7" s="524"/>
      <c r="G7" s="525"/>
      <c r="H7" s="523" t="s">
        <v>44</v>
      </c>
      <c r="I7" s="526"/>
      <c r="J7" s="527"/>
      <c r="K7" s="523" t="s">
        <v>45</v>
      </c>
      <c r="L7" s="524"/>
      <c r="M7" s="525"/>
      <c r="N7" s="523" t="s">
        <v>46</v>
      </c>
      <c r="O7" s="524"/>
      <c r="P7" s="525"/>
      <c r="Q7" s="523" t="s">
        <v>47</v>
      </c>
      <c r="R7" s="524"/>
      <c r="S7" s="525"/>
      <c r="T7" s="523" t="s">
        <v>48</v>
      </c>
      <c r="U7" s="524"/>
      <c r="V7" s="525"/>
      <c r="W7" s="523" t="s">
        <v>49</v>
      </c>
      <c r="X7" s="524"/>
      <c r="Y7" s="525"/>
      <c r="Z7" s="523" t="s">
        <v>50</v>
      </c>
      <c r="AA7" s="524"/>
      <c r="AB7" s="525"/>
      <c r="AC7" s="523" t="s">
        <v>51</v>
      </c>
      <c r="AD7" s="524"/>
      <c r="AE7" s="525"/>
      <c r="AF7" s="528" t="s">
        <v>181</v>
      </c>
      <c r="AG7" s="529"/>
      <c r="AH7" s="530"/>
      <c r="AI7" s="523" t="s">
        <v>182</v>
      </c>
      <c r="AJ7" s="524"/>
      <c r="AK7" s="525"/>
      <c r="AL7" s="528" t="s">
        <v>52</v>
      </c>
      <c r="AM7" s="529"/>
      <c r="AN7" s="530"/>
    </row>
    <row r="8" spans="1:42" ht="57.5" thickBot="1" x14ac:dyDescent="0.4">
      <c r="A8" s="522"/>
      <c r="B8" s="61" t="s">
        <v>264</v>
      </c>
      <c r="C8" s="62" t="s">
        <v>53</v>
      </c>
      <c r="D8" s="63" t="s">
        <v>54</v>
      </c>
      <c r="E8" s="61" t="s">
        <v>264</v>
      </c>
      <c r="F8" s="62" t="s">
        <v>53</v>
      </c>
      <c r="G8" s="63" t="s">
        <v>54</v>
      </c>
      <c r="H8" s="61" t="s">
        <v>264</v>
      </c>
      <c r="I8" s="62" t="s">
        <v>53</v>
      </c>
      <c r="J8" s="63" t="s">
        <v>54</v>
      </c>
      <c r="K8" s="61" t="s">
        <v>264</v>
      </c>
      <c r="L8" s="62" t="s">
        <v>53</v>
      </c>
      <c r="M8" s="63" t="s">
        <v>54</v>
      </c>
      <c r="N8" s="61" t="s">
        <v>264</v>
      </c>
      <c r="O8" s="62" t="s">
        <v>53</v>
      </c>
      <c r="P8" s="63" t="s">
        <v>54</v>
      </c>
      <c r="Q8" s="61" t="s">
        <v>264</v>
      </c>
      <c r="R8" s="62" t="s">
        <v>53</v>
      </c>
      <c r="S8" s="63" t="s">
        <v>54</v>
      </c>
      <c r="T8" s="61" t="s">
        <v>264</v>
      </c>
      <c r="U8" s="62" t="s">
        <v>53</v>
      </c>
      <c r="V8" s="63" t="s">
        <v>54</v>
      </c>
      <c r="W8" s="61" t="s">
        <v>264</v>
      </c>
      <c r="X8" s="62" t="s">
        <v>53</v>
      </c>
      <c r="Y8" s="63" t="s">
        <v>54</v>
      </c>
      <c r="Z8" s="61" t="s">
        <v>264</v>
      </c>
      <c r="AA8" s="62" t="s">
        <v>53</v>
      </c>
      <c r="AB8" s="63" t="s">
        <v>54</v>
      </c>
      <c r="AC8" s="61" t="s">
        <v>264</v>
      </c>
      <c r="AD8" s="62" t="s">
        <v>53</v>
      </c>
      <c r="AE8" s="63" t="s">
        <v>54</v>
      </c>
      <c r="AF8" s="61" t="s">
        <v>264</v>
      </c>
      <c r="AG8" s="62" t="s">
        <v>53</v>
      </c>
      <c r="AH8" s="63" t="s">
        <v>54</v>
      </c>
      <c r="AI8" s="61" t="s">
        <v>264</v>
      </c>
      <c r="AJ8" s="62" t="s">
        <v>53</v>
      </c>
      <c r="AK8" s="63" t="s">
        <v>54</v>
      </c>
      <c r="AL8" s="64" t="s">
        <v>264</v>
      </c>
      <c r="AM8" s="65" t="s">
        <v>53</v>
      </c>
      <c r="AN8" s="54" t="s">
        <v>54</v>
      </c>
    </row>
    <row r="9" spans="1:42" ht="37.5" customHeight="1" x14ac:dyDescent="0.35">
      <c r="A9" s="175" t="s">
        <v>25</v>
      </c>
      <c r="B9" s="280">
        <v>240</v>
      </c>
      <c r="C9" s="282">
        <v>24</v>
      </c>
      <c r="D9" s="178">
        <v>7</v>
      </c>
      <c r="E9" s="176">
        <v>300</v>
      </c>
      <c r="F9" s="282">
        <v>27</v>
      </c>
      <c r="G9" s="178">
        <v>8</v>
      </c>
      <c r="H9" s="176">
        <v>270</v>
      </c>
      <c r="I9" s="177">
        <v>25</v>
      </c>
      <c r="J9" s="178">
        <v>8</v>
      </c>
      <c r="K9" s="176">
        <v>285</v>
      </c>
      <c r="L9" s="177">
        <v>26</v>
      </c>
      <c r="M9" s="178">
        <v>8</v>
      </c>
      <c r="N9" s="176">
        <v>300</v>
      </c>
      <c r="O9" s="282">
        <v>26</v>
      </c>
      <c r="P9" s="178">
        <v>8</v>
      </c>
      <c r="Q9" s="176">
        <v>255</v>
      </c>
      <c r="R9" s="177">
        <v>22</v>
      </c>
      <c r="S9" s="178">
        <v>7</v>
      </c>
      <c r="T9" s="176">
        <v>315</v>
      </c>
      <c r="U9" s="294">
        <v>30</v>
      </c>
      <c r="V9" s="178">
        <v>9</v>
      </c>
      <c r="W9" s="176">
        <v>240</v>
      </c>
      <c r="X9" s="177">
        <v>20</v>
      </c>
      <c r="Y9" s="178">
        <v>7</v>
      </c>
      <c r="Z9" s="176"/>
      <c r="AA9" s="177"/>
      <c r="AB9" s="178"/>
      <c r="AC9" s="176"/>
      <c r="AD9" s="177"/>
      <c r="AE9" s="178"/>
      <c r="AF9" s="179"/>
      <c r="AG9" s="180"/>
      <c r="AH9" s="181"/>
      <c r="AI9" s="104"/>
      <c r="AJ9" s="139"/>
      <c r="AK9" s="182"/>
      <c r="AL9" s="183">
        <f t="shared" ref="AL9:AN11" si="0">IF(SUM(AI9,AF9,AC9,Z9,W9,T9,Q9,N9,K9,H9,E9,B9)=0," ",SUM(AI9,AF9,AC9,Z9,W9,T9,Q9,N9,K9,H9,E9,B9))</f>
        <v>2205</v>
      </c>
      <c r="AM9" s="184">
        <f t="shared" si="0"/>
        <v>200</v>
      </c>
      <c r="AN9" s="185">
        <f t="shared" si="0"/>
        <v>62</v>
      </c>
    </row>
    <row r="10" spans="1:42" ht="34.5" customHeight="1" x14ac:dyDescent="0.35">
      <c r="A10" s="186" t="s">
        <v>55</v>
      </c>
      <c r="B10" s="281">
        <v>60</v>
      </c>
      <c r="C10" s="141">
        <v>6</v>
      </c>
      <c r="D10" s="188">
        <v>2</v>
      </c>
      <c r="E10" s="187">
        <v>30</v>
      </c>
      <c r="F10" s="141">
        <v>3</v>
      </c>
      <c r="G10" s="188">
        <v>1</v>
      </c>
      <c r="H10" s="187">
        <v>60</v>
      </c>
      <c r="I10" s="81">
        <v>5</v>
      </c>
      <c r="J10" s="188">
        <v>2</v>
      </c>
      <c r="K10" s="187">
        <v>60</v>
      </c>
      <c r="L10" s="81">
        <v>4</v>
      </c>
      <c r="M10" s="188">
        <v>1</v>
      </c>
      <c r="N10" s="187">
        <v>60</v>
      </c>
      <c r="O10" s="141">
        <v>4</v>
      </c>
      <c r="P10" s="188">
        <v>2</v>
      </c>
      <c r="Q10" s="187">
        <v>90</v>
      </c>
      <c r="R10" s="81">
        <v>8</v>
      </c>
      <c r="S10" s="188">
        <v>3</v>
      </c>
      <c r="T10" s="187"/>
      <c r="U10" s="177"/>
      <c r="V10" s="188"/>
      <c r="W10" s="187"/>
      <c r="X10" s="177"/>
      <c r="Y10" s="188"/>
      <c r="Z10" s="187"/>
      <c r="AA10" s="81"/>
      <c r="AB10" s="188"/>
      <c r="AC10" s="187"/>
      <c r="AD10" s="81"/>
      <c r="AE10" s="188"/>
      <c r="AF10" s="189"/>
      <c r="AG10" s="190"/>
      <c r="AH10" s="191"/>
      <c r="AI10" s="114"/>
      <c r="AJ10" s="80"/>
      <c r="AK10" s="192"/>
      <c r="AL10" s="193">
        <f t="shared" si="0"/>
        <v>360</v>
      </c>
      <c r="AM10" s="194">
        <f t="shared" si="0"/>
        <v>30</v>
      </c>
      <c r="AN10" s="195">
        <f t="shared" si="0"/>
        <v>11</v>
      </c>
      <c r="AO10" s="236"/>
    </row>
    <row r="11" spans="1:42" ht="37.5" customHeight="1" thickBot="1" x14ac:dyDescent="0.4">
      <c r="A11" s="196" t="s">
        <v>56</v>
      </c>
      <c r="B11" s="166"/>
      <c r="C11" s="166"/>
      <c r="D11" s="197"/>
      <c r="E11" s="198"/>
      <c r="F11" s="166"/>
      <c r="G11" s="197"/>
      <c r="H11" s="166"/>
      <c r="I11" s="166"/>
      <c r="J11" s="197"/>
      <c r="K11" s="166"/>
      <c r="L11" s="166"/>
      <c r="M11" s="197"/>
      <c r="N11" s="166"/>
      <c r="O11" s="166"/>
      <c r="P11" s="197"/>
      <c r="Q11" s="166"/>
      <c r="R11" s="166"/>
      <c r="S11" s="197"/>
      <c r="T11" s="199"/>
      <c r="U11" s="166"/>
      <c r="V11" s="197"/>
      <c r="W11" s="199"/>
      <c r="X11" s="166"/>
      <c r="Y11" s="197"/>
      <c r="Z11" s="199"/>
      <c r="AA11" s="166"/>
      <c r="AB11" s="197"/>
      <c r="AC11" s="199"/>
      <c r="AD11" s="166"/>
      <c r="AE11" s="197"/>
      <c r="AF11" s="200"/>
      <c r="AG11" s="201"/>
      <c r="AH11" s="202"/>
      <c r="AI11" s="203"/>
      <c r="AJ11" s="85"/>
      <c r="AK11" s="204"/>
      <c r="AL11" s="205" t="str">
        <f t="shared" si="0"/>
        <v xml:space="preserve"> </v>
      </c>
      <c r="AM11" s="206" t="str">
        <f t="shared" si="0"/>
        <v xml:space="preserve"> </v>
      </c>
      <c r="AN11" s="207" t="str">
        <f t="shared" si="0"/>
        <v xml:space="preserve"> </v>
      </c>
    </row>
    <row r="12" spans="1:42" s="59" customFormat="1" ht="37.5" customHeight="1" thickBot="1" x14ac:dyDescent="0.4">
      <c r="A12" s="208" t="s">
        <v>57</v>
      </c>
      <c r="B12" s="237">
        <f>IF(SUM(B9:B11)=0," ",SUM(B9:B11))</f>
        <v>300</v>
      </c>
      <c r="C12" s="238">
        <f t="shared" ref="C12:AK12" si="1">IF(SUM(C9:C11)=0," ",SUM(C9:C11))</f>
        <v>30</v>
      </c>
      <c r="D12" s="239">
        <f t="shared" si="1"/>
        <v>9</v>
      </c>
      <c r="E12" s="240">
        <f t="shared" si="1"/>
        <v>330</v>
      </c>
      <c r="F12" s="238">
        <f t="shared" si="1"/>
        <v>30</v>
      </c>
      <c r="G12" s="241">
        <f t="shared" si="1"/>
        <v>9</v>
      </c>
      <c r="H12" s="237">
        <f>IF(SUM(H9:H11)=0," ",SUM(H9:H11))</f>
        <v>330</v>
      </c>
      <c r="I12" s="238">
        <f t="shared" si="1"/>
        <v>30</v>
      </c>
      <c r="J12" s="239">
        <f t="shared" si="1"/>
        <v>10</v>
      </c>
      <c r="K12" s="240">
        <f t="shared" si="1"/>
        <v>345</v>
      </c>
      <c r="L12" s="238">
        <f t="shared" si="1"/>
        <v>30</v>
      </c>
      <c r="M12" s="241">
        <f t="shared" si="1"/>
        <v>9</v>
      </c>
      <c r="N12" s="237">
        <f t="shared" si="1"/>
        <v>360</v>
      </c>
      <c r="O12" s="238">
        <f t="shared" si="1"/>
        <v>30</v>
      </c>
      <c r="P12" s="239">
        <f t="shared" si="1"/>
        <v>10</v>
      </c>
      <c r="Q12" s="240">
        <f t="shared" si="1"/>
        <v>345</v>
      </c>
      <c r="R12" s="238">
        <f t="shared" si="1"/>
        <v>30</v>
      </c>
      <c r="S12" s="241">
        <f t="shared" si="1"/>
        <v>10</v>
      </c>
      <c r="T12" s="237">
        <f t="shared" si="1"/>
        <v>315</v>
      </c>
      <c r="U12" s="295">
        <f>IF(SUM(U9:U11)=0," ",SUM(U9:U11))</f>
        <v>30</v>
      </c>
      <c r="V12" s="239">
        <f t="shared" si="1"/>
        <v>9</v>
      </c>
      <c r="W12" s="240">
        <f t="shared" si="1"/>
        <v>240</v>
      </c>
      <c r="X12" s="295">
        <f t="shared" si="1"/>
        <v>20</v>
      </c>
      <c r="Y12" s="241">
        <f t="shared" si="1"/>
        <v>7</v>
      </c>
      <c r="Z12" s="237" t="str">
        <f t="shared" si="1"/>
        <v xml:space="preserve"> </v>
      </c>
      <c r="AA12" s="238" t="str">
        <f t="shared" si="1"/>
        <v xml:space="preserve"> </v>
      </c>
      <c r="AB12" s="239" t="str">
        <f t="shared" si="1"/>
        <v xml:space="preserve"> </v>
      </c>
      <c r="AC12" s="240" t="str">
        <f t="shared" si="1"/>
        <v xml:space="preserve"> </v>
      </c>
      <c r="AD12" s="238" t="str">
        <f t="shared" si="1"/>
        <v xml:space="preserve"> </v>
      </c>
      <c r="AE12" s="241" t="str">
        <f t="shared" si="1"/>
        <v xml:space="preserve"> </v>
      </c>
      <c r="AF12" s="237" t="str">
        <f t="shared" si="1"/>
        <v xml:space="preserve"> </v>
      </c>
      <c r="AG12" s="238" t="str">
        <f t="shared" si="1"/>
        <v xml:space="preserve"> </v>
      </c>
      <c r="AH12" s="239" t="str">
        <f t="shared" si="1"/>
        <v xml:space="preserve"> </v>
      </c>
      <c r="AI12" s="240" t="str">
        <f t="shared" si="1"/>
        <v xml:space="preserve"> </v>
      </c>
      <c r="AJ12" s="238" t="str">
        <f t="shared" si="1"/>
        <v xml:space="preserve"> </v>
      </c>
      <c r="AK12" s="239" t="str">
        <f t="shared" si="1"/>
        <v xml:space="preserve"> </v>
      </c>
      <c r="AL12" s="242">
        <f>IF(SUM(AL9:AL11)=0," ",SUM(AL9:AL11))</f>
        <v>2565</v>
      </c>
      <c r="AM12" s="323">
        <f>IF(SUM(AJ12,AG12,AD12,AA12,X12,U12,R12,O12,L12,I12,F12,C12)=0," ",SUM(AJ12,AG12,AD12,AA12,X12,U12,R12,O12,L12,I12,F12,C12))</f>
        <v>230</v>
      </c>
      <c r="AN12" s="244">
        <f>IF(SUM(AK12,AH12,AE12,AB12,Y12,V12,S12,P12,M12,J12,G12,D12)=0," ",SUM(AK12,AH12,AE12,AB12,Y12,V12,S12,P12,M12,J12,G12,D12))</f>
        <v>73</v>
      </c>
    </row>
    <row r="13" spans="1:42" ht="11.25" customHeight="1" thickBot="1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42" ht="24.75" customHeight="1" thickBot="1" x14ac:dyDescent="0.4">
      <c r="A14" s="544" t="s">
        <v>28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4" t="s">
        <v>58</v>
      </c>
      <c r="U14" s="545"/>
      <c r="V14" s="545"/>
      <c r="W14" s="545"/>
      <c r="X14" s="547"/>
      <c r="Y14" s="548" t="s">
        <v>60</v>
      </c>
      <c r="Z14" s="545"/>
      <c r="AA14" s="545"/>
      <c r="AB14" s="547"/>
      <c r="AC14" s="538" t="s">
        <v>183</v>
      </c>
      <c r="AD14" s="539"/>
      <c r="AE14" s="539"/>
      <c r="AF14" s="539"/>
      <c r="AG14" s="539"/>
      <c r="AH14" s="549"/>
      <c r="AI14" s="538" t="s">
        <v>29</v>
      </c>
      <c r="AJ14" s="539"/>
      <c r="AK14" s="539"/>
      <c r="AL14" s="539"/>
      <c r="AM14" s="539"/>
      <c r="AN14" s="540"/>
      <c r="AP14" s="235"/>
    </row>
    <row r="15" spans="1:42" s="173" customFormat="1" ht="39" customHeight="1" thickBot="1" x14ac:dyDescent="0.35">
      <c r="A15" s="554" t="s">
        <v>432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6"/>
      <c r="T15" s="557">
        <v>10</v>
      </c>
      <c r="U15" s="415"/>
      <c r="V15" s="415"/>
      <c r="W15" s="415"/>
      <c r="X15" s="416"/>
      <c r="Y15" s="550">
        <v>300</v>
      </c>
      <c r="Z15" s="551"/>
      <c r="AA15" s="551"/>
      <c r="AB15" s="552"/>
      <c r="AC15" s="550" t="s">
        <v>374</v>
      </c>
      <c r="AD15" s="551"/>
      <c r="AE15" s="551"/>
      <c r="AF15" s="551"/>
      <c r="AG15" s="551"/>
      <c r="AH15" s="552"/>
      <c r="AI15" s="550" t="s">
        <v>375</v>
      </c>
      <c r="AJ15" s="551"/>
      <c r="AK15" s="551"/>
      <c r="AL15" s="551"/>
      <c r="AM15" s="551"/>
      <c r="AN15" s="553"/>
    </row>
    <row r="16" spans="1:42" s="59" customFormat="1" ht="15.75" customHeight="1" thickBot="1" x14ac:dyDescent="0.4">
      <c r="A16" s="563" t="s">
        <v>61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566">
        <v>10</v>
      </c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7"/>
    </row>
    <row r="17" spans="1:40" s="59" customFormat="1" ht="15" thickBot="1" x14ac:dyDescent="0.4">
      <c r="A17" s="541" t="s">
        <v>59</v>
      </c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3"/>
    </row>
    <row r="18" spans="1:40" s="174" customFormat="1" ht="16.5" customHeight="1" thickBot="1" x14ac:dyDescent="0.35">
      <c r="A18" s="558" t="s">
        <v>419</v>
      </c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60"/>
    </row>
    <row r="19" spans="1:40" ht="14.25" customHeight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40" ht="28.5" customHeight="1" x14ac:dyDescent="0.35">
      <c r="A20" s="561" t="s">
        <v>535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2" t="s">
        <v>396</v>
      </c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</row>
    <row r="21" spans="1:40" x14ac:dyDescent="0.3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39">
    <mergeCell ref="A17:AN17"/>
    <mergeCell ref="A18:AN18"/>
    <mergeCell ref="A20:AB20"/>
    <mergeCell ref="AC20:AN20"/>
    <mergeCell ref="A15:S15"/>
    <mergeCell ref="T15:X15"/>
    <mergeCell ref="Y15:AB15"/>
    <mergeCell ref="AC15:AH15"/>
    <mergeCell ref="AI15:AN15"/>
    <mergeCell ref="A16:S16"/>
    <mergeCell ref="T16:AN16"/>
    <mergeCell ref="A14:S14"/>
    <mergeCell ref="T14:X14"/>
    <mergeCell ref="Y14:AB14"/>
    <mergeCell ref="AC14:AH14"/>
    <mergeCell ref="AI14:AN14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</mergeCells>
  <pageMargins left="0.39370078740157483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1"/>
  <sheetViews>
    <sheetView zoomScaleNormal="100" workbookViewId="0">
      <selection activeCell="AO1" sqref="AO1"/>
    </sheetView>
  </sheetViews>
  <sheetFormatPr defaultColWidth="9.08984375" defaultRowHeight="14.5" x14ac:dyDescent="0.35"/>
  <cols>
    <col min="1" max="1" width="11" style="57" customWidth="1"/>
    <col min="2" max="31" width="3.36328125" style="57" customWidth="1"/>
    <col min="32" max="34" width="3.90625" style="57" customWidth="1"/>
    <col min="35" max="40" width="3.36328125" style="4" customWidth="1"/>
    <col min="41" max="16384" width="9.08984375" style="4"/>
  </cols>
  <sheetData>
    <row r="1" spans="1:42" s="59" customFormat="1" ht="15.5" x14ac:dyDescent="0.35">
      <c r="A1" s="531" t="s">
        <v>38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</row>
    <row r="2" spans="1:42" s="59" customFormat="1" ht="15.5" x14ac:dyDescent="0.35">
      <c r="A2" s="532" t="s">
        <v>39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</row>
    <row r="3" spans="1:42" s="59" customFormat="1" x14ac:dyDescent="0.35">
      <c r="A3" s="53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</row>
    <row r="4" spans="1:42" s="59" customFormat="1" ht="45.75" customHeight="1" x14ac:dyDescent="0.35">
      <c r="A4" s="569" t="s">
        <v>532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69"/>
      <c r="AN4" s="569"/>
    </row>
    <row r="5" spans="1:42" s="59" customFormat="1" ht="16.5" customHeight="1" thickBot="1" x14ac:dyDescent="0.4">
      <c r="A5" s="534" t="s">
        <v>62</v>
      </c>
      <c r="B5" s="534"/>
      <c r="C5" s="534"/>
      <c r="D5" s="534"/>
      <c r="E5" s="534"/>
      <c r="F5" s="534" t="str">
        <f>IF('Титулна страница'!D23=0," ",'Титулна страница'!D23)</f>
        <v>редовна форма на обучение</v>
      </c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8"/>
      <c r="V5" s="536" t="s">
        <v>249</v>
      </c>
      <c r="W5" s="536"/>
      <c r="X5" s="536"/>
      <c r="Y5" s="536"/>
      <c r="Z5" s="536"/>
      <c r="AA5" s="536"/>
      <c r="AB5" s="536"/>
      <c r="AC5" s="536"/>
      <c r="AD5" s="536"/>
      <c r="AE5" s="536"/>
      <c r="AF5" s="537" t="str">
        <f>IF('Титулна страница'!I25=0," ",'Титулна страница'!I25)</f>
        <v>8 /осем/ семестъра</v>
      </c>
      <c r="AG5" s="536"/>
      <c r="AH5" s="536"/>
      <c r="AI5" s="536"/>
      <c r="AJ5" s="536"/>
      <c r="AK5" s="536"/>
      <c r="AL5" s="536"/>
      <c r="AM5" s="536"/>
      <c r="AN5" s="536"/>
    </row>
    <row r="6" spans="1:42" ht="15.75" customHeight="1" thickBot="1" x14ac:dyDescent="0.4">
      <c r="A6" s="518" t="s">
        <v>40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2" x14ac:dyDescent="0.35">
      <c r="A7" s="521" t="s">
        <v>41</v>
      </c>
      <c r="B7" s="523" t="s">
        <v>42</v>
      </c>
      <c r="C7" s="524"/>
      <c r="D7" s="525"/>
      <c r="E7" s="523" t="s">
        <v>43</v>
      </c>
      <c r="F7" s="524"/>
      <c r="G7" s="525"/>
      <c r="H7" s="523" t="s">
        <v>44</v>
      </c>
      <c r="I7" s="526"/>
      <c r="J7" s="527"/>
      <c r="K7" s="523" t="s">
        <v>45</v>
      </c>
      <c r="L7" s="524"/>
      <c r="M7" s="525"/>
      <c r="N7" s="523" t="s">
        <v>46</v>
      </c>
      <c r="O7" s="524"/>
      <c r="P7" s="525"/>
      <c r="Q7" s="523" t="s">
        <v>47</v>
      </c>
      <c r="R7" s="524"/>
      <c r="S7" s="525"/>
      <c r="T7" s="523" t="s">
        <v>48</v>
      </c>
      <c r="U7" s="524"/>
      <c r="V7" s="525"/>
      <c r="W7" s="523" t="s">
        <v>49</v>
      </c>
      <c r="X7" s="524"/>
      <c r="Y7" s="525"/>
      <c r="Z7" s="523" t="s">
        <v>50</v>
      </c>
      <c r="AA7" s="524"/>
      <c r="AB7" s="525"/>
      <c r="AC7" s="523" t="s">
        <v>51</v>
      </c>
      <c r="AD7" s="524"/>
      <c r="AE7" s="525"/>
      <c r="AF7" s="528" t="s">
        <v>181</v>
      </c>
      <c r="AG7" s="529"/>
      <c r="AH7" s="530"/>
      <c r="AI7" s="523" t="s">
        <v>182</v>
      </c>
      <c r="AJ7" s="524"/>
      <c r="AK7" s="525"/>
      <c r="AL7" s="528" t="s">
        <v>52</v>
      </c>
      <c r="AM7" s="529"/>
      <c r="AN7" s="530"/>
    </row>
    <row r="8" spans="1:42" ht="57.5" thickBot="1" x14ac:dyDescent="0.4">
      <c r="A8" s="522"/>
      <c r="B8" s="61" t="s">
        <v>264</v>
      </c>
      <c r="C8" s="62" t="s">
        <v>53</v>
      </c>
      <c r="D8" s="63" t="s">
        <v>54</v>
      </c>
      <c r="E8" s="61" t="s">
        <v>264</v>
      </c>
      <c r="F8" s="62" t="s">
        <v>53</v>
      </c>
      <c r="G8" s="63" t="s">
        <v>54</v>
      </c>
      <c r="H8" s="61" t="s">
        <v>264</v>
      </c>
      <c r="I8" s="62" t="s">
        <v>53</v>
      </c>
      <c r="J8" s="63" t="s">
        <v>54</v>
      </c>
      <c r="K8" s="61" t="s">
        <v>264</v>
      </c>
      <c r="L8" s="62" t="s">
        <v>53</v>
      </c>
      <c r="M8" s="63" t="s">
        <v>54</v>
      </c>
      <c r="N8" s="61" t="s">
        <v>264</v>
      </c>
      <c r="O8" s="62" t="s">
        <v>53</v>
      </c>
      <c r="P8" s="63" t="s">
        <v>54</v>
      </c>
      <c r="Q8" s="61" t="s">
        <v>264</v>
      </c>
      <c r="R8" s="62" t="s">
        <v>53</v>
      </c>
      <c r="S8" s="63" t="s">
        <v>54</v>
      </c>
      <c r="T8" s="61" t="s">
        <v>264</v>
      </c>
      <c r="U8" s="62" t="s">
        <v>53</v>
      </c>
      <c r="V8" s="63" t="s">
        <v>54</v>
      </c>
      <c r="W8" s="61" t="s">
        <v>264</v>
      </c>
      <c r="X8" s="62" t="s">
        <v>53</v>
      </c>
      <c r="Y8" s="63" t="s">
        <v>54</v>
      </c>
      <c r="Z8" s="61" t="s">
        <v>264</v>
      </c>
      <c r="AA8" s="62" t="s">
        <v>53</v>
      </c>
      <c r="AB8" s="63" t="s">
        <v>54</v>
      </c>
      <c r="AC8" s="61" t="s">
        <v>264</v>
      </c>
      <c r="AD8" s="62" t="s">
        <v>53</v>
      </c>
      <c r="AE8" s="63" t="s">
        <v>54</v>
      </c>
      <c r="AF8" s="61" t="s">
        <v>264</v>
      </c>
      <c r="AG8" s="62" t="s">
        <v>53</v>
      </c>
      <c r="AH8" s="63" t="s">
        <v>54</v>
      </c>
      <c r="AI8" s="61" t="s">
        <v>264</v>
      </c>
      <c r="AJ8" s="62" t="s">
        <v>53</v>
      </c>
      <c r="AK8" s="63" t="s">
        <v>54</v>
      </c>
      <c r="AL8" s="64" t="s">
        <v>264</v>
      </c>
      <c r="AM8" s="65" t="s">
        <v>53</v>
      </c>
      <c r="AN8" s="54" t="s">
        <v>54</v>
      </c>
    </row>
    <row r="9" spans="1:42" ht="37.5" customHeight="1" x14ac:dyDescent="0.35">
      <c r="A9" s="291" t="s">
        <v>25</v>
      </c>
      <c r="B9" s="280">
        <v>240</v>
      </c>
      <c r="C9" s="292">
        <v>24</v>
      </c>
      <c r="D9" s="293">
        <v>7</v>
      </c>
      <c r="E9" s="280">
        <v>300</v>
      </c>
      <c r="F9" s="292">
        <v>27</v>
      </c>
      <c r="G9" s="293">
        <v>8</v>
      </c>
      <c r="H9" s="280">
        <v>270</v>
      </c>
      <c r="I9" s="282">
        <v>25</v>
      </c>
      <c r="J9" s="293">
        <v>8</v>
      </c>
      <c r="K9" s="280">
        <v>345</v>
      </c>
      <c r="L9" s="282">
        <v>30</v>
      </c>
      <c r="M9" s="293">
        <v>9</v>
      </c>
      <c r="N9" s="280">
        <v>360</v>
      </c>
      <c r="O9" s="282">
        <v>30</v>
      </c>
      <c r="P9" s="293">
        <v>9</v>
      </c>
      <c r="Q9" s="280">
        <v>300</v>
      </c>
      <c r="R9" s="282">
        <v>25</v>
      </c>
      <c r="S9" s="293">
        <v>9</v>
      </c>
      <c r="T9" s="280">
        <v>435</v>
      </c>
      <c r="U9" s="282">
        <v>37</v>
      </c>
      <c r="V9" s="293">
        <v>11</v>
      </c>
      <c r="W9" s="280">
        <v>240</v>
      </c>
      <c r="X9" s="282">
        <v>21</v>
      </c>
      <c r="Y9" s="293">
        <v>6</v>
      </c>
      <c r="Z9" s="280"/>
      <c r="AA9" s="282"/>
      <c r="AB9" s="293"/>
      <c r="AC9" s="280"/>
      <c r="AD9" s="282"/>
      <c r="AE9" s="293"/>
      <c r="AF9" s="179"/>
      <c r="AG9" s="180"/>
      <c r="AH9" s="181"/>
      <c r="AI9" s="104"/>
      <c r="AJ9" s="139"/>
      <c r="AK9" s="182"/>
      <c r="AL9" s="183">
        <f t="shared" ref="AL9:AN11" si="0">IF(SUM(AI9,AF9,AC9,Z9,W9,T9,Q9,N9,K9,H9,E9,B9)=0," ",SUM(AI9,AF9,AC9,Z9,W9,T9,Q9,N9,K9,H9,E9,B9))</f>
        <v>2490</v>
      </c>
      <c r="AM9" s="184">
        <f t="shared" si="0"/>
        <v>219</v>
      </c>
      <c r="AN9" s="185">
        <f t="shared" si="0"/>
        <v>67</v>
      </c>
    </row>
    <row r="10" spans="1:42" ht="34.5" customHeight="1" x14ac:dyDescent="0.35">
      <c r="A10" s="186" t="s">
        <v>55</v>
      </c>
      <c r="B10" s="187">
        <v>60</v>
      </c>
      <c r="C10" s="282">
        <v>6</v>
      </c>
      <c r="D10" s="188">
        <v>2</v>
      </c>
      <c r="E10" s="281">
        <v>30</v>
      </c>
      <c r="F10" s="292">
        <v>3</v>
      </c>
      <c r="G10" s="188">
        <v>1</v>
      </c>
      <c r="H10" s="187">
        <v>60</v>
      </c>
      <c r="I10" s="81">
        <v>5</v>
      </c>
      <c r="J10" s="188">
        <v>2</v>
      </c>
      <c r="K10" s="187" t="s">
        <v>284</v>
      </c>
      <c r="L10" s="81">
        <v>0</v>
      </c>
      <c r="M10" s="188" t="s">
        <v>284</v>
      </c>
      <c r="N10" s="187" t="s">
        <v>284</v>
      </c>
      <c r="O10" s="141">
        <v>0</v>
      </c>
      <c r="P10" s="188" t="s">
        <v>284</v>
      </c>
      <c r="Q10" s="187">
        <v>60</v>
      </c>
      <c r="R10" s="81">
        <v>5</v>
      </c>
      <c r="S10" s="188">
        <v>2</v>
      </c>
      <c r="T10" s="187">
        <v>90</v>
      </c>
      <c r="U10" s="177">
        <v>8</v>
      </c>
      <c r="V10" s="188">
        <v>3</v>
      </c>
      <c r="W10" s="187">
        <v>60</v>
      </c>
      <c r="X10" s="177">
        <v>5</v>
      </c>
      <c r="Y10" s="188">
        <v>2</v>
      </c>
      <c r="Z10" s="187"/>
      <c r="AA10" s="81"/>
      <c r="AB10" s="188"/>
      <c r="AC10" s="187"/>
      <c r="AD10" s="81"/>
      <c r="AE10" s="188"/>
      <c r="AF10" s="189"/>
      <c r="AG10" s="190"/>
      <c r="AH10" s="191"/>
      <c r="AI10" s="114"/>
      <c r="AJ10" s="80"/>
      <c r="AK10" s="192"/>
      <c r="AL10" s="193">
        <f t="shared" si="0"/>
        <v>360</v>
      </c>
      <c r="AM10" s="194">
        <f t="shared" si="0"/>
        <v>32</v>
      </c>
      <c r="AN10" s="195">
        <f t="shared" si="0"/>
        <v>12</v>
      </c>
      <c r="AO10" s="236"/>
    </row>
    <row r="11" spans="1:42" ht="37.5" customHeight="1" thickBot="1" x14ac:dyDescent="0.4">
      <c r="A11" s="196" t="s">
        <v>56</v>
      </c>
      <c r="B11" s="166"/>
      <c r="C11" s="166"/>
      <c r="D11" s="197"/>
      <c r="E11" s="198"/>
      <c r="F11" s="166"/>
      <c r="G11" s="197"/>
      <c r="H11" s="166"/>
      <c r="I11" s="166"/>
      <c r="J11" s="197"/>
      <c r="K11" s="166"/>
      <c r="L11" s="166"/>
      <c r="M11" s="197"/>
      <c r="N11" s="166"/>
      <c r="O11" s="166"/>
      <c r="P11" s="197"/>
      <c r="Q11" s="166"/>
      <c r="R11" s="166"/>
      <c r="S11" s="197"/>
      <c r="T11" s="199">
        <v>60</v>
      </c>
      <c r="U11" s="166">
        <v>4</v>
      </c>
      <c r="V11" s="197">
        <v>1</v>
      </c>
      <c r="W11" s="199">
        <v>90</v>
      </c>
      <c r="X11" s="166">
        <v>6</v>
      </c>
      <c r="Y11" s="197">
        <v>1</v>
      </c>
      <c r="Z11" s="199"/>
      <c r="AA11" s="166"/>
      <c r="AB11" s="197"/>
      <c r="AC11" s="199"/>
      <c r="AD11" s="166"/>
      <c r="AE11" s="197"/>
      <c r="AF11" s="200"/>
      <c r="AG11" s="201"/>
      <c r="AH11" s="202"/>
      <c r="AI11" s="203"/>
      <c r="AJ11" s="85"/>
      <c r="AK11" s="204"/>
      <c r="AL11" s="205">
        <f t="shared" si="0"/>
        <v>150</v>
      </c>
      <c r="AM11" s="206">
        <f t="shared" si="0"/>
        <v>10</v>
      </c>
      <c r="AN11" s="207">
        <f t="shared" si="0"/>
        <v>2</v>
      </c>
    </row>
    <row r="12" spans="1:42" s="59" customFormat="1" ht="37.5" customHeight="1" thickBot="1" x14ac:dyDescent="0.4">
      <c r="A12" s="208" t="s">
        <v>57</v>
      </c>
      <c r="B12" s="237">
        <f>IF(SUM(B9:B11)=0," ",SUM(B9:B11))</f>
        <v>300</v>
      </c>
      <c r="C12" s="238">
        <f t="shared" ref="C12:AK12" si="1">IF(SUM(C9:C11)=0," ",SUM(C9:C11))</f>
        <v>30</v>
      </c>
      <c r="D12" s="239">
        <f t="shared" si="1"/>
        <v>9</v>
      </c>
      <c r="E12" s="240">
        <f t="shared" si="1"/>
        <v>330</v>
      </c>
      <c r="F12" s="238">
        <f t="shared" si="1"/>
        <v>30</v>
      </c>
      <c r="G12" s="241">
        <f t="shared" si="1"/>
        <v>9</v>
      </c>
      <c r="H12" s="237">
        <f>IF(SUM(H9:H11)=0," ",SUM(H9:H11))</f>
        <v>330</v>
      </c>
      <c r="I12" s="238">
        <f t="shared" si="1"/>
        <v>30</v>
      </c>
      <c r="J12" s="239">
        <f t="shared" si="1"/>
        <v>10</v>
      </c>
      <c r="K12" s="240">
        <f t="shared" si="1"/>
        <v>345</v>
      </c>
      <c r="L12" s="238">
        <f t="shared" si="1"/>
        <v>30</v>
      </c>
      <c r="M12" s="241">
        <f t="shared" si="1"/>
        <v>9</v>
      </c>
      <c r="N12" s="237">
        <f t="shared" si="1"/>
        <v>360</v>
      </c>
      <c r="O12" s="238">
        <f t="shared" si="1"/>
        <v>30</v>
      </c>
      <c r="P12" s="239">
        <f t="shared" si="1"/>
        <v>9</v>
      </c>
      <c r="Q12" s="240">
        <f t="shared" si="1"/>
        <v>360</v>
      </c>
      <c r="R12" s="238">
        <f t="shared" si="1"/>
        <v>30</v>
      </c>
      <c r="S12" s="241">
        <f t="shared" si="1"/>
        <v>11</v>
      </c>
      <c r="T12" s="237">
        <f t="shared" si="1"/>
        <v>585</v>
      </c>
      <c r="U12" s="238">
        <f t="shared" si="1"/>
        <v>49</v>
      </c>
      <c r="V12" s="239">
        <f t="shared" si="1"/>
        <v>15</v>
      </c>
      <c r="W12" s="240">
        <f>IF(SUM(W9:W11)=0," ",SUM(W9:W11))</f>
        <v>390</v>
      </c>
      <c r="X12" s="238">
        <f t="shared" si="1"/>
        <v>32</v>
      </c>
      <c r="Y12" s="241">
        <f t="shared" si="1"/>
        <v>9</v>
      </c>
      <c r="Z12" s="237" t="str">
        <f t="shared" si="1"/>
        <v xml:space="preserve"> </v>
      </c>
      <c r="AA12" s="238" t="str">
        <f t="shared" si="1"/>
        <v xml:space="preserve"> </v>
      </c>
      <c r="AB12" s="239" t="str">
        <f t="shared" si="1"/>
        <v xml:space="preserve"> </v>
      </c>
      <c r="AC12" s="240" t="str">
        <f t="shared" si="1"/>
        <v xml:space="preserve"> </v>
      </c>
      <c r="AD12" s="238" t="str">
        <f t="shared" si="1"/>
        <v xml:space="preserve"> </v>
      </c>
      <c r="AE12" s="241" t="str">
        <f t="shared" si="1"/>
        <v xml:space="preserve"> </v>
      </c>
      <c r="AF12" s="237" t="str">
        <f t="shared" si="1"/>
        <v xml:space="preserve"> </v>
      </c>
      <c r="AG12" s="238" t="str">
        <f t="shared" si="1"/>
        <v xml:space="preserve"> </v>
      </c>
      <c r="AH12" s="239" t="str">
        <f t="shared" si="1"/>
        <v xml:space="preserve"> </v>
      </c>
      <c r="AI12" s="240" t="str">
        <f t="shared" si="1"/>
        <v xml:space="preserve"> </v>
      </c>
      <c r="AJ12" s="238" t="str">
        <f t="shared" si="1"/>
        <v xml:space="preserve"> </v>
      </c>
      <c r="AK12" s="239" t="str">
        <f t="shared" si="1"/>
        <v xml:space="preserve"> </v>
      </c>
      <c r="AL12" s="242">
        <f>IF(SUM(AL9:AL11)=0," ",SUM(AL9:AL11))</f>
        <v>3000</v>
      </c>
      <c r="AM12" s="243">
        <f>IF(SUM(AJ12,AG12,AD12,AA12,X12,U12,R12,O12,L12,I12,F12,C12)=0," ",SUM(AJ12,AG12,AD12,AA12,X12,U12,R12,O12,L12,I12,F12,C12))</f>
        <v>261</v>
      </c>
      <c r="AN12" s="244">
        <f>IF(SUM(AK12,AH12,AE12,AB12,Y12,V12,S12,P12,M12,J12,G12,D12)=0," ",SUM(AK12,AH12,AE12,AB12,Y12,V12,S12,P12,M12,J12,G12,D12))</f>
        <v>81</v>
      </c>
    </row>
    <row r="13" spans="1:42" ht="11.25" customHeight="1" thickBot="1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42" ht="24.75" customHeight="1" thickBot="1" x14ac:dyDescent="0.4">
      <c r="A14" s="544" t="s">
        <v>28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6"/>
      <c r="T14" s="544" t="s">
        <v>58</v>
      </c>
      <c r="U14" s="545"/>
      <c r="V14" s="545"/>
      <c r="W14" s="545"/>
      <c r="X14" s="547"/>
      <c r="Y14" s="548" t="s">
        <v>60</v>
      </c>
      <c r="Z14" s="545"/>
      <c r="AA14" s="545"/>
      <c r="AB14" s="547"/>
      <c r="AC14" s="538" t="s">
        <v>183</v>
      </c>
      <c r="AD14" s="539"/>
      <c r="AE14" s="539"/>
      <c r="AF14" s="539"/>
      <c r="AG14" s="539"/>
      <c r="AH14" s="549"/>
      <c r="AI14" s="538" t="s">
        <v>29</v>
      </c>
      <c r="AJ14" s="539"/>
      <c r="AK14" s="539"/>
      <c r="AL14" s="539"/>
      <c r="AM14" s="539"/>
      <c r="AN14" s="540"/>
      <c r="AP14" s="235"/>
    </row>
    <row r="15" spans="1:42" s="173" customFormat="1" ht="47.25" customHeight="1" thickBot="1" x14ac:dyDescent="0.35">
      <c r="A15" s="554" t="s">
        <v>430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6"/>
      <c r="T15" s="557">
        <v>10</v>
      </c>
      <c r="U15" s="415"/>
      <c r="V15" s="415"/>
      <c r="W15" s="415"/>
      <c r="X15" s="416"/>
      <c r="Y15" s="550">
        <v>300</v>
      </c>
      <c r="Z15" s="551"/>
      <c r="AA15" s="551"/>
      <c r="AB15" s="552"/>
      <c r="AC15" s="550" t="s">
        <v>374</v>
      </c>
      <c r="AD15" s="551"/>
      <c r="AE15" s="551"/>
      <c r="AF15" s="551"/>
      <c r="AG15" s="551"/>
      <c r="AH15" s="552"/>
      <c r="AI15" s="550" t="s">
        <v>375</v>
      </c>
      <c r="AJ15" s="551"/>
      <c r="AK15" s="551"/>
      <c r="AL15" s="551"/>
      <c r="AM15" s="551"/>
      <c r="AN15" s="553"/>
    </row>
    <row r="16" spans="1:42" s="59" customFormat="1" ht="15.75" customHeight="1" thickBot="1" x14ac:dyDescent="0.4">
      <c r="A16" s="563" t="s">
        <v>61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5"/>
      <c r="T16" s="566">
        <v>10</v>
      </c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7"/>
    </row>
    <row r="17" spans="1:40" s="59" customFormat="1" ht="15" thickBot="1" x14ac:dyDescent="0.4">
      <c r="A17" s="541" t="s">
        <v>59</v>
      </c>
      <c r="B17" s="542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542"/>
      <c r="AB17" s="542"/>
      <c r="AC17" s="542"/>
      <c r="AD17" s="542"/>
      <c r="AE17" s="542"/>
      <c r="AF17" s="542"/>
      <c r="AG17" s="542"/>
      <c r="AH17" s="542"/>
      <c r="AI17" s="542"/>
      <c r="AJ17" s="542"/>
      <c r="AK17" s="542"/>
      <c r="AL17" s="542"/>
      <c r="AM17" s="542"/>
      <c r="AN17" s="543"/>
    </row>
    <row r="18" spans="1:40" s="174" customFormat="1" ht="16.5" customHeight="1" thickBot="1" x14ac:dyDescent="0.35">
      <c r="A18" s="558" t="s">
        <v>417</v>
      </c>
      <c r="B18" s="559"/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60"/>
    </row>
    <row r="19" spans="1:40" ht="14.25" customHeight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 spans="1:40" ht="28.5" customHeight="1" x14ac:dyDescent="0.35">
      <c r="A20" s="561" t="s">
        <v>535</v>
      </c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2" t="s">
        <v>396</v>
      </c>
      <c r="AD20" s="562"/>
      <c r="AE20" s="562"/>
      <c r="AF20" s="562"/>
      <c r="AG20" s="562"/>
      <c r="AH20" s="562"/>
      <c r="AI20" s="562"/>
      <c r="AJ20" s="562"/>
      <c r="AK20" s="562"/>
      <c r="AL20" s="562"/>
      <c r="AM20" s="562"/>
      <c r="AN20" s="562"/>
    </row>
    <row r="21" spans="1:40" x14ac:dyDescent="0.3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</row>
  </sheetData>
  <protectedRanges>
    <protectedRange sqref="A15:AN15" name="diplomirane"/>
    <protectedRange sqref="A16:AN16" name="hkreditiocenki"/>
  </protectedRanges>
  <mergeCells count="39">
    <mergeCell ref="Q7:S7"/>
    <mergeCell ref="T7:V7"/>
    <mergeCell ref="W7:Y7"/>
    <mergeCell ref="A6:AN6"/>
    <mergeCell ref="A7:A8"/>
    <mergeCell ref="B7:D7"/>
    <mergeCell ref="E7:G7"/>
    <mergeCell ref="H7:J7"/>
    <mergeCell ref="K7:M7"/>
    <mergeCell ref="N7:P7"/>
    <mergeCell ref="Z7:AB7"/>
    <mergeCell ref="AC7:AE7"/>
    <mergeCell ref="AF7:AH7"/>
    <mergeCell ref="AI7:AK7"/>
    <mergeCell ref="AL7:AN7"/>
    <mergeCell ref="A1:AN1"/>
    <mergeCell ref="A2:AN2"/>
    <mergeCell ref="A3:AN3"/>
    <mergeCell ref="A4:AN4"/>
    <mergeCell ref="A5:E5"/>
    <mergeCell ref="F5:T5"/>
    <mergeCell ref="V5:AE5"/>
    <mergeCell ref="AF5:AN5"/>
    <mergeCell ref="A14:S14"/>
    <mergeCell ref="T14:X14"/>
    <mergeCell ref="Y14:AB14"/>
    <mergeCell ref="AC14:AH14"/>
    <mergeCell ref="AI14:AN14"/>
    <mergeCell ref="A17:AN17"/>
    <mergeCell ref="A18:AN18"/>
    <mergeCell ref="A20:AB20"/>
    <mergeCell ref="AC20:AN20"/>
    <mergeCell ref="A15:S15"/>
    <mergeCell ref="T15:X15"/>
    <mergeCell ref="Y15:AB15"/>
    <mergeCell ref="AC15:AH15"/>
    <mergeCell ref="AI15:AN15"/>
    <mergeCell ref="A16:S16"/>
    <mergeCell ref="T16:AN1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8"/>
  <sheetViews>
    <sheetView zoomScaleNormal="100" workbookViewId="0">
      <selection activeCell="B34" sqref="B34"/>
    </sheetView>
  </sheetViews>
  <sheetFormatPr defaultRowHeight="14.5" x14ac:dyDescent="0.35"/>
  <cols>
    <col min="1" max="1" width="4.36328125" style="9" customWidth="1"/>
    <col min="2" max="9" width="9.08984375" style="3" customWidth="1"/>
  </cols>
  <sheetData>
    <row r="1" spans="1:10" ht="15.5" x14ac:dyDescent="0.35">
      <c r="A1" s="571" t="s">
        <v>63</v>
      </c>
      <c r="B1" s="571"/>
      <c r="C1" s="571"/>
      <c r="D1" s="571"/>
      <c r="E1" s="571"/>
      <c r="F1" s="571"/>
      <c r="G1" s="571"/>
      <c r="H1" s="571"/>
      <c r="I1" s="571"/>
      <c r="J1" s="571"/>
    </row>
    <row r="2" spans="1:10" x14ac:dyDescent="0.35">
      <c r="A2" s="572" t="s">
        <v>64</v>
      </c>
      <c r="B2" s="572"/>
      <c r="C2" s="572"/>
      <c r="D2" s="572"/>
      <c r="E2" s="572"/>
      <c r="F2" s="572"/>
      <c r="G2" s="572"/>
      <c r="H2" s="572"/>
      <c r="I2" s="572"/>
      <c r="J2" s="572"/>
    </row>
    <row r="3" spans="1:10" x14ac:dyDescent="0.35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35">
      <c r="A4" s="574" t="s">
        <v>175</v>
      </c>
      <c r="B4" s="574"/>
      <c r="C4" s="574"/>
      <c r="D4" s="574"/>
      <c r="E4" s="574"/>
      <c r="F4" s="574"/>
      <c r="G4" s="574"/>
      <c r="H4" s="574"/>
      <c r="I4" s="574"/>
      <c r="J4" s="574"/>
    </row>
    <row r="5" spans="1:10" ht="176.25" customHeight="1" x14ac:dyDescent="0.35">
      <c r="A5" s="29">
        <v>1</v>
      </c>
      <c r="B5" s="573" t="s">
        <v>261</v>
      </c>
      <c r="C5" s="573"/>
      <c r="D5" s="573"/>
      <c r="E5" s="573"/>
      <c r="F5" s="573"/>
      <c r="G5" s="573"/>
      <c r="H5" s="573"/>
      <c r="I5" s="573"/>
      <c r="J5" s="573"/>
    </row>
    <row r="6" spans="1:10" ht="33.75" customHeight="1" x14ac:dyDescent="0.35">
      <c r="A6" s="29">
        <v>2</v>
      </c>
      <c r="B6" s="573" t="s">
        <v>253</v>
      </c>
      <c r="C6" s="573"/>
      <c r="D6" s="573"/>
      <c r="E6" s="573"/>
      <c r="F6" s="573"/>
      <c r="G6" s="573"/>
      <c r="H6" s="573"/>
      <c r="I6" s="573"/>
      <c r="J6" s="573"/>
    </row>
    <row r="7" spans="1:10" ht="49.5" customHeight="1" x14ac:dyDescent="0.35">
      <c r="A7" s="29">
        <v>3</v>
      </c>
      <c r="B7" s="573" t="s">
        <v>254</v>
      </c>
      <c r="C7" s="573"/>
      <c r="D7" s="573"/>
      <c r="E7" s="573"/>
      <c r="F7" s="573"/>
      <c r="G7" s="573"/>
      <c r="H7" s="573"/>
      <c r="I7" s="573"/>
      <c r="J7" s="573"/>
    </row>
    <row r="8" spans="1:10" ht="15.75" customHeight="1" x14ac:dyDescent="0.35">
      <c r="A8" s="574" t="s">
        <v>176</v>
      </c>
      <c r="B8" s="574"/>
      <c r="C8" s="574"/>
      <c r="D8" s="574"/>
      <c r="E8" s="574"/>
      <c r="F8" s="574"/>
      <c r="G8" s="574"/>
      <c r="H8" s="574"/>
      <c r="I8" s="574"/>
      <c r="J8" s="574"/>
    </row>
    <row r="9" spans="1:10" ht="36.75" customHeight="1" x14ac:dyDescent="0.35">
      <c r="A9" s="29">
        <v>4</v>
      </c>
      <c r="B9" s="573" t="s">
        <v>163</v>
      </c>
      <c r="C9" s="573"/>
      <c r="D9" s="573"/>
      <c r="E9" s="573"/>
      <c r="F9" s="573"/>
      <c r="G9" s="573"/>
      <c r="H9" s="573"/>
      <c r="I9" s="573"/>
      <c r="J9" s="573"/>
    </row>
    <row r="10" spans="1:10" ht="49.5" customHeight="1" x14ac:dyDescent="0.35">
      <c r="A10" s="29">
        <v>5</v>
      </c>
      <c r="B10" s="573" t="s">
        <v>184</v>
      </c>
      <c r="C10" s="573"/>
      <c r="D10" s="573"/>
      <c r="E10" s="573"/>
      <c r="F10" s="573"/>
      <c r="G10" s="573"/>
      <c r="H10" s="573"/>
      <c r="I10" s="573"/>
      <c r="J10" s="573"/>
    </row>
    <row r="11" spans="1:10" ht="66" customHeight="1" x14ac:dyDescent="0.35">
      <c r="A11" s="29">
        <v>6</v>
      </c>
      <c r="B11" s="573" t="s">
        <v>65</v>
      </c>
      <c r="C11" s="573"/>
      <c r="D11" s="573"/>
      <c r="E11" s="573"/>
      <c r="F11" s="573"/>
      <c r="G11" s="573"/>
      <c r="H11" s="573"/>
      <c r="I11" s="573"/>
      <c r="J11" s="573"/>
    </row>
    <row r="12" spans="1:10" ht="37.5" customHeight="1" x14ac:dyDescent="0.35">
      <c r="A12" s="29">
        <v>7</v>
      </c>
      <c r="B12" s="573" t="s">
        <v>161</v>
      </c>
      <c r="C12" s="573"/>
      <c r="D12" s="573"/>
      <c r="E12" s="573"/>
      <c r="F12" s="573"/>
      <c r="G12" s="573"/>
      <c r="H12" s="573"/>
      <c r="I12" s="573"/>
      <c r="J12" s="573"/>
    </row>
    <row r="13" spans="1:10" ht="79.5" customHeight="1" x14ac:dyDescent="0.35">
      <c r="A13" s="29">
        <v>8</v>
      </c>
      <c r="B13" s="573" t="s">
        <v>256</v>
      </c>
      <c r="C13" s="573"/>
      <c r="D13" s="573"/>
      <c r="E13" s="573"/>
      <c r="F13" s="573"/>
      <c r="G13" s="573"/>
      <c r="H13" s="573"/>
      <c r="I13" s="573"/>
      <c r="J13" s="573"/>
    </row>
    <row r="14" spans="1:10" ht="34.5" customHeight="1" x14ac:dyDescent="0.35">
      <c r="A14" s="29">
        <v>9</v>
      </c>
      <c r="B14" s="577" t="s">
        <v>159</v>
      </c>
      <c r="C14" s="577"/>
      <c r="D14" s="577"/>
      <c r="E14" s="577"/>
      <c r="F14" s="577"/>
      <c r="G14" s="577"/>
      <c r="H14" s="577"/>
      <c r="I14" s="577"/>
      <c r="J14" s="577"/>
    </row>
    <row r="15" spans="1:10" ht="15" customHeight="1" x14ac:dyDescent="0.35">
      <c r="A15" s="574" t="s">
        <v>177</v>
      </c>
      <c r="B15" s="574"/>
      <c r="C15" s="574"/>
      <c r="D15" s="574"/>
      <c r="E15" s="574"/>
      <c r="F15" s="574"/>
      <c r="G15" s="574"/>
      <c r="H15" s="574"/>
      <c r="I15" s="574"/>
      <c r="J15" s="574"/>
    </row>
    <row r="16" spans="1:10" ht="50.25" customHeight="1" x14ac:dyDescent="0.35">
      <c r="A16" s="33">
        <v>10</v>
      </c>
      <c r="B16" s="573" t="s">
        <v>162</v>
      </c>
      <c r="C16" s="573"/>
      <c r="D16" s="573"/>
      <c r="E16" s="573"/>
      <c r="F16" s="573"/>
      <c r="G16" s="573"/>
      <c r="H16" s="573"/>
      <c r="I16" s="573"/>
      <c r="J16" s="573"/>
    </row>
    <row r="17" spans="1:10" ht="52.5" customHeight="1" x14ac:dyDescent="0.35">
      <c r="A17" s="29">
        <v>11</v>
      </c>
      <c r="B17" s="573" t="s">
        <v>160</v>
      </c>
      <c r="C17" s="573"/>
      <c r="D17" s="573"/>
      <c r="E17" s="573"/>
      <c r="F17" s="573"/>
      <c r="G17" s="573"/>
      <c r="H17" s="573"/>
      <c r="I17" s="573"/>
      <c r="J17" s="573"/>
    </row>
    <row r="18" spans="1:10" ht="50.25" customHeight="1" x14ac:dyDescent="0.35">
      <c r="A18" s="29">
        <v>12</v>
      </c>
      <c r="B18" s="573" t="s">
        <v>165</v>
      </c>
      <c r="C18" s="573"/>
      <c r="D18" s="573"/>
      <c r="E18" s="573"/>
      <c r="F18" s="573"/>
      <c r="G18" s="573"/>
      <c r="H18" s="573"/>
      <c r="I18" s="573"/>
      <c r="J18" s="573"/>
    </row>
    <row r="19" spans="1:10" ht="53.25" customHeight="1" x14ac:dyDescent="0.35">
      <c r="A19" s="29">
        <f t="shared" ref="A19:A24" si="0">A18+1</f>
        <v>13</v>
      </c>
      <c r="B19" s="573" t="s">
        <v>164</v>
      </c>
      <c r="C19" s="573"/>
      <c r="D19" s="573"/>
      <c r="E19" s="573"/>
      <c r="F19" s="573"/>
      <c r="G19" s="573"/>
      <c r="H19" s="573"/>
      <c r="I19" s="573"/>
      <c r="J19" s="573"/>
    </row>
    <row r="20" spans="1:10" ht="95.25" customHeight="1" x14ac:dyDescent="0.35">
      <c r="A20" s="29">
        <f t="shared" si="0"/>
        <v>14</v>
      </c>
      <c r="B20" s="573" t="s">
        <v>250</v>
      </c>
      <c r="C20" s="573"/>
      <c r="D20" s="573"/>
      <c r="E20" s="573"/>
      <c r="F20" s="573"/>
      <c r="G20" s="573"/>
      <c r="H20" s="573"/>
      <c r="I20" s="573"/>
      <c r="J20" s="573"/>
    </row>
    <row r="21" spans="1:10" ht="50.25" customHeight="1" x14ac:dyDescent="0.35">
      <c r="A21" s="29">
        <f t="shared" si="0"/>
        <v>15</v>
      </c>
      <c r="B21" s="573" t="s">
        <v>174</v>
      </c>
      <c r="C21" s="573"/>
      <c r="D21" s="573"/>
      <c r="E21" s="573"/>
      <c r="F21" s="573"/>
      <c r="G21" s="573"/>
      <c r="H21" s="573"/>
      <c r="I21" s="573"/>
      <c r="J21" s="573"/>
    </row>
    <row r="22" spans="1:10" ht="37.5" customHeight="1" x14ac:dyDescent="0.35">
      <c r="A22" s="29">
        <f t="shared" si="0"/>
        <v>16</v>
      </c>
      <c r="B22" s="573" t="s">
        <v>173</v>
      </c>
      <c r="C22" s="573"/>
      <c r="D22" s="573"/>
      <c r="E22" s="573"/>
      <c r="F22" s="573"/>
      <c r="G22" s="573"/>
      <c r="H22" s="573"/>
      <c r="I22" s="573"/>
      <c r="J22" s="573"/>
    </row>
    <row r="23" spans="1:10" ht="77.25" customHeight="1" x14ac:dyDescent="0.35">
      <c r="A23" s="29">
        <f t="shared" si="0"/>
        <v>17</v>
      </c>
      <c r="B23" s="573" t="s">
        <v>186</v>
      </c>
      <c r="C23" s="573"/>
      <c r="D23" s="573"/>
      <c r="E23" s="573"/>
      <c r="F23" s="573"/>
      <c r="G23" s="573"/>
      <c r="H23" s="573"/>
      <c r="I23" s="573"/>
      <c r="J23" s="573"/>
    </row>
    <row r="24" spans="1:10" ht="63" customHeight="1" x14ac:dyDescent="0.35">
      <c r="A24" s="29">
        <f t="shared" si="0"/>
        <v>18</v>
      </c>
      <c r="B24" s="573" t="s">
        <v>187</v>
      </c>
      <c r="C24" s="573"/>
      <c r="D24" s="573"/>
      <c r="E24" s="573"/>
      <c r="F24" s="573"/>
      <c r="G24" s="573"/>
      <c r="H24" s="573"/>
      <c r="I24" s="573"/>
      <c r="J24" s="573"/>
    </row>
    <row r="25" spans="1:10" ht="15.75" customHeight="1" x14ac:dyDescent="0.35">
      <c r="A25" s="574" t="s">
        <v>178</v>
      </c>
      <c r="B25" s="574"/>
      <c r="C25" s="574"/>
      <c r="D25" s="574"/>
      <c r="E25" s="574"/>
      <c r="F25" s="574"/>
      <c r="G25" s="574"/>
      <c r="H25" s="574"/>
      <c r="I25" s="574"/>
      <c r="J25" s="574"/>
    </row>
    <row r="26" spans="1:10" ht="63" customHeight="1" x14ac:dyDescent="0.35">
      <c r="A26" s="29">
        <f>A24+1</f>
        <v>19</v>
      </c>
      <c r="B26" s="573" t="s">
        <v>166</v>
      </c>
      <c r="C26" s="573"/>
      <c r="D26" s="573"/>
      <c r="E26" s="573"/>
      <c r="F26" s="573"/>
      <c r="G26" s="573"/>
      <c r="H26" s="573"/>
      <c r="I26" s="573"/>
      <c r="J26" s="573"/>
    </row>
    <row r="27" spans="1:10" ht="60" customHeight="1" x14ac:dyDescent="0.35">
      <c r="A27" s="29">
        <f>A26+1</f>
        <v>20</v>
      </c>
      <c r="B27" s="573" t="s">
        <v>263</v>
      </c>
      <c r="C27" s="573"/>
      <c r="D27" s="573"/>
      <c r="E27" s="573"/>
      <c r="F27" s="573"/>
      <c r="G27" s="573"/>
      <c r="H27" s="573"/>
      <c r="I27" s="573"/>
      <c r="J27" s="573"/>
    </row>
    <row r="28" spans="1:10" ht="62.25" customHeight="1" x14ac:dyDescent="0.35">
      <c r="A28" s="29"/>
      <c r="B28" s="577" t="s">
        <v>262</v>
      </c>
      <c r="C28" s="577"/>
      <c r="D28" s="577"/>
      <c r="E28" s="577"/>
      <c r="F28" s="577"/>
      <c r="G28" s="577"/>
      <c r="H28" s="577"/>
      <c r="I28" s="577"/>
      <c r="J28" s="577"/>
    </row>
    <row r="29" spans="1:10" ht="51" customHeight="1" x14ac:dyDescent="0.35">
      <c r="A29" s="29">
        <f>A27+1</f>
        <v>21</v>
      </c>
      <c r="B29" s="575" t="s">
        <v>257</v>
      </c>
      <c r="C29" s="573"/>
      <c r="D29" s="573"/>
      <c r="E29" s="573"/>
      <c r="F29" s="573"/>
      <c r="G29" s="573"/>
      <c r="H29" s="573"/>
      <c r="I29" s="573"/>
      <c r="J29" s="573"/>
    </row>
    <row r="30" spans="1:10" ht="63" customHeight="1" x14ac:dyDescent="0.35">
      <c r="A30" s="29">
        <f>A29+1</f>
        <v>22</v>
      </c>
      <c r="B30" s="575" t="s">
        <v>258</v>
      </c>
      <c r="C30" s="573"/>
      <c r="D30" s="573"/>
      <c r="E30" s="573"/>
      <c r="F30" s="573"/>
      <c r="G30" s="573"/>
      <c r="H30" s="573"/>
      <c r="I30" s="573"/>
      <c r="J30" s="573"/>
    </row>
    <row r="31" spans="1:10" ht="77.25" customHeight="1" x14ac:dyDescent="0.35">
      <c r="A31" s="29">
        <f>A30+1</f>
        <v>23</v>
      </c>
      <c r="B31" s="575" t="s">
        <v>179</v>
      </c>
      <c r="C31" s="573"/>
      <c r="D31" s="573"/>
      <c r="E31" s="573"/>
      <c r="F31" s="573"/>
      <c r="G31" s="573"/>
      <c r="H31" s="573"/>
      <c r="I31" s="573"/>
      <c r="J31" s="573"/>
    </row>
    <row r="32" spans="1:10" ht="45.75" customHeight="1" x14ac:dyDescent="0.35">
      <c r="A32" s="29">
        <f>A31+1</f>
        <v>24</v>
      </c>
      <c r="B32" s="575" t="s">
        <v>180</v>
      </c>
      <c r="C32" s="575"/>
      <c r="D32" s="575"/>
      <c r="E32" s="575"/>
      <c r="F32" s="575"/>
      <c r="G32" s="575"/>
      <c r="H32" s="575"/>
      <c r="I32" s="575"/>
      <c r="J32" s="575"/>
    </row>
    <row r="33" spans="1:10" ht="74.25" customHeight="1" x14ac:dyDescent="0.35">
      <c r="A33" s="29">
        <v>25</v>
      </c>
      <c r="B33" s="575" t="s">
        <v>265</v>
      </c>
      <c r="C33" s="575"/>
      <c r="D33" s="575"/>
      <c r="E33" s="575"/>
      <c r="F33" s="575"/>
      <c r="G33" s="575"/>
      <c r="H33" s="575"/>
      <c r="I33" s="575"/>
      <c r="J33" s="575"/>
    </row>
    <row r="34" spans="1:10" ht="15" customHeight="1" thickBot="1" x14ac:dyDescent="0.4">
      <c r="A34" s="31"/>
      <c r="B34" s="20"/>
      <c r="C34" s="20"/>
      <c r="D34" s="20"/>
      <c r="E34" s="20"/>
      <c r="F34" s="20"/>
      <c r="G34" s="20"/>
      <c r="H34" s="20"/>
      <c r="I34" s="20"/>
      <c r="J34" s="32"/>
    </row>
    <row r="35" spans="1:10" ht="15" customHeight="1" x14ac:dyDescent="0.35">
      <c r="A35" s="29"/>
      <c r="B35" s="17"/>
      <c r="C35" s="17"/>
      <c r="D35" s="17"/>
      <c r="E35" s="17"/>
      <c r="F35" s="17"/>
      <c r="G35" s="17"/>
      <c r="H35" s="17"/>
      <c r="I35" s="17"/>
      <c r="J35" s="30"/>
    </row>
    <row r="36" spans="1:10" x14ac:dyDescent="0.35">
      <c r="A36" s="570" t="s">
        <v>167</v>
      </c>
      <c r="B36" s="570"/>
      <c r="C36" s="570"/>
      <c r="D36" s="570"/>
      <c r="E36" s="570"/>
      <c r="F36" s="570"/>
      <c r="G36" s="570"/>
      <c r="H36" s="570"/>
      <c r="I36" s="570"/>
      <c r="J36" s="570"/>
    </row>
    <row r="38" spans="1:10" ht="47.25" customHeight="1" x14ac:dyDescent="0.35">
      <c r="A38" s="28">
        <v>1</v>
      </c>
      <c r="B38" s="576" t="s">
        <v>172</v>
      </c>
      <c r="C38" s="576"/>
      <c r="D38" s="576"/>
      <c r="E38" s="576"/>
      <c r="F38" s="576"/>
      <c r="G38" s="576"/>
      <c r="H38" s="576"/>
      <c r="I38" s="576"/>
      <c r="J38" s="576"/>
    </row>
    <row r="39" spans="1:10" ht="48" customHeight="1" x14ac:dyDescent="0.35">
      <c r="A39" s="9">
        <v>2</v>
      </c>
      <c r="B39" s="576" t="s">
        <v>168</v>
      </c>
      <c r="C39" s="576"/>
      <c r="D39" s="576"/>
      <c r="E39" s="576"/>
      <c r="F39" s="576"/>
      <c r="G39" s="576"/>
      <c r="H39" s="576"/>
      <c r="I39" s="576"/>
      <c r="J39" s="576"/>
    </row>
    <row r="40" spans="1:10" ht="62.25" customHeight="1" x14ac:dyDescent="0.35">
      <c r="A40" s="9">
        <v>3</v>
      </c>
      <c r="B40" s="576" t="s">
        <v>169</v>
      </c>
      <c r="C40" s="576"/>
      <c r="D40" s="576"/>
      <c r="E40" s="576"/>
      <c r="F40" s="576"/>
      <c r="G40" s="576"/>
      <c r="H40" s="576"/>
      <c r="I40" s="576"/>
      <c r="J40" s="576"/>
    </row>
    <row r="41" spans="1:10" ht="60.75" customHeight="1" x14ac:dyDescent="0.35">
      <c r="A41" s="9">
        <v>4</v>
      </c>
      <c r="B41" s="576" t="s">
        <v>185</v>
      </c>
      <c r="C41" s="576"/>
      <c r="D41" s="576"/>
      <c r="E41" s="576"/>
      <c r="F41" s="576"/>
      <c r="G41" s="576"/>
      <c r="H41" s="576"/>
      <c r="I41" s="576"/>
      <c r="J41" s="576"/>
    </row>
    <row r="42" spans="1:10" ht="90.75" customHeight="1" x14ac:dyDescent="0.35">
      <c r="A42" s="9">
        <v>5</v>
      </c>
      <c r="B42" s="576" t="s">
        <v>170</v>
      </c>
      <c r="C42" s="576"/>
      <c r="D42" s="576"/>
      <c r="E42" s="576"/>
      <c r="F42" s="576"/>
      <c r="G42" s="576"/>
      <c r="H42" s="576"/>
      <c r="I42" s="576"/>
      <c r="J42" s="576"/>
    </row>
    <row r="43" spans="1:10" ht="33" customHeight="1" x14ac:dyDescent="0.35">
      <c r="A43" s="9">
        <v>6</v>
      </c>
      <c r="B43" s="576" t="s">
        <v>171</v>
      </c>
      <c r="C43" s="576"/>
      <c r="D43" s="576"/>
      <c r="E43" s="576"/>
      <c r="F43" s="576"/>
      <c r="G43" s="576"/>
      <c r="H43" s="576"/>
      <c r="I43" s="576"/>
      <c r="J43" s="576"/>
    </row>
    <row r="44" spans="1:10" ht="59.25" customHeight="1" x14ac:dyDescent="0.35">
      <c r="A44" s="9">
        <v>7</v>
      </c>
      <c r="B44" s="576" t="s">
        <v>260</v>
      </c>
      <c r="C44" s="576"/>
      <c r="D44" s="576"/>
      <c r="E44" s="576"/>
      <c r="F44" s="576"/>
      <c r="G44" s="576"/>
      <c r="H44" s="576"/>
      <c r="I44" s="576"/>
      <c r="J44" s="576"/>
    </row>
    <row r="46" spans="1:10" ht="15" customHeight="1" x14ac:dyDescent="0.35">
      <c r="A46" s="570" t="s">
        <v>259</v>
      </c>
      <c r="B46" s="570"/>
      <c r="C46" s="570"/>
      <c r="D46" s="570"/>
      <c r="E46" s="570"/>
      <c r="F46" s="570"/>
      <c r="G46" s="570"/>
      <c r="H46" s="570"/>
      <c r="I46" s="570"/>
      <c r="J46" s="570"/>
    </row>
    <row r="47" spans="1:10" ht="45" customHeight="1" x14ac:dyDescent="0.35">
      <c r="A47" s="9">
        <v>8</v>
      </c>
      <c r="B47" s="576" t="s">
        <v>251</v>
      </c>
      <c r="C47" s="576"/>
      <c r="D47" s="576"/>
      <c r="E47" s="576"/>
      <c r="F47" s="576"/>
      <c r="G47" s="576"/>
      <c r="H47" s="576"/>
      <c r="I47" s="576"/>
      <c r="J47" s="576"/>
    </row>
    <row r="48" spans="1:10" x14ac:dyDescent="0.35">
      <c r="A48" s="9">
        <v>9</v>
      </c>
      <c r="B48" s="576" t="s">
        <v>252</v>
      </c>
      <c r="C48" s="576"/>
      <c r="D48" s="576"/>
      <c r="E48" s="576"/>
      <c r="F48" s="576"/>
      <c r="G48" s="576"/>
      <c r="H48" s="576"/>
      <c r="I48" s="576"/>
      <c r="J48" s="576"/>
    </row>
  </sheetData>
  <sheetProtection password="C93A" sheet="1" objects="1" scenarios="1" selectLockedCells="1"/>
  <mergeCells count="43">
    <mergeCell ref="B33:J33"/>
    <mergeCell ref="B32:J32"/>
    <mergeCell ref="A25:J25"/>
    <mergeCell ref="B31:J31"/>
    <mergeCell ref="B30:J30"/>
    <mergeCell ref="B9:J9"/>
    <mergeCell ref="B13:J13"/>
    <mergeCell ref="B14:J14"/>
    <mergeCell ref="B24:J24"/>
    <mergeCell ref="B28:J28"/>
    <mergeCell ref="B19:J19"/>
    <mergeCell ref="B18:J18"/>
    <mergeCell ref="B22:J22"/>
    <mergeCell ref="B20:J20"/>
    <mergeCell ref="A15:J15"/>
    <mergeCell ref="B16:J16"/>
    <mergeCell ref="B21:J21"/>
    <mergeCell ref="B48:J48"/>
    <mergeCell ref="B47:J47"/>
    <mergeCell ref="A46:J46"/>
    <mergeCell ref="B38:J38"/>
    <mergeCell ref="B39:J39"/>
    <mergeCell ref="B43:J43"/>
    <mergeCell ref="B44:J44"/>
    <mergeCell ref="B40:J40"/>
    <mergeCell ref="B42:J42"/>
    <mergeCell ref="B41:J41"/>
    <mergeCell ref="A36:J36"/>
    <mergeCell ref="A1:J1"/>
    <mergeCell ref="A2:J2"/>
    <mergeCell ref="B11:J11"/>
    <mergeCell ref="B10:J10"/>
    <mergeCell ref="B12:J12"/>
    <mergeCell ref="A4:J4"/>
    <mergeCell ref="A8:J8"/>
    <mergeCell ref="B7:J7"/>
    <mergeCell ref="B5:J5"/>
    <mergeCell ref="B23:J23"/>
    <mergeCell ref="B29:J29"/>
    <mergeCell ref="B26:J26"/>
    <mergeCell ref="B27:J27"/>
    <mergeCell ref="B6:J6"/>
    <mergeCell ref="B17:J17"/>
  </mergeCells>
  <phoneticPr fontId="43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1"/>
  <sheetViews>
    <sheetView workbookViewId="0">
      <selection activeCell="H18" sqref="H18:I18"/>
    </sheetView>
  </sheetViews>
  <sheetFormatPr defaultRowHeight="14.5" x14ac:dyDescent="0.35"/>
  <cols>
    <col min="1" max="9" width="9.453125" style="3" customWidth="1"/>
    <col min="10" max="18" width="9.08984375" style="3" customWidth="1"/>
  </cols>
  <sheetData>
    <row r="1" spans="1:18" ht="32.25" customHeight="1" x14ac:dyDescent="0.35">
      <c r="A1" s="635" t="s">
        <v>66</v>
      </c>
      <c r="B1" s="636"/>
      <c r="C1" s="636"/>
      <c r="D1" s="636"/>
      <c r="E1" s="636"/>
      <c r="F1" s="636"/>
      <c r="G1" s="636"/>
      <c r="H1" s="636"/>
      <c r="I1" s="637"/>
      <c r="J1" s="622" t="s">
        <v>152</v>
      </c>
      <c r="K1" s="623"/>
      <c r="L1" s="623"/>
      <c r="M1" s="623"/>
      <c r="N1" s="623"/>
      <c r="O1" s="623"/>
      <c r="P1" s="623"/>
      <c r="Q1" s="623"/>
      <c r="R1" s="624"/>
    </row>
    <row r="2" spans="1:18" x14ac:dyDescent="0.35">
      <c r="A2" s="16"/>
      <c r="B2" s="17"/>
      <c r="C2" s="17"/>
      <c r="D2" s="17"/>
      <c r="E2" s="17"/>
      <c r="F2" s="17"/>
      <c r="G2" s="17"/>
      <c r="H2" s="17"/>
      <c r="I2" s="18"/>
      <c r="J2" s="16"/>
      <c r="K2" s="17"/>
      <c r="L2" s="17"/>
      <c r="M2" s="17"/>
      <c r="N2" s="17"/>
      <c r="O2" s="17"/>
      <c r="P2" s="17"/>
      <c r="Q2" s="17"/>
      <c r="R2" s="18"/>
    </row>
    <row r="3" spans="1:18" x14ac:dyDescent="0.35">
      <c r="A3" s="16"/>
      <c r="B3" s="17"/>
      <c r="C3" s="17"/>
      <c r="D3" s="17"/>
      <c r="E3" s="17"/>
      <c r="F3" s="17"/>
      <c r="G3" s="17"/>
      <c r="H3" s="17"/>
      <c r="I3" s="18"/>
      <c r="J3" s="16"/>
      <c r="K3" s="17"/>
      <c r="L3" s="17"/>
      <c r="M3" s="17"/>
      <c r="N3" s="17"/>
      <c r="O3" s="17"/>
      <c r="P3" s="17"/>
      <c r="Q3" s="17"/>
      <c r="R3" s="18"/>
    </row>
    <row r="4" spans="1:18" x14ac:dyDescent="0.35">
      <c r="A4" s="638" t="s">
        <v>151</v>
      </c>
      <c r="B4" s="639"/>
      <c r="C4" s="639"/>
      <c r="D4" s="639"/>
      <c r="E4" s="639"/>
      <c r="F4" s="639"/>
      <c r="G4" s="639"/>
      <c r="H4" s="639"/>
      <c r="I4" s="640"/>
      <c r="J4" s="16"/>
      <c r="K4" s="17"/>
      <c r="L4" s="17"/>
      <c r="M4" s="17"/>
      <c r="N4" s="17"/>
      <c r="O4" s="17"/>
      <c r="P4" s="17"/>
      <c r="Q4" s="17"/>
      <c r="R4" s="18"/>
    </row>
    <row r="5" spans="1:18" ht="15" thickBot="1" x14ac:dyDescent="0.4">
      <c r="A5" s="16"/>
      <c r="B5" s="17"/>
      <c r="C5" s="17"/>
      <c r="D5" s="17"/>
      <c r="E5" s="17"/>
      <c r="F5" s="17"/>
      <c r="G5" s="17"/>
      <c r="H5" s="17"/>
      <c r="I5" s="18"/>
      <c r="J5" s="16"/>
      <c r="K5" s="17"/>
      <c r="L5" s="17"/>
      <c r="M5" s="17"/>
      <c r="N5" s="17"/>
      <c r="O5" s="17"/>
      <c r="P5" s="17"/>
      <c r="Q5" s="17"/>
      <c r="R5" s="18"/>
    </row>
    <row r="6" spans="1:18" s="3" customFormat="1" ht="31.5" customHeight="1" thickBot="1" x14ac:dyDescent="0.35">
      <c r="A6" s="641" t="s">
        <v>76</v>
      </c>
      <c r="B6" s="642"/>
      <c r="C6" s="24" t="s">
        <v>77</v>
      </c>
      <c r="D6" s="643" t="s">
        <v>78</v>
      </c>
      <c r="E6" s="642"/>
      <c r="F6" s="644" t="s">
        <v>79</v>
      </c>
      <c r="G6" s="645"/>
      <c r="H6" s="646" t="s">
        <v>80</v>
      </c>
      <c r="I6" s="647"/>
      <c r="J6" s="16"/>
      <c r="K6" s="625" t="s">
        <v>67</v>
      </c>
      <c r="L6" s="626" t="s">
        <v>68</v>
      </c>
      <c r="M6" s="627" t="s">
        <v>68</v>
      </c>
      <c r="N6" s="626" t="s">
        <v>70</v>
      </c>
      <c r="O6" s="627" t="s">
        <v>69</v>
      </c>
      <c r="P6" s="626" t="s">
        <v>68</v>
      </c>
      <c r="Q6" s="627" t="s">
        <v>70</v>
      </c>
      <c r="R6" s="628" t="s">
        <v>70</v>
      </c>
    </row>
    <row r="7" spans="1:18" ht="21" customHeight="1" thickTop="1" thickBot="1" x14ac:dyDescent="0.4">
      <c r="A7" s="25" t="s">
        <v>67</v>
      </c>
      <c r="B7" s="26" t="s">
        <v>68</v>
      </c>
      <c r="C7" s="26" t="s">
        <v>69</v>
      </c>
      <c r="D7" s="26" t="s">
        <v>70</v>
      </c>
      <c r="E7" s="26" t="s">
        <v>71</v>
      </c>
      <c r="F7" s="26" t="s">
        <v>72</v>
      </c>
      <c r="G7" s="26" t="s">
        <v>73</v>
      </c>
      <c r="H7" s="26" t="s">
        <v>74</v>
      </c>
      <c r="I7" s="27" t="s">
        <v>75</v>
      </c>
      <c r="J7" s="16"/>
      <c r="K7" s="17"/>
      <c r="L7" s="17"/>
      <c r="M7" s="17"/>
      <c r="N7" s="17"/>
      <c r="O7" s="17"/>
      <c r="P7" s="17"/>
      <c r="Q7" s="17"/>
      <c r="R7" s="18"/>
    </row>
    <row r="8" spans="1:18" x14ac:dyDescent="0.35">
      <c r="A8" s="16"/>
      <c r="B8" s="17"/>
      <c r="C8" s="17"/>
      <c r="D8" s="17"/>
      <c r="E8" s="17"/>
      <c r="F8" s="17"/>
      <c r="G8" s="17"/>
      <c r="H8" s="17"/>
      <c r="I8" s="18"/>
      <c r="J8" s="16"/>
      <c r="K8" s="594" t="s">
        <v>153</v>
      </c>
      <c r="L8" s="594"/>
      <c r="M8" s="17"/>
      <c r="N8" s="17"/>
      <c r="O8" s="17"/>
      <c r="P8" s="17"/>
      <c r="Q8" s="17"/>
      <c r="R8" s="18"/>
    </row>
    <row r="9" spans="1:18" x14ac:dyDescent="0.35">
      <c r="A9" s="593" t="s">
        <v>81</v>
      </c>
      <c r="B9" s="594"/>
      <c r="C9" s="17"/>
      <c r="D9" s="17"/>
      <c r="E9" s="17"/>
      <c r="F9" s="17"/>
      <c r="G9" s="17"/>
      <c r="H9" s="17"/>
      <c r="I9" s="18"/>
      <c r="J9" s="16"/>
      <c r="K9" s="600" t="s">
        <v>154</v>
      </c>
      <c r="L9" s="600"/>
      <c r="M9" s="600"/>
      <c r="N9" s="600"/>
      <c r="O9" s="600"/>
      <c r="P9" s="600"/>
      <c r="Q9" s="600"/>
      <c r="R9" s="601"/>
    </row>
    <row r="10" spans="1:18" ht="30.75" customHeight="1" x14ac:dyDescent="0.35">
      <c r="A10" s="615" t="s">
        <v>134</v>
      </c>
      <c r="B10" s="573"/>
      <c r="C10" s="573"/>
      <c r="D10" s="573"/>
      <c r="E10" s="573"/>
      <c r="F10" s="573"/>
      <c r="G10" s="573"/>
      <c r="H10" s="573"/>
      <c r="I10" s="606"/>
      <c r="J10" s="16"/>
      <c r="K10" s="600"/>
      <c r="L10" s="600"/>
      <c r="M10" s="600"/>
      <c r="N10" s="600"/>
      <c r="O10" s="600"/>
      <c r="P10" s="600"/>
      <c r="Q10" s="600"/>
      <c r="R10" s="601"/>
    </row>
    <row r="11" spans="1:18" x14ac:dyDescent="0.35">
      <c r="A11" s="16"/>
      <c r="B11" s="17"/>
      <c r="C11" s="17"/>
      <c r="D11" s="17"/>
      <c r="E11" s="17"/>
      <c r="F11" s="17"/>
      <c r="G11" s="17"/>
      <c r="H11" s="17"/>
      <c r="I11" s="18"/>
      <c r="J11" s="16"/>
      <c r="K11" s="17"/>
      <c r="L11" s="17"/>
      <c r="M11" s="17"/>
      <c r="N11" s="17"/>
      <c r="O11" s="17"/>
      <c r="P11" s="17"/>
      <c r="Q11" s="17"/>
      <c r="R11" s="18"/>
    </row>
    <row r="12" spans="1:18" ht="15" thickBot="1" x14ac:dyDescent="0.4">
      <c r="A12" s="629" t="s">
        <v>76</v>
      </c>
      <c r="B12" s="630"/>
      <c r="C12" s="630"/>
      <c r="D12" s="630"/>
      <c r="E12" s="631"/>
      <c r="F12" s="619" t="s">
        <v>82</v>
      </c>
      <c r="G12" s="619"/>
      <c r="H12" s="619" t="s">
        <v>83</v>
      </c>
      <c r="I12" s="620"/>
      <c r="J12" s="16"/>
      <c r="K12" s="594" t="s">
        <v>155</v>
      </c>
      <c r="L12" s="594"/>
      <c r="M12" s="17"/>
      <c r="N12" s="17"/>
      <c r="O12" s="17"/>
      <c r="P12" s="17"/>
      <c r="Q12" s="17"/>
      <c r="R12" s="18"/>
    </row>
    <row r="13" spans="1:18" ht="23.25" customHeight="1" thickTop="1" x14ac:dyDescent="0.35">
      <c r="A13" s="632" t="s">
        <v>84</v>
      </c>
      <c r="B13" s="633"/>
      <c r="C13" s="633"/>
      <c r="D13" s="633"/>
      <c r="E13" s="634"/>
      <c r="F13" s="616" t="s">
        <v>85</v>
      </c>
      <c r="G13" s="617"/>
      <c r="H13" s="616" t="s">
        <v>86</v>
      </c>
      <c r="I13" s="618"/>
      <c r="J13" s="16"/>
      <c r="K13" s="573" t="s">
        <v>156</v>
      </c>
      <c r="L13" s="573"/>
      <c r="M13" s="573"/>
      <c r="N13" s="573"/>
      <c r="O13" s="573"/>
      <c r="P13" s="573"/>
      <c r="Q13" s="573"/>
      <c r="R13" s="606"/>
    </row>
    <row r="14" spans="1:18" ht="23.25" customHeight="1" x14ac:dyDescent="0.35">
      <c r="A14" s="597" t="s">
        <v>87</v>
      </c>
      <c r="B14" s="598"/>
      <c r="C14" s="598"/>
      <c r="D14" s="598"/>
      <c r="E14" s="598"/>
      <c r="F14" s="595" t="s">
        <v>88</v>
      </c>
      <c r="G14" s="595"/>
      <c r="H14" s="595" t="s">
        <v>89</v>
      </c>
      <c r="I14" s="596"/>
      <c r="J14" s="16"/>
      <c r="K14" s="573"/>
      <c r="L14" s="573"/>
      <c r="M14" s="573"/>
      <c r="N14" s="573"/>
      <c r="O14" s="573"/>
      <c r="P14" s="573"/>
      <c r="Q14" s="573"/>
      <c r="R14" s="606"/>
    </row>
    <row r="15" spans="1:18" ht="23.25" customHeight="1" x14ac:dyDescent="0.35">
      <c r="A15" s="597" t="s">
        <v>90</v>
      </c>
      <c r="B15" s="598"/>
      <c r="C15" s="598"/>
      <c r="D15" s="598"/>
      <c r="E15" s="598"/>
      <c r="F15" s="595" t="s">
        <v>91</v>
      </c>
      <c r="G15" s="595"/>
      <c r="H15" s="595" t="s">
        <v>92</v>
      </c>
      <c r="I15" s="596"/>
      <c r="J15" s="16"/>
      <c r="K15" s="573"/>
      <c r="L15" s="573"/>
      <c r="M15" s="573"/>
      <c r="N15" s="573"/>
      <c r="O15" s="573"/>
      <c r="P15" s="573"/>
      <c r="Q15" s="573"/>
      <c r="R15" s="606"/>
    </row>
    <row r="16" spans="1:18" ht="23.25" customHeight="1" x14ac:dyDescent="0.35">
      <c r="A16" s="607" t="s">
        <v>93</v>
      </c>
      <c r="B16" s="608" t="s">
        <v>93</v>
      </c>
      <c r="C16" s="608" t="s">
        <v>93</v>
      </c>
      <c r="D16" s="608" t="s">
        <v>93</v>
      </c>
      <c r="E16" s="609" t="s">
        <v>93</v>
      </c>
      <c r="F16" s="610" t="s">
        <v>94</v>
      </c>
      <c r="G16" s="611" t="s">
        <v>95</v>
      </c>
      <c r="H16" s="610" t="s">
        <v>95</v>
      </c>
      <c r="I16" s="621" t="s">
        <v>95</v>
      </c>
      <c r="J16" s="16"/>
      <c r="K16" s="22"/>
      <c r="L16" s="22"/>
      <c r="M16" s="22"/>
      <c r="N16" s="22"/>
      <c r="O16" s="22"/>
      <c r="P16" s="22"/>
      <c r="Q16" s="22"/>
      <c r="R16" s="23"/>
    </row>
    <row r="17" spans="1:18" ht="23.25" customHeight="1" x14ac:dyDescent="0.35">
      <c r="A17" s="607" t="s">
        <v>96</v>
      </c>
      <c r="B17" s="608" t="s">
        <v>96</v>
      </c>
      <c r="C17" s="608" t="s">
        <v>96</v>
      </c>
      <c r="D17" s="608" t="s">
        <v>96</v>
      </c>
      <c r="E17" s="609" t="s">
        <v>96</v>
      </c>
      <c r="F17" s="610" t="s">
        <v>97</v>
      </c>
      <c r="G17" s="611" t="s">
        <v>98</v>
      </c>
      <c r="H17" s="610" t="s">
        <v>98</v>
      </c>
      <c r="I17" s="621" t="s">
        <v>98</v>
      </c>
      <c r="J17" s="16"/>
      <c r="K17" s="577" t="s">
        <v>158</v>
      </c>
      <c r="L17" s="577"/>
      <c r="M17" s="577"/>
      <c r="N17" s="577"/>
      <c r="O17" s="577"/>
      <c r="P17" s="577"/>
      <c r="Q17" s="577"/>
      <c r="R17" s="605"/>
    </row>
    <row r="18" spans="1:18" ht="23.25" customHeight="1" x14ac:dyDescent="0.35">
      <c r="A18" s="607" t="s">
        <v>99</v>
      </c>
      <c r="B18" s="608" t="s">
        <v>99</v>
      </c>
      <c r="C18" s="608" t="s">
        <v>99</v>
      </c>
      <c r="D18" s="608" t="s">
        <v>99</v>
      </c>
      <c r="E18" s="609" t="s">
        <v>99</v>
      </c>
      <c r="F18" s="595" t="s">
        <v>100</v>
      </c>
      <c r="G18" s="595" t="s">
        <v>101</v>
      </c>
      <c r="H18" s="595" t="s">
        <v>101</v>
      </c>
      <c r="I18" s="596" t="s">
        <v>101</v>
      </c>
      <c r="J18" s="16"/>
      <c r="K18" s="577"/>
      <c r="L18" s="577"/>
      <c r="M18" s="577"/>
      <c r="N18" s="577"/>
      <c r="O18" s="577"/>
      <c r="P18" s="577"/>
      <c r="Q18" s="577"/>
      <c r="R18" s="605"/>
    </row>
    <row r="19" spans="1:18" ht="23.25" customHeight="1" x14ac:dyDescent="0.35">
      <c r="A19" s="612" t="s">
        <v>102</v>
      </c>
      <c r="B19" s="613" t="s">
        <v>102</v>
      </c>
      <c r="C19" s="613" t="s">
        <v>102</v>
      </c>
      <c r="D19" s="613" t="s">
        <v>102</v>
      </c>
      <c r="E19" s="614" t="s">
        <v>102</v>
      </c>
      <c r="F19" s="595" t="s">
        <v>103</v>
      </c>
      <c r="G19" s="595" t="s">
        <v>104</v>
      </c>
      <c r="H19" s="595" t="s">
        <v>255</v>
      </c>
      <c r="I19" s="596" t="s">
        <v>104</v>
      </c>
      <c r="J19" s="16"/>
      <c r="K19" s="577" t="s">
        <v>157</v>
      </c>
      <c r="L19" s="577"/>
      <c r="M19" s="577"/>
      <c r="N19" s="577"/>
      <c r="O19" s="577"/>
      <c r="P19" s="577"/>
      <c r="Q19" s="577"/>
      <c r="R19" s="605"/>
    </row>
    <row r="20" spans="1:18" ht="23.25" customHeight="1" x14ac:dyDescent="0.35">
      <c r="A20" s="612" t="s">
        <v>105</v>
      </c>
      <c r="B20" s="613" t="s">
        <v>105</v>
      </c>
      <c r="C20" s="613" t="s">
        <v>105</v>
      </c>
      <c r="D20" s="613" t="s">
        <v>105</v>
      </c>
      <c r="E20" s="614" t="s">
        <v>105</v>
      </c>
      <c r="F20" s="595" t="s">
        <v>106</v>
      </c>
      <c r="G20" s="595" t="s">
        <v>107</v>
      </c>
      <c r="H20" s="595" t="s">
        <v>107</v>
      </c>
      <c r="I20" s="596" t="s">
        <v>107</v>
      </c>
      <c r="J20" s="16"/>
      <c r="K20" s="577"/>
      <c r="L20" s="577"/>
      <c r="M20" s="577"/>
      <c r="N20" s="577"/>
      <c r="O20" s="577"/>
      <c r="P20" s="577"/>
      <c r="Q20" s="577"/>
      <c r="R20" s="605"/>
    </row>
    <row r="21" spans="1:18" ht="23.25" customHeight="1" thickBot="1" x14ac:dyDescent="0.4">
      <c r="A21" s="597" t="s">
        <v>108</v>
      </c>
      <c r="B21" s="598" t="s">
        <v>108</v>
      </c>
      <c r="C21" s="598" t="s">
        <v>108</v>
      </c>
      <c r="D21" s="598" t="s">
        <v>108</v>
      </c>
      <c r="E21" s="598" t="s">
        <v>108</v>
      </c>
      <c r="F21" s="595" t="s">
        <v>109</v>
      </c>
      <c r="G21" s="595" t="s">
        <v>110</v>
      </c>
      <c r="H21" s="595" t="s">
        <v>110</v>
      </c>
      <c r="I21" s="596" t="s">
        <v>110</v>
      </c>
      <c r="J21" s="19"/>
      <c r="K21" s="20"/>
      <c r="L21" s="20"/>
      <c r="M21" s="20"/>
      <c r="N21" s="20"/>
      <c r="O21" s="20"/>
      <c r="P21" s="20"/>
      <c r="Q21" s="20"/>
      <c r="R21" s="21"/>
    </row>
    <row r="22" spans="1:18" ht="23.25" customHeight="1" x14ac:dyDescent="0.35">
      <c r="A22" s="597" t="s">
        <v>111</v>
      </c>
      <c r="B22" s="598" t="s">
        <v>111</v>
      </c>
      <c r="C22" s="598" t="s">
        <v>111</v>
      </c>
      <c r="D22" s="598" t="s">
        <v>111</v>
      </c>
      <c r="E22" s="598" t="s">
        <v>111</v>
      </c>
      <c r="F22" s="595" t="s">
        <v>112</v>
      </c>
      <c r="G22" s="595" t="s">
        <v>113</v>
      </c>
      <c r="H22" s="595" t="s">
        <v>113</v>
      </c>
      <c r="I22" s="596" t="s">
        <v>113</v>
      </c>
    </row>
    <row r="23" spans="1:18" ht="23.25" customHeight="1" x14ac:dyDescent="0.35">
      <c r="A23" s="597" t="s">
        <v>114</v>
      </c>
      <c r="B23" s="598" t="s">
        <v>114</v>
      </c>
      <c r="C23" s="598" t="s">
        <v>114</v>
      </c>
      <c r="D23" s="598" t="s">
        <v>114</v>
      </c>
      <c r="E23" s="598" t="s">
        <v>114</v>
      </c>
      <c r="F23" s="595" t="s">
        <v>115</v>
      </c>
      <c r="G23" s="595" t="s">
        <v>116</v>
      </c>
      <c r="H23" s="595" t="s">
        <v>116</v>
      </c>
      <c r="I23" s="596" t="s">
        <v>116</v>
      </c>
    </row>
    <row r="24" spans="1:18" ht="23.25" customHeight="1" x14ac:dyDescent="0.35">
      <c r="A24" s="597" t="s">
        <v>117</v>
      </c>
      <c r="B24" s="598" t="s">
        <v>117</v>
      </c>
      <c r="C24" s="598" t="s">
        <v>117</v>
      </c>
      <c r="D24" s="598" t="s">
        <v>117</v>
      </c>
      <c r="E24" s="598" t="s">
        <v>117</v>
      </c>
      <c r="F24" s="595" t="s">
        <v>118</v>
      </c>
      <c r="G24" s="595" t="s">
        <v>104</v>
      </c>
      <c r="H24" s="595" t="s">
        <v>104</v>
      </c>
      <c r="I24" s="596" t="s">
        <v>104</v>
      </c>
    </row>
    <row r="25" spans="1:18" ht="23.25" customHeight="1" x14ac:dyDescent="0.35">
      <c r="A25" s="597" t="s">
        <v>119</v>
      </c>
      <c r="B25" s="598" t="s">
        <v>119</v>
      </c>
      <c r="C25" s="598" t="s">
        <v>119</v>
      </c>
      <c r="D25" s="598" t="s">
        <v>119</v>
      </c>
      <c r="E25" s="598" t="s">
        <v>119</v>
      </c>
      <c r="F25" s="595" t="s">
        <v>120</v>
      </c>
      <c r="G25" s="595" t="s">
        <v>121</v>
      </c>
      <c r="H25" s="595" t="s">
        <v>121</v>
      </c>
      <c r="I25" s="596" t="s">
        <v>121</v>
      </c>
    </row>
    <row r="26" spans="1:18" ht="23.25" customHeight="1" x14ac:dyDescent="0.35">
      <c r="A26" s="597" t="s">
        <v>122</v>
      </c>
      <c r="B26" s="598" t="s">
        <v>122</v>
      </c>
      <c r="C26" s="598" t="s">
        <v>122</v>
      </c>
      <c r="D26" s="598" t="s">
        <v>122</v>
      </c>
      <c r="E26" s="598" t="s">
        <v>122</v>
      </c>
      <c r="F26" s="595" t="s">
        <v>123</v>
      </c>
      <c r="G26" s="595" t="s">
        <v>124</v>
      </c>
      <c r="H26" s="595" t="s">
        <v>124</v>
      </c>
      <c r="I26" s="596" t="s">
        <v>124</v>
      </c>
    </row>
    <row r="27" spans="1:18" ht="23.25" customHeight="1" x14ac:dyDescent="0.35">
      <c r="A27" s="597" t="s">
        <v>125</v>
      </c>
      <c r="B27" s="598" t="s">
        <v>125</v>
      </c>
      <c r="C27" s="598" t="s">
        <v>125</v>
      </c>
      <c r="D27" s="598" t="s">
        <v>125</v>
      </c>
      <c r="E27" s="598" t="s">
        <v>125</v>
      </c>
      <c r="F27" s="595" t="s">
        <v>126</v>
      </c>
      <c r="G27" s="595" t="s">
        <v>127</v>
      </c>
      <c r="H27" s="595" t="s">
        <v>127</v>
      </c>
      <c r="I27" s="596" t="s">
        <v>127</v>
      </c>
    </row>
    <row r="28" spans="1:18" ht="23.25" customHeight="1" x14ac:dyDescent="0.35">
      <c r="A28" s="597" t="s">
        <v>128</v>
      </c>
      <c r="B28" s="598" t="s">
        <v>128</v>
      </c>
      <c r="C28" s="598" t="s">
        <v>128</v>
      </c>
      <c r="D28" s="598" t="s">
        <v>128</v>
      </c>
      <c r="E28" s="598" t="s">
        <v>128</v>
      </c>
      <c r="F28" s="595" t="s">
        <v>129</v>
      </c>
      <c r="G28" s="595" t="s">
        <v>130</v>
      </c>
      <c r="H28" s="595" t="s">
        <v>130</v>
      </c>
      <c r="I28" s="596" t="s">
        <v>130</v>
      </c>
    </row>
    <row r="29" spans="1:18" x14ac:dyDescent="0.35">
      <c r="A29" s="16"/>
      <c r="B29" s="17"/>
      <c r="C29" s="17"/>
      <c r="D29" s="17"/>
      <c r="E29" s="17"/>
      <c r="F29" s="17"/>
      <c r="G29" s="17"/>
      <c r="H29" s="17"/>
      <c r="I29" s="18"/>
    </row>
    <row r="30" spans="1:18" x14ac:dyDescent="0.35">
      <c r="A30" s="593" t="s">
        <v>131</v>
      </c>
      <c r="B30" s="594"/>
      <c r="C30" s="17"/>
      <c r="D30" s="17"/>
      <c r="E30" s="17"/>
      <c r="F30" s="17"/>
      <c r="G30" s="17"/>
      <c r="H30" s="17"/>
      <c r="I30" s="18"/>
    </row>
    <row r="31" spans="1:18" ht="31.5" customHeight="1" x14ac:dyDescent="0.35">
      <c r="A31" s="599" t="s">
        <v>132</v>
      </c>
      <c r="B31" s="600"/>
      <c r="C31" s="600"/>
      <c r="D31" s="600"/>
      <c r="E31" s="600"/>
      <c r="F31" s="600"/>
      <c r="G31" s="600"/>
      <c r="H31" s="600"/>
      <c r="I31" s="601"/>
    </row>
    <row r="32" spans="1:18" x14ac:dyDescent="0.35">
      <c r="A32" s="16"/>
      <c r="B32" s="17"/>
      <c r="C32" s="17"/>
      <c r="D32" s="17"/>
      <c r="E32" s="17"/>
      <c r="F32" s="17"/>
      <c r="G32" s="17"/>
      <c r="H32" s="17"/>
      <c r="I32" s="18"/>
    </row>
    <row r="33" spans="1:9" x14ac:dyDescent="0.35">
      <c r="A33" s="593" t="s">
        <v>135</v>
      </c>
      <c r="B33" s="594"/>
      <c r="C33" s="17"/>
      <c r="D33" s="17"/>
      <c r="E33" s="17"/>
      <c r="F33" s="17"/>
      <c r="G33" s="17"/>
      <c r="H33" s="17"/>
      <c r="I33" s="18"/>
    </row>
    <row r="34" spans="1:9" ht="33" customHeight="1" x14ac:dyDescent="0.35">
      <c r="A34" s="578" t="s">
        <v>133</v>
      </c>
      <c r="B34" s="579"/>
      <c r="C34" s="579"/>
      <c r="D34" s="579"/>
      <c r="E34" s="579"/>
      <c r="F34" s="579"/>
      <c r="G34" s="579"/>
      <c r="H34" s="579"/>
      <c r="I34" s="580"/>
    </row>
    <row r="35" spans="1:9" x14ac:dyDescent="0.35">
      <c r="A35" s="16"/>
      <c r="B35" s="17"/>
      <c r="C35" s="17"/>
      <c r="D35" s="17"/>
      <c r="E35" s="17"/>
      <c r="F35" s="17"/>
      <c r="G35" s="17"/>
      <c r="H35" s="17"/>
      <c r="I35" s="18"/>
    </row>
    <row r="36" spans="1:9" x14ac:dyDescent="0.35">
      <c r="A36" s="593" t="s">
        <v>136</v>
      </c>
      <c r="B36" s="594"/>
      <c r="C36" s="17"/>
      <c r="D36" s="17"/>
      <c r="E36" s="17"/>
      <c r="F36" s="17"/>
      <c r="G36" s="17"/>
      <c r="H36" s="17"/>
      <c r="I36" s="18"/>
    </row>
    <row r="37" spans="1:9" x14ac:dyDescent="0.35">
      <c r="A37" s="602" t="s">
        <v>137</v>
      </c>
      <c r="B37" s="603"/>
      <c r="C37" s="603"/>
      <c r="D37" s="603"/>
      <c r="E37" s="603"/>
      <c r="F37" s="603"/>
      <c r="G37" s="603"/>
      <c r="H37" s="603"/>
      <c r="I37" s="604"/>
    </row>
    <row r="38" spans="1:9" ht="15" thickBot="1" x14ac:dyDescent="0.4">
      <c r="A38" s="16"/>
      <c r="B38" s="17"/>
      <c r="C38" s="17"/>
      <c r="D38" s="17"/>
      <c r="E38" s="17"/>
      <c r="F38" s="17"/>
      <c r="G38" s="17"/>
      <c r="H38" s="17"/>
      <c r="I38" s="18"/>
    </row>
    <row r="39" spans="1:9" ht="18" customHeight="1" x14ac:dyDescent="0.35">
      <c r="A39" s="10" t="s">
        <v>138</v>
      </c>
      <c r="B39" s="585" t="s">
        <v>139</v>
      </c>
      <c r="C39" s="585"/>
      <c r="D39" s="585"/>
      <c r="E39" s="585" t="s">
        <v>142</v>
      </c>
      <c r="F39" s="585"/>
      <c r="G39" s="585"/>
      <c r="H39" s="585"/>
      <c r="I39" s="586"/>
    </row>
    <row r="40" spans="1:9" ht="18" customHeight="1" x14ac:dyDescent="0.35">
      <c r="A40" s="11" t="s">
        <v>140</v>
      </c>
      <c r="B40" s="587" t="s">
        <v>139</v>
      </c>
      <c r="C40" s="587"/>
      <c r="D40" s="587"/>
      <c r="E40" s="587" t="s">
        <v>143</v>
      </c>
      <c r="F40" s="587"/>
      <c r="G40" s="587"/>
      <c r="H40" s="587"/>
      <c r="I40" s="589"/>
    </row>
    <row r="41" spans="1:9" ht="18" customHeight="1" thickBot="1" x14ac:dyDescent="0.4">
      <c r="A41" s="12" t="s">
        <v>141</v>
      </c>
      <c r="B41" s="584" t="s">
        <v>139</v>
      </c>
      <c r="C41" s="584"/>
      <c r="D41" s="584"/>
      <c r="E41" s="584" t="s">
        <v>144</v>
      </c>
      <c r="F41" s="584"/>
      <c r="G41" s="584"/>
      <c r="H41" s="584"/>
      <c r="I41" s="588"/>
    </row>
    <row r="42" spans="1:9" ht="15" thickBot="1" x14ac:dyDescent="0.4">
      <c r="A42" s="590" t="s">
        <v>145</v>
      </c>
      <c r="B42" s="591"/>
      <c r="C42" s="591"/>
      <c r="D42" s="591"/>
      <c r="E42" s="591"/>
      <c r="F42" s="591"/>
      <c r="G42" s="591"/>
      <c r="H42" s="591"/>
      <c r="I42" s="592"/>
    </row>
    <row r="43" spans="1:9" x14ac:dyDescent="0.35">
      <c r="A43" s="13">
        <v>21</v>
      </c>
      <c r="B43" s="585" t="s">
        <v>146</v>
      </c>
      <c r="C43" s="585"/>
      <c r="D43" s="585"/>
      <c r="E43" s="585" t="s">
        <v>142</v>
      </c>
      <c r="F43" s="585"/>
      <c r="G43" s="585"/>
      <c r="H43" s="585"/>
      <c r="I43" s="586"/>
    </row>
    <row r="44" spans="1:9" x14ac:dyDescent="0.35">
      <c r="A44" s="14">
        <v>22</v>
      </c>
      <c r="B44" s="587" t="s">
        <v>146</v>
      </c>
      <c r="C44" s="587"/>
      <c r="D44" s="587"/>
      <c r="E44" s="587" t="s">
        <v>143</v>
      </c>
      <c r="F44" s="587"/>
      <c r="G44" s="587"/>
      <c r="H44" s="587"/>
      <c r="I44" s="589"/>
    </row>
    <row r="45" spans="1:9" ht="15" thickBot="1" x14ac:dyDescent="0.4">
      <c r="A45" s="15">
        <v>23</v>
      </c>
      <c r="B45" s="584" t="s">
        <v>146</v>
      </c>
      <c r="C45" s="584"/>
      <c r="D45" s="584"/>
      <c r="E45" s="584" t="s">
        <v>144</v>
      </c>
      <c r="F45" s="584"/>
      <c r="G45" s="584"/>
      <c r="H45" s="584"/>
      <c r="I45" s="588"/>
    </row>
    <row r="46" spans="1:9" ht="15" thickBot="1" x14ac:dyDescent="0.4">
      <c r="A46" s="590" t="s">
        <v>147</v>
      </c>
      <c r="B46" s="591"/>
      <c r="C46" s="591"/>
      <c r="D46" s="591"/>
      <c r="E46" s="591"/>
      <c r="F46" s="591"/>
      <c r="G46" s="591"/>
      <c r="H46" s="591"/>
      <c r="I46" s="592"/>
    </row>
    <row r="47" spans="1:9" x14ac:dyDescent="0.35">
      <c r="A47" s="16"/>
      <c r="B47" s="17"/>
      <c r="C47" s="17"/>
      <c r="D47" s="17"/>
      <c r="E47" s="17"/>
      <c r="F47" s="17"/>
      <c r="G47" s="17"/>
      <c r="H47" s="17"/>
      <c r="I47" s="18"/>
    </row>
    <row r="48" spans="1:9" x14ac:dyDescent="0.35">
      <c r="A48" s="593" t="s">
        <v>148</v>
      </c>
      <c r="B48" s="594"/>
      <c r="C48" s="17"/>
      <c r="D48" s="17"/>
      <c r="E48" s="17"/>
      <c r="F48" s="17"/>
      <c r="G48" s="17"/>
      <c r="H48" s="17"/>
      <c r="I48" s="18"/>
    </row>
    <row r="49" spans="1:9" ht="30.75" customHeight="1" x14ac:dyDescent="0.35">
      <c r="A49" s="578" t="s">
        <v>149</v>
      </c>
      <c r="B49" s="579"/>
      <c r="C49" s="579"/>
      <c r="D49" s="579"/>
      <c r="E49" s="579"/>
      <c r="F49" s="579"/>
      <c r="G49" s="579"/>
      <c r="H49" s="579"/>
      <c r="I49" s="580"/>
    </row>
    <row r="50" spans="1:9" x14ac:dyDescent="0.35">
      <c r="A50" s="581" t="s">
        <v>150</v>
      </c>
      <c r="B50" s="582"/>
      <c r="C50" s="582"/>
      <c r="D50" s="582"/>
      <c r="E50" s="582"/>
      <c r="F50" s="582"/>
      <c r="G50" s="582"/>
      <c r="H50" s="582"/>
      <c r="I50" s="583"/>
    </row>
    <row r="51" spans="1:9" ht="15" thickBot="1" x14ac:dyDescent="0.4">
      <c r="A51" s="19"/>
      <c r="B51" s="20"/>
      <c r="C51" s="20"/>
      <c r="D51" s="20"/>
      <c r="E51" s="20"/>
      <c r="F51" s="20"/>
      <c r="G51" s="20"/>
      <c r="H51" s="20"/>
      <c r="I51" s="21"/>
    </row>
  </sheetData>
  <sheetProtection sheet="1" objects="1" scenarios="1" selectLockedCells="1"/>
  <mergeCells count="93">
    <mergeCell ref="A1:I1"/>
    <mergeCell ref="A4:I4"/>
    <mergeCell ref="A6:B6"/>
    <mergeCell ref="D6:E6"/>
    <mergeCell ref="F6:G6"/>
    <mergeCell ref="H6:I6"/>
    <mergeCell ref="A42:I42"/>
    <mergeCell ref="J1:R1"/>
    <mergeCell ref="K6:L6"/>
    <mergeCell ref="M6:N6"/>
    <mergeCell ref="O6:P6"/>
    <mergeCell ref="Q6:R6"/>
    <mergeCell ref="H26:I26"/>
    <mergeCell ref="H27:I27"/>
    <mergeCell ref="H15:I15"/>
    <mergeCell ref="A12:E12"/>
    <mergeCell ref="A13:E13"/>
    <mergeCell ref="A16:E16"/>
    <mergeCell ref="F15:G15"/>
    <mergeCell ref="A14:E14"/>
    <mergeCell ref="A15:E15"/>
    <mergeCell ref="F16:G16"/>
    <mergeCell ref="A9:B9"/>
    <mergeCell ref="A10:I10"/>
    <mergeCell ref="A23:E23"/>
    <mergeCell ref="A24:E24"/>
    <mergeCell ref="H21:I21"/>
    <mergeCell ref="A19:E19"/>
    <mergeCell ref="H22:I22"/>
    <mergeCell ref="F21:G21"/>
    <mergeCell ref="F13:G13"/>
    <mergeCell ref="H13:I13"/>
    <mergeCell ref="H12:I12"/>
    <mergeCell ref="F12:G12"/>
    <mergeCell ref="H17:I17"/>
    <mergeCell ref="H14:I14"/>
    <mergeCell ref="F14:G14"/>
    <mergeCell ref="H16:I16"/>
    <mergeCell ref="A18:E18"/>
    <mergeCell ref="F17:G17"/>
    <mergeCell ref="A21:E21"/>
    <mergeCell ref="A22:E22"/>
    <mergeCell ref="F20:G20"/>
    <mergeCell ref="F19:G19"/>
    <mergeCell ref="A20:E20"/>
    <mergeCell ref="A17:E17"/>
    <mergeCell ref="F22:G22"/>
    <mergeCell ref="H24:I24"/>
    <mergeCell ref="F18:G18"/>
    <mergeCell ref="F26:G26"/>
    <mergeCell ref="H23:I23"/>
    <mergeCell ref="H19:I19"/>
    <mergeCell ref="F24:G24"/>
    <mergeCell ref="H20:I20"/>
    <mergeCell ref="F23:G23"/>
    <mergeCell ref="H18:I18"/>
    <mergeCell ref="K8:L8"/>
    <mergeCell ref="K19:R20"/>
    <mergeCell ref="K9:R10"/>
    <mergeCell ref="K12:L12"/>
    <mergeCell ref="K13:R15"/>
    <mergeCell ref="K17:R18"/>
    <mergeCell ref="B40:D40"/>
    <mergeCell ref="B41:D41"/>
    <mergeCell ref="E40:I40"/>
    <mergeCell ref="E41:I41"/>
    <mergeCell ref="A36:B36"/>
    <mergeCell ref="A37:I37"/>
    <mergeCell ref="B39:D39"/>
    <mergeCell ref="E39:I39"/>
    <mergeCell ref="A34:I34"/>
    <mergeCell ref="H25:I25"/>
    <mergeCell ref="A26:E26"/>
    <mergeCell ref="F25:G25"/>
    <mergeCell ref="H28:I28"/>
    <mergeCell ref="A33:B33"/>
    <mergeCell ref="A25:E25"/>
    <mergeCell ref="A31:I31"/>
    <mergeCell ref="A27:E27"/>
    <mergeCell ref="A28:E28"/>
    <mergeCell ref="F27:G27"/>
    <mergeCell ref="F28:G28"/>
    <mergeCell ref="A30:B30"/>
    <mergeCell ref="A49:I49"/>
    <mergeCell ref="A50:I50"/>
    <mergeCell ref="B45:D45"/>
    <mergeCell ref="E43:I43"/>
    <mergeCell ref="B44:D44"/>
    <mergeCell ref="E45:I45"/>
    <mergeCell ref="E44:I44"/>
    <mergeCell ref="B43:D43"/>
    <mergeCell ref="A46:I46"/>
    <mergeCell ref="A48:B48"/>
  </mergeCells>
  <phoneticPr fontId="43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Справка-извл.Учител+Сканд. език</vt:lpstr>
      <vt:lpstr>Справка-извл.Преводач+Сканд.ез.</vt:lpstr>
      <vt:lpstr>Справка-извл. Учител+Преводач</vt:lpstr>
      <vt:lpstr>Инструкция</vt:lpstr>
      <vt:lpstr>Кодиране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2020-02-25T12:26:17Z</cp:lastPrinted>
  <dcterms:created xsi:type="dcterms:W3CDTF">2015-10-10T06:25:10Z</dcterms:created>
  <dcterms:modified xsi:type="dcterms:W3CDTF">2023-03-06T06:46:53Z</dcterms:modified>
</cp:coreProperties>
</file>