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 Справка-извлечение" sheetId="9" r:id="rId3"/>
    <sheet name=" Справка-извлечение &quot;Учител&quot;" sheetId="10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AL10" i="9" l="1"/>
  <c r="AN9" i="9"/>
  <c r="AM9" i="9"/>
  <c r="AL9" i="9"/>
  <c r="AK12" i="10"/>
  <c r="AN12" i="10" s="1"/>
  <c r="AJ12" i="10"/>
  <c r="AM12" i="10" s="1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T12" i="10"/>
  <c r="S12" i="10"/>
  <c r="R12" i="10"/>
  <c r="Q12" i="10"/>
  <c r="P12" i="10"/>
  <c r="O12" i="10"/>
  <c r="N12" i="10"/>
  <c r="M12" i="10"/>
  <c r="K12" i="10"/>
  <c r="J12" i="10"/>
  <c r="I12" i="10"/>
  <c r="H12" i="10"/>
  <c r="G12" i="10"/>
  <c r="F12" i="10"/>
  <c r="E12" i="10"/>
  <c r="C12" i="10"/>
  <c r="AM11" i="10"/>
  <c r="AL11" i="10"/>
  <c r="AL12" i="10" s="1"/>
  <c r="AN10" i="10"/>
  <c r="AM10" i="10"/>
  <c r="AN9" i="10"/>
  <c r="AM9" i="10"/>
  <c r="AF5" i="10"/>
  <c r="F5" i="10"/>
  <c r="AF5" i="9"/>
  <c r="AK12" i="9"/>
  <c r="AJ12" i="9"/>
  <c r="AI12" i="9"/>
  <c r="AH12" i="9"/>
  <c r="AN12" i="9" s="1"/>
  <c r="AG12" i="9"/>
  <c r="AM12" i="9" s="1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AL12" i="9" s="1"/>
  <c r="G12" i="9"/>
  <c r="E12" i="9"/>
  <c r="D12" i="9"/>
  <c r="C12" i="9"/>
  <c r="AN11" i="9"/>
  <c r="AM11" i="9"/>
  <c r="AN10" i="9"/>
  <c r="AM10" i="9"/>
</calcChain>
</file>

<file path=xl/comments1.xml><?xml version="1.0" encoding="utf-8"?>
<comments xmlns="http://schemas.openxmlformats.org/spreadsheetml/2006/main">
  <authors>
    <author>Beowulf</author>
    <author>Livia</author>
  </authors>
  <commentLis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ФС_№1/13.09.2022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ФС_№1/13.09.2022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6" authorId="1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13" authorId="1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0" authorId="1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31" authorId="1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  <comment ref="F132" authorId="0" shapeId="0">
      <text>
        <r>
          <rPr>
            <sz val="9"/>
            <color indexed="81"/>
            <rFont val="Tahoma"/>
            <family val="2"/>
            <charset val="204"/>
          </rPr>
          <t>1. Променя се хорариум на задължителна дисциплина 
ОТ: 
„Италианска литература: от Аркадия до Романтизма“ код на дисциплината 3200,  с общ хорариум 2+1 ч. (30 ч. лекции + 15 ч. семинарни упражнения), 4 кредита, форма на оценяване изпит, VI семестър.
НА: 
„Италианска литература: от Аркадия до Романтизма“, код на дисциплината 3200,  с общ хорариум 3+0 ч. (45 ч. лекции ), 4 кредита, форма на оценяване изпит, VI семестър.
ОТ: 
„Литературата на Нова Италия“ код на дисциплината 3230,  с общ хорариум 2+1 ч. (30 ч. лекции + 15 ч. семинарни упражнения), 4 кредита, форма на оценяване изпит, VII семестър.
НА: 
„Литературата на Нова Италия“, код на дисциплината 3230,  с общ хорариум 3+0 ч. (45 ч. лекции), 4 кредита, форма на оценяване изпит, VII семестър.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<sst xmlns="http://schemas.openxmlformats.org/spreadsheetml/2006/main" count="781" uniqueCount="304">
  <si>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</si>
  <si>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</si>
  <si>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</si>
  <si>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</si>
  <si>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</si>
  <si>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</si>
  <si>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</si>
  <si>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</si>
  <si>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</si>
  <si>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</si>
  <si>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</si>
  <si>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</si>
  <si>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</si>
  <si>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</si>
  <si>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</si>
  <si>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</si>
  <si>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</si>
  <si>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</si>
  <si>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</si>
  <si>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</si>
  <si>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</si>
  <si>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</si>
  <si>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</si>
  <si>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</si>
  <si>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</si>
  <si>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</si>
  <si>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</si>
  <si>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</si>
  <si>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</si>
  <si>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</si>
  <si>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</si>
  <si>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</si>
  <si>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</si>
  <si>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</si>
  <si>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</si>
  <si>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</si>
  <si>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</si>
  <si>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</si>
  <si>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</si>
  <si>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</si>
  <si>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</si>
  <si>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</si>
  <si>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</si>
  <si>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</si>
  <si>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</si>
  <si>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</si>
  <si>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</si>
  <si>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</si>
  <si>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</si>
  <si>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</si>
  <si>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</si>
  <si>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</si>
  <si>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</si>
  <si>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</si>
  <si>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</si>
  <si>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</si>
  <si>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</si>
  <si>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</si>
  <si>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</si>
  <si>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</si>
  <si>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</si>
  <si>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</si>
  <si>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</si>
  <si>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</si>
  <si>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</si>
  <si>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</si>
  <si>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</si>
  <si>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</si>
  <si>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</si>
  <si>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</si>
  <si>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</si>
  <si>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</si>
  <si>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</si>
  <si>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</si>
  <si>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</si>
  <si>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</si>
  <si>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</si>
  <si>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</si>
  <si>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</si>
  <si>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</si>
  <si>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</si>
  <si>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</si>
  <si>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</si>
  <si>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</si>
  <si>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</si>
  <si>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</si>
  <si>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</si>
  <si>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</si>
  <si>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</si>
  <si>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</si>
  <si>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</si>
  <si>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</si>
  <si>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</si>
  <si>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</si>
  <si>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</si>
  <si>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</si>
  <si>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</si>
  <si>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</si>
  <si>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</si>
  <si>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</si>
  <si>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</si>
  <si>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</si>
  <si>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</si>
  <si>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</si>
  <si>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</si>
  <si>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</si>
  <si>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</si>
  <si>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</si>
  <si>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</si>
  <si>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</si>
  <si>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</si>
  <si>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</si>
  <si>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</si>
  <si>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</si>
  <si>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</si>
  <si>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</si>
  <si>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</si>
  <si>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</si>
  <si>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</si>
  <si>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</si>
  <si>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</si>
  <si>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</si>
  <si>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</si>
  <si>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</si>
  <si>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</si>
  <si>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</si>
  <si>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</si>
  <si>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</si>
  <si>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</si>
  <si>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</si>
  <si>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</si>
  <si>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Текуща педагогическа практика</t>
  </si>
  <si>
    <t>Ф</t>
  </si>
  <si>
    <t>юли</t>
  </si>
  <si>
    <t>септември</t>
  </si>
  <si>
    <t>Психология</t>
  </si>
  <si>
    <t>Педагогически модул</t>
  </si>
  <si>
    <t>П</t>
  </si>
  <si>
    <t>Латински език</t>
  </si>
  <si>
    <t>Информатика</t>
  </si>
  <si>
    <t>Теория на превода</t>
  </si>
  <si>
    <t>Италианска филология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</si>
  <si>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</si>
  <si>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</si>
  <si>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I 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</si>
  <si>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</si>
  <si>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</si>
  <si>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</si>
  <si>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</si>
  <si>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</si>
  <si>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</si>
  <si>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</si>
  <si>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</si>
  <si>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</si>
  <si>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</si>
  <si>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</si>
  <si>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</si>
  <si>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</si>
  <si>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История и култура на Италия</t>
  </si>
  <si>
    <t>3+0</t>
  </si>
  <si>
    <t>3+1</t>
  </si>
  <si>
    <t>Специализиран превод</t>
  </si>
  <si>
    <t>0+4</t>
  </si>
  <si>
    <t>Средновековна италианска литература</t>
  </si>
  <si>
    <t>Лексикология</t>
  </si>
  <si>
    <t>Историческа граматика на италианския език</t>
  </si>
  <si>
    <t xml:space="preserve">то </t>
  </si>
  <si>
    <t>Литературата на нова Италия</t>
  </si>
  <si>
    <t>Стилистика на италианския език</t>
  </si>
  <si>
    <t>Втори романски език, I част</t>
  </si>
  <si>
    <t>История на философията</t>
  </si>
  <si>
    <t>Италиански маршрути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</si>
  <si>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</si>
  <si>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</si>
  <si>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</si>
  <si>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</si>
  <si>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</si>
  <si>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</si>
  <si>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Език чрез кино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</si>
  <si>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</si>
  <si>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</si>
  <si>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</si>
  <si>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</si>
  <si>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</si>
  <si>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</si>
  <si>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</si>
  <si>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</si>
  <si>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</si>
  <si>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</si>
  <si>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</si>
  <si>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</si>
  <si>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</si>
  <si>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</si>
  <si>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</si>
  <si>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</si>
  <si>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</si>
  <si>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</si>
  <si>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</si>
  <si>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</si>
  <si>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</si>
  <si>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4</t>
  </si>
  <si>
    <t>8</t>
  </si>
  <si>
    <t>9</t>
  </si>
  <si>
    <t>0</t>
  </si>
  <si>
    <t>Академично писане</t>
  </si>
  <si>
    <t>ІV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</si>
  <si>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</si>
  <si>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</si>
  <si>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</si>
  <si>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</si>
  <si>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</si>
  <si>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</si>
  <si>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</si>
  <si>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</si>
  <si>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</si>
  <si>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</si>
  <si>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</si>
  <si>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</si>
  <si>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</si>
  <si>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</si>
  <si>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</si>
  <si>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</si>
  <si>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</si>
  <si>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............... от .................................</t>
    </r>
  </si>
  <si>
    <t>IX</t>
  </si>
  <si>
    <t xml:space="preserve">X 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</si>
  <si>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</si>
  <si>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 xml:space="preserve">IІ </t>
  </si>
  <si>
    <t xml:space="preserve">IІІ </t>
  </si>
  <si>
    <t xml:space="preserve">V </t>
  </si>
  <si>
    <t xml:space="preserve">VI </t>
  </si>
  <si>
    <t xml:space="preserve">VII </t>
  </si>
  <si>
    <t xml:space="preserve">VIII </t>
  </si>
  <si>
    <t>Задължи
телни дисциплини</t>
  </si>
  <si>
    <t>Държавен изпит: 1. Писмен държавен изпит по италиански език и литература; 2. Устен държавен изпит по италиански език и литература. 3. Държавен практико-приложен изпит за придобиване на професионална квалификация „учител“.</t>
  </si>
  <si>
    <t xml:space="preserve">   Факултативна дисциплина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</si>
  <si>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</si>
  <si>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</si>
  <si>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Урокът по чужд език</t>
  </si>
  <si>
    <t>Ранно чуждоезиково обучение</t>
  </si>
  <si>
    <t xml:space="preserve"> Глобални симулации</t>
  </si>
  <si>
    <t>Учебна лексикография</t>
  </si>
  <si>
    <t>Стилистичен анализ на текст</t>
  </si>
  <si>
    <t>Увод в емпрунтологията</t>
  </si>
  <si>
    <t>Държавен изпит: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</si>
  <si>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</si>
  <si>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t xml:space="preserve"> </t>
  </si>
  <si>
    <t>Съвременен италиански език – практически курс, I част</t>
  </si>
  <si>
    <t>Съвременен италиански език – практически курс, II част</t>
  </si>
  <si>
    <t>Морфосинтаксис на италианския език – номинална система</t>
  </si>
  <si>
    <t>Съвременен италиански език – практически курс, IV част</t>
  </si>
  <si>
    <t>Морфосинтаксис на италианския език – глаголна система</t>
  </si>
  <si>
    <t>Съвременен италиански език – практически курс, V част</t>
  </si>
  <si>
    <t>Съвременен италиански език – практически курс, VI част</t>
  </si>
  <si>
    <t>Съвременен италиански език – практически курс, VII част</t>
  </si>
  <si>
    <r>
      <t>Избираеми дисциплини –</t>
    </r>
    <r>
      <rPr>
        <sz val="9"/>
        <rFont val="Arial"/>
        <family val="2"/>
        <charset val="204"/>
      </rPr>
      <t xml:space="preserve"> избраните дисциплини трябва да носят  следния брой кредити по години: първи курс – мин. 16 кредита, втори курс – мин. 13 кредита, трети курс – мин. 17 кредита, четвърти курс – мин. 18 кредита. </t>
    </r>
  </si>
  <si>
    <t>Преводът – езикови и културни трансформации</t>
  </si>
  <si>
    <r>
      <t>Филолог</t>
    </r>
    <r>
      <rPr>
        <i/>
        <sz val="12"/>
        <rFont val="Arial"/>
        <family val="2"/>
        <charset val="204"/>
      </rPr>
      <t xml:space="preserve"> или</t>
    </r>
  </si>
  <si>
    <t xml:space="preserve">Филолог. Учител по италиански език и литература
</t>
  </si>
  <si>
    <t>Филолог. Учител по италиански език и литература</t>
  </si>
  <si>
    <t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–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</t>
  </si>
  <si>
    <t>Специалност Италианска филология</t>
  </si>
  <si>
    <t>Италианска литература – от Хуманизма до Барока</t>
  </si>
  <si>
    <t>Италианска литература – от Аркадия до Романтизма</t>
  </si>
  <si>
    <t>Съвременен италиански език – практически курс, VIII част</t>
  </si>
  <si>
    <t>Памет и култура в италианската литература на XX век</t>
  </si>
  <si>
    <t>Втори романски език, II част</t>
  </si>
  <si>
    <t>Съвременен италиански език – практически курс, III част</t>
  </si>
  <si>
    <t>Специални функционални езици – специфика на италианския банков език</t>
  </si>
  <si>
    <t>5</t>
  </si>
  <si>
    <t>6</t>
  </si>
  <si>
    <t>10</t>
  </si>
  <si>
    <t>11</t>
  </si>
  <si>
    <t>12</t>
  </si>
  <si>
    <t>Методика на чуждоезиковото обучение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</si>
  <si>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</si>
  <si>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</si>
  <si>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</si>
  <si>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</si>
  <si>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r>
      <t xml:space="preserve">Факултативни дисциплини </t>
    </r>
    <r>
      <rPr>
        <sz val="9"/>
        <color indexed="8"/>
        <rFont val="Arial"/>
        <family val="2"/>
        <charset val="204"/>
      </rPr>
      <t>-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</si>
  <si>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1. Списъкът с избираемите дисциплини се актуализира периодично в съответствие с предложенията на преподавателите от специалността.</t>
  </si>
  <si>
    <t>Забележки:</t>
  </si>
  <si>
    <t>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Всички дисциплини от модула могат да се посещават като избираеми и от студенти, които не са записали цялостно педагогическия модул.</t>
  </si>
  <si>
    <t>2.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италиански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</t>
  </si>
  <si>
    <t>Проф. д-р Мадлен Данова</t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</si>
  <si>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Филолог“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</si>
  <si>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Филолог. Учител по италиански език и литература“</t>
    </r>
  </si>
  <si>
    <t xml:space="preserve"> 
Държавен изпит: 1. Писмен държавен изпит по италиански език и литература.           2. Устен държавен изпит по италиански език и литература.</t>
  </si>
  <si>
    <r>
  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увод в литературната теория,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
Учебният план на специалността включва избираем педагогически модул за придобиване на професионална квалификация </t>
    </r>
    <r>
      <rPr>
        <sz val="11"/>
        <rFont val="Arial"/>
        <family val="2"/>
        <charset val="204"/>
      </rPr>
      <t>„учител".</t>
    </r>
  </si>
  <si>
    <t>1. Писмен държавен изпит по италиански език и литература
2. Устен държавен изпит по италиански език и литература
3. Държавен практико-приложен изпит за придобиване на професионална квалификация „учител” за избралите педагогически модул</t>
  </si>
  <si>
    <t>Натовареност, ECTS-кредити и оценки по семестри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</si>
  <si>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</si>
  <si>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 xml:space="preserve">Творческа лаборатория – език и музика, І част  </t>
  </si>
  <si>
    <t xml:space="preserve">Творческа лаборатория – език и музика, ІV част </t>
  </si>
  <si>
    <t xml:space="preserve">Творческа лаборатория – език и музика, ІІ част  </t>
  </si>
  <si>
    <t xml:space="preserve">Творческа лаборатория – език и музика, ІІІ част </t>
  </si>
  <si>
    <t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</si>
  <si>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</si>
  <si>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</si>
  <si>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№10/11.06.2019 г.</t>
  </si>
  <si>
    <t>(*2) ФС №10/17.06.2020 г.</t>
  </si>
  <si>
    <t>Хоспитиране (*2)</t>
  </si>
  <si>
    <t>за випуска, започнал през зимен семестър на 2020/2021 уч.година</t>
  </si>
  <si>
    <t xml:space="preserve">(*3) ФС_№1/13.09.2022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</si>
</sst>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9" fillId="0" borderId="0" applyFont="0" applyFill="0" applyBorder="0" applyAlignment="0" applyProtection="0"/>
    <xf numFmtId="0" fontId="6" fillId="0" borderId="0"/>
  </cellStyleXfs>
  <cellXfs count="463">
    <xf numFmtId="0" fontId="0" fillId="0" borderId="0" xfId="0"/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/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1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2" xfId="0" applyFont="1" applyBorder="1" applyAlignment="1" applyProtection="1">
      <alignment wrapText="1"/>
      <protection hidden="1"/>
    </xf>
    <xf numFmtId="0" fontId="31" fillId="0" borderId="12" xfId="0" applyFont="1" applyBorder="1" applyAlignment="1" applyProtection="1">
      <alignment wrapText="1"/>
      <protection hidden="1"/>
    </xf>
    <xf numFmtId="0" fontId="15" fillId="0" borderId="13" xfId="0" applyFont="1" applyBorder="1" applyAlignment="1" applyProtection="1">
      <alignment wrapText="1"/>
      <protection hidden="1"/>
    </xf>
    <xf numFmtId="0" fontId="32" fillId="0" borderId="13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32" fillId="0" borderId="13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1" fillId="0" borderId="0" xfId="0" applyFont="1"/>
    <xf numFmtId="0" fontId="10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30" fillId="0" borderId="0" xfId="0" applyFont="1" applyProtection="1">
      <protection hidden="1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23" fillId="0" borderId="15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0" xfId="0" applyFont="1"/>
    <xf numFmtId="0" fontId="34" fillId="0" borderId="0" xfId="0" applyFont="1" applyBorder="1" applyAlignment="1" applyProtection="1">
      <alignment vertical="center"/>
      <protection hidden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/>
      <protection hidden="1"/>
    </xf>
    <xf numFmtId="0" fontId="23" fillId="0" borderId="17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34" fillId="0" borderId="0" xfId="0" applyFont="1" applyFill="1" applyProtection="1">
      <protection locked="0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/>
    <xf numFmtId="0" fontId="25" fillId="0" borderId="0" xfId="0" applyFont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Protection="1">
      <protection locked="0"/>
    </xf>
    <xf numFmtId="0" fontId="35" fillId="0" borderId="0" xfId="0" applyFont="1" applyProtection="1"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10" fillId="0" borderId="24" xfId="0" applyFont="1" applyBorder="1" applyAlignment="1" applyProtection="1">
      <alignment wrapText="1"/>
      <protection hidden="1"/>
    </xf>
    <xf numFmtId="0" fontId="10" fillId="0" borderId="25" xfId="0" applyFont="1" applyBorder="1" applyAlignment="1" applyProtection="1">
      <alignment wrapText="1"/>
      <protection hidden="1"/>
    </xf>
    <xf numFmtId="0" fontId="31" fillId="0" borderId="25" xfId="0" applyFont="1" applyBorder="1" applyAlignment="1" applyProtection="1">
      <alignment wrapText="1"/>
      <protection hidden="1"/>
    </xf>
    <xf numFmtId="0" fontId="31" fillId="0" borderId="26" xfId="0" applyFont="1" applyBorder="1" applyAlignment="1" applyProtection="1">
      <alignment wrapText="1"/>
      <protection hidden="1"/>
    </xf>
    <xf numFmtId="0" fontId="10" fillId="0" borderId="7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31" fillId="0" borderId="8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0" fillId="0" borderId="27" xfId="0" applyFont="1" applyBorder="1" applyAlignment="1" applyProtection="1">
      <alignment wrapText="1"/>
      <protection hidden="1"/>
    </xf>
    <xf numFmtId="0" fontId="31" fillId="0" borderId="28" xfId="0" applyFont="1" applyBorder="1" applyAlignment="1" applyProtection="1">
      <alignment wrapText="1"/>
      <protection hidden="1"/>
    </xf>
    <xf numFmtId="0" fontId="15" fillId="0" borderId="29" xfId="0" applyFont="1" applyBorder="1" applyAlignment="1" applyProtection="1">
      <alignment wrapText="1"/>
      <protection hidden="1"/>
    </xf>
    <xf numFmtId="0" fontId="32" fillId="0" borderId="3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2" fillId="0" borderId="8" xfId="0" applyFont="1" applyBorder="1" applyAlignment="1" applyProtection="1">
      <alignment wrapText="1"/>
      <protection hidden="1"/>
    </xf>
    <xf numFmtId="0" fontId="15" fillId="0" borderId="27" xfId="0" applyFont="1" applyBorder="1" applyAlignment="1" applyProtection="1">
      <alignment wrapText="1"/>
      <protection hidden="1"/>
    </xf>
    <xf numFmtId="0" fontId="15" fillId="0" borderId="7" xfId="0" applyFont="1" applyBorder="1" applyAlignment="1">
      <alignment wrapText="1"/>
    </xf>
    <xf numFmtId="0" fontId="32" fillId="0" borderId="8" xfId="0" applyFont="1" applyBorder="1" applyAlignment="1">
      <alignment wrapText="1"/>
    </xf>
    <xf numFmtId="0" fontId="32" fillId="0" borderId="30" xfId="0" applyFont="1" applyBorder="1" applyAlignment="1">
      <alignment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Protection="1">
      <protection hidden="1"/>
    </xf>
    <xf numFmtId="0" fontId="37" fillId="0" borderId="0" xfId="0" applyFont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Border="1"/>
    <xf numFmtId="0" fontId="34" fillId="0" borderId="12" xfId="0" applyFont="1" applyBorder="1"/>
    <xf numFmtId="0" fontId="34" fillId="0" borderId="0" xfId="0" applyFon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hidden="1"/>
    </xf>
    <xf numFmtId="0" fontId="20" fillId="2" borderId="18" xfId="0" applyFont="1" applyFill="1" applyBorder="1" applyAlignment="1" applyProtection="1">
      <alignment horizontal="center" vertical="center" textRotation="90" wrapText="1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38" fillId="0" borderId="15" xfId="0" applyFont="1" applyBorder="1" applyAlignment="1" applyProtection="1">
      <alignment horizontal="center" vertical="center" wrapText="1"/>
      <protection locked="0"/>
    </xf>
    <xf numFmtId="0" fontId="33" fillId="2" borderId="18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 applyProtection="1">
      <alignment horizontal="center" wrapText="1"/>
      <protection hidden="1"/>
    </xf>
    <xf numFmtId="0" fontId="20" fillId="2" borderId="18" xfId="0" applyFont="1" applyFill="1" applyBorder="1" applyAlignment="1" applyProtection="1">
      <alignment horizontal="center" textRotation="90" wrapText="1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22" xfId="0" applyFont="1" applyBorder="1" applyAlignment="1" applyProtection="1">
      <alignment horizontal="center"/>
      <protection hidden="1"/>
    </xf>
    <xf numFmtId="0" fontId="30" fillId="0" borderId="0" xfId="0" applyFont="1" applyAlignment="1" applyProtection="1">
      <protection hidden="1"/>
    </xf>
    <xf numFmtId="0" fontId="30" fillId="0" borderId="0" xfId="0" applyFont="1" applyAlignment="1"/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2" fillId="0" borderId="34" xfId="0" applyFont="1" applyBorder="1" applyAlignment="1" applyProtection="1">
      <alignment horizontal="righ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textRotation="90" wrapText="1"/>
      <protection locked="0"/>
    </xf>
    <xf numFmtId="0" fontId="23" fillId="0" borderId="34" xfId="0" applyFont="1" applyBorder="1" applyAlignment="1" applyProtection="1">
      <alignment horizontal="right" vertical="center" wrapText="1"/>
      <protection locked="0"/>
    </xf>
    <xf numFmtId="0" fontId="20" fillId="2" borderId="36" xfId="0" applyFont="1" applyFill="1" applyBorder="1" applyAlignment="1" applyProtection="1">
      <alignment horizontal="center" wrapText="1"/>
      <protection hidden="1"/>
    </xf>
    <xf numFmtId="0" fontId="20" fillId="2" borderId="34" xfId="0" applyFont="1" applyFill="1" applyBorder="1" applyAlignment="1" applyProtection="1">
      <alignment horizontal="right" wrapText="1"/>
      <protection hidden="1"/>
    </xf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 textRotation="90" wrapText="1"/>
      <protection hidden="1"/>
    </xf>
    <xf numFmtId="0" fontId="23" fillId="0" borderId="18" xfId="0" applyFont="1" applyBorder="1" applyAlignment="1" applyProtection="1">
      <alignment horizontal="center" vertical="center" textRotation="90" wrapText="1"/>
      <protection hidden="1"/>
    </xf>
    <xf numFmtId="0" fontId="39" fillId="0" borderId="22" xfId="0" applyFont="1" applyBorder="1" applyAlignment="1" applyProtection="1">
      <alignment horizontal="center" vertical="center" textRotation="90"/>
      <protection hidden="1"/>
    </xf>
    <xf numFmtId="0" fontId="39" fillId="0" borderId="38" xfId="0" applyFont="1" applyBorder="1" applyAlignment="1" applyProtection="1">
      <alignment horizontal="center" vertical="center" textRotation="90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textRotation="90" wrapText="1"/>
      <protection hidden="1"/>
    </xf>
    <xf numFmtId="0" fontId="20" fillId="2" borderId="22" xfId="0" applyFont="1" applyFill="1" applyBorder="1" applyAlignment="1" applyProtection="1">
      <alignment horizontal="center" textRotation="90" wrapText="1"/>
      <protection hidden="1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textRotation="90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>
      <alignment horizontal="center" vertical="center" wrapText="1"/>
    </xf>
    <xf numFmtId="0" fontId="20" fillId="2" borderId="38" xfId="0" applyFont="1" applyFill="1" applyBorder="1" applyAlignment="1" applyProtection="1">
      <alignment horizont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wrapText="1"/>
      <protection hidden="1"/>
    </xf>
    <xf numFmtId="0" fontId="20" fillId="2" borderId="22" xfId="0" applyFont="1" applyFill="1" applyBorder="1" applyAlignment="1" applyProtection="1">
      <alignment horizontal="center" wrapText="1"/>
      <protection hidden="1"/>
    </xf>
    <xf numFmtId="0" fontId="38" fillId="0" borderId="39" xfId="0" applyFont="1" applyBorder="1" applyAlignment="1" applyProtection="1">
      <alignment horizontal="center" vertical="center" wrapText="1"/>
      <protection locked="0"/>
    </xf>
    <xf numFmtId="0" fontId="38" fillId="0" borderId="5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right" vertical="center" wrapText="1"/>
      <protection locked="0"/>
    </xf>
    <xf numFmtId="0" fontId="20" fillId="2" borderId="34" xfId="0" applyFont="1" applyFill="1" applyBorder="1" applyAlignment="1" applyProtection="1">
      <alignment horizontal="right" vertical="center" wrapText="1"/>
      <protection hidden="1"/>
    </xf>
    <xf numFmtId="0" fontId="2" fillId="0" borderId="42" xfId="0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0" fontId="34" fillId="0" borderId="32" xfId="0" applyFont="1" applyBorder="1" applyAlignment="1" applyProtection="1">
      <alignment horizontal="center" vertical="center"/>
      <protection hidden="1"/>
    </xf>
    <xf numFmtId="0" fontId="34" fillId="0" borderId="3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textRotation="90" wrapText="1"/>
      <protection hidden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34" fillId="0" borderId="22" xfId="0" applyFont="1" applyBorder="1" applyAlignment="1" applyProtection="1">
      <alignment horizontal="center" vertical="center" textRotation="90"/>
      <protection hidden="1"/>
    </xf>
    <xf numFmtId="0" fontId="2" fillId="0" borderId="36" xfId="0" applyFont="1" applyBorder="1" applyAlignment="1" applyProtection="1">
      <alignment horizontal="center" vertical="center" textRotation="90" wrapText="1"/>
      <protection hidden="1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textRotation="90" wrapText="1"/>
      <protection locked="0"/>
    </xf>
    <xf numFmtId="0" fontId="33" fillId="2" borderId="6" xfId="0" applyFont="1" applyFill="1" applyBorder="1" applyAlignment="1" applyProtection="1">
      <alignment horizontal="center" vertical="center" wrapText="1"/>
      <protection hidden="1"/>
    </xf>
    <xf numFmtId="0" fontId="33" fillId="2" borderId="22" xfId="0" applyFont="1" applyFill="1" applyBorder="1" applyAlignment="1" applyProtection="1">
      <alignment horizontal="center" vertical="center" wrapText="1"/>
      <protection hidden="1"/>
    </xf>
    <xf numFmtId="0" fontId="34" fillId="0" borderId="5" xfId="0" applyFont="1" applyBorder="1" applyAlignment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textRotation="90" wrapText="1"/>
      <protection hidden="1"/>
    </xf>
    <xf numFmtId="0" fontId="20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21" fillId="4" borderId="6" xfId="0" applyFont="1" applyFill="1" applyBorder="1" applyAlignment="1" applyProtection="1">
      <alignment horizontal="center" vertical="center"/>
      <protection locked="0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 textRotation="90" wrapText="1"/>
      <protection locked="0"/>
    </xf>
    <xf numFmtId="0" fontId="2" fillId="2" borderId="57" xfId="0" applyFont="1" applyFill="1" applyBorder="1" applyAlignment="1" applyProtection="1">
      <alignment horizontal="center" vertical="center" textRotation="90" wrapText="1"/>
      <protection locked="0"/>
    </xf>
    <xf numFmtId="0" fontId="2" fillId="0" borderId="58" xfId="0" applyFont="1" applyBorder="1" applyAlignment="1" applyProtection="1">
      <alignment horizontal="center" vertical="center" textRotation="90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" fillId="4" borderId="15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49" fontId="7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15" fillId="0" borderId="2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5" fillId="0" borderId="47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8" xfId="0" applyFont="1" applyBorder="1" applyAlignment="1" applyProtection="1">
      <alignment horizontal="right" vertical="top" wrapText="1"/>
      <protection hidden="1"/>
    </xf>
    <xf numFmtId="0" fontId="15" fillId="0" borderId="7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12" xfId="0" applyFont="1" applyBorder="1" applyAlignment="1" applyProtection="1">
      <alignment horizontal="left" vertical="top" wrapText="1"/>
      <protection hidden="1"/>
    </xf>
    <xf numFmtId="0" fontId="15" fillId="0" borderId="28" xfId="0" applyFont="1" applyBorder="1" applyAlignment="1" applyProtection="1">
      <alignment horizontal="left" vertical="top" wrapText="1"/>
      <protection hidden="1"/>
    </xf>
    <xf numFmtId="0" fontId="14" fillId="0" borderId="44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8" xfId="0" applyFont="1" applyBorder="1" applyAlignment="1" applyProtection="1">
      <alignment horizontal="right" vertical="center" wrapText="1"/>
      <protection hidden="1"/>
    </xf>
    <xf numFmtId="0" fontId="2" fillId="0" borderId="57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9" fontId="25" fillId="0" borderId="19" xfId="0" applyNumberFormat="1" applyFont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 applyProtection="1">
      <alignment horizontal="center" vertical="center" wrapText="1"/>
      <protection locked="0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5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49" fontId="24" fillId="0" borderId="0" xfId="0" applyNumberFormat="1" applyFont="1" applyBorder="1" applyAlignment="1" applyProtection="1">
      <alignment horizontal="right" vertical="top" wrapText="1"/>
      <protection locked="0"/>
    </xf>
    <xf numFmtId="49" fontId="2" fillId="0" borderId="0" xfId="0" applyNumberFormat="1" applyFont="1" applyBorder="1" applyAlignment="1" applyProtection="1">
      <alignment horizontal="right" vertical="top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3" fillId="0" borderId="51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23" xfId="0" applyNumberFormat="1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textRotation="90" wrapText="1"/>
      <protection hidden="1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2" fillId="0" borderId="19" xfId="0" applyFont="1" applyBorder="1" applyAlignment="1" applyProtection="1">
      <protection hidden="1"/>
    </xf>
    <xf numFmtId="0" fontId="2" fillId="2" borderId="19" xfId="0" applyFont="1" applyFill="1" applyBorder="1" applyAlignment="1" applyProtection="1">
      <alignment horizontal="center" vertical="center" textRotation="90" wrapText="1"/>
      <protection hidden="1"/>
    </xf>
    <xf numFmtId="0" fontId="2" fillId="0" borderId="20" xfId="0" applyFont="1" applyBorder="1" applyAlignment="1" applyProtection="1">
      <alignment horizontal="center" vertical="center" textRotation="90" wrapText="1"/>
      <protection hidden="1"/>
    </xf>
    <xf numFmtId="0" fontId="2" fillId="0" borderId="21" xfId="0" applyFont="1" applyBorder="1" applyAlignment="1" applyProtection="1">
      <alignment horizontal="center" vertical="center" textRotation="90" wrapText="1"/>
      <protection hidden="1"/>
    </xf>
    <xf numFmtId="0" fontId="6" fillId="5" borderId="0" xfId="2" applyFont="1" applyFill="1" applyAlignment="1"/>
    <xf numFmtId="0" fontId="6" fillId="4" borderId="0" xfId="2" applyFont="1" applyFill="1" applyAlignment="1"/>
    <xf numFmtId="49" fontId="21" fillId="0" borderId="5" xfId="0" applyNumberFormat="1" applyFont="1" applyBorder="1" applyAlignment="1" applyProtection="1">
      <alignment horizontal="left" vertical="center" wrapText="1"/>
      <protection locked="0"/>
    </xf>
    <xf numFmtId="49" fontId="21" fillId="0" borderId="15" xfId="0" applyNumberFormat="1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49" fontId="25" fillId="0" borderId="6" xfId="0" applyNumberFormat="1" applyFont="1" applyBorder="1" applyAlignment="1" applyProtection="1">
      <alignment horizontal="right"/>
      <protection hidden="1"/>
    </xf>
    <xf numFmtId="49" fontId="25" fillId="0" borderId="18" xfId="0" applyNumberFormat="1" applyFont="1" applyBorder="1" applyAlignment="1" applyProtection="1">
      <alignment horizontal="right"/>
      <protection hidden="1"/>
    </xf>
    <xf numFmtId="0" fontId="25" fillId="0" borderId="38" xfId="0" applyFont="1" applyBorder="1" applyAlignment="1" applyProtection="1">
      <alignment horizontal="left" vertical="top"/>
      <protection locked="0"/>
    </xf>
    <xf numFmtId="0" fontId="25" fillId="0" borderId="52" xfId="0" applyFont="1" applyBorder="1" applyAlignment="1" applyProtection="1">
      <alignment horizontal="left" vertical="top"/>
      <protection locked="0"/>
    </xf>
    <xf numFmtId="0" fontId="25" fillId="0" borderId="53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right" vertical="center" wrapText="1"/>
      <protection hidden="1"/>
    </xf>
    <xf numFmtId="0" fontId="5" fillId="0" borderId="14" xfId="0" applyFont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0" fontId="35" fillId="0" borderId="2" xfId="0" applyFont="1" applyBorder="1" applyAlignment="1" applyProtection="1">
      <alignment horizontal="left" vertical="center"/>
      <protection hidden="1"/>
    </xf>
    <xf numFmtId="0" fontId="35" fillId="0" borderId="14" xfId="0" applyFont="1" applyBorder="1" applyAlignment="1" applyProtection="1">
      <alignment horizontal="left" vertical="center"/>
      <protection hidden="1"/>
    </xf>
    <xf numFmtId="0" fontId="35" fillId="0" borderId="3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26" fillId="2" borderId="56" xfId="0" applyFont="1" applyFill="1" applyBorder="1" applyAlignment="1" applyProtection="1">
      <alignment horizontal="center" vertical="center" wrapText="1"/>
      <protection hidden="1"/>
    </xf>
    <xf numFmtId="0" fontId="26" fillId="2" borderId="57" xfId="0" applyFont="1" applyFill="1" applyBorder="1" applyAlignment="1" applyProtection="1">
      <alignment horizontal="center" vertical="center" wrapText="1"/>
      <protection hidden="1"/>
    </xf>
    <xf numFmtId="0" fontId="26" fillId="2" borderId="58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Border="1" applyAlignment="1" applyProtection="1">
      <alignment horizontal="left" vertical="center"/>
      <protection hidden="1"/>
    </xf>
    <xf numFmtId="0" fontId="34" fillId="0" borderId="0" xfId="0" applyFont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center" vertical="center"/>
      <protection locked="0"/>
    </xf>
    <xf numFmtId="0" fontId="7" fillId="0" borderId="48" xfId="0" quotePrefix="1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4" fillId="0" borderId="0" xfId="0" quotePrefix="1" applyFont="1" applyBorder="1" applyAlignment="1" applyProtection="1">
      <alignment horizontal="right" vertical="center"/>
      <protection hidden="1"/>
    </xf>
    <xf numFmtId="0" fontId="34" fillId="0" borderId="0" xfId="0" applyFont="1" applyBorder="1" applyAlignment="1" applyProtection="1">
      <alignment horizontal="right" vertical="center"/>
      <protection hidden="1"/>
    </xf>
    <xf numFmtId="0" fontId="23" fillId="0" borderId="42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9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hidden="1"/>
    </xf>
    <xf numFmtId="0" fontId="34" fillId="0" borderId="1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4" fillId="2" borderId="59" xfId="0" applyFont="1" applyFill="1" applyBorder="1" applyAlignment="1" applyProtection="1">
      <alignment horizontal="center" vertical="center" wrapText="1"/>
      <protection hidden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S1" sqref="S1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1" spans="1:18" x14ac:dyDescent="0.25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  <c r="P1" s="113"/>
      <c r="Q1" s="113"/>
      <c r="R1" s="114"/>
    </row>
    <row r="2" spans="1:18" ht="20.25" x14ac:dyDescent="0.3">
      <c r="A2" s="115"/>
      <c r="B2" s="8"/>
      <c r="C2" s="313" t="s">
        <v>0</v>
      </c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9"/>
      <c r="R2" s="116"/>
    </row>
    <row r="3" spans="1:18" x14ac:dyDescent="0.25">
      <c r="A3" s="11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117"/>
    </row>
    <row r="4" spans="1:18" ht="39" customHeight="1" x14ac:dyDescent="0.3">
      <c r="A4" s="115"/>
      <c r="B4" s="8"/>
      <c r="C4" s="314" t="s">
        <v>101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11"/>
      <c r="R4" s="118"/>
    </row>
    <row r="5" spans="1:18" x14ac:dyDescent="0.25">
      <c r="A5" s="1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20"/>
    </row>
    <row r="6" spans="1:18" x14ac:dyDescent="0.25">
      <c r="A6" s="11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117"/>
    </row>
    <row r="7" spans="1:18" ht="33.75" x14ac:dyDescent="0.5">
      <c r="A7" s="321" t="s">
        <v>1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3"/>
    </row>
    <row r="8" spans="1:18" ht="15.75" x14ac:dyDescent="0.25">
      <c r="A8" s="12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22"/>
    </row>
    <row r="9" spans="1:18" ht="15.75" customHeight="1" x14ac:dyDescent="0.25">
      <c r="A9" s="123"/>
      <c r="B9" s="16"/>
      <c r="C9" s="16"/>
      <c r="D9" s="16"/>
      <c r="E9" s="16"/>
      <c r="F9" s="16"/>
      <c r="G9" s="16"/>
      <c r="H9" s="16"/>
      <c r="I9" s="16"/>
      <c r="J9" s="16"/>
      <c r="K9" s="324" t="s">
        <v>120</v>
      </c>
      <c r="L9" s="324"/>
      <c r="M9" s="324"/>
      <c r="N9" s="324"/>
      <c r="O9" s="324"/>
      <c r="P9" s="324"/>
      <c r="Q9" s="324"/>
      <c r="R9" s="325"/>
    </row>
    <row r="10" spans="1:18" ht="15.75" x14ac:dyDescent="0.25">
      <c r="A10" s="123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24"/>
    </row>
    <row r="11" spans="1:18" ht="15.75" x14ac:dyDescent="0.25">
      <c r="A11" s="317" t="s">
        <v>8</v>
      </c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16"/>
      <c r="M11" s="315" t="s">
        <v>121</v>
      </c>
      <c r="N11" s="315"/>
      <c r="O11" s="315"/>
      <c r="P11" s="315"/>
      <c r="Q11" s="315"/>
      <c r="R11" s="316"/>
    </row>
    <row r="12" spans="1:18" ht="15.75" x14ac:dyDescent="0.25">
      <c r="A12" s="125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319"/>
      <c r="N12" s="319"/>
      <c r="O12" s="319"/>
      <c r="P12" s="319"/>
      <c r="Q12" s="319"/>
      <c r="R12" s="320"/>
    </row>
    <row r="13" spans="1:18" ht="15.75" x14ac:dyDescent="0.25">
      <c r="A13" s="126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127"/>
    </row>
    <row r="14" spans="1:18" ht="15.75" x14ac:dyDescent="0.25">
      <c r="A14" s="126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127"/>
    </row>
    <row r="15" spans="1:18" ht="20.25" customHeight="1" x14ac:dyDescent="0.25">
      <c r="A15" s="283" t="s">
        <v>2</v>
      </c>
      <c r="B15" s="284"/>
      <c r="C15" s="284"/>
      <c r="D15" s="284"/>
      <c r="E15" s="284"/>
      <c r="F15" s="295" t="s">
        <v>67</v>
      </c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6"/>
    </row>
    <row r="16" spans="1:18" ht="16.5" x14ac:dyDescent="0.25">
      <c r="A16" s="292" t="s">
        <v>4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4"/>
    </row>
    <row r="17" spans="1:18" ht="15.75" x14ac:dyDescent="0.25">
      <c r="A17" s="126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127"/>
    </row>
    <row r="18" spans="1:18" ht="20.25" customHeight="1" x14ac:dyDescent="0.25">
      <c r="A18" s="283" t="s">
        <v>3</v>
      </c>
      <c r="B18" s="284"/>
      <c r="C18" s="284"/>
      <c r="D18" s="312"/>
      <c r="E18" s="32" t="s">
        <v>125</v>
      </c>
      <c r="F18" s="32" t="s">
        <v>126</v>
      </c>
      <c r="G18" s="32" t="s">
        <v>127</v>
      </c>
      <c r="H18" s="32">
        <v>0</v>
      </c>
      <c r="I18" s="32">
        <v>5</v>
      </c>
      <c r="J18" s="32">
        <v>0</v>
      </c>
      <c r="K18" s="32">
        <v>1</v>
      </c>
      <c r="L18" s="32">
        <v>1</v>
      </c>
      <c r="M18" s="32">
        <v>9</v>
      </c>
      <c r="N18" s="21"/>
      <c r="O18" s="22"/>
      <c r="P18" s="22"/>
      <c r="Q18" s="22"/>
      <c r="R18" s="128"/>
    </row>
    <row r="19" spans="1:18" ht="15.75" customHeight="1" x14ac:dyDescent="0.25">
      <c r="A19" s="303" t="s">
        <v>141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5"/>
    </row>
    <row r="20" spans="1:18" ht="15.75" customHeight="1" x14ac:dyDescent="0.25">
      <c r="A20" s="306"/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8"/>
    </row>
    <row r="21" spans="1:18" ht="16.5" customHeight="1" x14ac:dyDescent="0.25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1"/>
    </row>
    <row r="22" spans="1:18" ht="15.75" x14ac:dyDescent="0.25">
      <c r="A22" s="126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127"/>
    </row>
    <row r="23" spans="1:18" ht="15" customHeight="1" x14ac:dyDescent="0.25">
      <c r="A23" s="283" t="s">
        <v>5</v>
      </c>
      <c r="B23" s="284"/>
      <c r="C23" s="284"/>
      <c r="D23" s="295" t="s">
        <v>62</v>
      </c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6"/>
    </row>
    <row r="24" spans="1:18" ht="15.75" x14ac:dyDescent="0.25">
      <c r="A24" s="126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127"/>
    </row>
    <row r="25" spans="1:18" ht="15" customHeight="1" x14ac:dyDescent="0.25">
      <c r="A25" s="285" t="s">
        <v>6</v>
      </c>
      <c r="B25" s="286"/>
      <c r="C25" s="286"/>
      <c r="D25" s="286"/>
      <c r="E25" s="286"/>
      <c r="F25" s="286"/>
      <c r="G25" s="286"/>
      <c r="H25" s="286"/>
      <c r="I25" s="287" t="s">
        <v>83</v>
      </c>
      <c r="J25" s="287"/>
      <c r="K25" s="287"/>
      <c r="L25" s="287"/>
      <c r="M25" s="287"/>
      <c r="N25" s="287"/>
      <c r="O25" s="287"/>
      <c r="P25" s="287"/>
      <c r="Q25" s="287"/>
      <c r="R25" s="288"/>
    </row>
    <row r="26" spans="1:18" ht="15.75" x14ac:dyDescent="0.25">
      <c r="A26" s="126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127"/>
    </row>
    <row r="27" spans="1:18" x14ac:dyDescent="0.25">
      <c r="A27" s="300" t="s">
        <v>7</v>
      </c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1"/>
      <c r="Q27" s="301"/>
      <c r="R27" s="302"/>
    </row>
    <row r="28" spans="1:18" ht="15.95" customHeight="1" x14ac:dyDescent="0.25">
      <c r="A28" s="297" t="s">
        <v>257</v>
      </c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9"/>
    </row>
    <row r="29" spans="1:18" ht="15.95" customHeight="1" thickBot="1" x14ac:dyDescent="0.3">
      <c r="A29" s="289" t="s">
        <v>258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1"/>
    </row>
    <row r="30" spans="1:18" ht="15.95" customHeight="1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1:18" ht="15.95" customHeigh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1:18" ht="27.75" customHeight="1" x14ac:dyDescent="0.25">
      <c r="A32" s="277" t="s">
        <v>9</v>
      </c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  <c r="M32" s="277"/>
      <c r="N32" s="277"/>
      <c r="O32" s="277"/>
      <c r="P32" s="277"/>
      <c r="Q32" s="277"/>
      <c r="R32" s="277"/>
    </row>
    <row r="33" spans="1:18" ht="19.5" customHeight="1" x14ac:dyDescent="0.25">
      <c r="A33" s="23"/>
    </row>
    <row r="34" spans="1:18" ht="19.5" customHeight="1" x14ac:dyDescent="0.25">
      <c r="A34" s="278" t="s">
        <v>3</v>
      </c>
      <c r="B34" s="278"/>
      <c r="C34" s="279" t="s">
        <v>141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</row>
    <row r="35" spans="1:18" ht="18.75" customHeight="1" x14ac:dyDescent="0.25"/>
    <row r="36" spans="1:18" ht="18.75" customHeight="1" x14ac:dyDescent="0.25"/>
    <row r="37" spans="1:18" s="131" customFormat="1" ht="21.75" customHeight="1" x14ac:dyDescent="0.25">
      <c r="A37" s="276" t="s">
        <v>10</v>
      </c>
      <c r="B37" s="276"/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</row>
    <row r="38" spans="1:18" ht="63" customHeight="1" x14ac:dyDescent="0.25">
      <c r="A38" s="280" t="s">
        <v>142</v>
      </c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</row>
    <row r="39" spans="1:18" ht="34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  <c r="P39" s="27"/>
      <c r="Q39" s="27"/>
      <c r="R39" s="27"/>
    </row>
    <row r="40" spans="1:18" ht="36.75" customHeight="1" x14ac:dyDescent="0.25">
      <c r="A40" s="281" t="s">
        <v>11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</row>
    <row r="41" spans="1:18" ht="128.25" customHeight="1" x14ac:dyDescent="0.25">
      <c r="A41" s="282" t="s">
        <v>288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  <c r="R41" s="282"/>
    </row>
    <row r="42" spans="1:18" ht="14.2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s="131" customFormat="1" ht="31.5" customHeight="1" x14ac:dyDescent="0.25">
      <c r="A43" s="276" t="s">
        <v>12</v>
      </c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</row>
    <row r="44" spans="1:18" ht="38.25" customHeight="1" x14ac:dyDescent="0.25">
      <c r="A44" s="274" t="s">
        <v>143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</row>
    <row r="45" spans="1:18" ht="38.25" customHeight="1" x14ac:dyDescent="0.25">
      <c r="A45" s="173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ht="34.5" customHeight="1" x14ac:dyDescent="0.25">
      <c r="A46" s="103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</row>
    <row r="47" spans="1:18" s="131" customFormat="1" ht="25.5" customHeight="1" x14ac:dyDescent="0.25">
      <c r="A47" s="276" t="s">
        <v>13</v>
      </c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6"/>
    </row>
    <row r="48" spans="1:18" ht="305.25" customHeight="1" x14ac:dyDescent="0.25">
      <c r="A48" s="274" t="s">
        <v>260</v>
      </c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31">
    <mergeCell ref="C2:P2"/>
    <mergeCell ref="C4:P4"/>
    <mergeCell ref="M11:R11"/>
    <mergeCell ref="A11:K11"/>
    <mergeCell ref="M12:R12"/>
    <mergeCell ref="A7:R7"/>
    <mergeCell ref="K9:R9"/>
    <mergeCell ref="A15:E15"/>
    <mergeCell ref="A25:H25"/>
    <mergeCell ref="I25:R25"/>
    <mergeCell ref="A29:R29"/>
    <mergeCell ref="A16:R16"/>
    <mergeCell ref="D23:R23"/>
    <mergeCell ref="A28:R28"/>
    <mergeCell ref="F15:R15"/>
    <mergeCell ref="A27:R27"/>
    <mergeCell ref="A19:R20"/>
    <mergeCell ref="A23:C23"/>
    <mergeCell ref="A21:R21"/>
    <mergeCell ref="A18:D18"/>
    <mergeCell ref="A48:R48"/>
    <mergeCell ref="A47:R47"/>
    <mergeCell ref="A32:R32"/>
    <mergeCell ref="A34:B34"/>
    <mergeCell ref="C34:R34"/>
    <mergeCell ref="A37:R37"/>
    <mergeCell ref="A38:R38"/>
    <mergeCell ref="A40:R40"/>
    <mergeCell ref="A41:R41"/>
    <mergeCell ref="A44:R44"/>
    <mergeCell ref="A43:R4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32"/>
  <sheetViews>
    <sheetView tabSelected="1" zoomScaleNormal="100" workbookViewId="0">
      <selection activeCell="P1" sqref="P1"/>
    </sheetView>
  </sheetViews>
  <sheetFormatPr defaultColWidth="9.140625"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5" width="9.85546875" style="5" customWidth="1"/>
    <col min="16" max="16384" width="9.140625" style="40"/>
  </cols>
  <sheetData>
    <row r="1" spans="1:15" ht="17.25" customHeight="1" x14ac:dyDescent="0.2">
      <c r="A1" s="132" t="s">
        <v>127</v>
      </c>
      <c r="B1" s="133">
        <v>0</v>
      </c>
      <c r="C1" s="133">
        <v>5</v>
      </c>
      <c r="D1" s="133">
        <v>0</v>
      </c>
      <c r="E1" s="133">
        <v>1</v>
      </c>
      <c r="F1" s="378" t="s">
        <v>261</v>
      </c>
      <c r="G1" s="378"/>
      <c r="H1" s="378"/>
      <c r="I1" s="378"/>
      <c r="J1" s="378"/>
      <c r="K1" s="378"/>
      <c r="L1" s="378"/>
      <c r="M1" s="378"/>
      <c r="N1" s="378"/>
      <c r="O1" s="378"/>
    </row>
    <row r="2" spans="1:15" ht="15" customHeight="1" thickBot="1" x14ac:dyDescent="0.25">
      <c r="A2" s="379" t="s">
        <v>14</v>
      </c>
      <c r="B2" s="379"/>
      <c r="C2" s="379"/>
      <c r="D2" s="379"/>
      <c r="E2" s="379"/>
      <c r="F2" s="380" t="s">
        <v>302</v>
      </c>
      <c r="G2" s="380"/>
      <c r="H2" s="380"/>
      <c r="I2" s="380"/>
      <c r="J2" s="380"/>
      <c r="K2" s="380"/>
      <c r="L2" s="380"/>
      <c r="M2" s="380"/>
      <c r="N2" s="380"/>
      <c r="O2" s="380"/>
    </row>
    <row r="3" spans="1:15" s="134" customFormat="1" ht="15.75" customHeight="1" x14ac:dyDescent="0.2">
      <c r="A3" s="381" t="s">
        <v>15</v>
      </c>
      <c r="B3" s="383" t="s">
        <v>16</v>
      </c>
      <c r="C3" s="384"/>
      <c r="D3" s="384"/>
      <c r="E3" s="384"/>
      <c r="F3" s="383" t="s">
        <v>17</v>
      </c>
      <c r="G3" s="387" t="s">
        <v>18</v>
      </c>
      <c r="H3" s="387" t="s">
        <v>19</v>
      </c>
      <c r="I3" s="387" t="s">
        <v>37</v>
      </c>
      <c r="J3" s="383" t="s">
        <v>20</v>
      </c>
      <c r="K3" s="389"/>
      <c r="L3" s="389"/>
      <c r="M3" s="389"/>
      <c r="N3" s="390" t="s">
        <v>21</v>
      </c>
      <c r="O3" s="391" t="s">
        <v>22</v>
      </c>
    </row>
    <row r="4" spans="1:15" s="134" customFormat="1" ht="80.25" thickBot="1" x14ac:dyDescent="0.25">
      <c r="A4" s="382"/>
      <c r="B4" s="385"/>
      <c r="C4" s="385"/>
      <c r="D4" s="385"/>
      <c r="E4" s="385"/>
      <c r="F4" s="386"/>
      <c r="G4" s="388"/>
      <c r="H4" s="388"/>
      <c r="I4" s="388"/>
      <c r="J4" s="33" t="s">
        <v>23</v>
      </c>
      <c r="K4" s="33" t="s">
        <v>24</v>
      </c>
      <c r="L4" s="33" t="s">
        <v>25</v>
      </c>
      <c r="M4" s="33" t="s">
        <v>40</v>
      </c>
      <c r="N4" s="388"/>
      <c r="O4" s="392"/>
    </row>
    <row r="5" spans="1:15" ht="12.75" thickBot="1" x14ac:dyDescent="0.25">
      <c r="A5" s="1">
        <v>1</v>
      </c>
      <c r="B5" s="367">
        <v>2</v>
      </c>
      <c r="C5" s="368"/>
      <c r="D5" s="368"/>
      <c r="E5" s="368"/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8</v>
      </c>
      <c r="L5" s="31">
        <v>9</v>
      </c>
      <c r="M5" s="31">
        <v>10</v>
      </c>
      <c r="N5" s="31">
        <v>11</v>
      </c>
      <c r="O5" s="2">
        <v>12</v>
      </c>
    </row>
    <row r="6" spans="1:15" ht="21.95" customHeight="1" thickBot="1" x14ac:dyDescent="0.25">
      <c r="A6" s="372" t="s">
        <v>26</v>
      </c>
      <c r="B6" s="373"/>
      <c r="C6" s="373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4"/>
    </row>
    <row r="7" spans="1:15" ht="18" customHeight="1" x14ac:dyDescent="0.2">
      <c r="A7" s="70">
        <v>1</v>
      </c>
      <c r="B7" s="58">
        <v>3</v>
      </c>
      <c r="C7" s="58">
        <v>0</v>
      </c>
      <c r="D7" s="58">
        <v>1</v>
      </c>
      <c r="E7" s="58">
        <v>0</v>
      </c>
      <c r="F7" s="71" t="s">
        <v>247</v>
      </c>
      <c r="G7" s="58" t="s">
        <v>128</v>
      </c>
      <c r="H7" s="58">
        <v>1</v>
      </c>
      <c r="I7" s="58">
        <v>12</v>
      </c>
      <c r="J7" s="58">
        <v>360</v>
      </c>
      <c r="K7" s="58"/>
      <c r="L7" s="58"/>
      <c r="M7" s="58">
        <v>150</v>
      </c>
      <c r="N7" s="58" t="s">
        <v>145</v>
      </c>
      <c r="O7" s="59" t="s">
        <v>146</v>
      </c>
    </row>
    <row r="8" spans="1:15" ht="18" customHeight="1" x14ac:dyDescent="0.2">
      <c r="A8" s="72">
        <v>2</v>
      </c>
      <c r="B8" s="62">
        <v>3</v>
      </c>
      <c r="C8" s="62">
        <v>0</v>
      </c>
      <c r="D8" s="62">
        <v>2</v>
      </c>
      <c r="E8" s="62">
        <v>0</v>
      </c>
      <c r="F8" s="68" t="s">
        <v>138</v>
      </c>
      <c r="G8" s="62" t="s">
        <v>128</v>
      </c>
      <c r="H8" s="62">
        <v>1</v>
      </c>
      <c r="I8" s="62">
        <v>6</v>
      </c>
      <c r="J8" s="62">
        <v>180</v>
      </c>
      <c r="K8" s="62"/>
      <c r="L8" s="62"/>
      <c r="M8" s="62">
        <v>90</v>
      </c>
      <c r="N8" s="62" t="s">
        <v>147</v>
      </c>
      <c r="O8" s="63" t="s">
        <v>151</v>
      </c>
    </row>
    <row r="9" spans="1:15" ht="18" customHeight="1" x14ac:dyDescent="0.2">
      <c r="A9" s="72">
        <v>3</v>
      </c>
      <c r="B9" s="62">
        <v>3</v>
      </c>
      <c r="C9" s="62">
        <v>0</v>
      </c>
      <c r="D9" s="62">
        <v>3</v>
      </c>
      <c r="E9" s="62">
        <v>0</v>
      </c>
      <c r="F9" s="68" t="s">
        <v>149</v>
      </c>
      <c r="G9" s="62" t="s">
        <v>128</v>
      </c>
      <c r="H9" s="62">
        <v>1</v>
      </c>
      <c r="I9" s="62">
        <v>4</v>
      </c>
      <c r="J9" s="62">
        <v>120</v>
      </c>
      <c r="K9" s="62">
        <v>30</v>
      </c>
      <c r="L9" s="62">
        <v>30</v>
      </c>
      <c r="M9" s="62"/>
      <c r="N9" s="62" t="s">
        <v>150</v>
      </c>
      <c r="O9" s="63" t="s">
        <v>151</v>
      </c>
    </row>
    <row r="10" spans="1:15" ht="18" customHeight="1" thickBot="1" x14ac:dyDescent="0.25">
      <c r="A10" s="77">
        <v>4</v>
      </c>
      <c r="B10" s="60">
        <v>3</v>
      </c>
      <c r="C10" s="60">
        <v>0</v>
      </c>
      <c r="D10" s="60">
        <v>4</v>
      </c>
      <c r="E10" s="60">
        <v>0</v>
      </c>
      <c r="F10" s="78" t="s">
        <v>129</v>
      </c>
      <c r="G10" s="60" t="s">
        <v>128</v>
      </c>
      <c r="H10" s="60">
        <v>1</v>
      </c>
      <c r="I10" s="60">
        <v>2</v>
      </c>
      <c r="J10" s="60">
        <v>60</v>
      </c>
      <c r="K10" s="60"/>
      <c r="L10" s="60"/>
      <c r="M10" s="60">
        <v>30</v>
      </c>
      <c r="N10" s="60" t="s">
        <v>152</v>
      </c>
      <c r="O10" s="61" t="s">
        <v>146</v>
      </c>
    </row>
    <row r="11" spans="1:15" ht="18" customHeight="1" x14ac:dyDescent="0.2">
      <c r="A11" s="70">
        <v>5</v>
      </c>
      <c r="B11" s="58">
        <v>3</v>
      </c>
      <c r="C11" s="58">
        <v>0</v>
      </c>
      <c r="D11" s="58">
        <v>5</v>
      </c>
      <c r="E11" s="58">
        <v>0</v>
      </c>
      <c r="F11" s="71" t="s">
        <v>248</v>
      </c>
      <c r="G11" s="58" t="s">
        <v>128</v>
      </c>
      <c r="H11" s="58">
        <v>2</v>
      </c>
      <c r="I11" s="58">
        <v>13</v>
      </c>
      <c r="J11" s="58">
        <v>390</v>
      </c>
      <c r="K11" s="58"/>
      <c r="L11" s="58"/>
      <c r="M11" s="58">
        <v>150</v>
      </c>
      <c r="N11" s="58" t="s">
        <v>145</v>
      </c>
      <c r="O11" s="59" t="s">
        <v>151</v>
      </c>
    </row>
    <row r="12" spans="1:15" ht="18" customHeight="1" x14ac:dyDescent="0.2">
      <c r="A12" s="72">
        <v>6</v>
      </c>
      <c r="B12" s="62">
        <v>3</v>
      </c>
      <c r="C12" s="62">
        <v>0</v>
      </c>
      <c r="D12" s="62">
        <v>6</v>
      </c>
      <c r="E12" s="62">
        <v>0</v>
      </c>
      <c r="F12" s="68" t="s">
        <v>153</v>
      </c>
      <c r="G12" s="62" t="s">
        <v>128</v>
      </c>
      <c r="H12" s="62">
        <v>2</v>
      </c>
      <c r="I12" s="62">
        <v>2</v>
      </c>
      <c r="J12" s="62">
        <v>60</v>
      </c>
      <c r="K12" s="62">
        <v>15</v>
      </c>
      <c r="L12" s="62"/>
      <c r="M12" s="62"/>
      <c r="N12" s="69" t="s">
        <v>209</v>
      </c>
      <c r="O12" s="63" t="s">
        <v>151</v>
      </c>
    </row>
    <row r="13" spans="1:15" ht="18" customHeight="1" x14ac:dyDescent="0.2">
      <c r="A13" s="72">
        <v>7</v>
      </c>
      <c r="B13" s="62">
        <v>3</v>
      </c>
      <c r="C13" s="62">
        <v>0</v>
      </c>
      <c r="D13" s="62">
        <v>7</v>
      </c>
      <c r="E13" s="62">
        <v>0</v>
      </c>
      <c r="F13" s="68" t="s">
        <v>208</v>
      </c>
      <c r="G13" s="62" t="s">
        <v>128</v>
      </c>
      <c r="H13" s="62">
        <v>2</v>
      </c>
      <c r="I13" s="62">
        <v>3</v>
      </c>
      <c r="J13" s="62">
        <v>90</v>
      </c>
      <c r="K13" s="62">
        <v>30</v>
      </c>
      <c r="L13" s="62">
        <v>15</v>
      </c>
      <c r="M13" s="62"/>
      <c r="N13" s="62" t="s">
        <v>155</v>
      </c>
      <c r="O13" s="63" t="s">
        <v>151</v>
      </c>
    </row>
    <row r="14" spans="1:15" ht="18" customHeight="1" thickBot="1" x14ac:dyDescent="0.25">
      <c r="A14" s="73">
        <v>8</v>
      </c>
      <c r="B14" s="74">
        <v>3</v>
      </c>
      <c r="C14" s="74">
        <v>0</v>
      </c>
      <c r="D14" s="74">
        <v>8</v>
      </c>
      <c r="E14" s="74">
        <v>0</v>
      </c>
      <c r="F14" s="75" t="s">
        <v>156</v>
      </c>
      <c r="G14" s="74" t="s">
        <v>128</v>
      </c>
      <c r="H14" s="74">
        <v>2</v>
      </c>
      <c r="I14" s="74">
        <v>2</v>
      </c>
      <c r="J14" s="74">
        <v>60</v>
      </c>
      <c r="K14" s="74">
        <v>15</v>
      </c>
      <c r="L14" s="74">
        <v>15</v>
      </c>
      <c r="M14" s="74"/>
      <c r="N14" s="74" t="s">
        <v>157</v>
      </c>
      <c r="O14" s="76" t="s">
        <v>151</v>
      </c>
    </row>
    <row r="15" spans="1:15" ht="18" customHeight="1" x14ac:dyDescent="0.2">
      <c r="A15" s="70">
        <v>9</v>
      </c>
      <c r="B15" s="58">
        <v>3</v>
      </c>
      <c r="C15" s="58">
        <v>0</v>
      </c>
      <c r="D15" s="58">
        <v>9</v>
      </c>
      <c r="E15" s="58">
        <v>0</v>
      </c>
      <c r="F15" s="71" t="s">
        <v>267</v>
      </c>
      <c r="G15" s="58" t="s">
        <v>128</v>
      </c>
      <c r="H15" s="58">
        <v>3</v>
      </c>
      <c r="I15" s="58">
        <v>12</v>
      </c>
      <c r="J15" s="58">
        <v>360</v>
      </c>
      <c r="K15" s="58"/>
      <c r="L15" s="58"/>
      <c r="M15" s="58">
        <v>120</v>
      </c>
      <c r="N15" s="58" t="s">
        <v>206</v>
      </c>
      <c r="O15" s="59" t="s">
        <v>146</v>
      </c>
    </row>
    <row r="16" spans="1:15" ht="18" customHeight="1" x14ac:dyDescent="0.2">
      <c r="A16" s="72">
        <v>10</v>
      </c>
      <c r="B16" s="62">
        <v>3</v>
      </c>
      <c r="C16" s="62">
        <v>1</v>
      </c>
      <c r="D16" s="62">
        <v>0</v>
      </c>
      <c r="E16" s="62">
        <v>0</v>
      </c>
      <c r="F16" s="68" t="s">
        <v>158</v>
      </c>
      <c r="G16" s="62" t="s">
        <v>128</v>
      </c>
      <c r="H16" s="62">
        <v>3</v>
      </c>
      <c r="I16" s="62">
        <v>3</v>
      </c>
      <c r="J16" s="62">
        <v>90</v>
      </c>
      <c r="K16" s="62">
        <v>30</v>
      </c>
      <c r="L16" s="62"/>
      <c r="M16" s="62"/>
      <c r="N16" s="62" t="s">
        <v>154</v>
      </c>
      <c r="O16" s="63" t="s">
        <v>151</v>
      </c>
    </row>
    <row r="17" spans="1:15" ht="24" customHeight="1" x14ac:dyDescent="0.2">
      <c r="A17" s="72">
        <v>11</v>
      </c>
      <c r="B17" s="62">
        <v>3</v>
      </c>
      <c r="C17" s="62">
        <v>1</v>
      </c>
      <c r="D17" s="62">
        <v>1</v>
      </c>
      <c r="E17" s="62">
        <v>0</v>
      </c>
      <c r="F17" s="68" t="s">
        <v>249</v>
      </c>
      <c r="G17" s="62" t="s">
        <v>128</v>
      </c>
      <c r="H17" s="62">
        <v>3</v>
      </c>
      <c r="I17" s="62">
        <v>5</v>
      </c>
      <c r="J17" s="62">
        <v>150</v>
      </c>
      <c r="K17" s="62">
        <v>45</v>
      </c>
      <c r="L17" s="62">
        <v>15</v>
      </c>
      <c r="M17" s="62"/>
      <c r="N17" s="62" t="s">
        <v>160</v>
      </c>
      <c r="O17" s="63" t="s">
        <v>151</v>
      </c>
    </row>
    <row r="18" spans="1:15" ht="18" customHeight="1" thickBot="1" x14ac:dyDescent="0.25">
      <c r="A18" s="73">
        <v>12</v>
      </c>
      <c r="B18" s="74">
        <v>3</v>
      </c>
      <c r="C18" s="74">
        <v>1</v>
      </c>
      <c r="D18" s="74">
        <v>2</v>
      </c>
      <c r="E18" s="74">
        <v>0</v>
      </c>
      <c r="F18" s="75" t="s">
        <v>161</v>
      </c>
      <c r="G18" s="74" t="s">
        <v>128</v>
      </c>
      <c r="H18" s="74">
        <v>3</v>
      </c>
      <c r="I18" s="74">
        <v>4</v>
      </c>
      <c r="J18" s="74">
        <v>120</v>
      </c>
      <c r="K18" s="74"/>
      <c r="L18" s="74">
        <v>60</v>
      </c>
      <c r="M18" s="74"/>
      <c r="N18" s="74" t="s">
        <v>162</v>
      </c>
      <c r="O18" s="76" t="s">
        <v>148</v>
      </c>
    </row>
    <row r="19" spans="1:15" s="5" customFormat="1" ht="18" customHeight="1" x14ac:dyDescent="0.2">
      <c r="A19" s="70">
        <v>13</v>
      </c>
      <c r="B19" s="58">
        <v>3</v>
      </c>
      <c r="C19" s="58">
        <v>1</v>
      </c>
      <c r="D19" s="58">
        <v>3</v>
      </c>
      <c r="E19" s="58">
        <v>0</v>
      </c>
      <c r="F19" s="71" t="s">
        <v>250</v>
      </c>
      <c r="G19" s="58" t="s">
        <v>128</v>
      </c>
      <c r="H19" s="58">
        <v>4</v>
      </c>
      <c r="I19" s="58">
        <v>13</v>
      </c>
      <c r="J19" s="58">
        <v>390</v>
      </c>
      <c r="K19" s="58"/>
      <c r="L19" s="58"/>
      <c r="M19" s="58">
        <v>120</v>
      </c>
      <c r="N19" s="58" t="s">
        <v>206</v>
      </c>
      <c r="O19" s="59" t="s">
        <v>151</v>
      </c>
    </row>
    <row r="20" spans="1:15" ht="18" customHeight="1" x14ac:dyDescent="0.2">
      <c r="A20" s="72">
        <v>14</v>
      </c>
      <c r="B20" s="62">
        <v>3</v>
      </c>
      <c r="C20" s="62">
        <v>1</v>
      </c>
      <c r="D20" s="62">
        <v>4</v>
      </c>
      <c r="E20" s="62">
        <v>0</v>
      </c>
      <c r="F20" s="68" t="s">
        <v>163</v>
      </c>
      <c r="G20" s="62" t="s">
        <v>128</v>
      </c>
      <c r="H20" s="62">
        <v>4</v>
      </c>
      <c r="I20" s="62">
        <v>5</v>
      </c>
      <c r="J20" s="62">
        <v>150</v>
      </c>
      <c r="K20" s="62">
        <v>45</v>
      </c>
      <c r="L20" s="62">
        <v>15</v>
      </c>
      <c r="M20" s="62"/>
      <c r="N20" s="62" t="s">
        <v>160</v>
      </c>
      <c r="O20" s="63" t="s">
        <v>151</v>
      </c>
    </row>
    <row r="21" spans="1:15" ht="18" customHeight="1" thickBot="1" x14ac:dyDescent="0.25">
      <c r="A21" s="73">
        <v>15</v>
      </c>
      <c r="B21" s="74">
        <v>3</v>
      </c>
      <c r="C21" s="74">
        <v>1</v>
      </c>
      <c r="D21" s="74">
        <v>5</v>
      </c>
      <c r="E21" s="74">
        <v>0</v>
      </c>
      <c r="F21" s="75" t="s">
        <v>251</v>
      </c>
      <c r="G21" s="74" t="s">
        <v>128</v>
      </c>
      <c r="H21" s="74">
        <v>4</v>
      </c>
      <c r="I21" s="74">
        <v>5</v>
      </c>
      <c r="J21" s="74">
        <v>150</v>
      </c>
      <c r="K21" s="74">
        <v>45</v>
      </c>
      <c r="L21" s="74">
        <v>15</v>
      </c>
      <c r="M21" s="74"/>
      <c r="N21" s="74" t="s">
        <v>160</v>
      </c>
      <c r="O21" s="76" t="s">
        <v>151</v>
      </c>
    </row>
    <row r="22" spans="1:15" ht="18" customHeight="1" x14ac:dyDescent="0.2">
      <c r="A22" s="70">
        <v>16</v>
      </c>
      <c r="B22" s="58">
        <v>3</v>
      </c>
      <c r="C22" s="58">
        <v>1</v>
      </c>
      <c r="D22" s="58">
        <v>6</v>
      </c>
      <c r="E22" s="58">
        <v>0</v>
      </c>
      <c r="F22" s="71" t="s">
        <v>252</v>
      </c>
      <c r="G22" s="58" t="s">
        <v>128</v>
      </c>
      <c r="H22" s="58">
        <v>5</v>
      </c>
      <c r="I22" s="58">
        <v>13</v>
      </c>
      <c r="J22" s="58">
        <v>390</v>
      </c>
      <c r="K22" s="58"/>
      <c r="L22" s="58"/>
      <c r="M22" s="58">
        <v>120</v>
      </c>
      <c r="N22" s="58" t="s">
        <v>206</v>
      </c>
      <c r="O22" s="59" t="s">
        <v>146</v>
      </c>
    </row>
    <row r="23" spans="1:15" ht="18" customHeight="1" x14ac:dyDescent="0.2">
      <c r="A23" s="72">
        <v>17</v>
      </c>
      <c r="B23" s="62">
        <v>3</v>
      </c>
      <c r="C23" s="62">
        <v>1</v>
      </c>
      <c r="D23" s="62">
        <v>7</v>
      </c>
      <c r="E23" s="62">
        <v>0</v>
      </c>
      <c r="F23" s="68" t="s">
        <v>262</v>
      </c>
      <c r="G23" s="62" t="s">
        <v>128</v>
      </c>
      <c r="H23" s="62">
        <v>5</v>
      </c>
      <c r="I23" s="62">
        <v>5</v>
      </c>
      <c r="J23" s="62">
        <v>150</v>
      </c>
      <c r="K23" s="62">
        <v>45</v>
      </c>
      <c r="L23" s="62">
        <v>15</v>
      </c>
      <c r="M23" s="62"/>
      <c r="N23" s="62" t="s">
        <v>160</v>
      </c>
      <c r="O23" s="63" t="s">
        <v>151</v>
      </c>
    </row>
    <row r="24" spans="1:15" ht="18" customHeight="1" thickBot="1" x14ac:dyDescent="0.25">
      <c r="A24" s="73">
        <v>18</v>
      </c>
      <c r="B24" s="74">
        <v>3</v>
      </c>
      <c r="C24" s="74">
        <v>1</v>
      </c>
      <c r="D24" s="74">
        <v>8</v>
      </c>
      <c r="E24" s="74">
        <v>0</v>
      </c>
      <c r="F24" s="75" t="s">
        <v>164</v>
      </c>
      <c r="G24" s="74" t="s">
        <v>128</v>
      </c>
      <c r="H24" s="74">
        <v>5</v>
      </c>
      <c r="I24" s="74">
        <v>3</v>
      </c>
      <c r="J24" s="74">
        <v>90</v>
      </c>
      <c r="K24" s="74">
        <v>30</v>
      </c>
      <c r="L24" s="74"/>
      <c r="M24" s="74"/>
      <c r="N24" s="74" t="s">
        <v>154</v>
      </c>
      <c r="O24" s="76" t="s">
        <v>151</v>
      </c>
    </row>
    <row r="25" spans="1:15" ht="18" customHeight="1" x14ac:dyDescent="0.2">
      <c r="A25" s="70">
        <v>19</v>
      </c>
      <c r="B25" s="58">
        <v>3</v>
      </c>
      <c r="C25" s="58">
        <v>1</v>
      </c>
      <c r="D25" s="58">
        <v>9</v>
      </c>
      <c r="E25" s="58">
        <v>0</v>
      </c>
      <c r="F25" s="71" t="s">
        <v>253</v>
      </c>
      <c r="G25" s="58" t="s">
        <v>128</v>
      </c>
      <c r="H25" s="58">
        <v>6</v>
      </c>
      <c r="I25" s="58">
        <v>13</v>
      </c>
      <c r="J25" s="58">
        <v>390</v>
      </c>
      <c r="K25" s="58"/>
      <c r="L25" s="58"/>
      <c r="M25" s="58">
        <v>120</v>
      </c>
      <c r="N25" s="58" t="s">
        <v>206</v>
      </c>
      <c r="O25" s="59" t="s">
        <v>151</v>
      </c>
    </row>
    <row r="26" spans="1:15" ht="18" customHeight="1" x14ac:dyDescent="0.2">
      <c r="A26" s="72">
        <v>20</v>
      </c>
      <c r="B26" s="62">
        <v>3</v>
      </c>
      <c r="C26" s="62">
        <v>2</v>
      </c>
      <c r="D26" s="62">
        <v>0</v>
      </c>
      <c r="E26" s="62">
        <v>0</v>
      </c>
      <c r="F26" s="272" t="s">
        <v>263</v>
      </c>
      <c r="G26" s="62" t="s">
        <v>128</v>
      </c>
      <c r="H26" s="62">
        <v>6</v>
      </c>
      <c r="I26" s="62">
        <v>4</v>
      </c>
      <c r="J26" s="62">
        <v>120</v>
      </c>
      <c r="K26" s="273">
        <v>45</v>
      </c>
      <c r="L26" s="273"/>
      <c r="M26" s="62"/>
      <c r="N26" s="273" t="s">
        <v>159</v>
      </c>
      <c r="O26" s="63" t="s">
        <v>151</v>
      </c>
    </row>
    <row r="27" spans="1:15" ht="18" customHeight="1" thickBot="1" x14ac:dyDescent="0.25">
      <c r="A27" s="73">
        <v>21</v>
      </c>
      <c r="B27" s="74">
        <v>3</v>
      </c>
      <c r="C27" s="74">
        <v>2</v>
      </c>
      <c r="D27" s="74">
        <v>1</v>
      </c>
      <c r="E27" s="74">
        <v>0</v>
      </c>
      <c r="F27" s="75" t="s">
        <v>165</v>
      </c>
      <c r="G27" s="74" t="s">
        <v>128</v>
      </c>
      <c r="H27" s="74">
        <v>6</v>
      </c>
      <c r="I27" s="74">
        <v>5</v>
      </c>
      <c r="J27" s="74">
        <v>150</v>
      </c>
      <c r="K27" s="74">
        <v>45</v>
      </c>
      <c r="L27" s="74">
        <v>15</v>
      </c>
      <c r="M27" s="74"/>
      <c r="N27" s="74" t="s">
        <v>160</v>
      </c>
      <c r="O27" s="76" t="s">
        <v>151</v>
      </c>
    </row>
    <row r="28" spans="1:15" ht="18" customHeight="1" x14ac:dyDescent="0.2">
      <c r="A28" s="70">
        <v>22</v>
      </c>
      <c r="B28" s="58">
        <v>3</v>
      </c>
      <c r="C28" s="58">
        <v>2</v>
      </c>
      <c r="D28" s="58">
        <v>2</v>
      </c>
      <c r="E28" s="58">
        <v>0</v>
      </c>
      <c r="F28" s="71" t="s">
        <v>254</v>
      </c>
      <c r="G28" s="58" t="s">
        <v>128</v>
      </c>
      <c r="H28" s="58">
        <v>7</v>
      </c>
      <c r="I28" s="58">
        <v>10</v>
      </c>
      <c r="J28" s="58">
        <v>300</v>
      </c>
      <c r="K28" s="58"/>
      <c r="L28" s="58"/>
      <c r="M28" s="58">
        <v>90</v>
      </c>
      <c r="N28" s="58" t="s">
        <v>147</v>
      </c>
      <c r="O28" s="59" t="s">
        <v>166</v>
      </c>
    </row>
    <row r="29" spans="1:15" ht="18" customHeight="1" x14ac:dyDescent="0.2">
      <c r="A29" s="72">
        <v>23</v>
      </c>
      <c r="B29" s="62">
        <v>3</v>
      </c>
      <c r="C29" s="62">
        <v>2</v>
      </c>
      <c r="D29" s="62">
        <v>3</v>
      </c>
      <c r="E29" s="62">
        <v>0</v>
      </c>
      <c r="F29" s="272" t="s">
        <v>167</v>
      </c>
      <c r="G29" s="62" t="s">
        <v>128</v>
      </c>
      <c r="H29" s="62">
        <v>7</v>
      </c>
      <c r="I29" s="62">
        <v>4</v>
      </c>
      <c r="J29" s="62">
        <v>120</v>
      </c>
      <c r="K29" s="273">
        <v>45</v>
      </c>
      <c r="L29" s="273"/>
      <c r="M29" s="62"/>
      <c r="N29" s="273" t="s">
        <v>159</v>
      </c>
      <c r="O29" s="63" t="s">
        <v>151</v>
      </c>
    </row>
    <row r="30" spans="1:15" ht="18" customHeight="1" thickBot="1" x14ac:dyDescent="0.25">
      <c r="A30" s="73">
        <v>24</v>
      </c>
      <c r="B30" s="74">
        <v>3</v>
      </c>
      <c r="C30" s="74">
        <v>2</v>
      </c>
      <c r="D30" s="74">
        <v>4</v>
      </c>
      <c r="E30" s="74">
        <v>0</v>
      </c>
      <c r="F30" s="75" t="s">
        <v>140</v>
      </c>
      <c r="G30" s="74" t="s">
        <v>128</v>
      </c>
      <c r="H30" s="74">
        <v>7</v>
      </c>
      <c r="I30" s="74">
        <v>4</v>
      </c>
      <c r="J30" s="74">
        <v>120</v>
      </c>
      <c r="K30" s="74">
        <v>45</v>
      </c>
      <c r="L30" s="74">
        <v>15</v>
      </c>
      <c r="M30" s="74"/>
      <c r="N30" s="74" t="s">
        <v>160</v>
      </c>
      <c r="O30" s="76" t="s">
        <v>151</v>
      </c>
    </row>
    <row r="31" spans="1:15" ht="18" customHeight="1" x14ac:dyDescent="0.2">
      <c r="A31" s="70">
        <v>25</v>
      </c>
      <c r="B31" s="58">
        <v>3</v>
      </c>
      <c r="C31" s="58">
        <v>2</v>
      </c>
      <c r="D31" s="58">
        <v>5</v>
      </c>
      <c r="E31" s="58">
        <v>0</v>
      </c>
      <c r="F31" s="71" t="s">
        <v>264</v>
      </c>
      <c r="G31" s="58" t="s">
        <v>128</v>
      </c>
      <c r="H31" s="58">
        <v>8</v>
      </c>
      <c r="I31" s="58">
        <v>10</v>
      </c>
      <c r="J31" s="58">
        <v>300</v>
      </c>
      <c r="K31" s="58"/>
      <c r="L31" s="58"/>
      <c r="M31" s="58">
        <v>90</v>
      </c>
      <c r="N31" s="58" t="s">
        <v>147</v>
      </c>
      <c r="O31" s="59" t="s">
        <v>151</v>
      </c>
    </row>
    <row r="32" spans="1:15" ht="18" customHeight="1" thickBot="1" x14ac:dyDescent="0.25">
      <c r="A32" s="77">
        <v>26</v>
      </c>
      <c r="B32" s="60">
        <v>3</v>
      </c>
      <c r="C32" s="60">
        <v>2</v>
      </c>
      <c r="D32" s="60">
        <v>6</v>
      </c>
      <c r="E32" s="60">
        <v>0</v>
      </c>
      <c r="F32" s="78" t="s">
        <v>168</v>
      </c>
      <c r="G32" s="60" t="s">
        <v>128</v>
      </c>
      <c r="H32" s="60">
        <v>8</v>
      </c>
      <c r="I32" s="60">
        <v>4</v>
      </c>
      <c r="J32" s="60">
        <v>120</v>
      </c>
      <c r="K32" s="60">
        <v>45</v>
      </c>
      <c r="L32" s="60"/>
      <c r="M32" s="60"/>
      <c r="N32" s="60" t="s">
        <v>159</v>
      </c>
      <c r="O32" s="61" t="s">
        <v>151</v>
      </c>
    </row>
    <row r="33" spans="1:15" ht="27" customHeight="1" thickBot="1" x14ac:dyDescent="0.25">
      <c r="A33" s="369" t="s">
        <v>255</v>
      </c>
      <c r="B33" s="370"/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  <c r="N33" s="370"/>
      <c r="O33" s="371"/>
    </row>
    <row r="34" spans="1:15" s="39" customFormat="1" ht="18" customHeight="1" x14ac:dyDescent="0.25">
      <c r="A34" s="70">
        <v>1</v>
      </c>
      <c r="B34" s="58" t="s">
        <v>127</v>
      </c>
      <c r="C34" s="58">
        <v>0</v>
      </c>
      <c r="D34" s="58">
        <v>1</v>
      </c>
      <c r="E34" s="58">
        <v>0</v>
      </c>
      <c r="F34" s="71" t="s">
        <v>169</v>
      </c>
      <c r="G34" s="58" t="s">
        <v>127</v>
      </c>
      <c r="H34" s="58">
        <v>1</v>
      </c>
      <c r="I34" s="58">
        <v>4</v>
      </c>
      <c r="J34" s="58">
        <v>120</v>
      </c>
      <c r="K34" s="58"/>
      <c r="L34" s="58"/>
      <c r="M34" s="58">
        <v>60</v>
      </c>
      <c r="N34" s="58" t="s">
        <v>162</v>
      </c>
      <c r="O34" s="59" t="s">
        <v>151</v>
      </c>
    </row>
    <row r="35" spans="1:15" s="39" customFormat="1" ht="18" customHeight="1" x14ac:dyDescent="0.25">
      <c r="A35" s="72">
        <v>2</v>
      </c>
      <c r="B35" s="62" t="s">
        <v>127</v>
      </c>
      <c r="C35" s="62">
        <v>0</v>
      </c>
      <c r="D35" s="62">
        <v>2</v>
      </c>
      <c r="E35" s="62">
        <v>0</v>
      </c>
      <c r="F35" s="68" t="s">
        <v>170</v>
      </c>
      <c r="G35" s="62" t="s">
        <v>127</v>
      </c>
      <c r="H35" s="62">
        <v>1</v>
      </c>
      <c r="I35" s="62">
        <v>2</v>
      </c>
      <c r="J35" s="62">
        <v>60</v>
      </c>
      <c r="K35" s="62">
        <v>30</v>
      </c>
      <c r="L35" s="62"/>
      <c r="M35" s="62"/>
      <c r="N35" s="62" t="s">
        <v>154</v>
      </c>
      <c r="O35" s="63" t="s">
        <v>151</v>
      </c>
    </row>
    <row r="36" spans="1:15" s="39" customFormat="1" ht="18" customHeight="1" thickBot="1" x14ac:dyDescent="0.3">
      <c r="A36" s="73">
        <v>3</v>
      </c>
      <c r="B36" s="74" t="s">
        <v>127</v>
      </c>
      <c r="C36" s="74">
        <v>0</v>
      </c>
      <c r="D36" s="74">
        <v>3</v>
      </c>
      <c r="E36" s="74">
        <v>0</v>
      </c>
      <c r="F36" s="75" t="s">
        <v>139</v>
      </c>
      <c r="G36" s="74" t="s">
        <v>127</v>
      </c>
      <c r="H36" s="74">
        <v>1</v>
      </c>
      <c r="I36" s="74">
        <v>2</v>
      </c>
      <c r="J36" s="74">
        <v>60</v>
      </c>
      <c r="K36" s="74"/>
      <c r="L36" s="74"/>
      <c r="M36" s="74">
        <v>30</v>
      </c>
      <c r="N36" s="74" t="s">
        <v>152</v>
      </c>
      <c r="O36" s="76" t="s">
        <v>146</v>
      </c>
    </row>
    <row r="37" spans="1:15" s="39" customFormat="1" ht="18" customHeight="1" x14ac:dyDescent="0.25">
      <c r="A37" s="70">
        <v>4</v>
      </c>
      <c r="B37" s="58" t="s">
        <v>127</v>
      </c>
      <c r="C37" s="58">
        <v>0</v>
      </c>
      <c r="D37" s="58">
        <v>4</v>
      </c>
      <c r="E37" s="58">
        <v>0</v>
      </c>
      <c r="F37" s="71" t="s">
        <v>266</v>
      </c>
      <c r="G37" s="58" t="s">
        <v>127</v>
      </c>
      <c r="H37" s="58">
        <v>2</v>
      </c>
      <c r="I37" s="58">
        <v>4</v>
      </c>
      <c r="J37" s="58">
        <v>120</v>
      </c>
      <c r="K37" s="58"/>
      <c r="L37" s="58"/>
      <c r="M37" s="58">
        <v>60</v>
      </c>
      <c r="N37" s="58" t="s">
        <v>162</v>
      </c>
      <c r="O37" s="59" t="s">
        <v>151</v>
      </c>
    </row>
    <row r="38" spans="1:15" s="39" customFormat="1" ht="18" customHeight="1" x14ac:dyDescent="0.25">
      <c r="A38" s="72">
        <v>5</v>
      </c>
      <c r="B38" s="62" t="s">
        <v>127</v>
      </c>
      <c r="C38" s="62">
        <v>0</v>
      </c>
      <c r="D38" s="62">
        <v>5</v>
      </c>
      <c r="E38" s="62">
        <v>0</v>
      </c>
      <c r="F38" s="68" t="s">
        <v>171</v>
      </c>
      <c r="G38" s="62" t="s">
        <v>127</v>
      </c>
      <c r="H38" s="62">
        <v>2</v>
      </c>
      <c r="I38" s="62">
        <v>2</v>
      </c>
      <c r="J38" s="62">
        <v>60</v>
      </c>
      <c r="K38" s="62">
        <v>30</v>
      </c>
      <c r="L38" s="62"/>
      <c r="M38" s="62"/>
      <c r="N38" s="62" t="s">
        <v>154</v>
      </c>
      <c r="O38" s="63" t="s">
        <v>148</v>
      </c>
    </row>
    <row r="39" spans="1:15" s="39" customFormat="1" ht="18" customHeight="1" x14ac:dyDescent="0.25">
      <c r="A39" s="72">
        <v>6</v>
      </c>
      <c r="B39" s="62" t="s">
        <v>127</v>
      </c>
      <c r="C39" s="62">
        <v>0</v>
      </c>
      <c r="D39" s="62">
        <v>6</v>
      </c>
      <c r="E39" s="62">
        <v>0</v>
      </c>
      <c r="F39" s="79" t="s">
        <v>265</v>
      </c>
      <c r="G39" s="62" t="s">
        <v>127</v>
      </c>
      <c r="H39" s="62">
        <v>2</v>
      </c>
      <c r="I39" s="62">
        <v>2</v>
      </c>
      <c r="J39" s="62">
        <v>60</v>
      </c>
      <c r="K39" s="62"/>
      <c r="L39" s="62"/>
      <c r="M39" s="62">
        <v>30</v>
      </c>
      <c r="N39" s="62" t="s">
        <v>152</v>
      </c>
      <c r="O39" s="63" t="s">
        <v>151</v>
      </c>
    </row>
    <row r="40" spans="1:15" s="39" customFormat="1" ht="18" customHeight="1" x14ac:dyDescent="0.25">
      <c r="A40" s="72">
        <v>7</v>
      </c>
      <c r="B40" s="62" t="s">
        <v>127</v>
      </c>
      <c r="C40" s="62">
        <v>0</v>
      </c>
      <c r="D40" s="62">
        <v>7</v>
      </c>
      <c r="E40" s="62">
        <v>0</v>
      </c>
      <c r="F40" s="79" t="s">
        <v>221</v>
      </c>
      <c r="G40" s="62" t="s">
        <v>127</v>
      </c>
      <c r="H40" s="62">
        <v>2</v>
      </c>
      <c r="I40" s="62">
        <v>2</v>
      </c>
      <c r="J40" s="62">
        <v>60</v>
      </c>
      <c r="K40" s="62">
        <v>15</v>
      </c>
      <c r="L40" s="62"/>
      <c r="M40" s="62"/>
      <c r="N40" s="62" t="s">
        <v>222</v>
      </c>
      <c r="O40" s="63" t="s">
        <v>151</v>
      </c>
    </row>
    <row r="41" spans="1:15" s="135" customFormat="1" ht="18" customHeight="1" x14ac:dyDescent="0.25">
      <c r="A41" s="72">
        <v>7</v>
      </c>
      <c r="B41" s="62" t="s">
        <v>127</v>
      </c>
      <c r="C41" s="62">
        <v>0</v>
      </c>
      <c r="D41" s="62">
        <v>8</v>
      </c>
      <c r="E41" s="62">
        <v>0</v>
      </c>
      <c r="F41" s="80" t="s">
        <v>220</v>
      </c>
      <c r="G41" s="62" t="s">
        <v>127</v>
      </c>
      <c r="H41" s="62">
        <v>2</v>
      </c>
      <c r="I41" s="62">
        <v>2</v>
      </c>
      <c r="J41" s="62">
        <v>60</v>
      </c>
      <c r="K41" s="62">
        <v>15</v>
      </c>
      <c r="L41" s="62"/>
      <c r="M41" s="62"/>
      <c r="N41" s="62" t="s">
        <v>209</v>
      </c>
      <c r="O41" s="63" t="s">
        <v>151</v>
      </c>
    </row>
    <row r="42" spans="1:15" s="39" customFormat="1" ht="18" customHeight="1" x14ac:dyDescent="0.25">
      <c r="A42" s="72">
        <v>8</v>
      </c>
      <c r="B42" s="62" t="s">
        <v>127</v>
      </c>
      <c r="C42" s="62">
        <v>0</v>
      </c>
      <c r="D42" s="62">
        <v>9</v>
      </c>
      <c r="E42" s="62">
        <v>0</v>
      </c>
      <c r="F42" s="68" t="s">
        <v>173</v>
      </c>
      <c r="G42" s="62" t="s">
        <v>127</v>
      </c>
      <c r="H42" s="62">
        <v>2</v>
      </c>
      <c r="I42" s="62">
        <v>2</v>
      </c>
      <c r="J42" s="62">
        <v>60</v>
      </c>
      <c r="K42" s="62">
        <v>30</v>
      </c>
      <c r="L42" s="62"/>
      <c r="M42" s="62"/>
      <c r="N42" s="62" t="s">
        <v>154</v>
      </c>
      <c r="O42" s="63" t="s">
        <v>148</v>
      </c>
    </row>
    <row r="43" spans="1:15" s="39" customFormat="1" ht="18" customHeight="1" thickBot="1" x14ac:dyDescent="0.3">
      <c r="A43" s="145">
        <v>9</v>
      </c>
      <c r="B43" s="146" t="s">
        <v>127</v>
      </c>
      <c r="C43" s="146">
        <v>1</v>
      </c>
      <c r="D43" s="146">
        <v>0</v>
      </c>
      <c r="E43" s="146">
        <v>0</v>
      </c>
      <c r="F43" s="147" t="s">
        <v>174</v>
      </c>
      <c r="G43" s="146" t="s">
        <v>127</v>
      </c>
      <c r="H43" s="146">
        <v>2</v>
      </c>
      <c r="I43" s="146">
        <v>3</v>
      </c>
      <c r="J43" s="146">
        <v>90</v>
      </c>
      <c r="K43" s="146">
        <v>30</v>
      </c>
      <c r="L43" s="146"/>
      <c r="M43" s="146"/>
      <c r="N43" s="146" t="s">
        <v>154</v>
      </c>
      <c r="O43" s="148" t="s">
        <v>151</v>
      </c>
    </row>
    <row r="44" spans="1:15" s="39" customFormat="1" ht="18" customHeight="1" thickBot="1" x14ac:dyDescent="0.3">
      <c r="A44" s="149">
        <v>10</v>
      </c>
      <c r="B44" s="150" t="s">
        <v>127</v>
      </c>
      <c r="C44" s="150">
        <v>1</v>
      </c>
      <c r="D44" s="150">
        <v>1</v>
      </c>
      <c r="E44" s="150">
        <v>0</v>
      </c>
      <c r="F44" s="151" t="s">
        <v>175</v>
      </c>
      <c r="G44" s="150" t="s">
        <v>127</v>
      </c>
      <c r="H44" s="150">
        <v>3</v>
      </c>
      <c r="I44" s="150">
        <v>4</v>
      </c>
      <c r="J44" s="150">
        <v>120</v>
      </c>
      <c r="K44" s="150"/>
      <c r="L44" s="150"/>
      <c r="M44" s="150">
        <v>60</v>
      </c>
      <c r="N44" s="150" t="s">
        <v>162</v>
      </c>
      <c r="O44" s="152" t="s">
        <v>151</v>
      </c>
    </row>
    <row r="45" spans="1:15" s="39" customFormat="1" ht="18" customHeight="1" x14ac:dyDescent="0.25">
      <c r="A45" s="70">
        <v>11</v>
      </c>
      <c r="B45" s="58" t="s">
        <v>127</v>
      </c>
      <c r="C45" s="58">
        <v>1</v>
      </c>
      <c r="D45" s="58">
        <v>2</v>
      </c>
      <c r="E45" s="58">
        <v>0</v>
      </c>
      <c r="F45" s="71" t="s">
        <v>176</v>
      </c>
      <c r="G45" s="58" t="s">
        <v>127</v>
      </c>
      <c r="H45" s="58">
        <v>4</v>
      </c>
      <c r="I45" s="58">
        <v>4</v>
      </c>
      <c r="J45" s="58">
        <v>120</v>
      </c>
      <c r="K45" s="58"/>
      <c r="L45" s="58"/>
      <c r="M45" s="58">
        <v>60</v>
      </c>
      <c r="N45" s="58" t="s">
        <v>162</v>
      </c>
      <c r="O45" s="59" t="s">
        <v>151</v>
      </c>
    </row>
    <row r="46" spans="1:15" s="39" customFormat="1" ht="18" customHeight="1" x14ac:dyDescent="0.25">
      <c r="A46" s="72">
        <v>12</v>
      </c>
      <c r="B46" s="62" t="s">
        <v>127</v>
      </c>
      <c r="C46" s="62">
        <v>1</v>
      </c>
      <c r="D46" s="62">
        <v>3</v>
      </c>
      <c r="E46" s="62">
        <v>0</v>
      </c>
      <c r="F46" s="68" t="s">
        <v>177</v>
      </c>
      <c r="G46" s="62" t="s">
        <v>127</v>
      </c>
      <c r="H46" s="62">
        <v>4</v>
      </c>
      <c r="I46" s="62">
        <v>4</v>
      </c>
      <c r="J46" s="62">
        <v>120</v>
      </c>
      <c r="K46" s="62"/>
      <c r="L46" s="62"/>
      <c r="M46" s="62">
        <v>45</v>
      </c>
      <c r="N46" s="62" t="s">
        <v>217</v>
      </c>
      <c r="O46" s="63" t="s">
        <v>148</v>
      </c>
    </row>
    <row r="47" spans="1:15" s="39" customFormat="1" ht="22.5" customHeight="1" thickBot="1" x14ac:dyDescent="0.3">
      <c r="A47" s="73">
        <v>13</v>
      </c>
      <c r="B47" s="74" t="s">
        <v>127</v>
      </c>
      <c r="C47" s="74">
        <v>1</v>
      </c>
      <c r="D47" s="74">
        <v>4</v>
      </c>
      <c r="E47" s="74">
        <v>0</v>
      </c>
      <c r="F47" s="75" t="s">
        <v>268</v>
      </c>
      <c r="G47" s="74" t="s">
        <v>127</v>
      </c>
      <c r="H47" s="74">
        <v>4</v>
      </c>
      <c r="I47" s="74">
        <v>2</v>
      </c>
      <c r="J47" s="74">
        <v>60</v>
      </c>
      <c r="K47" s="74">
        <v>30</v>
      </c>
      <c r="L47" s="74"/>
      <c r="M47" s="74"/>
      <c r="N47" s="74" t="s">
        <v>154</v>
      </c>
      <c r="O47" s="76" t="s">
        <v>148</v>
      </c>
    </row>
    <row r="48" spans="1:15" s="39" customFormat="1" ht="18" customHeight="1" x14ac:dyDescent="0.25">
      <c r="A48" s="70">
        <v>14</v>
      </c>
      <c r="B48" s="58" t="s">
        <v>127</v>
      </c>
      <c r="C48" s="58">
        <v>1</v>
      </c>
      <c r="D48" s="58">
        <v>5</v>
      </c>
      <c r="E48" s="58">
        <v>0</v>
      </c>
      <c r="F48" s="71" t="s">
        <v>178</v>
      </c>
      <c r="G48" s="58" t="s">
        <v>127</v>
      </c>
      <c r="H48" s="58">
        <v>5</v>
      </c>
      <c r="I48" s="58">
        <v>5</v>
      </c>
      <c r="J48" s="58">
        <v>150</v>
      </c>
      <c r="K48" s="58">
        <v>45</v>
      </c>
      <c r="L48" s="58">
        <v>15</v>
      </c>
      <c r="M48" s="58"/>
      <c r="N48" s="58" t="s">
        <v>160</v>
      </c>
      <c r="O48" s="59" t="s">
        <v>148</v>
      </c>
    </row>
    <row r="49" spans="1:15" s="39" customFormat="1" ht="18" customHeight="1" x14ac:dyDescent="0.25">
      <c r="A49" s="72">
        <v>15</v>
      </c>
      <c r="B49" s="62" t="s">
        <v>127</v>
      </c>
      <c r="C49" s="62">
        <v>1</v>
      </c>
      <c r="D49" s="62">
        <v>6</v>
      </c>
      <c r="E49" s="62">
        <v>0</v>
      </c>
      <c r="F49" s="68" t="s">
        <v>256</v>
      </c>
      <c r="G49" s="62" t="s">
        <v>127</v>
      </c>
      <c r="H49" s="62">
        <v>5</v>
      </c>
      <c r="I49" s="62">
        <v>3</v>
      </c>
      <c r="J49" s="62">
        <v>90</v>
      </c>
      <c r="K49" s="62">
        <v>30</v>
      </c>
      <c r="L49" s="62">
        <v>15</v>
      </c>
      <c r="M49" s="62"/>
      <c r="N49" s="62" t="s">
        <v>155</v>
      </c>
      <c r="O49" s="63" t="s">
        <v>148</v>
      </c>
    </row>
    <row r="50" spans="1:15" s="39" customFormat="1" ht="18" customHeight="1" x14ac:dyDescent="0.25">
      <c r="A50" s="72">
        <v>16</v>
      </c>
      <c r="B50" s="62" t="s">
        <v>127</v>
      </c>
      <c r="C50" s="62">
        <v>1</v>
      </c>
      <c r="D50" s="62">
        <v>7</v>
      </c>
      <c r="E50" s="62">
        <v>0</v>
      </c>
      <c r="F50" s="68" t="s">
        <v>179</v>
      </c>
      <c r="G50" s="62" t="s">
        <v>127</v>
      </c>
      <c r="H50" s="62">
        <v>5</v>
      </c>
      <c r="I50" s="62">
        <v>2</v>
      </c>
      <c r="J50" s="62">
        <v>60</v>
      </c>
      <c r="K50" s="62">
        <v>30</v>
      </c>
      <c r="L50" s="62"/>
      <c r="M50" s="62"/>
      <c r="N50" s="62" t="s">
        <v>154</v>
      </c>
      <c r="O50" s="63" t="s">
        <v>148</v>
      </c>
    </row>
    <row r="51" spans="1:15" s="39" customFormat="1" ht="18" customHeight="1" x14ac:dyDescent="0.25">
      <c r="A51" s="72">
        <v>17</v>
      </c>
      <c r="B51" s="62" t="s">
        <v>127</v>
      </c>
      <c r="C51" s="62">
        <v>1</v>
      </c>
      <c r="D51" s="62">
        <v>8</v>
      </c>
      <c r="E51" s="62">
        <v>0</v>
      </c>
      <c r="F51" s="68" t="s">
        <v>214</v>
      </c>
      <c r="G51" s="62" t="s">
        <v>127</v>
      </c>
      <c r="H51" s="62">
        <v>5</v>
      </c>
      <c r="I51" s="62">
        <v>4</v>
      </c>
      <c r="J51" s="62">
        <v>120</v>
      </c>
      <c r="K51" s="62">
        <v>45</v>
      </c>
      <c r="L51" s="62"/>
      <c r="M51" s="62"/>
      <c r="N51" s="62" t="s">
        <v>159</v>
      </c>
      <c r="O51" s="63" t="s">
        <v>151</v>
      </c>
    </row>
    <row r="52" spans="1:15" s="39" customFormat="1" ht="22.5" customHeight="1" x14ac:dyDescent="0.25">
      <c r="A52" s="72">
        <v>18</v>
      </c>
      <c r="B52" s="62" t="s">
        <v>127</v>
      </c>
      <c r="C52" s="62">
        <v>1</v>
      </c>
      <c r="D52" s="62">
        <v>9</v>
      </c>
      <c r="E52" s="62">
        <v>0</v>
      </c>
      <c r="F52" s="68" t="s">
        <v>215</v>
      </c>
      <c r="G52" s="62" t="s">
        <v>127</v>
      </c>
      <c r="H52" s="62">
        <v>5</v>
      </c>
      <c r="I52" s="62">
        <v>4</v>
      </c>
      <c r="J52" s="62">
        <v>120</v>
      </c>
      <c r="K52" s="62">
        <v>30</v>
      </c>
      <c r="L52" s="62">
        <v>15</v>
      </c>
      <c r="M52" s="62"/>
      <c r="N52" s="62" t="s">
        <v>155</v>
      </c>
      <c r="O52" s="63" t="s">
        <v>151</v>
      </c>
    </row>
    <row r="53" spans="1:15" s="39" customFormat="1" ht="18" customHeight="1" thickBot="1" x14ac:dyDescent="0.3">
      <c r="A53" s="73">
        <v>19</v>
      </c>
      <c r="B53" s="74" t="s">
        <v>127</v>
      </c>
      <c r="C53" s="74">
        <v>2</v>
      </c>
      <c r="D53" s="74">
        <v>0</v>
      </c>
      <c r="E53" s="74">
        <v>0</v>
      </c>
      <c r="F53" s="75" t="s">
        <v>216</v>
      </c>
      <c r="G53" s="74" t="s">
        <v>127</v>
      </c>
      <c r="H53" s="74">
        <v>5</v>
      </c>
      <c r="I53" s="74">
        <v>2</v>
      </c>
      <c r="J53" s="74">
        <v>60</v>
      </c>
      <c r="K53" s="74">
        <v>15</v>
      </c>
      <c r="L53" s="74"/>
      <c r="M53" s="74"/>
      <c r="N53" s="74" t="s">
        <v>209</v>
      </c>
      <c r="O53" s="76" t="s">
        <v>151</v>
      </c>
    </row>
    <row r="54" spans="1:15" s="39" customFormat="1" ht="18" customHeight="1" thickBot="1" x14ac:dyDescent="0.3">
      <c r="A54" s="149">
        <v>20</v>
      </c>
      <c r="B54" s="150" t="s">
        <v>127</v>
      </c>
      <c r="C54" s="150">
        <v>2</v>
      </c>
      <c r="D54" s="150">
        <v>1</v>
      </c>
      <c r="E54" s="150">
        <v>0</v>
      </c>
      <c r="F54" s="151" t="s">
        <v>180</v>
      </c>
      <c r="G54" s="150" t="s">
        <v>127</v>
      </c>
      <c r="H54" s="150">
        <v>6</v>
      </c>
      <c r="I54" s="150">
        <v>2</v>
      </c>
      <c r="J54" s="150">
        <v>60</v>
      </c>
      <c r="K54" s="150">
        <v>30</v>
      </c>
      <c r="L54" s="150"/>
      <c r="M54" s="150"/>
      <c r="N54" s="150" t="s">
        <v>154</v>
      </c>
      <c r="O54" s="152" t="s">
        <v>151</v>
      </c>
    </row>
    <row r="55" spans="1:15" s="39" customFormat="1" ht="18" customHeight="1" x14ac:dyDescent="0.25">
      <c r="A55" s="70">
        <v>21</v>
      </c>
      <c r="B55" s="58" t="s">
        <v>127</v>
      </c>
      <c r="C55" s="58">
        <v>2</v>
      </c>
      <c r="D55" s="58">
        <v>2</v>
      </c>
      <c r="E55" s="58">
        <v>0</v>
      </c>
      <c r="F55" s="71" t="s">
        <v>181</v>
      </c>
      <c r="G55" s="58" t="s">
        <v>127</v>
      </c>
      <c r="H55" s="58">
        <v>7</v>
      </c>
      <c r="I55" s="58">
        <v>2</v>
      </c>
      <c r="J55" s="58">
        <v>60</v>
      </c>
      <c r="K55" s="58">
        <v>15</v>
      </c>
      <c r="L55" s="58">
        <v>15</v>
      </c>
      <c r="M55" s="58"/>
      <c r="N55" s="58" t="s">
        <v>157</v>
      </c>
      <c r="O55" s="59" t="s">
        <v>148</v>
      </c>
    </row>
    <row r="56" spans="1:15" s="39" customFormat="1" ht="18" customHeight="1" x14ac:dyDescent="0.25">
      <c r="A56" s="72">
        <v>22</v>
      </c>
      <c r="B56" s="62" t="s">
        <v>127</v>
      </c>
      <c r="C56" s="62">
        <v>2</v>
      </c>
      <c r="D56" s="62">
        <v>3</v>
      </c>
      <c r="E56" s="62">
        <v>0</v>
      </c>
      <c r="F56" s="68" t="s">
        <v>182</v>
      </c>
      <c r="G56" s="62" t="s">
        <v>127</v>
      </c>
      <c r="H56" s="62">
        <v>7</v>
      </c>
      <c r="I56" s="62">
        <v>2</v>
      </c>
      <c r="J56" s="62">
        <v>60</v>
      </c>
      <c r="K56" s="62">
        <v>30</v>
      </c>
      <c r="L56" s="62"/>
      <c r="M56" s="62"/>
      <c r="N56" s="62" t="s">
        <v>154</v>
      </c>
      <c r="O56" s="63" t="s">
        <v>148</v>
      </c>
    </row>
    <row r="57" spans="1:15" s="39" customFormat="1" ht="18" customHeight="1" x14ac:dyDescent="0.25">
      <c r="A57" s="72">
        <v>23</v>
      </c>
      <c r="B57" s="62" t="s">
        <v>127</v>
      </c>
      <c r="C57" s="62">
        <v>2</v>
      </c>
      <c r="D57" s="62">
        <v>4</v>
      </c>
      <c r="E57" s="62">
        <v>0</v>
      </c>
      <c r="F57" s="68" t="s">
        <v>183</v>
      </c>
      <c r="G57" s="62" t="s">
        <v>127</v>
      </c>
      <c r="H57" s="62">
        <v>7</v>
      </c>
      <c r="I57" s="62">
        <v>4</v>
      </c>
      <c r="J57" s="62">
        <v>120</v>
      </c>
      <c r="K57" s="62"/>
      <c r="L57" s="62"/>
      <c r="M57" s="62">
        <v>45</v>
      </c>
      <c r="N57" s="62" t="s">
        <v>217</v>
      </c>
      <c r="O57" s="63" t="s">
        <v>151</v>
      </c>
    </row>
    <row r="58" spans="1:15" s="39" customFormat="1" ht="18" customHeight="1" thickBot="1" x14ac:dyDescent="0.3">
      <c r="A58" s="145">
        <v>24</v>
      </c>
      <c r="B58" s="146" t="s">
        <v>127</v>
      </c>
      <c r="C58" s="146">
        <v>2</v>
      </c>
      <c r="D58" s="146">
        <v>5</v>
      </c>
      <c r="E58" s="146">
        <v>0</v>
      </c>
      <c r="F58" s="147" t="s">
        <v>184</v>
      </c>
      <c r="G58" s="146" t="s">
        <v>127</v>
      </c>
      <c r="H58" s="146">
        <v>7</v>
      </c>
      <c r="I58" s="146">
        <v>4</v>
      </c>
      <c r="J58" s="146">
        <v>120</v>
      </c>
      <c r="K58" s="146">
        <v>60</v>
      </c>
      <c r="L58" s="146"/>
      <c r="M58" s="146"/>
      <c r="N58" s="146" t="s">
        <v>172</v>
      </c>
      <c r="O58" s="148" t="s">
        <v>151</v>
      </c>
    </row>
    <row r="59" spans="1:15" s="39" customFormat="1" ht="18" customHeight="1" x14ac:dyDescent="0.25">
      <c r="A59" s="141">
        <v>25</v>
      </c>
      <c r="B59" s="142" t="s">
        <v>127</v>
      </c>
      <c r="C59" s="142">
        <v>2</v>
      </c>
      <c r="D59" s="142">
        <v>6</v>
      </c>
      <c r="E59" s="142">
        <v>0</v>
      </c>
      <c r="F59" s="143" t="s">
        <v>185</v>
      </c>
      <c r="G59" s="142" t="s">
        <v>127</v>
      </c>
      <c r="H59" s="142">
        <v>8</v>
      </c>
      <c r="I59" s="142">
        <v>4</v>
      </c>
      <c r="J59" s="142">
        <v>120</v>
      </c>
      <c r="K59" s="142">
        <v>45</v>
      </c>
      <c r="L59" s="142"/>
      <c r="M59" s="142"/>
      <c r="N59" s="142" t="s">
        <v>159</v>
      </c>
      <c r="O59" s="144" t="s">
        <v>151</v>
      </c>
    </row>
    <row r="60" spans="1:15" s="39" customFormat="1" ht="18" customHeight="1" x14ac:dyDescent="0.25">
      <c r="A60" s="72">
        <v>26</v>
      </c>
      <c r="B60" s="62" t="s">
        <v>127</v>
      </c>
      <c r="C60" s="62">
        <v>2</v>
      </c>
      <c r="D60" s="62">
        <v>7</v>
      </c>
      <c r="E60" s="62">
        <v>0</v>
      </c>
      <c r="F60" s="68" t="s">
        <v>186</v>
      </c>
      <c r="G60" s="62" t="s">
        <v>127</v>
      </c>
      <c r="H60" s="62">
        <v>8</v>
      </c>
      <c r="I60" s="62">
        <v>2</v>
      </c>
      <c r="J60" s="62">
        <v>60</v>
      </c>
      <c r="K60" s="62">
        <v>30</v>
      </c>
      <c r="L60" s="62"/>
      <c r="M60" s="62"/>
      <c r="N60" s="62" t="s">
        <v>154</v>
      </c>
      <c r="O60" s="63" t="s">
        <v>148</v>
      </c>
    </row>
    <row r="61" spans="1:15" s="39" customFormat="1" ht="18" customHeight="1" thickBot="1" x14ac:dyDescent="0.3">
      <c r="A61" s="77">
        <v>27</v>
      </c>
      <c r="B61" s="60" t="s">
        <v>127</v>
      </c>
      <c r="C61" s="60">
        <v>2</v>
      </c>
      <c r="D61" s="60">
        <v>8</v>
      </c>
      <c r="E61" s="60">
        <v>0</v>
      </c>
      <c r="F61" s="78" t="s">
        <v>187</v>
      </c>
      <c r="G61" s="60" t="s">
        <v>127</v>
      </c>
      <c r="H61" s="60">
        <v>8</v>
      </c>
      <c r="I61" s="60">
        <v>2</v>
      </c>
      <c r="J61" s="60">
        <v>60</v>
      </c>
      <c r="K61" s="60">
        <v>30</v>
      </c>
      <c r="L61" s="60"/>
      <c r="M61" s="60"/>
      <c r="N61" s="60" t="s">
        <v>154</v>
      </c>
      <c r="O61" s="61" t="s">
        <v>148</v>
      </c>
    </row>
    <row r="62" spans="1:15" ht="19.5" customHeight="1" x14ac:dyDescent="0.2">
      <c r="A62" s="375" t="s">
        <v>136</v>
      </c>
      <c r="B62" s="376"/>
      <c r="C62" s="376"/>
      <c r="D62" s="376"/>
      <c r="E62" s="376"/>
      <c r="F62" s="376"/>
      <c r="G62" s="376"/>
      <c r="H62" s="376"/>
      <c r="I62" s="376"/>
      <c r="J62" s="376"/>
      <c r="K62" s="376"/>
      <c r="L62" s="376"/>
      <c r="M62" s="376"/>
      <c r="N62" s="376"/>
      <c r="O62" s="377"/>
    </row>
    <row r="63" spans="1:15" ht="19.5" customHeight="1" x14ac:dyDescent="0.2">
      <c r="A63" s="364" t="s">
        <v>26</v>
      </c>
      <c r="B63" s="365"/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6"/>
    </row>
    <row r="64" spans="1:15" s="39" customFormat="1" ht="18" customHeight="1" x14ac:dyDescent="0.25">
      <c r="A64" s="52" t="s">
        <v>27</v>
      </c>
      <c r="B64" s="53" t="s">
        <v>128</v>
      </c>
      <c r="C64" s="53" t="s">
        <v>28</v>
      </c>
      <c r="D64" s="53" t="s">
        <v>219</v>
      </c>
      <c r="E64" s="53" t="s">
        <v>203</v>
      </c>
      <c r="F64" s="83" t="s">
        <v>130</v>
      </c>
      <c r="G64" s="62" t="s">
        <v>128</v>
      </c>
      <c r="H64" s="62">
        <v>2</v>
      </c>
      <c r="I64" s="62">
        <v>4</v>
      </c>
      <c r="J64" s="62">
        <v>120</v>
      </c>
      <c r="K64" s="62">
        <v>60</v>
      </c>
      <c r="L64" s="62"/>
      <c r="M64" s="62"/>
      <c r="N64" s="62" t="s">
        <v>172</v>
      </c>
      <c r="O64" s="63" t="s">
        <v>151</v>
      </c>
    </row>
    <row r="65" spans="1:107" s="136" customFormat="1" ht="18" customHeight="1" x14ac:dyDescent="0.25">
      <c r="A65" s="52" t="s">
        <v>28</v>
      </c>
      <c r="B65" s="53" t="s">
        <v>128</v>
      </c>
      <c r="C65" s="53" t="s">
        <v>28</v>
      </c>
      <c r="D65" s="53" t="s">
        <v>201</v>
      </c>
      <c r="E65" s="53" t="s">
        <v>203</v>
      </c>
      <c r="F65" s="50" t="s">
        <v>135</v>
      </c>
      <c r="G65" s="62" t="s">
        <v>128</v>
      </c>
      <c r="H65" s="62">
        <v>3</v>
      </c>
      <c r="I65" s="62">
        <v>4</v>
      </c>
      <c r="J65" s="62">
        <v>120</v>
      </c>
      <c r="K65" s="62">
        <v>60</v>
      </c>
      <c r="L65" s="62"/>
      <c r="M65" s="62"/>
      <c r="N65" s="62" t="s">
        <v>172</v>
      </c>
      <c r="O65" s="63" t="s">
        <v>151</v>
      </c>
      <c r="P65" s="39"/>
    </row>
    <row r="66" spans="1:107" s="136" customFormat="1" ht="24" customHeight="1" x14ac:dyDescent="0.25">
      <c r="A66" s="52" t="s">
        <v>29</v>
      </c>
      <c r="B66" s="53" t="s">
        <v>128</v>
      </c>
      <c r="C66" s="53" t="s">
        <v>28</v>
      </c>
      <c r="D66" s="53" t="s">
        <v>202</v>
      </c>
      <c r="E66" s="53" t="s">
        <v>203</v>
      </c>
      <c r="F66" s="50" t="s">
        <v>210</v>
      </c>
      <c r="G66" s="62" t="s">
        <v>128</v>
      </c>
      <c r="H66" s="62">
        <v>3</v>
      </c>
      <c r="I66" s="62">
        <v>2</v>
      </c>
      <c r="J66" s="62">
        <v>60</v>
      </c>
      <c r="K66" s="62">
        <v>30</v>
      </c>
      <c r="L66" s="62"/>
      <c r="M66" s="62"/>
      <c r="N66" s="62" t="s">
        <v>154</v>
      </c>
      <c r="O66" s="63" t="s">
        <v>151</v>
      </c>
      <c r="P66" s="39"/>
    </row>
    <row r="67" spans="1:107" s="136" customFormat="1" ht="18" customHeight="1" x14ac:dyDescent="0.25">
      <c r="A67" s="52" t="s">
        <v>200</v>
      </c>
      <c r="B67" s="53" t="s">
        <v>128</v>
      </c>
      <c r="C67" s="53" t="s">
        <v>29</v>
      </c>
      <c r="D67" s="53" t="s">
        <v>203</v>
      </c>
      <c r="E67" s="53" t="s">
        <v>203</v>
      </c>
      <c r="F67" s="50" t="s">
        <v>274</v>
      </c>
      <c r="G67" s="62" t="s">
        <v>128</v>
      </c>
      <c r="H67" s="62">
        <v>5</v>
      </c>
      <c r="I67" s="62">
        <v>6</v>
      </c>
      <c r="J67" s="62">
        <v>180</v>
      </c>
      <c r="K67" s="62">
        <v>60</v>
      </c>
      <c r="L67" s="62">
        <v>30</v>
      </c>
      <c r="M67" s="62"/>
      <c r="N67" s="62" t="s">
        <v>211</v>
      </c>
      <c r="O67" s="63" t="s">
        <v>151</v>
      </c>
      <c r="P67" s="39"/>
    </row>
    <row r="68" spans="1:107" s="136" customFormat="1" ht="18" customHeight="1" x14ac:dyDescent="0.25">
      <c r="A68" s="52" t="s">
        <v>269</v>
      </c>
      <c r="B68" s="53" t="s">
        <v>128</v>
      </c>
      <c r="C68" s="53" t="s">
        <v>29</v>
      </c>
      <c r="D68" s="53" t="s">
        <v>27</v>
      </c>
      <c r="E68" s="53" t="s">
        <v>203</v>
      </c>
      <c r="F68" s="50" t="s">
        <v>212</v>
      </c>
      <c r="G68" s="62">
        <v>3</v>
      </c>
      <c r="H68" s="62">
        <v>6</v>
      </c>
      <c r="I68" s="62">
        <v>1</v>
      </c>
      <c r="J68" s="62">
        <v>30</v>
      </c>
      <c r="K68" s="62">
        <v>15</v>
      </c>
      <c r="L68" s="62"/>
      <c r="M68" s="62"/>
      <c r="N68" s="62" t="s">
        <v>209</v>
      </c>
      <c r="O68" s="63" t="s">
        <v>151</v>
      </c>
      <c r="P68" s="39"/>
    </row>
    <row r="69" spans="1:107" s="44" customFormat="1" ht="24" customHeight="1" x14ac:dyDescent="0.2">
      <c r="A69" s="343" t="s">
        <v>236</v>
      </c>
      <c r="B69" s="344"/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  <c r="N69" s="344"/>
      <c r="O69" s="345"/>
      <c r="P69" s="40"/>
    </row>
    <row r="70" spans="1:107" s="44" customFormat="1" ht="18" customHeight="1" x14ac:dyDescent="0.2">
      <c r="A70" s="52" t="s">
        <v>270</v>
      </c>
      <c r="B70" s="53" t="s">
        <v>127</v>
      </c>
      <c r="C70" s="53" t="s">
        <v>28</v>
      </c>
      <c r="D70" s="53" t="s">
        <v>202</v>
      </c>
      <c r="E70" s="53" t="s">
        <v>203</v>
      </c>
      <c r="F70" s="137" t="s">
        <v>238</v>
      </c>
      <c r="G70" s="53" t="s">
        <v>127</v>
      </c>
      <c r="H70" s="64">
        <v>7</v>
      </c>
      <c r="I70" s="64">
        <v>2</v>
      </c>
      <c r="J70" s="64">
        <v>60</v>
      </c>
      <c r="K70" s="64">
        <v>30</v>
      </c>
      <c r="L70" s="53"/>
      <c r="M70" s="53"/>
      <c r="N70" s="65" t="s">
        <v>154</v>
      </c>
      <c r="O70" s="66" t="s">
        <v>151</v>
      </c>
      <c r="P70" s="40"/>
    </row>
    <row r="71" spans="1:107" s="44" customFormat="1" ht="18" customHeight="1" x14ac:dyDescent="0.2">
      <c r="A71" s="52" t="s">
        <v>219</v>
      </c>
      <c r="B71" s="53" t="s">
        <v>127</v>
      </c>
      <c r="C71" s="53" t="s">
        <v>29</v>
      </c>
      <c r="D71" s="53" t="s">
        <v>203</v>
      </c>
      <c r="E71" s="53" t="s">
        <v>203</v>
      </c>
      <c r="F71" s="137" t="s">
        <v>239</v>
      </c>
      <c r="G71" s="53" t="s">
        <v>127</v>
      </c>
      <c r="H71" s="64">
        <v>7</v>
      </c>
      <c r="I71" s="64">
        <v>2</v>
      </c>
      <c r="J71" s="64">
        <v>60</v>
      </c>
      <c r="K71" s="64">
        <v>30</v>
      </c>
      <c r="L71" s="53"/>
      <c r="M71" s="53"/>
      <c r="N71" s="65" t="s">
        <v>154</v>
      </c>
      <c r="O71" s="66" t="s">
        <v>151</v>
      </c>
      <c r="P71" s="40"/>
    </row>
    <row r="72" spans="1:107" s="44" customFormat="1" ht="18" customHeight="1" x14ac:dyDescent="0.2">
      <c r="A72" s="52" t="s">
        <v>201</v>
      </c>
      <c r="B72" s="53" t="s">
        <v>127</v>
      </c>
      <c r="C72" s="53" t="s">
        <v>29</v>
      </c>
      <c r="D72" s="53" t="s">
        <v>27</v>
      </c>
      <c r="E72" s="53" t="s">
        <v>203</v>
      </c>
      <c r="F72" s="137" t="s">
        <v>240</v>
      </c>
      <c r="G72" s="53" t="s">
        <v>127</v>
      </c>
      <c r="H72" s="64">
        <v>7</v>
      </c>
      <c r="I72" s="64">
        <v>2</v>
      </c>
      <c r="J72" s="64">
        <v>60</v>
      </c>
      <c r="K72" s="64">
        <v>30</v>
      </c>
      <c r="L72" s="53"/>
      <c r="M72" s="53"/>
      <c r="N72" s="65" t="s">
        <v>154</v>
      </c>
      <c r="O72" s="66" t="s">
        <v>151</v>
      </c>
      <c r="P72" s="40"/>
    </row>
    <row r="73" spans="1:107" s="44" customFormat="1" ht="24" customHeight="1" x14ac:dyDescent="0.2">
      <c r="A73" s="343" t="s">
        <v>237</v>
      </c>
      <c r="B73" s="344"/>
      <c r="C73" s="344"/>
      <c r="D73" s="344"/>
      <c r="E73" s="344"/>
      <c r="F73" s="344"/>
      <c r="G73" s="344"/>
      <c r="H73" s="344"/>
      <c r="I73" s="344"/>
      <c r="J73" s="344"/>
      <c r="K73" s="344"/>
      <c r="L73" s="344"/>
      <c r="M73" s="344"/>
      <c r="N73" s="344"/>
      <c r="O73" s="345"/>
      <c r="P73" s="40"/>
    </row>
    <row r="74" spans="1:107" s="44" customFormat="1" ht="18" customHeight="1" x14ac:dyDescent="0.2">
      <c r="A74" s="52" t="s">
        <v>202</v>
      </c>
      <c r="B74" s="53" t="s">
        <v>127</v>
      </c>
      <c r="C74" s="53" t="s">
        <v>29</v>
      </c>
      <c r="D74" s="53" t="s">
        <v>28</v>
      </c>
      <c r="E74" s="53" t="s">
        <v>203</v>
      </c>
      <c r="F74" s="54" t="s">
        <v>243</v>
      </c>
      <c r="G74" s="53" t="s">
        <v>127</v>
      </c>
      <c r="H74" s="64">
        <v>6</v>
      </c>
      <c r="I74" s="64">
        <v>2</v>
      </c>
      <c r="J74" s="64">
        <v>60</v>
      </c>
      <c r="K74" s="64">
        <v>30</v>
      </c>
      <c r="L74" s="53"/>
      <c r="M74" s="53"/>
      <c r="N74" s="65" t="s">
        <v>154</v>
      </c>
      <c r="O74" s="66" t="s">
        <v>151</v>
      </c>
      <c r="P74" s="40"/>
    </row>
    <row r="75" spans="1:107" s="44" customFormat="1" ht="18" customHeight="1" x14ac:dyDescent="0.2">
      <c r="A75" s="52" t="s">
        <v>271</v>
      </c>
      <c r="B75" s="53" t="s">
        <v>127</v>
      </c>
      <c r="C75" s="53" t="s">
        <v>29</v>
      </c>
      <c r="D75" s="53" t="s">
        <v>29</v>
      </c>
      <c r="E75" s="53" t="s">
        <v>203</v>
      </c>
      <c r="F75" s="54" t="s">
        <v>241</v>
      </c>
      <c r="G75" s="53" t="s">
        <v>127</v>
      </c>
      <c r="H75" s="64">
        <v>6</v>
      </c>
      <c r="I75" s="64">
        <v>2</v>
      </c>
      <c r="J75" s="64">
        <v>60</v>
      </c>
      <c r="K75" s="64">
        <v>30</v>
      </c>
      <c r="L75" s="53"/>
      <c r="M75" s="53"/>
      <c r="N75" s="65" t="s">
        <v>154</v>
      </c>
      <c r="O75" s="66" t="s">
        <v>151</v>
      </c>
      <c r="P75" s="40"/>
    </row>
    <row r="76" spans="1:107" s="44" customFormat="1" ht="18" customHeight="1" x14ac:dyDescent="0.2">
      <c r="A76" s="52" t="s">
        <v>272</v>
      </c>
      <c r="B76" s="53" t="s">
        <v>127</v>
      </c>
      <c r="C76" s="53" t="s">
        <v>29</v>
      </c>
      <c r="D76" s="53" t="s">
        <v>200</v>
      </c>
      <c r="E76" s="53" t="s">
        <v>203</v>
      </c>
      <c r="F76" s="54" t="s">
        <v>242</v>
      </c>
      <c r="G76" s="53" t="s">
        <v>127</v>
      </c>
      <c r="H76" s="64">
        <v>6</v>
      </c>
      <c r="I76" s="64">
        <v>2</v>
      </c>
      <c r="J76" s="64">
        <v>60</v>
      </c>
      <c r="K76" s="64">
        <v>30</v>
      </c>
      <c r="L76" s="53"/>
      <c r="M76" s="53"/>
      <c r="N76" s="65" t="s">
        <v>154</v>
      </c>
      <c r="O76" s="66" t="s">
        <v>151</v>
      </c>
      <c r="P76" s="40"/>
    </row>
    <row r="77" spans="1:107" s="44" customFormat="1" ht="18" customHeight="1" x14ac:dyDescent="0.2">
      <c r="A77" s="364" t="s">
        <v>235</v>
      </c>
      <c r="B77" s="365"/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6"/>
      <c r="P77" s="40"/>
    </row>
    <row r="78" spans="1:107" s="44" customFormat="1" ht="18" customHeight="1" thickBot="1" x14ac:dyDescent="0.25">
      <c r="A78" s="107" t="s">
        <v>273</v>
      </c>
      <c r="B78" s="67" t="s">
        <v>132</v>
      </c>
      <c r="C78" s="67">
        <v>1</v>
      </c>
      <c r="D78" s="67">
        <v>5</v>
      </c>
      <c r="E78" s="67">
        <v>0</v>
      </c>
      <c r="F78" s="108" t="s">
        <v>204</v>
      </c>
      <c r="G78" s="67" t="s">
        <v>132</v>
      </c>
      <c r="H78" s="67">
        <v>7</v>
      </c>
      <c r="I78" s="67">
        <v>1</v>
      </c>
      <c r="J78" s="67">
        <v>30</v>
      </c>
      <c r="K78" s="67">
        <v>15</v>
      </c>
      <c r="L78" s="67"/>
      <c r="M78" s="67"/>
      <c r="N78" s="67" t="s">
        <v>209</v>
      </c>
      <c r="O78" s="109" t="s">
        <v>151</v>
      </c>
      <c r="P78" s="40"/>
    </row>
    <row r="79" spans="1:107" s="44" customFormat="1" ht="24" customHeight="1" thickBot="1" x14ac:dyDescent="0.25">
      <c r="A79" s="346" t="s">
        <v>279</v>
      </c>
      <c r="B79" s="347"/>
      <c r="C79" s="347"/>
      <c r="D79" s="347"/>
      <c r="E79" s="347"/>
      <c r="F79" s="347"/>
      <c r="G79" s="347"/>
      <c r="H79" s="347"/>
      <c r="I79" s="347"/>
      <c r="J79" s="347"/>
      <c r="K79" s="347"/>
      <c r="L79" s="347"/>
      <c r="M79" s="347"/>
      <c r="N79" s="347"/>
      <c r="O79" s="348"/>
      <c r="P79" s="40"/>
    </row>
    <row r="80" spans="1:107" s="139" customFormat="1" ht="18" customHeight="1" x14ac:dyDescent="0.2">
      <c r="A80" s="70">
        <v>1</v>
      </c>
      <c r="B80" s="58" t="s">
        <v>132</v>
      </c>
      <c r="C80" s="58">
        <v>0</v>
      </c>
      <c r="D80" s="58">
        <v>1</v>
      </c>
      <c r="E80" s="58">
        <v>0</v>
      </c>
      <c r="F80" s="71" t="s">
        <v>188</v>
      </c>
      <c r="G80" s="58" t="s">
        <v>132</v>
      </c>
      <c r="H80" s="58">
        <v>1</v>
      </c>
      <c r="I80" s="58">
        <v>2</v>
      </c>
      <c r="J80" s="154">
        <v>60</v>
      </c>
      <c r="K80" s="58"/>
      <c r="L80" s="154"/>
      <c r="M80" s="154">
        <v>30</v>
      </c>
      <c r="N80" s="58" t="s">
        <v>152</v>
      </c>
      <c r="O80" s="59" t="s">
        <v>146</v>
      </c>
      <c r="P80" s="40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</row>
    <row r="81" spans="1:107" s="138" customFormat="1" ht="18" customHeight="1" x14ac:dyDescent="0.2">
      <c r="A81" s="72">
        <v>2</v>
      </c>
      <c r="B81" s="62" t="s">
        <v>128</v>
      </c>
      <c r="C81" s="62">
        <v>0</v>
      </c>
      <c r="D81" s="62">
        <v>2</v>
      </c>
      <c r="E81" s="62">
        <v>0</v>
      </c>
      <c r="F81" s="153" t="s">
        <v>275</v>
      </c>
      <c r="G81" s="62" t="s">
        <v>132</v>
      </c>
      <c r="H81" s="62">
        <v>1</v>
      </c>
      <c r="I81" s="62">
        <v>4</v>
      </c>
      <c r="J81" s="84">
        <v>120</v>
      </c>
      <c r="K81" s="62"/>
      <c r="L81" s="84"/>
      <c r="M81" s="84">
        <v>60</v>
      </c>
      <c r="N81" s="62" t="s">
        <v>162</v>
      </c>
      <c r="O81" s="63" t="s">
        <v>151</v>
      </c>
      <c r="P81" s="40"/>
    </row>
    <row r="82" spans="1:107" ht="18" customHeight="1" x14ac:dyDescent="0.2">
      <c r="A82" s="72">
        <v>3</v>
      </c>
      <c r="B82" s="62" t="s">
        <v>132</v>
      </c>
      <c r="C82" s="62">
        <v>0</v>
      </c>
      <c r="D82" s="62">
        <v>3</v>
      </c>
      <c r="E82" s="62">
        <v>0</v>
      </c>
      <c r="F82" s="68" t="s">
        <v>189</v>
      </c>
      <c r="G82" s="62" t="s">
        <v>132</v>
      </c>
      <c r="H82" s="62">
        <v>2</v>
      </c>
      <c r="I82" s="62">
        <v>2</v>
      </c>
      <c r="J82" s="62">
        <v>60</v>
      </c>
      <c r="K82" s="62"/>
      <c r="L82" s="62"/>
      <c r="M82" s="62">
        <v>30</v>
      </c>
      <c r="N82" s="62" t="s">
        <v>152</v>
      </c>
      <c r="O82" s="63" t="s">
        <v>146</v>
      </c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140"/>
      <c r="BN82" s="140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0"/>
      <c r="CV82" s="140"/>
      <c r="CW82" s="140"/>
      <c r="CX82" s="140"/>
      <c r="CY82" s="140"/>
      <c r="CZ82" s="140"/>
      <c r="DA82" s="140"/>
      <c r="DB82" s="140"/>
      <c r="DC82" s="140"/>
    </row>
    <row r="83" spans="1:107" s="138" customFormat="1" ht="18" customHeight="1" x14ac:dyDescent="0.2">
      <c r="A83" s="72">
        <v>4</v>
      </c>
      <c r="B83" s="62" t="s">
        <v>132</v>
      </c>
      <c r="C83" s="62">
        <v>0</v>
      </c>
      <c r="D83" s="62">
        <v>4</v>
      </c>
      <c r="E83" s="62">
        <v>0</v>
      </c>
      <c r="F83" s="81" t="s">
        <v>276</v>
      </c>
      <c r="G83" s="62" t="s">
        <v>132</v>
      </c>
      <c r="H83" s="62">
        <v>2</v>
      </c>
      <c r="I83" s="62">
        <v>4</v>
      </c>
      <c r="J83" s="84">
        <v>120</v>
      </c>
      <c r="K83" s="62"/>
      <c r="L83" s="84"/>
      <c r="M83" s="84">
        <v>60</v>
      </c>
      <c r="N83" s="62" t="s">
        <v>162</v>
      </c>
      <c r="O83" s="63" t="s">
        <v>151</v>
      </c>
      <c r="P83" s="40"/>
    </row>
    <row r="84" spans="1:107" ht="18" customHeight="1" x14ac:dyDescent="0.2">
      <c r="A84" s="72">
        <v>5</v>
      </c>
      <c r="B84" s="62" t="s">
        <v>132</v>
      </c>
      <c r="C84" s="62">
        <v>1</v>
      </c>
      <c r="D84" s="62">
        <v>5</v>
      </c>
      <c r="E84" s="62">
        <v>0</v>
      </c>
      <c r="F84" s="68" t="s">
        <v>190</v>
      </c>
      <c r="G84" s="62" t="s">
        <v>132</v>
      </c>
      <c r="H84" s="62">
        <v>3</v>
      </c>
      <c r="I84" s="62">
        <v>4</v>
      </c>
      <c r="J84" s="62">
        <v>120</v>
      </c>
      <c r="K84" s="62"/>
      <c r="L84" s="62"/>
      <c r="M84" s="62">
        <v>60</v>
      </c>
      <c r="N84" s="62" t="s">
        <v>162</v>
      </c>
      <c r="O84" s="63" t="s">
        <v>151</v>
      </c>
    </row>
    <row r="85" spans="1:107" ht="18" customHeight="1" x14ac:dyDescent="0.2">
      <c r="A85" s="72">
        <v>6</v>
      </c>
      <c r="B85" s="62" t="s">
        <v>132</v>
      </c>
      <c r="C85" s="62">
        <v>0</v>
      </c>
      <c r="D85" s="62">
        <v>6</v>
      </c>
      <c r="E85" s="62">
        <v>0</v>
      </c>
      <c r="F85" s="68" t="s">
        <v>191</v>
      </c>
      <c r="G85" s="62" t="s">
        <v>132</v>
      </c>
      <c r="H85" s="62">
        <v>3</v>
      </c>
      <c r="I85" s="62">
        <v>2</v>
      </c>
      <c r="J85" s="62">
        <v>60</v>
      </c>
      <c r="K85" s="62"/>
      <c r="L85" s="62"/>
      <c r="M85" s="62">
        <v>30</v>
      </c>
      <c r="N85" s="62" t="s">
        <v>152</v>
      </c>
      <c r="O85" s="63" t="s">
        <v>146</v>
      </c>
    </row>
    <row r="86" spans="1:107" s="138" customFormat="1" ht="18" customHeight="1" x14ac:dyDescent="0.2">
      <c r="A86" s="251">
        <v>7</v>
      </c>
      <c r="B86" s="248" t="s">
        <v>132</v>
      </c>
      <c r="C86" s="248">
        <v>0</v>
      </c>
      <c r="D86" s="248">
        <v>7</v>
      </c>
      <c r="E86" s="248">
        <v>0</v>
      </c>
      <c r="F86" s="247" t="s">
        <v>277</v>
      </c>
      <c r="G86" s="248" t="s">
        <v>132</v>
      </c>
      <c r="H86" s="248">
        <v>3</v>
      </c>
      <c r="I86" s="248">
        <v>4</v>
      </c>
      <c r="J86" s="248">
        <v>120</v>
      </c>
      <c r="K86" s="248"/>
      <c r="L86" s="248"/>
      <c r="M86" s="248">
        <v>60</v>
      </c>
      <c r="N86" s="248" t="s">
        <v>162</v>
      </c>
      <c r="O86" s="252" t="s">
        <v>151</v>
      </c>
      <c r="P86" s="40"/>
    </row>
    <row r="87" spans="1:107" s="138" customFormat="1" ht="18" customHeight="1" x14ac:dyDescent="0.2">
      <c r="A87" s="251">
        <v>8</v>
      </c>
      <c r="B87" s="248" t="s">
        <v>132</v>
      </c>
      <c r="C87" s="248">
        <v>0</v>
      </c>
      <c r="D87" s="248">
        <v>7</v>
      </c>
      <c r="E87" s="248">
        <v>1</v>
      </c>
      <c r="F87" s="247" t="s">
        <v>292</v>
      </c>
      <c r="G87" s="53" t="s">
        <v>132</v>
      </c>
      <c r="H87" s="65">
        <v>3</v>
      </c>
      <c r="I87" s="65">
        <v>3</v>
      </c>
      <c r="J87" s="65">
        <v>45</v>
      </c>
      <c r="K87" s="65">
        <v>15</v>
      </c>
      <c r="L87" s="65">
        <v>15</v>
      </c>
      <c r="M87" s="65"/>
      <c r="N87" s="248" t="s">
        <v>157</v>
      </c>
      <c r="O87" s="82" t="s">
        <v>151</v>
      </c>
      <c r="P87" s="40"/>
    </row>
    <row r="88" spans="1:107" ht="18" customHeight="1" x14ac:dyDescent="0.2">
      <c r="A88" s="251">
        <v>9</v>
      </c>
      <c r="B88" s="248" t="s">
        <v>132</v>
      </c>
      <c r="C88" s="248">
        <v>0</v>
      </c>
      <c r="D88" s="248">
        <v>8</v>
      </c>
      <c r="E88" s="248">
        <v>0</v>
      </c>
      <c r="F88" s="253" t="s">
        <v>192</v>
      </c>
      <c r="G88" s="248" t="s">
        <v>132</v>
      </c>
      <c r="H88" s="248">
        <v>4</v>
      </c>
      <c r="I88" s="248">
        <v>2</v>
      </c>
      <c r="J88" s="248">
        <v>60</v>
      </c>
      <c r="K88" s="248"/>
      <c r="L88" s="248"/>
      <c r="M88" s="248">
        <v>30</v>
      </c>
      <c r="N88" s="248" t="s">
        <v>152</v>
      </c>
      <c r="O88" s="252" t="s">
        <v>146</v>
      </c>
    </row>
    <row r="89" spans="1:107" ht="18" customHeight="1" x14ac:dyDescent="0.2">
      <c r="A89" s="251">
        <v>10</v>
      </c>
      <c r="B89" s="248" t="s">
        <v>132</v>
      </c>
      <c r="C89" s="248">
        <v>0</v>
      </c>
      <c r="D89" s="248">
        <v>9</v>
      </c>
      <c r="E89" s="248">
        <v>0</v>
      </c>
      <c r="F89" s="253" t="s">
        <v>193</v>
      </c>
      <c r="G89" s="248" t="s">
        <v>132</v>
      </c>
      <c r="H89" s="248">
        <v>4</v>
      </c>
      <c r="I89" s="248">
        <v>4</v>
      </c>
      <c r="J89" s="248">
        <v>120</v>
      </c>
      <c r="K89" s="248"/>
      <c r="L89" s="248"/>
      <c r="M89" s="248">
        <v>60</v>
      </c>
      <c r="N89" s="248" t="s">
        <v>162</v>
      </c>
      <c r="O89" s="252" t="s">
        <v>151</v>
      </c>
      <c r="S89" s="140"/>
    </row>
    <row r="90" spans="1:107" s="138" customFormat="1" ht="18" customHeight="1" x14ac:dyDescent="0.2">
      <c r="A90" s="251">
        <v>11</v>
      </c>
      <c r="B90" s="248" t="s">
        <v>132</v>
      </c>
      <c r="C90" s="248">
        <v>1</v>
      </c>
      <c r="D90" s="248">
        <v>0</v>
      </c>
      <c r="E90" s="248">
        <v>0</v>
      </c>
      <c r="F90" s="247" t="s">
        <v>278</v>
      </c>
      <c r="G90" s="248" t="s">
        <v>132</v>
      </c>
      <c r="H90" s="248">
        <v>4</v>
      </c>
      <c r="I90" s="248">
        <v>4</v>
      </c>
      <c r="J90" s="248">
        <v>120</v>
      </c>
      <c r="K90" s="248"/>
      <c r="L90" s="248"/>
      <c r="M90" s="248">
        <v>60</v>
      </c>
      <c r="N90" s="248" t="s">
        <v>162</v>
      </c>
      <c r="O90" s="252" t="s">
        <v>151</v>
      </c>
      <c r="P90" s="40"/>
    </row>
    <row r="91" spans="1:107" s="138" customFormat="1" ht="18" customHeight="1" x14ac:dyDescent="0.2">
      <c r="A91" s="251">
        <v>12</v>
      </c>
      <c r="B91" s="248" t="s">
        <v>132</v>
      </c>
      <c r="C91" s="248">
        <v>1</v>
      </c>
      <c r="D91" s="248">
        <v>0</v>
      </c>
      <c r="E91" s="248">
        <v>1</v>
      </c>
      <c r="F91" s="247" t="s">
        <v>294</v>
      </c>
      <c r="G91" s="53" t="s">
        <v>132</v>
      </c>
      <c r="H91" s="65">
        <v>4</v>
      </c>
      <c r="I91" s="65">
        <v>3</v>
      </c>
      <c r="J91" s="65">
        <v>45</v>
      </c>
      <c r="K91" s="65">
        <v>15</v>
      </c>
      <c r="L91" s="65">
        <v>15</v>
      </c>
      <c r="M91" s="65"/>
      <c r="N91" s="248" t="s">
        <v>157</v>
      </c>
      <c r="O91" s="82" t="s">
        <v>151</v>
      </c>
      <c r="P91" s="40"/>
    </row>
    <row r="92" spans="1:107" ht="18" customHeight="1" x14ac:dyDescent="0.2">
      <c r="A92" s="251">
        <v>13</v>
      </c>
      <c r="B92" s="248" t="s">
        <v>132</v>
      </c>
      <c r="C92" s="248">
        <v>1</v>
      </c>
      <c r="D92" s="248">
        <v>1</v>
      </c>
      <c r="E92" s="248">
        <v>0</v>
      </c>
      <c r="F92" s="253" t="s">
        <v>194</v>
      </c>
      <c r="G92" s="248" t="s">
        <v>132</v>
      </c>
      <c r="H92" s="248">
        <v>5</v>
      </c>
      <c r="I92" s="248">
        <v>2</v>
      </c>
      <c r="J92" s="248">
        <v>60</v>
      </c>
      <c r="K92" s="248"/>
      <c r="L92" s="248"/>
      <c r="M92" s="248">
        <v>30</v>
      </c>
      <c r="N92" s="248" t="s">
        <v>152</v>
      </c>
      <c r="O92" s="252" t="s">
        <v>146</v>
      </c>
      <c r="S92" s="140"/>
    </row>
    <row r="93" spans="1:107" ht="18" customHeight="1" x14ac:dyDescent="0.2">
      <c r="A93" s="251">
        <v>14</v>
      </c>
      <c r="B93" s="248" t="s">
        <v>132</v>
      </c>
      <c r="C93" s="248">
        <v>1</v>
      </c>
      <c r="D93" s="248">
        <v>2</v>
      </c>
      <c r="E93" s="248">
        <v>0</v>
      </c>
      <c r="F93" s="253" t="s">
        <v>195</v>
      </c>
      <c r="G93" s="248" t="s">
        <v>132</v>
      </c>
      <c r="H93" s="248">
        <v>5</v>
      </c>
      <c r="I93" s="248">
        <v>4</v>
      </c>
      <c r="J93" s="248">
        <v>120</v>
      </c>
      <c r="K93" s="248"/>
      <c r="L93" s="248"/>
      <c r="M93" s="248">
        <v>60</v>
      </c>
      <c r="N93" s="248" t="s">
        <v>162</v>
      </c>
      <c r="O93" s="252" t="s">
        <v>151</v>
      </c>
    </row>
    <row r="94" spans="1:107" ht="18" customHeight="1" x14ac:dyDescent="0.2">
      <c r="A94" s="251">
        <v>15</v>
      </c>
      <c r="B94" s="248" t="s">
        <v>132</v>
      </c>
      <c r="C94" s="248">
        <v>1</v>
      </c>
      <c r="D94" s="248">
        <v>2</v>
      </c>
      <c r="E94" s="248">
        <v>1</v>
      </c>
      <c r="F94" s="247" t="s">
        <v>295</v>
      </c>
      <c r="G94" s="53" t="s">
        <v>132</v>
      </c>
      <c r="H94" s="65">
        <v>5</v>
      </c>
      <c r="I94" s="65">
        <v>3</v>
      </c>
      <c r="J94" s="65">
        <v>45</v>
      </c>
      <c r="K94" s="65">
        <v>15</v>
      </c>
      <c r="L94" s="65">
        <v>15</v>
      </c>
      <c r="M94" s="65"/>
      <c r="N94" s="248" t="s">
        <v>157</v>
      </c>
      <c r="O94" s="82" t="s">
        <v>151</v>
      </c>
    </row>
    <row r="95" spans="1:107" ht="18" customHeight="1" x14ac:dyDescent="0.2">
      <c r="A95" s="251">
        <v>16</v>
      </c>
      <c r="B95" s="248" t="s">
        <v>132</v>
      </c>
      <c r="C95" s="248">
        <v>1</v>
      </c>
      <c r="D95" s="248">
        <v>3</v>
      </c>
      <c r="E95" s="248">
        <v>0</v>
      </c>
      <c r="F95" s="253" t="s">
        <v>196</v>
      </c>
      <c r="G95" s="248" t="s">
        <v>132</v>
      </c>
      <c r="H95" s="248">
        <v>6</v>
      </c>
      <c r="I95" s="248">
        <v>2</v>
      </c>
      <c r="J95" s="248">
        <v>60</v>
      </c>
      <c r="K95" s="248"/>
      <c r="L95" s="248"/>
      <c r="M95" s="248">
        <v>30</v>
      </c>
      <c r="N95" s="248" t="s">
        <v>152</v>
      </c>
      <c r="O95" s="252" t="s">
        <v>146</v>
      </c>
    </row>
    <row r="96" spans="1:107" ht="18" customHeight="1" x14ac:dyDescent="0.2">
      <c r="A96" s="251">
        <v>17</v>
      </c>
      <c r="B96" s="248" t="s">
        <v>132</v>
      </c>
      <c r="C96" s="248">
        <v>1</v>
      </c>
      <c r="D96" s="248">
        <v>4</v>
      </c>
      <c r="E96" s="248">
        <v>0</v>
      </c>
      <c r="F96" s="253" t="s">
        <v>197</v>
      </c>
      <c r="G96" s="248" t="s">
        <v>132</v>
      </c>
      <c r="H96" s="248">
        <v>6</v>
      </c>
      <c r="I96" s="248">
        <v>4</v>
      </c>
      <c r="J96" s="248">
        <v>120</v>
      </c>
      <c r="K96" s="248"/>
      <c r="L96" s="248"/>
      <c r="M96" s="248">
        <v>60</v>
      </c>
      <c r="N96" s="248" t="s">
        <v>162</v>
      </c>
      <c r="O96" s="252" t="s">
        <v>151</v>
      </c>
    </row>
    <row r="97" spans="1:16" ht="18" customHeight="1" x14ac:dyDescent="0.2">
      <c r="A97" s="251">
        <v>18</v>
      </c>
      <c r="B97" s="248" t="s">
        <v>132</v>
      </c>
      <c r="C97" s="248">
        <v>1</v>
      </c>
      <c r="D97" s="248">
        <v>4</v>
      </c>
      <c r="E97" s="248">
        <v>1</v>
      </c>
      <c r="F97" s="247" t="s">
        <v>293</v>
      </c>
      <c r="G97" s="53" t="s">
        <v>132</v>
      </c>
      <c r="H97" s="65">
        <v>6</v>
      </c>
      <c r="I97" s="65">
        <v>3</v>
      </c>
      <c r="J97" s="65">
        <v>45</v>
      </c>
      <c r="K97" s="65">
        <v>15</v>
      </c>
      <c r="L97" s="65">
        <v>15</v>
      </c>
      <c r="M97" s="65"/>
      <c r="N97" s="248" t="s">
        <v>157</v>
      </c>
      <c r="O97" s="82" t="s">
        <v>151</v>
      </c>
    </row>
    <row r="98" spans="1:16" ht="18" customHeight="1" x14ac:dyDescent="0.2">
      <c r="A98" s="72">
        <v>19</v>
      </c>
      <c r="B98" s="62" t="s">
        <v>132</v>
      </c>
      <c r="C98" s="62">
        <v>1</v>
      </c>
      <c r="D98" s="62">
        <v>5</v>
      </c>
      <c r="E98" s="62">
        <v>0</v>
      </c>
      <c r="F98" s="68" t="s">
        <v>204</v>
      </c>
      <c r="G98" s="62" t="s">
        <v>132</v>
      </c>
      <c r="H98" s="62">
        <v>7</v>
      </c>
      <c r="I98" s="62">
        <v>1</v>
      </c>
      <c r="J98" s="62">
        <v>30</v>
      </c>
      <c r="K98" s="62"/>
      <c r="L98" s="62"/>
      <c r="M98" s="62">
        <v>15</v>
      </c>
      <c r="N98" s="62" t="s">
        <v>209</v>
      </c>
      <c r="O98" s="63" t="s">
        <v>151</v>
      </c>
    </row>
    <row r="99" spans="1:16" ht="18" customHeight="1" x14ac:dyDescent="0.2">
      <c r="A99" s="72">
        <v>20</v>
      </c>
      <c r="B99" s="62" t="s">
        <v>132</v>
      </c>
      <c r="C99" s="62">
        <v>1</v>
      </c>
      <c r="D99" s="62">
        <v>6</v>
      </c>
      <c r="E99" s="62">
        <v>0</v>
      </c>
      <c r="F99" s="68" t="s">
        <v>198</v>
      </c>
      <c r="G99" s="62" t="s">
        <v>132</v>
      </c>
      <c r="H99" s="62">
        <v>7</v>
      </c>
      <c r="I99" s="62">
        <v>2</v>
      </c>
      <c r="J99" s="62">
        <v>60</v>
      </c>
      <c r="K99" s="62"/>
      <c r="L99" s="62"/>
      <c r="M99" s="62">
        <v>30</v>
      </c>
      <c r="N99" s="62" t="s">
        <v>152</v>
      </c>
      <c r="O99" s="63" t="s">
        <v>146</v>
      </c>
    </row>
    <row r="100" spans="1:16" ht="18" customHeight="1" thickBot="1" x14ac:dyDescent="0.25">
      <c r="A100" s="73">
        <v>21</v>
      </c>
      <c r="B100" s="74" t="s">
        <v>132</v>
      </c>
      <c r="C100" s="74">
        <v>1</v>
      </c>
      <c r="D100" s="74">
        <v>7</v>
      </c>
      <c r="E100" s="74">
        <v>0</v>
      </c>
      <c r="F100" s="75" t="s">
        <v>199</v>
      </c>
      <c r="G100" s="74" t="s">
        <v>132</v>
      </c>
      <c r="H100" s="74">
        <v>7</v>
      </c>
      <c r="I100" s="74">
        <v>2</v>
      </c>
      <c r="J100" s="74">
        <v>60</v>
      </c>
      <c r="K100" s="74"/>
      <c r="L100" s="74"/>
      <c r="M100" s="74">
        <v>30</v>
      </c>
      <c r="N100" s="74" t="s">
        <v>152</v>
      </c>
      <c r="O100" s="76" t="s">
        <v>146</v>
      </c>
    </row>
    <row r="101" spans="1:16" s="140" customFormat="1" ht="34.5" customHeight="1" x14ac:dyDescent="0.2">
      <c r="A101" s="100"/>
      <c r="B101" s="101"/>
      <c r="C101" s="101"/>
      <c r="D101" s="101"/>
      <c r="E101" s="102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</row>
    <row r="102" spans="1:16" ht="36" customHeight="1" x14ac:dyDescent="0.2">
      <c r="A102" s="353" t="s">
        <v>281</v>
      </c>
      <c r="B102" s="354"/>
      <c r="C102" s="354"/>
      <c r="D102" s="354"/>
      <c r="E102" s="354"/>
      <c r="F102" s="356" t="s">
        <v>280</v>
      </c>
      <c r="G102" s="357"/>
      <c r="H102" s="357"/>
      <c r="I102" s="357"/>
      <c r="J102" s="357"/>
      <c r="K102" s="357"/>
      <c r="L102" s="357"/>
      <c r="M102" s="357"/>
      <c r="N102" s="357"/>
      <c r="O102" s="358"/>
    </row>
    <row r="103" spans="1:16" ht="112.5" customHeight="1" x14ac:dyDescent="0.2">
      <c r="A103" s="55"/>
      <c r="B103" s="56"/>
      <c r="C103" s="56"/>
      <c r="D103" s="56"/>
      <c r="E103" s="56"/>
      <c r="F103" s="359" t="s">
        <v>283</v>
      </c>
      <c r="G103" s="359"/>
      <c r="H103" s="359"/>
      <c r="I103" s="359"/>
      <c r="J103" s="359"/>
      <c r="K103" s="359"/>
      <c r="L103" s="359"/>
      <c r="M103" s="359"/>
      <c r="N103" s="359"/>
      <c r="O103" s="359"/>
    </row>
    <row r="104" spans="1:16" ht="108.75" customHeight="1" x14ac:dyDescent="0.2">
      <c r="A104" s="55"/>
      <c r="B104" s="56"/>
      <c r="C104" s="56"/>
      <c r="D104" s="56"/>
      <c r="E104" s="56"/>
      <c r="F104" s="363" t="s">
        <v>282</v>
      </c>
      <c r="G104" s="363"/>
      <c r="H104" s="363"/>
      <c r="I104" s="363"/>
      <c r="J104" s="363"/>
      <c r="K104" s="363"/>
      <c r="L104" s="363"/>
      <c r="M104" s="363"/>
      <c r="N104" s="363"/>
      <c r="O104" s="363"/>
    </row>
    <row r="105" spans="1:16" ht="45" customHeight="1" x14ac:dyDescent="0.2">
      <c r="A105" s="55"/>
      <c r="B105" s="56"/>
      <c r="C105" s="56"/>
      <c r="D105" s="56"/>
      <c r="E105" s="56"/>
      <c r="F105" s="360" t="s">
        <v>291</v>
      </c>
      <c r="G105" s="361"/>
      <c r="H105" s="361"/>
      <c r="I105" s="361"/>
      <c r="J105" s="361"/>
      <c r="K105" s="361"/>
      <c r="L105" s="361"/>
      <c r="M105" s="361"/>
      <c r="N105" s="361"/>
      <c r="O105" s="362"/>
    </row>
    <row r="106" spans="1:16" ht="36" customHeight="1" x14ac:dyDescent="0.2">
      <c r="A106" s="55"/>
      <c r="B106" s="56"/>
      <c r="C106" s="56"/>
      <c r="D106" s="56"/>
      <c r="E106" s="56"/>
      <c r="F106" s="352" t="s">
        <v>296</v>
      </c>
      <c r="G106" s="352"/>
      <c r="H106" s="352"/>
      <c r="I106" s="352"/>
      <c r="J106" s="352"/>
      <c r="K106" s="352"/>
      <c r="L106" s="352"/>
      <c r="M106" s="352"/>
      <c r="N106" s="352"/>
      <c r="O106" s="352"/>
    </row>
    <row r="107" spans="1:16" ht="15.75" customHeight="1" thickBot="1" x14ac:dyDescent="0.25">
      <c r="A107" s="355"/>
      <c r="B107" s="355"/>
      <c r="C107" s="355"/>
      <c r="D107" s="355"/>
      <c r="E107" s="355"/>
      <c r="F107" s="355"/>
      <c r="G107" s="355"/>
      <c r="H107" s="355"/>
      <c r="I107" s="355"/>
      <c r="J107" s="355"/>
      <c r="K107" s="355"/>
      <c r="L107" s="355"/>
      <c r="M107" s="355"/>
      <c r="N107" s="355"/>
      <c r="O107" s="355"/>
    </row>
    <row r="108" spans="1:16" ht="20.25" customHeight="1" thickBot="1" x14ac:dyDescent="0.25">
      <c r="A108" s="349" t="s">
        <v>33</v>
      </c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1"/>
    </row>
    <row r="109" spans="1:16" ht="63.75" customHeight="1" thickBot="1" x14ac:dyDescent="0.25">
      <c r="A109" s="266" t="s">
        <v>15</v>
      </c>
      <c r="B109" s="326" t="s">
        <v>35</v>
      </c>
      <c r="C109" s="326"/>
      <c r="D109" s="326"/>
      <c r="E109" s="326"/>
      <c r="F109" s="326" t="s">
        <v>124</v>
      </c>
      <c r="G109" s="326"/>
      <c r="H109" s="326"/>
      <c r="I109" s="326"/>
      <c r="J109" s="267" t="s">
        <v>18</v>
      </c>
      <c r="K109" s="267" t="s">
        <v>38</v>
      </c>
      <c r="L109" s="267" t="s">
        <v>37</v>
      </c>
      <c r="M109" s="267" t="s">
        <v>36</v>
      </c>
      <c r="N109" s="268" t="s">
        <v>34</v>
      </c>
      <c r="O109" s="269" t="s">
        <v>39</v>
      </c>
    </row>
    <row r="110" spans="1:16" ht="18" customHeight="1" x14ac:dyDescent="0.2">
      <c r="A110" s="332" t="s">
        <v>136</v>
      </c>
      <c r="B110" s="333"/>
      <c r="C110" s="333"/>
      <c r="D110" s="333"/>
      <c r="E110" s="333"/>
      <c r="F110" s="333"/>
      <c r="G110" s="333"/>
      <c r="H110" s="333"/>
      <c r="I110" s="333"/>
      <c r="J110" s="333"/>
      <c r="K110" s="333"/>
      <c r="L110" s="333"/>
      <c r="M110" s="333"/>
      <c r="N110" s="333"/>
      <c r="O110" s="334"/>
    </row>
    <row r="111" spans="1:16" s="44" customFormat="1" ht="18" customHeight="1" x14ac:dyDescent="0.2">
      <c r="A111" s="255" t="s">
        <v>27</v>
      </c>
      <c r="B111" s="256" t="s">
        <v>137</v>
      </c>
      <c r="C111" s="256" t="s">
        <v>203</v>
      </c>
      <c r="D111" s="256" t="s">
        <v>27</v>
      </c>
      <c r="E111" s="256" t="s">
        <v>203</v>
      </c>
      <c r="F111" s="335" t="s">
        <v>131</v>
      </c>
      <c r="G111" s="335"/>
      <c r="H111" s="335"/>
      <c r="I111" s="335"/>
      <c r="J111" s="51" t="s">
        <v>128</v>
      </c>
      <c r="K111" s="51">
        <v>7</v>
      </c>
      <c r="L111" s="51">
        <v>4</v>
      </c>
      <c r="M111" s="254">
        <v>15</v>
      </c>
      <c r="N111" s="51">
        <v>60</v>
      </c>
      <c r="O111" s="85" t="s">
        <v>151</v>
      </c>
      <c r="P111" s="40"/>
    </row>
    <row r="112" spans="1:16" ht="18" customHeight="1" x14ac:dyDescent="0.2">
      <c r="A112" s="270" t="s">
        <v>28</v>
      </c>
      <c r="B112" s="51" t="s">
        <v>137</v>
      </c>
      <c r="C112" s="51">
        <v>0</v>
      </c>
      <c r="D112" s="51">
        <v>2</v>
      </c>
      <c r="E112" s="51">
        <v>0</v>
      </c>
      <c r="F112" s="335" t="s">
        <v>213</v>
      </c>
      <c r="G112" s="335"/>
      <c r="H112" s="335"/>
      <c r="I112" s="335"/>
      <c r="J112" s="51" t="s">
        <v>128</v>
      </c>
      <c r="K112" s="51">
        <v>8</v>
      </c>
      <c r="L112" s="51">
        <v>6</v>
      </c>
      <c r="M112" s="254">
        <v>15</v>
      </c>
      <c r="N112" s="51">
        <v>90</v>
      </c>
      <c r="O112" s="85" t="s">
        <v>151</v>
      </c>
    </row>
    <row r="113" spans="1:15" ht="17.25" customHeight="1" thickBot="1" x14ac:dyDescent="0.25">
      <c r="A113" s="260">
        <v>3</v>
      </c>
      <c r="B113" s="261" t="s">
        <v>137</v>
      </c>
      <c r="C113" s="262">
        <v>0</v>
      </c>
      <c r="D113" s="262">
        <v>3</v>
      </c>
      <c r="E113" s="261">
        <v>0</v>
      </c>
      <c r="F113" s="340" t="s">
        <v>301</v>
      </c>
      <c r="G113" s="340"/>
      <c r="H113" s="340"/>
      <c r="I113" s="340"/>
      <c r="J113" s="263" t="s">
        <v>128</v>
      </c>
      <c r="K113" s="263">
        <v>7</v>
      </c>
      <c r="L113" s="263">
        <v>2</v>
      </c>
      <c r="M113" s="263">
        <v>60</v>
      </c>
      <c r="N113" s="264">
        <v>30</v>
      </c>
      <c r="O113" s="265" t="s">
        <v>151</v>
      </c>
    </row>
    <row r="114" spans="1:15" ht="12.75" thickBot="1" x14ac:dyDescent="0.25"/>
    <row r="115" spans="1:15" x14ac:dyDescent="0.2">
      <c r="A115" s="329" t="s">
        <v>30</v>
      </c>
      <c r="B115" s="330"/>
      <c r="C115" s="330"/>
      <c r="D115" s="330"/>
      <c r="E115" s="330"/>
      <c r="F115" s="330"/>
      <c r="G115" s="330"/>
      <c r="H115" s="330"/>
      <c r="I115" s="330"/>
      <c r="J115" s="330"/>
      <c r="K115" s="330"/>
      <c r="L115" s="330"/>
      <c r="M115" s="330"/>
      <c r="N115" s="330"/>
      <c r="O115" s="331"/>
    </row>
    <row r="116" spans="1:15" x14ac:dyDescent="0.2">
      <c r="A116" s="339" t="s">
        <v>15</v>
      </c>
      <c r="B116" s="327" t="s">
        <v>31</v>
      </c>
      <c r="C116" s="327"/>
      <c r="D116" s="327"/>
      <c r="E116" s="327"/>
      <c r="F116" s="327"/>
      <c r="G116" s="327"/>
      <c r="H116" s="327"/>
      <c r="I116" s="327"/>
      <c r="J116" s="341" t="s">
        <v>37</v>
      </c>
      <c r="K116" s="341"/>
      <c r="L116" s="341" t="s">
        <v>41</v>
      </c>
      <c r="M116" s="341"/>
      <c r="N116" s="341" t="s">
        <v>32</v>
      </c>
      <c r="O116" s="342"/>
    </row>
    <row r="117" spans="1:15" x14ac:dyDescent="0.2">
      <c r="A117" s="339"/>
      <c r="B117" s="327"/>
      <c r="C117" s="327"/>
      <c r="D117" s="327"/>
      <c r="E117" s="327"/>
      <c r="F117" s="327"/>
      <c r="G117" s="327"/>
      <c r="H117" s="327"/>
      <c r="I117" s="327"/>
      <c r="J117" s="341"/>
      <c r="K117" s="341"/>
      <c r="L117" s="341"/>
      <c r="M117" s="341"/>
      <c r="N117" s="341"/>
      <c r="O117" s="342"/>
    </row>
    <row r="118" spans="1:15" x14ac:dyDescent="0.2">
      <c r="A118" s="336" t="s">
        <v>244</v>
      </c>
      <c r="B118" s="337"/>
      <c r="C118" s="337"/>
      <c r="D118" s="337"/>
      <c r="E118" s="337"/>
      <c r="F118" s="337"/>
      <c r="G118" s="337"/>
      <c r="H118" s="337"/>
      <c r="I118" s="337"/>
      <c r="J118" s="337"/>
      <c r="K118" s="337"/>
      <c r="L118" s="337"/>
      <c r="M118" s="337"/>
      <c r="N118" s="337"/>
      <c r="O118" s="338"/>
    </row>
    <row r="119" spans="1:15" ht="71.25" customHeight="1" x14ac:dyDescent="0.2">
      <c r="A119" s="395" t="s">
        <v>289</v>
      </c>
      <c r="B119" s="396"/>
      <c r="C119" s="396"/>
      <c r="D119" s="396"/>
      <c r="E119" s="396"/>
      <c r="F119" s="396"/>
      <c r="G119" s="396"/>
      <c r="H119" s="396"/>
      <c r="I119" s="396"/>
      <c r="J119" s="327">
        <v>10</v>
      </c>
      <c r="K119" s="327"/>
      <c r="L119" s="327" t="s">
        <v>133</v>
      </c>
      <c r="M119" s="327"/>
      <c r="N119" s="327" t="s">
        <v>134</v>
      </c>
      <c r="O119" s="328"/>
    </row>
    <row r="120" spans="1:15" ht="12.75" thickBot="1" x14ac:dyDescent="0.25">
      <c r="A120" s="398" t="s">
        <v>42</v>
      </c>
      <c r="B120" s="399"/>
      <c r="C120" s="399"/>
      <c r="D120" s="399"/>
      <c r="E120" s="399"/>
      <c r="F120" s="399"/>
      <c r="G120" s="399"/>
      <c r="H120" s="399"/>
      <c r="I120" s="399"/>
      <c r="J120" s="400">
        <v>10</v>
      </c>
      <c r="K120" s="401"/>
      <c r="L120" s="401"/>
      <c r="M120" s="401"/>
      <c r="N120" s="401"/>
      <c r="O120" s="402"/>
    </row>
    <row r="121" spans="1:15" x14ac:dyDescent="0.2">
      <c r="A121" s="86"/>
      <c r="B121" s="87"/>
      <c r="C121" s="87"/>
      <c r="D121" s="87"/>
      <c r="E121" s="87"/>
      <c r="F121" s="87"/>
      <c r="G121" s="88"/>
      <c r="H121" s="89"/>
      <c r="I121" s="89"/>
      <c r="J121" s="89"/>
      <c r="K121" s="89"/>
      <c r="L121" s="87"/>
      <c r="M121" s="87"/>
      <c r="N121" s="87"/>
      <c r="O121" s="90"/>
    </row>
    <row r="122" spans="1:15" x14ac:dyDescent="0.2">
      <c r="A122" s="86"/>
      <c r="B122" s="87"/>
      <c r="C122" s="87"/>
      <c r="D122" s="87"/>
      <c r="E122" s="87"/>
      <c r="F122" s="87"/>
      <c r="G122" s="88"/>
      <c r="H122" s="89"/>
      <c r="I122" s="89"/>
      <c r="J122" s="89"/>
      <c r="K122" s="89"/>
      <c r="L122" s="87"/>
      <c r="M122" s="87"/>
      <c r="N122" s="87"/>
      <c r="O122" s="90"/>
    </row>
    <row r="123" spans="1:15" x14ac:dyDescent="0.2">
      <c r="A123" s="397" t="s">
        <v>245</v>
      </c>
      <c r="B123" s="397"/>
      <c r="C123" s="397"/>
      <c r="D123" s="397"/>
      <c r="E123" s="397"/>
      <c r="F123" s="397"/>
      <c r="G123" s="397"/>
      <c r="H123" s="397"/>
      <c r="I123" s="397"/>
      <c r="J123" s="91"/>
      <c r="K123" s="91"/>
      <c r="M123" s="155" t="s">
        <v>226</v>
      </c>
      <c r="N123" s="155"/>
      <c r="O123" s="155"/>
    </row>
    <row r="124" spans="1:15" x14ac:dyDescent="0.2">
      <c r="A124" s="40"/>
      <c r="B124" s="40"/>
      <c r="C124" s="40"/>
      <c r="D124" s="40"/>
      <c r="E124" s="40"/>
      <c r="F124" s="40"/>
      <c r="G124" s="40"/>
      <c r="H124" s="92"/>
      <c r="I124" s="93"/>
      <c r="J124" s="40"/>
      <c r="K124" s="92"/>
      <c r="L124" s="40"/>
      <c r="M124" s="105" t="s">
        <v>284</v>
      </c>
      <c r="N124" s="106"/>
      <c r="O124" s="106"/>
    </row>
    <row r="125" spans="1:15" x14ac:dyDescent="0.2">
      <c r="A125" s="94"/>
      <c r="B125" s="95" t="s">
        <v>246</v>
      </c>
      <c r="C125" s="95"/>
      <c r="D125" s="95"/>
      <c r="E125" s="95"/>
      <c r="F125" s="95"/>
      <c r="G125" s="96"/>
      <c r="H125" s="96"/>
      <c r="I125" s="96"/>
      <c r="J125" s="96"/>
      <c r="K125" s="97"/>
      <c r="L125" s="98"/>
      <c r="M125" s="98"/>
      <c r="N125" s="98"/>
      <c r="O125" s="99"/>
    </row>
    <row r="126" spans="1:15" ht="12.75" x14ac:dyDescent="0.2">
      <c r="F126" s="393" t="s">
        <v>297</v>
      </c>
      <c r="G126" s="393"/>
      <c r="H126" s="393"/>
      <c r="I126" s="393"/>
      <c r="J126" s="393"/>
      <c r="K126" s="393"/>
      <c r="L126" s="393"/>
    </row>
    <row r="127" spans="1:15" ht="12.75" x14ac:dyDescent="0.2">
      <c r="F127" s="249"/>
      <c r="G127" s="257"/>
      <c r="H127" s="258"/>
      <c r="I127" s="258"/>
      <c r="J127" s="258"/>
      <c r="K127" s="258"/>
      <c r="L127" s="259"/>
    </row>
    <row r="128" spans="1:15" ht="12.75" x14ac:dyDescent="0.2">
      <c r="F128" s="259"/>
      <c r="G128" s="259"/>
      <c r="H128" s="259"/>
      <c r="I128" s="258"/>
      <c r="J128" s="259"/>
      <c r="K128" s="259"/>
      <c r="L128" s="259"/>
    </row>
    <row r="129" spans="6:12" ht="12.75" x14ac:dyDescent="0.2">
      <c r="F129" s="394" t="s">
        <v>298</v>
      </c>
      <c r="G129" s="394"/>
      <c r="H129" s="394"/>
      <c r="I129" s="394"/>
      <c r="J129" s="394"/>
      <c r="K129" s="394"/>
      <c r="L129" s="394"/>
    </row>
    <row r="130" spans="6:12" ht="12.75" x14ac:dyDescent="0.2">
      <c r="F130" s="250" t="s">
        <v>299</v>
      </c>
    </row>
    <row r="131" spans="6:12" ht="12.75" x14ac:dyDescent="0.2">
      <c r="F131" s="250" t="s">
        <v>300</v>
      </c>
    </row>
    <row r="132" spans="6:12" ht="12.75" x14ac:dyDescent="0.2">
      <c r="F132" s="271" t="s">
        <v>303</v>
      </c>
    </row>
  </sheetData>
  <sheetProtection formatCells="0" formatRows="0" insertRows="0" insertHyperlinks="0" deleteColumns="0" deleteRows="0" selectLockedCells="1" sort="0" autoFilter="0" pivotTables="0"/>
  <protectedRanges>
    <protectedRange sqref="G64:O68 A107:E107 A41:O61 G107:O107 A7:O39 A114:O114" name="UP Content"/>
    <protectedRange sqref="A111:E111 A70:O72 A64:F68 A74:O76" name="UP Content_3"/>
    <protectedRange sqref="A80:F80 A82:O82 A81:E81 A84:O85 A83:E83 G83:O83 A86:E87 G86:O86 A92:O93 A90:E91 G90:O90 A88:O89 G80:O81 A95:O96 A94:E94 A98:O100 A97:E97" name="UP Content_6"/>
    <protectedRange sqref="A108:O110 A112:E112" name="UP Content_8"/>
    <protectedRange sqref="F111:O112" name="UP Content_1"/>
    <protectedRange sqref="A40:O40" name="UP Content_5"/>
    <protectedRange sqref="A62:O62" name="UP Content_8_1"/>
    <protectedRange sqref="A63:O63" name="UP Content_9"/>
    <protectedRange sqref="A78:O78" name="UP Content_6_1"/>
    <protectedRange sqref="A77:O77" name="UP Content_14"/>
    <protectedRange sqref="G69:O69 A69:E69" name="UP Content_12_1"/>
    <protectedRange sqref="G73:O73 A73:E73" name="UP Content_13"/>
    <protectedRange sqref="A118:A119 G115:O119 F119 C115:E119 F115:F117 A115:B117" name="UP Content_4_1"/>
    <protectedRange sqref="A119 C119:O119" name="unlock_2"/>
    <protectedRange sqref="A103:E106" name="UP Content_6_2"/>
    <protectedRange sqref="A101:E101" name="UP Content_16"/>
    <protectedRange sqref="A102:E102" name="UP Content_2_2"/>
    <protectedRange sqref="F101:O101" name="UP Content_3_2_2"/>
    <protectedRange sqref="F103:O104" name="UP Content_15"/>
    <protectedRange sqref="F102:O102" name="UP Content_17"/>
    <protectedRange sqref="F105:O105" name="UP Content_38"/>
    <protectedRange sqref="F81" name="UP Content_2"/>
    <protectedRange sqref="F83" name="UP Content_4"/>
    <protectedRange sqref="F86" name="UP Content_7"/>
    <protectedRange sqref="F90" name="UP Content_10"/>
    <protectedRange sqref="G87:O87" name="UP Content_16_1"/>
    <protectedRange sqref="G91:O91" name="UP Content_17_2"/>
    <protectedRange sqref="G94:O94" name="UP Content_18"/>
    <protectedRange sqref="G97:O97" name="UP Content_19"/>
    <protectedRange sqref="F87" name="UP Content_16_1_1"/>
    <protectedRange sqref="F91" name="UP Content_17_2_1"/>
    <protectedRange sqref="F94" name="UP Content_18_1"/>
    <protectedRange sqref="F97" name="UP Content_19_1"/>
    <protectedRange sqref="F106:K106 N106:O106" name="UP Content_5_1"/>
    <protectedRange sqref="J113:O113 A113:F113" name="UP Content_11_1"/>
  </protectedRanges>
  <mergeCells count="52">
    <mergeCell ref="F126:L126"/>
    <mergeCell ref="F129:L129"/>
    <mergeCell ref="A119:I119"/>
    <mergeCell ref="J119:K119"/>
    <mergeCell ref="L119:M119"/>
    <mergeCell ref="A123:I123"/>
    <mergeCell ref="A120:I120"/>
    <mergeCell ref="J120:O120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69:O69"/>
    <mergeCell ref="B5:E5"/>
    <mergeCell ref="A33:O33"/>
    <mergeCell ref="A63:O63"/>
    <mergeCell ref="A6:O6"/>
    <mergeCell ref="A62:O62"/>
    <mergeCell ref="A73:O73"/>
    <mergeCell ref="A79:O79"/>
    <mergeCell ref="A108:O108"/>
    <mergeCell ref="F106:O106"/>
    <mergeCell ref="A102:E102"/>
    <mergeCell ref="F101:O101"/>
    <mergeCell ref="F102:O102"/>
    <mergeCell ref="F103:O103"/>
    <mergeCell ref="F105:O105"/>
    <mergeCell ref="F104:O104"/>
    <mergeCell ref="A107:O107"/>
    <mergeCell ref="A77:O77"/>
    <mergeCell ref="B109:E109"/>
    <mergeCell ref="F109:I109"/>
    <mergeCell ref="N119:O119"/>
    <mergeCell ref="A115:O115"/>
    <mergeCell ref="B116:I117"/>
    <mergeCell ref="A110:O110"/>
    <mergeCell ref="F111:I111"/>
    <mergeCell ref="A118:O118"/>
    <mergeCell ref="A116:A117"/>
    <mergeCell ref="F113:I113"/>
    <mergeCell ref="J116:K117"/>
    <mergeCell ref="L116:M117"/>
    <mergeCell ref="N116:O117"/>
    <mergeCell ref="F112:I112"/>
  </mergeCells>
  <pageMargins left="0.23622047244094491" right="0.23622047244094491" top="0.74803149606299213" bottom="0.74803149606299213" header="0.31496062992125984" footer="0.31496062992125984"/>
  <pageSetup orientation="landscape" r:id="rId1"/>
  <ignoredErrors>
    <ignoredError sqref="B111:E111 P70:IV70 P71:IV71 P72:IV72 D67 D68 D64 C65:D66 C64 C67 C68 E68 B68 E67 B67 E66 B66 E65 B65 E64 B64 A68 A69:O69 A64 F64:O64 A65 F65:O65 A66 F66:O66 A67 F67:O67 F68:O68 A111:A112 B78:O78 H71 H70 F75:O75 F76:O76 F74:O74 A77:O77 H72 A73:O73 B72:G72 B76:C76 B74:C74 B75:C75 E76 E75 D74:E74 D76 D75 B70:G70 I70:O70 B71:G71 I71:O71 I72:O72 A70 A72 A71 A78 A75 A76 A7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O1" sqref="AO1"/>
    </sheetView>
  </sheetViews>
  <sheetFormatPr defaultColWidth="9.140625" defaultRowHeight="14.25" x14ac:dyDescent="0.2"/>
  <cols>
    <col min="1" max="1" width="10.85546875" style="3" customWidth="1"/>
    <col min="2" max="2" width="3.7109375" style="44" customWidth="1"/>
    <col min="3" max="4" width="2.7109375" style="44" customWidth="1"/>
    <col min="5" max="5" width="3.7109375" style="44" customWidth="1"/>
    <col min="6" max="7" width="2.7109375" style="44" customWidth="1"/>
    <col min="8" max="8" width="4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" style="44" customWidth="1"/>
    <col min="15" max="16" width="2.7109375" style="44" customWidth="1"/>
    <col min="17" max="17" width="4.140625" style="44" customWidth="1"/>
    <col min="18" max="19" width="2.710937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28515625" style="44" customWidth="1"/>
    <col min="29" max="37" width="2.7109375" style="44" customWidth="1"/>
    <col min="38" max="38" width="4.71093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17" t="s">
        <v>43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34"/>
    </row>
    <row r="2" spans="1:41" ht="15.75" x14ac:dyDescent="0.2">
      <c r="A2" s="418" t="s">
        <v>44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34"/>
    </row>
    <row r="3" spans="1:41" x14ac:dyDescent="0.2">
      <c r="A3" s="419" t="s">
        <v>261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34"/>
    </row>
    <row r="4" spans="1:41" ht="15" x14ac:dyDescent="0.2">
      <c r="A4" s="419" t="s">
        <v>285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34"/>
    </row>
    <row r="5" spans="1:41" ht="15" thickBot="1" x14ac:dyDescent="0.25">
      <c r="A5" s="424" t="s">
        <v>57</v>
      </c>
      <c r="B5" s="424"/>
      <c r="C5" s="424"/>
      <c r="D5" s="424"/>
      <c r="E5" s="424"/>
      <c r="F5" s="425" t="s">
        <v>207</v>
      </c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20" t="s">
        <v>122</v>
      </c>
      <c r="V5" s="420"/>
      <c r="W5" s="420"/>
      <c r="X5" s="420"/>
      <c r="Y5" s="420"/>
      <c r="Z5" s="420"/>
      <c r="AA5" s="420"/>
      <c r="AB5" s="420"/>
      <c r="AC5" s="420"/>
      <c r="AD5" s="420"/>
      <c r="AE5" s="420"/>
      <c r="AF5" s="436" t="str">
        <f>IF('Титулна страница'!I25=0," ",'Титулна страница'!I25)</f>
        <v>8 /осем/ семестъра</v>
      </c>
      <c r="AG5" s="437"/>
      <c r="AH5" s="437"/>
      <c r="AI5" s="437"/>
      <c r="AJ5" s="437"/>
      <c r="AK5" s="437"/>
      <c r="AL5" s="437"/>
      <c r="AM5" s="437"/>
      <c r="AN5" s="437"/>
      <c r="AO5" s="34"/>
    </row>
    <row r="6" spans="1:41" ht="15" thickBot="1" x14ac:dyDescent="0.25">
      <c r="A6" s="421" t="s">
        <v>45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2"/>
      <c r="AC6" s="422"/>
      <c r="AD6" s="422"/>
      <c r="AE6" s="422"/>
      <c r="AF6" s="422"/>
      <c r="AG6" s="422"/>
      <c r="AH6" s="422"/>
      <c r="AI6" s="422"/>
      <c r="AJ6" s="422"/>
      <c r="AK6" s="422"/>
      <c r="AL6" s="422"/>
      <c r="AM6" s="422"/>
      <c r="AN6" s="423"/>
      <c r="AO6" s="35"/>
    </row>
    <row r="7" spans="1:41" ht="14.25" customHeight="1" x14ac:dyDescent="0.2">
      <c r="A7" s="438" t="s">
        <v>46</v>
      </c>
      <c r="B7" s="440" t="s">
        <v>144</v>
      </c>
      <c r="C7" s="441"/>
      <c r="D7" s="451"/>
      <c r="E7" s="440" t="s">
        <v>227</v>
      </c>
      <c r="F7" s="441"/>
      <c r="G7" s="442"/>
      <c r="H7" s="440" t="s">
        <v>228</v>
      </c>
      <c r="I7" s="452"/>
      <c r="J7" s="453"/>
      <c r="K7" s="440" t="s">
        <v>205</v>
      </c>
      <c r="L7" s="441"/>
      <c r="M7" s="442"/>
      <c r="N7" s="440" t="s">
        <v>229</v>
      </c>
      <c r="O7" s="441"/>
      <c r="P7" s="442"/>
      <c r="Q7" s="440" t="s">
        <v>230</v>
      </c>
      <c r="R7" s="441"/>
      <c r="S7" s="442"/>
      <c r="T7" s="440" t="s">
        <v>231</v>
      </c>
      <c r="U7" s="441"/>
      <c r="V7" s="442"/>
      <c r="W7" s="440" t="s">
        <v>232</v>
      </c>
      <c r="X7" s="441"/>
      <c r="Y7" s="442"/>
      <c r="Z7" s="440" t="s">
        <v>224</v>
      </c>
      <c r="AA7" s="441"/>
      <c r="AB7" s="442"/>
      <c r="AC7" s="440" t="s">
        <v>225</v>
      </c>
      <c r="AD7" s="441"/>
      <c r="AE7" s="442"/>
      <c r="AF7" s="430" t="s">
        <v>58</v>
      </c>
      <c r="AG7" s="431"/>
      <c r="AH7" s="432"/>
      <c r="AI7" s="440" t="s">
        <v>59</v>
      </c>
      <c r="AJ7" s="441"/>
      <c r="AK7" s="442"/>
      <c r="AL7" s="430" t="s">
        <v>47</v>
      </c>
      <c r="AM7" s="431"/>
      <c r="AN7" s="432"/>
      <c r="AO7" s="35"/>
    </row>
    <row r="8" spans="1:41" ht="76.5" thickBot="1" x14ac:dyDescent="0.25">
      <c r="A8" s="439"/>
      <c r="B8" s="187" t="s">
        <v>123</v>
      </c>
      <c r="C8" s="188" t="s">
        <v>48</v>
      </c>
      <c r="D8" s="190" t="s">
        <v>49</v>
      </c>
      <c r="E8" s="187" t="s">
        <v>123</v>
      </c>
      <c r="F8" s="188" t="s">
        <v>48</v>
      </c>
      <c r="G8" s="189" t="s">
        <v>49</v>
      </c>
      <c r="H8" s="187" t="s">
        <v>123</v>
      </c>
      <c r="I8" s="188" t="s">
        <v>48</v>
      </c>
      <c r="J8" s="189" t="s">
        <v>49</v>
      </c>
      <c r="K8" s="187" t="s">
        <v>123</v>
      </c>
      <c r="L8" s="188" t="s">
        <v>48</v>
      </c>
      <c r="M8" s="189" t="s">
        <v>49</v>
      </c>
      <c r="N8" s="187" t="s">
        <v>123</v>
      </c>
      <c r="O8" s="188" t="s">
        <v>48</v>
      </c>
      <c r="P8" s="189" t="s">
        <v>49</v>
      </c>
      <c r="Q8" s="187" t="s">
        <v>123</v>
      </c>
      <c r="R8" s="188" t="s">
        <v>48</v>
      </c>
      <c r="S8" s="189" t="s">
        <v>49</v>
      </c>
      <c r="T8" s="187" t="s">
        <v>123</v>
      </c>
      <c r="U8" s="188" t="s">
        <v>48</v>
      </c>
      <c r="V8" s="189" t="s">
        <v>49</v>
      </c>
      <c r="W8" s="187" t="s">
        <v>123</v>
      </c>
      <c r="X8" s="188" t="s">
        <v>48</v>
      </c>
      <c r="Y8" s="189" t="s">
        <v>49</v>
      </c>
      <c r="Z8" s="187" t="s">
        <v>123</v>
      </c>
      <c r="AA8" s="188" t="s">
        <v>48</v>
      </c>
      <c r="AB8" s="189" t="s">
        <v>49</v>
      </c>
      <c r="AC8" s="187" t="s">
        <v>123</v>
      </c>
      <c r="AD8" s="188" t="s">
        <v>48</v>
      </c>
      <c r="AE8" s="189" t="s">
        <v>49</v>
      </c>
      <c r="AF8" s="187" t="s">
        <v>123</v>
      </c>
      <c r="AG8" s="188" t="s">
        <v>48</v>
      </c>
      <c r="AH8" s="189" t="s">
        <v>49</v>
      </c>
      <c r="AI8" s="187" t="s">
        <v>123</v>
      </c>
      <c r="AJ8" s="188" t="s">
        <v>48</v>
      </c>
      <c r="AK8" s="189" t="s">
        <v>49</v>
      </c>
      <c r="AL8" s="187" t="s">
        <v>123</v>
      </c>
      <c r="AM8" s="188" t="s">
        <v>48</v>
      </c>
      <c r="AN8" s="189" t="s">
        <v>49</v>
      </c>
      <c r="AO8" s="35"/>
    </row>
    <row r="9" spans="1:41" ht="39.75" customHeight="1" thickBot="1" x14ac:dyDescent="0.25">
      <c r="A9" s="175" t="s">
        <v>26</v>
      </c>
      <c r="B9" s="181">
        <v>330</v>
      </c>
      <c r="C9" s="142">
        <v>24</v>
      </c>
      <c r="D9" s="215">
        <v>4</v>
      </c>
      <c r="E9" s="141">
        <v>240</v>
      </c>
      <c r="F9" s="142">
        <v>20</v>
      </c>
      <c r="G9" s="144">
        <v>4</v>
      </c>
      <c r="H9" s="141">
        <v>270</v>
      </c>
      <c r="I9" s="142">
        <v>24</v>
      </c>
      <c r="J9" s="144">
        <v>4</v>
      </c>
      <c r="K9" s="141">
        <v>240</v>
      </c>
      <c r="L9" s="142">
        <v>23</v>
      </c>
      <c r="M9" s="144">
        <v>3</v>
      </c>
      <c r="N9" s="141">
        <v>210</v>
      </c>
      <c r="O9" s="142">
        <v>21</v>
      </c>
      <c r="P9" s="144">
        <v>3</v>
      </c>
      <c r="Q9" s="141">
        <v>225</v>
      </c>
      <c r="R9" s="142">
        <v>22</v>
      </c>
      <c r="S9" s="144">
        <v>3</v>
      </c>
      <c r="T9" s="141">
        <v>195</v>
      </c>
      <c r="U9" s="142">
        <v>18</v>
      </c>
      <c r="V9" s="144">
        <v>3</v>
      </c>
      <c r="W9" s="141">
        <v>135</v>
      </c>
      <c r="X9" s="142">
        <v>14</v>
      </c>
      <c r="Y9" s="144">
        <v>2</v>
      </c>
      <c r="Z9" s="210"/>
      <c r="AA9" s="182"/>
      <c r="AB9" s="211"/>
      <c r="AC9" s="210"/>
      <c r="AD9" s="182"/>
      <c r="AE9" s="211"/>
      <c r="AF9" s="204"/>
      <c r="AG9" s="183"/>
      <c r="AH9" s="205"/>
      <c r="AI9" s="195"/>
      <c r="AJ9" s="184"/>
      <c r="AK9" s="196"/>
      <c r="AL9" s="191">
        <f>SUM(B9,E9,H9,K9,N9,Q9,T9,W9,)</f>
        <v>1845</v>
      </c>
      <c r="AM9" s="185">
        <f>SUM(C9,F9,I9,L9,O9,R9,U9,X9)</f>
        <v>166</v>
      </c>
      <c r="AN9" s="186">
        <f>SUM(D9,G9,J9,M9,P9,S9,V9,Y9,)</f>
        <v>26</v>
      </c>
      <c r="AO9" s="35"/>
    </row>
    <row r="10" spans="1:41" ht="45" customHeight="1" thickBot="1" x14ac:dyDescent="0.25">
      <c r="A10" s="175" t="s">
        <v>50</v>
      </c>
      <c r="B10" s="176">
        <v>90</v>
      </c>
      <c r="C10" s="51">
        <v>6</v>
      </c>
      <c r="D10" s="220">
        <v>2</v>
      </c>
      <c r="E10" s="221">
        <v>120</v>
      </c>
      <c r="F10" s="163">
        <v>10</v>
      </c>
      <c r="G10" s="85">
        <v>4</v>
      </c>
      <c r="H10" s="72">
        <v>90</v>
      </c>
      <c r="I10" s="62">
        <v>6</v>
      </c>
      <c r="J10" s="63">
        <v>2</v>
      </c>
      <c r="K10" s="72">
        <v>105</v>
      </c>
      <c r="L10" s="62">
        <v>7</v>
      </c>
      <c r="M10" s="63">
        <v>2</v>
      </c>
      <c r="N10" s="72">
        <v>105</v>
      </c>
      <c r="O10" s="62">
        <v>9</v>
      </c>
      <c r="P10" s="63">
        <v>2</v>
      </c>
      <c r="Q10" s="72">
        <v>120</v>
      </c>
      <c r="R10" s="62">
        <v>8</v>
      </c>
      <c r="S10" s="63">
        <v>4</v>
      </c>
      <c r="T10" s="72">
        <v>165</v>
      </c>
      <c r="U10" s="62">
        <v>12</v>
      </c>
      <c r="V10" s="63">
        <v>4</v>
      </c>
      <c r="W10" s="72">
        <v>75</v>
      </c>
      <c r="X10" s="62">
        <v>6</v>
      </c>
      <c r="Y10" s="63">
        <v>2</v>
      </c>
      <c r="Z10" s="212"/>
      <c r="AA10" s="51"/>
      <c r="AB10" s="85"/>
      <c r="AC10" s="212"/>
      <c r="AD10" s="51"/>
      <c r="AE10" s="85"/>
      <c r="AF10" s="206"/>
      <c r="AG10" s="160"/>
      <c r="AH10" s="207"/>
      <c r="AI10" s="197"/>
      <c r="AJ10" s="57"/>
      <c r="AK10" s="198"/>
      <c r="AL10" s="192">
        <f>SUM(B10,E10,H10,K10,N10,Q10,T10,W10)</f>
        <v>870</v>
      </c>
      <c r="AM10" s="161">
        <f t="shared" ref="AM10:AN12" si="0">IF(SUM(AJ10,AG10,AD10,AA10,X10,U10,R10,O10,L10,I10,F10,C10)=0," ",SUM(AJ10,AG10,AD10,AA10,X10,U10,R10,O10,L10,I10,F10,C10))</f>
        <v>64</v>
      </c>
      <c r="AN10" s="162">
        <f t="shared" si="0"/>
        <v>22</v>
      </c>
      <c r="AO10" s="35"/>
    </row>
    <row r="11" spans="1:41" ht="23.25" thickBot="1" x14ac:dyDescent="0.25">
      <c r="A11" s="178" t="s">
        <v>51</v>
      </c>
      <c r="B11" s="177"/>
      <c r="C11" s="46"/>
      <c r="D11" s="203"/>
      <c r="E11" s="217"/>
      <c r="F11" s="46"/>
      <c r="G11" s="214"/>
      <c r="H11" s="213"/>
      <c r="I11" s="46"/>
      <c r="J11" s="214"/>
      <c r="K11" s="217"/>
      <c r="L11" s="46"/>
      <c r="M11" s="214"/>
      <c r="N11" s="217"/>
      <c r="O11" s="46"/>
      <c r="P11" s="214"/>
      <c r="Q11" s="217"/>
      <c r="R11" s="46"/>
      <c r="S11" s="214"/>
      <c r="T11" s="217"/>
      <c r="U11" s="46"/>
      <c r="V11" s="214"/>
      <c r="W11" s="217"/>
      <c r="X11" s="46"/>
      <c r="Y11" s="214"/>
      <c r="Z11" s="213"/>
      <c r="AA11" s="46"/>
      <c r="AB11" s="214"/>
      <c r="AC11" s="213"/>
      <c r="AD11" s="46"/>
      <c r="AE11" s="214"/>
      <c r="AF11" s="208"/>
      <c r="AG11" s="47"/>
      <c r="AH11" s="209"/>
      <c r="AI11" s="199"/>
      <c r="AJ11" s="38"/>
      <c r="AK11" s="200"/>
      <c r="AL11" s="193"/>
      <c r="AM11" s="48" t="str">
        <f t="shared" si="0"/>
        <v xml:space="preserve"> </v>
      </c>
      <c r="AN11" s="49" t="str">
        <f t="shared" si="0"/>
        <v xml:space="preserve"> </v>
      </c>
      <c r="AO11" s="35"/>
    </row>
    <row r="12" spans="1:41" s="172" customFormat="1" ht="15" thickBot="1" x14ac:dyDescent="0.25">
      <c r="A12" s="180" t="s">
        <v>52</v>
      </c>
      <c r="B12" s="179">
        <v>420</v>
      </c>
      <c r="C12" s="167">
        <f t="shared" ref="C12:AK12" si="1">IF(SUM(C9:C11)=0," ",SUM(C9:C11))</f>
        <v>30</v>
      </c>
      <c r="D12" s="216">
        <f t="shared" si="1"/>
        <v>6</v>
      </c>
      <c r="E12" s="218">
        <f t="shared" si="1"/>
        <v>360</v>
      </c>
      <c r="F12" s="167">
        <v>30</v>
      </c>
      <c r="G12" s="219">
        <f t="shared" si="1"/>
        <v>8</v>
      </c>
      <c r="H12" s="218">
        <f t="shared" si="1"/>
        <v>360</v>
      </c>
      <c r="I12" s="167">
        <f t="shared" si="1"/>
        <v>30</v>
      </c>
      <c r="J12" s="219">
        <f t="shared" si="1"/>
        <v>6</v>
      </c>
      <c r="K12" s="218">
        <f t="shared" si="1"/>
        <v>345</v>
      </c>
      <c r="L12" s="167">
        <f t="shared" si="1"/>
        <v>30</v>
      </c>
      <c r="M12" s="219">
        <f t="shared" si="1"/>
        <v>5</v>
      </c>
      <c r="N12" s="218">
        <f t="shared" si="1"/>
        <v>315</v>
      </c>
      <c r="O12" s="167">
        <f t="shared" si="1"/>
        <v>30</v>
      </c>
      <c r="P12" s="219">
        <f t="shared" si="1"/>
        <v>5</v>
      </c>
      <c r="Q12" s="218">
        <f t="shared" si="1"/>
        <v>345</v>
      </c>
      <c r="R12" s="167">
        <f t="shared" si="1"/>
        <v>30</v>
      </c>
      <c r="S12" s="219">
        <f t="shared" si="1"/>
        <v>7</v>
      </c>
      <c r="T12" s="218">
        <f t="shared" si="1"/>
        <v>360</v>
      </c>
      <c r="U12" s="167">
        <f t="shared" si="1"/>
        <v>30</v>
      </c>
      <c r="V12" s="219">
        <f t="shared" si="1"/>
        <v>7</v>
      </c>
      <c r="W12" s="218">
        <f t="shared" si="1"/>
        <v>210</v>
      </c>
      <c r="X12" s="167">
        <f t="shared" si="1"/>
        <v>20</v>
      </c>
      <c r="Y12" s="219">
        <f t="shared" si="1"/>
        <v>4</v>
      </c>
      <c r="Z12" s="201" t="str">
        <f t="shared" si="1"/>
        <v xml:space="preserve"> </v>
      </c>
      <c r="AA12" s="168" t="str">
        <f t="shared" si="1"/>
        <v xml:space="preserve"> </v>
      </c>
      <c r="AB12" s="202" t="str">
        <f t="shared" si="1"/>
        <v xml:space="preserve"> </v>
      </c>
      <c r="AC12" s="201" t="str">
        <f t="shared" si="1"/>
        <v xml:space="preserve"> </v>
      </c>
      <c r="AD12" s="168" t="str">
        <f t="shared" si="1"/>
        <v xml:space="preserve"> </v>
      </c>
      <c r="AE12" s="202" t="str">
        <f t="shared" si="1"/>
        <v xml:space="preserve"> </v>
      </c>
      <c r="AF12" s="201" t="str">
        <f t="shared" si="1"/>
        <v xml:space="preserve"> </v>
      </c>
      <c r="AG12" s="168" t="str">
        <f t="shared" si="1"/>
        <v xml:space="preserve"> </v>
      </c>
      <c r="AH12" s="202" t="str">
        <f t="shared" si="1"/>
        <v xml:space="preserve"> </v>
      </c>
      <c r="AI12" s="201" t="str">
        <f t="shared" si="1"/>
        <v xml:space="preserve"> </v>
      </c>
      <c r="AJ12" s="168" t="str">
        <f t="shared" si="1"/>
        <v xml:space="preserve"> </v>
      </c>
      <c r="AK12" s="202" t="str">
        <f t="shared" si="1"/>
        <v xml:space="preserve"> </v>
      </c>
      <c r="AL12" s="194">
        <f>SUM(B12,E12,H12,K12,N12,Q12,T12,W12)</f>
        <v>2715</v>
      </c>
      <c r="AM12" s="169">
        <f t="shared" si="0"/>
        <v>230</v>
      </c>
      <c r="AN12" s="170">
        <f t="shared" si="0"/>
        <v>48</v>
      </c>
      <c r="AO12" s="171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33" t="s">
        <v>31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5"/>
      <c r="T14" s="443" t="s">
        <v>53</v>
      </c>
      <c r="U14" s="444"/>
      <c r="V14" s="444"/>
      <c r="W14" s="444"/>
      <c r="X14" s="444"/>
      <c r="Y14" s="444" t="s">
        <v>55</v>
      </c>
      <c r="Z14" s="444"/>
      <c r="AA14" s="444"/>
      <c r="AB14" s="444"/>
      <c r="AC14" s="413" t="s">
        <v>60</v>
      </c>
      <c r="AD14" s="413"/>
      <c r="AE14" s="413"/>
      <c r="AF14" s="413"/>
      <c r="AG14" s="413"/>
      <c r="AH14" s="413"/>
      <c r="AI14" s="413" t="s">
        <v>32</v>
      </c>
      <c r="AJ14" s="413"/>
      <c r="AK14" s="413"/>
      <c r="AL14" s="413"/>
      <c r="AM14" s="413"/>
      <c r="AN14" s="414"/>
      <c r="AO14" s="35"/>
    </row>
    <row r="15" spans="1:41" ht="53.25" customHeight="1" thickBot="1" x14ac:dyDescent="0.25">
      <c r="A15" s="446" t="s">
        <v>287</v>
      </c>
      <c r="B15" s="447"/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447"/>
      <c r="P15" s="447"/>
      <c r="Q15" s="447"/>
      <c r="R15" s="447"/>
      <c r="S15" s="448"/>
      <c r="T15" s="449">
        <v>10</v>
      </c>
      <c r="U15" s="450"/>
      <c r="V15" s="450"/>
      <c r="W15" s="450"/>
      <c r="X15" s="450"/>
      <c r="Y15" s="415">
        <v>300</v>
      </c>
      <c r="Z15" s="415"/>
      <c r="AA15" s="415"/>
      <c r="AB15" s="415"/>
      <c r="AC15" s="415" t="s">
        <v>133</v>
      </c>
      <c r="AD15" s="415"/>
      <c r="AE15" s="415"/>
      <c r="AF15" s="415"/>
      <c r="AG15" s="415"/>
      <c r="AH15" s="415"/>
      <c r="AI15" s="415" t="s">
        <v>134</v>
      </c>
      <c r="AJ15" s="415"/>
      <c r="AK15" s="415"/>
      <c r="AL15" s="415"/>
      <c r="AM15" s="415"/>
      <c r="AN15" s="416"/>
      <c r="AO15" s="35"/>
    </row>
    <row r="16" spans="1:41" ht="15.75" thickBot="1" x14ac:dyDescent="0.25">
      <c r="A16" s="403" t="s">
        <v>56</v>
      </c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5"/>
      <c r="T16" s="406">
        <v>10</v>
      </c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8"/>
      <c r="AO16" s="34"/>
    </row>
    <row r="17" spans="1:41" ht="15" thickBot="1" x14ac:dyDescent="0.25">
      <c r="A17" s="2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0"/>
      <c r="AJ17" s="40"/>
      <c r="AK17" s="40"/>
      <c r="AL17" s="40"/>
      <c r="AM17" s="40"/>
      <c r="AN17" s="40"/>
      <c r="AO17" s="35"/>
    </row>
    <row r="18" spans="1:41" ht="15.75" thickBot="1" x14ac:dyDescent="0.25">
      <c r="A18" s="409" t="s">
        <v>54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1"/>
      <c r="AO18" s="34"/>
    </row>
    <row r="19" spans="1:41" ht="15" thickBot="1" x14ac:dyDescent="0.25">
      <c r="A19" s="427" t="s">
        <v>218</v>
      </c>
      <c r="B19" s="428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9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45" t="s">
        <v>223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D21" s="155"/>
      <c r="AE21" s="155"/>
      <c r="AF21" s="412" t="s">
        <v>226</v>
      </c>
      <c r="AG21" s="412"/>
      <c r="AH21" s="412"/>
      <c r="AI21" s="412"/>
      <c r="AJ21" s="412"/>
      <c r="AK21" s="412"/>
      <c r="AL21" s="412"/>
      <c r="AM21" s="412"/>
      <c r="AN21" s="412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26" t="s">
        <v>284</v>
      </c>
      <c r="AG22" s="426"/>
      <c r="AH22" s="426"/>
      <c r="AI22" s="426"/>
      <c r="AJ22" s="426"/>
      <c r="AK22" s="426"/>
      <c r="AL22" s="426"/>
      <c r="AM22" s="426"/>
      <c r="AN22" s="426"/>
      <c r="AO22" s="110"/>
    </row>
  </sheetData>
  <sheetProtection selectLockedCells="1"/>
  <protectedRanges>
    <protectedRange sqref="A15:AN15" name="diplomirane"/>
    <protectedRange sqref="A16:AN16" name="hkreditiocenki"/>
  </protectedRanges>
  <mergeCells count="40">
    <mergeCell ref="B7:D7"/>
    <mergeCell ref="E7:G7"/>
    <mergeCell ref="Z7:AB7"/>
    <mergeCell ref="AC7:AE7"/>
    <mergeCell ref="A4:AN4"/>
    <mergeCell ref="H7:J7"/>
    <mergeCell ref="K7:M7"/>
    <mergeCell ref="Q7:S7"/>
    <mergeCell ref="T7:V7"/>
    <mergeCell ref="AF22:AN22"/>
    <mergeCell ref="A19:AN19"/>
    <mergeCell ref="AL7:AN7"/>
    <mergeCell ref="A14:S14"/>
    <mergeCell ref="AF5:AN5"/>
    <mergeCell ref="A7:A8"/>
    <mergeCell ref="AF7:AH7"/>
    <mergeCell ref="AI7:AK7"/>
    <mergeCell ref="T14:X14"/>
    <mergeCell ref="Y14:AB14"/>
    <mergeCell ref="N7:P7"/>
    <mergeCell ref="A21:AB21"/>
    <mergeCell ref="A15:S15"/>
    <mergeCell ref="T15:X15"/>
    <mergeCell ref="Y15:AB15"/>
    <mergeCell ref="W7:Y7"/>
    <mergeCell ref="A1:AN1"/>
    <mergeCell ref="A2:AN2"/>
    <mergeCell ref="A3:AN3"/>
    <mergeCell ref="U5:AE5"/>
    <mergeCell ref="A6:AN6"/>
    <mergeCell ref="A5:E5"/>
    <mergeCell ref="F5:T5"/>
    <mergeCell ref="A16:S16"/>
    <mergeCell ref="T16:AN16"/>
    <mergeCell ref="A18:AN18"/>
    <mergeCell ref="AF21:AN21"/>
    <mergeCell ref="AC14:AH14"/>
    <mergeCell ref="AI14:AN14"/>
    <mergeCell ref="AC15:AH15"/>
    <mergeCell ref="AI15:AN15"/>
  </mergeCells>
  <pageMargins left="0.31496062992125984" right="0.11811023622047245" top="0.74803149606299213" bottom="0.55118110236220474" header="0.31496062992125984" footer="0.31496062992125984"/>
  <pageSetup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AP1" sqref="AP1"/>
    </sheetView>
  </sheetViews>
  <sheetFormatPr defaultColWidth="9.140625" defaultRowHeight="14.25" x14ac:dyDescent="0.2"/>
  <cols>
    <col min="1" max="1" width="10.5703125" style="3" customWidth="1"/>
    <col min="2" max="2" width="4" style="44" customWidth="1"/>
    <col min="3" max="4" width="3.140625" style="44" customWidth="1"/>
    <col min="5" max="5" width="4.140625" style="44" customWidth="1"/>
    <col min="6" max="7" width="2.7109375" style="44" customWidth="1"/>
    <col min="8" max="8" width="3.85546875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.28515625" style="44" customWidth="1"/>
    <col min="15" max="16" width="2.7109375" style="44" customWidth="1"/>
    <col min="17" max="17" width="3.7109375" style="44" customWidth="1"/>
    <col min="18" max="18" width="2.85546875" style="44" customWidth="1"/>
    <col min="19" max="19" width="2.4257812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42578125" style="44" customWidth="1"/>
    <col min="29" max="37" width="2.7109375" style="44" customWidth="1"/>
    <col min="38" max="38" width="4.855468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17" t="s">
        <v>43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34"/>
    </row>
    <row r="2" spans="1:41" ht="15.75" x14ac:dyDescent="0.2">
      <c r="A2" s="418" t="s">
        <v>44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18"/>
      <c r="AM2" s="418"/>
      <c r="AN2" s="418"/>
      <c r="AO2" s="34"/>
    </row>
    <row r="3" spans="1:41" x14ac:dyDescent="0.2">
      <c r="A3" s="419" t="s">
        <v>261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34"/>
    </row>
    <row r="4" spans="1:41" ht="15" x14ac:dyDescent="0.2">
      <c r="A4" s="419" t="s">
        <v>286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34"/>
    </row>
    <row r="5" spans="1:41" ht="15" thickBot="1" x14ac:dyDescent="0.25">
      <c r="A5" s="424" t="s">
        <v>57</v>
      </c>
      <c r="B5" s="424"/>
      <c r="C5" s="424"/>
      <c r="D5" s="424"/>
      <c r="E5" s="424"/>
      <c r="F5" s="425" t="str">
        <f>IF('Титулна страница'!D23=0," ",'Титулна страница'!D23)</f>
        <v>редовна форма на обучение</v>
      </c>
      <c r="G5" s="425"/>
      <c r="H5" s="425"/>
      <c r="I5" s="425"/>
      <c r="J5" s="425"/>
      <c r="K5" s="425"/>
      <c r="L5" s="425"/>
      <c r="M5" s="425"/>
      <c r="N5" s="425"/>
      <c r="O5" s="425"/>
      <c r="P5" s="425"/>
      <c r="Q5" s="425"/>
      <c r="R5" s="425"/>
      <c r="S5" s="425"/>
      <c r="T5" s="425"/>
      <c r="U5" s="45"/>
      <c r="V5" s="437" t="s">
        <v>122</v>
      </c>
      <c r="W5" s="437"/>
      <c r="X5" s="437"/>
      <c r="Y5" s="437"/>
      <c r="Z5" s="437"/>
      <c r="AA5" s="437"/>
      <c r="AB5" s="437"/>
      <c r="AC5" s="437"/>
      <c r="AD5" s="437"/>
      <c r="AE5" s="437"/>
      <c r="AF5" s="436" t="str">
        <f>IF('Титулна страница'!I25=0," ",'Титулна страница'!I25)</f>
        <v>8 /осем/ семестъра</v>
      </c>
      <c r="AG5" s="437"/>
      <c r="AH5" s="437"/>
      <c r="AI5" s="437"/>
      <c r="AJ5" s="437"/>
      <c r="AK5" s="437"/>
      <c r="AL5" s="437"/>
      <c r="AM5" s="437"/>
      <c r="AN5" s="437"/>
      <c r="AO5" s="34"/>
    </row>
    <row r="6" spans="1:41" ht="15.75" thickBot="1" x14ac:dyDescent="0.25">
      <c r="A6" s="454" t="s">
        <v>290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456"/>
      <c r="AO6" s="35"/>
    </row>
    <row r="7" spans="1:41" x14ac:dyDescent="0.2">
      <c r="A7" s="457" t="s">
        <v>46</v>
      </c>
      <c r="B7" s="440" t="s">
        <v>144</v>
      </c>
      <c r="C7" s="441"/>
      <c r="D7" s="442"/>
      <c r="E7" s="440" t="s">
        <v>227</v>
      </c>
      <c r="F7" s="441"/>
      <c r="G7" s="442"/>
      <c r="H7" s="440" t="s">
        <v>228</v>
      </c>
      <c r="I7" s="452"/>
      <c r="J7" s="453"/>
      <c r="K7" s="440" t="s">
        <v>205</v>
      </c>
      <c r="L7" s="441"/>
      <c r="M7" s="442"/>
      <c r="N7" s="440" t="s">
        <v>229</v>
      </c>
      <c r="O7" s="441"/>
      <c r="P7" s="442"/>
      <c r="Q7" s="440" t="s">
        <v>230</v>
      </c>
      <c r="R7" s="441"/>
      <c r="S7" s="442"/>
      <c r="T7" s="440" t="s">
        <v>231</v>
      </c>
      <c r="U7" s="441"/>
      <c r="V7" s="442"/>
      <c r="W7" s="440" t="s">
        <v>232</v>
      </c>
      <c r="X7" s="441"/>
      <c r="Y7" s="442"/>
      <c r="Z7" s="440" t="s">
        <v>224</v>
      </c>
      <c r="AA7" s="441"/>
      <c r="AB7" s="442"/>
      <c r="AC7" s="440" t="s">
        <v>225</v>
      </c>
      <c r="AD7" s="441"/>
      <c r="AE7" s="442"/>
      <c r="AF7" s="430" t="s">
        <v>58</v>
      </c>
      <c r="AG7" s="431"/>
      <c r="AH7" s="432"/>
      <c r="AI7" s="440" t="s">
        <v>59</v>
      </c>
      <c r="AJ7" s="441"/>
      <c r="AK7" s="442"/>
      <c r="AL7" s="462" t="s">
        <v>47</v>
      </c>
      <c r="AM7" s="431"/>
      <c r="AN7" s="432"/>
      <c r="AO7" s="35"/>
    </row>
    <row r="8" spans="1:41" ht="80.25" thickBot="1" x14ac:dyDescent="0.25">
      <c r="A8" s="458"/>
      <c r="B8" s="228" t="s">
        <v>123</v>
      </c>
      <c r="C8" s="229" t="s">
        <v>48</v>
      </c>
      <c r="D8" s="230" t="s">
        <v>49</v>
      </c>
      <c r="E8" s="228" t="s">
        <v>123</v>
      </c>
      <c r="F8" s="229" t="s">
        <v>48</v>
      </c>
      <c r="G8" s="230" t="s">
        <v>49</v>
      </c>
      <c r="H8" s="228" t="s">
        <v>123</v>
      </c>
      <c r="I8" s="229" t="s">
        <v>48</v>
      </c>
      <c r="J8" s="230" t="s">
        <v>49</v>
      </c>
      <c r="K8" s="228" t="s">
        <v>123</v>
      </c>
      <c r="L8" s="229" t="s">
        <v>48</v>
      </c>
      <c r="M8" s="230" t="s">
        <v>49</v>
      </c>
      <c r="N8" s="228" t="s">
        <v>123</v>
      </c>
      <c r="O8" s="229" t="s">
        <v>48</v>
      </c>
      <c r="P8" s="230" t="s">
        <v>49</v>
      </c>
      <c r="Q8" s="228" t="s">
        <v>123</v>
      </c>
      <c r="R8" s="229" t="s">
        <v>48</v>
      </c>
      <c r="S8" s="230" t="s">
        <v>49</v>
      </c>
      <c r="T8" s="228" t="s">
        <v>123</v>
      </c>
      <c r="U8" s="229" t="s">
        <v>48</v>
      </c>
      <c r="V8" s="230" t="s">
        <v>49</v>
      </c>
      <c r="W8" s="228" t="s">
        <v>123</v>
      </c>
      <c r="X8" s="229" t="s">
        <v>48</v>
      </c>
      <c r="Y8" s="230" t="s">
        <v>49</v>
      </c>
      <c r="Z8" s="228" t="s">
        <v>123</v>
      </c>
      <c r="AA8" s="229" t="s">
        <v>48</v>
      </c>
      <c r="AB8" s="230" t="s">
        <v>49</v>
      </c>
      <c r="AC8" s="228" t="s">
        <v>123</v>
      </c>
      <c r="AD8" s="229" t="s">
        <v>48</v>
      </c>
      <c r="AE8" s="230" t="s">
        <v>49</v>
      </c>
      <c r="AF8" s="228" t="s">
        <v>123</v>
      </c>
      <c r="AG8" s="229" t="s">
        <v>48</v>
      </c>
      <c r="AH8" s="230" t="s">
        <v>49</v>
      </c>
      <c r="AI8" s="228" t="s">
        <v>123</v>
      </c>
      <c r="AJ8" s="229" t="s">
        <v>48</v>
      </c>
      <c r="AK8" s="230" t="s">
        <v>49</v>
      </c>
      <c r="AL8" s="231" t="s">
        <v>123</v>
      </c>
      <c r="AM8" s="229" t="s">
        <v>48</v>
      </c>
      <c r="AN8" s="230" t="s">
        <v>49</v>
      </c>
      <c r="AO8" s="35"/>
    </row>
    <row r="9" spans="1:41" ht="44.25" customHeight="1" x14ac:dyDescent="0.2">
      <c r="A9" s="224" t="s">
        <v>233</v>
      </c>
      <c r="B9" s="141">
        <v>330</v>
      </c>
      <c r="C9" s="142">
        <v>24</v>
      </c>
      <c r="D9" s="144">
        <v>4</v>
      </c>
      <c r="E9" s="141">
        <v>300</v>
      </c>
      <c r="F9" s="142">
        <v>24</v>
      </c>
      <c r="G9" s="144">
        <v>5</v>
      </c>
      <c r="H9" s="141">
        <v>360</v>
      </c>
      <c r="I9" s="142">
        <v>30</v>
      </c>
      <c r="J9" s="144">
        <v>6</v>
      </c>
      <c r="K9" s="141">
        <v>240</v>
      </c>
      <c r="L9" s="142">
        <v>23</v>
      </c>
      <c r="M9" s="144">
        <v>3</v>
      </c>
      <c r="N9" s="141">
        <v>300</v>
      </c>
      <c r="O9" s="142">
        <v>27</v>
      </c>
      <c r="P9" s="144">
        <v>3</v>
      </c>
      <c r="Q9" s="141">
        <v>240</v>
      </c>
      <c r="R9" s="142">
        <v>23</v>
      </c>
      <c r="S9" s="144">
        <v>4</v>
      </c>
      <c r="T9" s="141">
        <v>225</v>
      </c>
      <c r="U9" s="142">
        <v>20</v>
      </c>
      <c r="V9" s="144">
        <v>4</v>
      </c>
      <c r="W9" s="141">
        <v>135</v>
      </c>
      <c r="X9" s="142">
        <v>14</v>
      </c>
      <c r="Y9" s="144">
        <v>2</v>
      </c>
      <c r="Z9" s="210"/>
      <c r="AA9" s="182"/>
      <c r="AB9" s="211"/>
      <c r="AC9" s="210"/>
      <c r="AD9" s="182"/>
      <c r="AE9" s="211"/>
      <c r="AF9" s="204"/>
      <c r="AG9" s="183"/>
      <c r="AH9" s="205"/>
      <c r="AI9" s="195"/>
      <c r="AJ9" s="184"/>
      <c r="AK9" s="196"/>
      <c r="AL9" s="242">
        <v>2130</v>
      </c>
      <c r="AM9" s="226">
        <f>IF(SUM(AJ9,AG9,AD9,AA9,X9,U9,R9,O9,L9,I9,F9,C9)=0," ",SUM(AJ9,AG9,AD9,AA9,X9,U9,R9,O9,L9,I9,F9,C9))</f>
        <v>185</v>
      </c>
      <c r="AN9" s="227">
        <f>IF(SUM(AK9,AH9,AE9,AB9,Y9,V9,S9,P9,M9,J9,G9,D9)=0," ",SUM(AK9,AH9,AE9,AB9,Y9,V9,S9,P9,M9,J9,G9,D9))</f>
        <v>31</v>
      </c>
      <c r="AO9" s="35"/>
    </row>
    <row r="10" spans="1:41" s="37" customFormat="1" ht="41.25" customHeight="1" x14ac:dyDescent="0.2">
      <c r="A10" s="225" t="s">
        <v>50</v>
      </c>
      <c r="B10" s="232">
        <v>90</v>
      </c>
      <c r="C10" s="166">
        <v>6</v>
      </c>
      <c r="D10" s="233">
        <v>2</v>
      </c>
      <c r="E10" s="232">
        <v>90</v>
      </c>
      <c r="F10" s="166">
        <v>6</v>
      </c>
      <c r="G10" s="233">
        <v>2</v>
      </c>
      <c r="H10" s="237"/>
      <c r="I10" s="69"/>
      <c r="J10" s="63"/>
      <c r="K10" s="72">
        <v>105</v>
      </c>
      <c r="L10" s="62">
        <v>7</v>
      </c>
      <c r="M10" s="63">
        <v>2</v>
      </c>
      <c r="N10" s="72">
        <v>45</v>
      </c>
      <c r="O10" s="62">
        <v>3</v>
      </c>
      <c r="P10" s="63">
        <v>1</v>
      </c>
      <c r="Q10" s="72">
        <v>120</v>
      </c>
      <c r="R10" s="62">
        <v>7</v>
      </c>
      <c r="S10" s="63">
        <v>4</v>
      </c>
      <c r="T10" s="72">
        <v>90</v>
      </c>
      <c r="U10" s="62">
        <v>6</v>
      </c>
      <c r="V10" s="63">
        <v>3</v>
      </c>
      <c r="W10" s="72"/>
      <c r="X10" s="62"/>
      <c r="Y10" s="63"/>
      <c r="Z10" s="212"/>
      <c r="AA10" s="51"/>
      <c r="AB10" s="85"/>
      <c r="AC10" s="212"/>
      <c r="AD10" s="51"/>
      <c r="AE10" s="85"/>
      <c r="AF10" s="206"/>
      <c r="AG10" s="160"/>
      <c r="AH10" s="207"/>
      <c r="AI10" s="197"/>
      <c r="AJ10" s="57"/>
      <c r="AK10" s="198"/>
      <c r="AL10" s="243">
        <v>540</v>
      </c>
      <c r="AM10" s="161">
        <f>IF(SUM(AJ10,AG10,AD10,AA10,X10,U10,R10,O10,L10,I10,F10,C10)=0," ",SUM(AJ10,AG10,AD10,AA10,X10,U10,R10,O10,L10,I10,F10,C10))</f>
        <v>35</v>
      </c>
      <c r="AN10" s="162">
        <f>IF(SUM(AK10,AH10,AE10,AB10,Y10,V10,S10,P10,M10,J10,G10,D10)=0," ",SUM(AK10,AH10,AE10,AB10,Y10,V10,S10,P10,M10,J10,G10,D10))</f>
        <v>14</v>
      </c>
      <c r="AO10" s="36"/>
    </row>
    <row r="11" spans="1:41" ht="24.75" thickBot="1" x14ac:dyDescent="0.25">
      <c r="A11" s="222" t="s">
        <v>51</v>
      </c>
      <c r="B11" s="234"/>
      <c r="C11" s="166"/>
      <c r="D11" s="233"/>
      <c r="E11" s="232"/>
      <c r="F11" s="166"/>
      <c r="G11" s="233"/>
      <c r="H11" s="234"/>
      <c r="I11" s="51"/>
      <c r="J11" s="85"/>
      <c r="K11" s="165"/>
      <c r="L11" s="51"/>
      <c r="M11" s="85"/>
      <c r="N11" s="165"/>
      <c r="O11" s="51"/>
      <c r="P11" s="85"/>
      <c r="Q11" s="165"/>
      <c r="R11" s="51"/>
      <c r="S11" s="85"/>
      <c r="T11" s="165">
        <v>60</v>
      </c>
      <c r="U11" s="51">
        <v>4</v>
      </c>
      <c r="V11" s="85">
        <v>1</v>
      </c>
      <c r="W11" s="165">
        <v>90</v>
      </c>
      <c r="X11" s="51">
        <v>6</v>
      </c>
      <c r="Y11" s="85">
        <v>1</v>
      </c>
      <c r="Z11" s="212"/>
      <c r="AA11" s="51"/>
      <c r="AB11" s="85"/>
      <c r="AC11" s="212"/>
      <c r="AD11" s="51"/>
      <c r="AE11" s="85"/>
      <c r="AF11" s="206"/>
      <c r="AG11" s="160"/>
      <c r="AH11" s="207"/>
      <c r="AI11" s="197"/>
      <c r="AJ11" s="57"/>
      <c r="AK11" s="198"/>
      <c r="AL11" s="243">
        <f>IF(SUM(AI11,AF11,AC11,Z11,W11,T11,Q11,N11,K11,H11,E11,B11)=0," ",SUM(AI11,AF11,AC11,Z11,W11,T11,Q11,N11,K11,H11,E11,B11))</f>
        <v>150</v>
      </c>
      <c r="AM11" s="161">
        <f>IF(SUM(AJ11,AG11,AD11,AA11,X11,U11,R11,O11,L11,I11,F11,C11)=0," ",SUM(AJ11,AG11,AD11,AA11,X11,U11,R11,O11,L11,I11,F11,C11))</f>
        <v>10</v>
      </c>
      <c r="AN11" s="162">
        <v>3</v>
      </c>
      <c r="AO11" s="35"/>
    </row>
    <row r="12" spans="1:41" ht="27.75" customHeight="1" thickBot="1" x14ac:dyDescent="0.25">
      <c r="A12" s="223" t="s">
        <v>52</v>
      </c>
      <c r="B12" s="235">
        <v>420</v>
      </c>
      <c r="C12" s="164">
        <f>IF(SUM(C9:C11)=0," ",SUM(C9:C11))</f>
        <v>30</v>
      </c>
      <c r="D12" s="236">
        <v>6</v>
      </c>
      <c r="E12" s="235">
        <f t="shared" ref="E12:K12" si="0">IF(SUM(E9:E11)=0," ",SUM(E9:E11))</f>
        <v>390</v>
      </c>
      <c r="F12" s="164">
        <f t="shared" si="0"/>
        <v>30</v>
      </c>
      <c r="G12" s="236">
        <f t="shared" si="0"/>
        <v>7</v>
      </c>
      <c r="H12" s="235">
        <f t="shared" si="0"/>
        <v>360</v>
      </c>
      <c r="I12" s="156">
        <f t="shared" si="0"/>
        <v>30</v>
      </c>
      <c r="J12" s="238">
        <f t="shared" si="0"/>
        <v>6</v>
      </c>
      <c r="K12" s="239">
        <f t="shared" si="0"/>
        <v>345</v>
      </c>
      <c r="L12" s="156">
        <v>30</v>
      </c>
      <c r="M12" s="238">
        <f t="shared" ref="M12:T12" si="1">IF(SUM(M9:M11)=0," ",SUM(M9:M11))</f>
        <v>5</v>
      </c>
      <c r="N12" s="239">
        <f t="shared" si="1"/>
        <v>345</v>
      </c>
      <c r="O12" s="156">
        <f t="shared" si="1"/>
        <v>30</v>
      </c>
      <c r="P12" s="238">
        <f t="shared" si="1"/>
        <v>4</v>
      </c>
      <c r="Q12" s="239">
        <f t="shared" si="1"/>
        <v>360</v>
      </c>
      <c r="R12" s="156">
        <f t="shared" si="1"/>
        <v>30</v>
      </c>
      <c r="S12" s="238">
        <f t="shared" si="1"/>
        <v>8</v>
      </c>
      <c r="T12" s="239">
        <f t="shared" si="1"/>
        <v>375</v>
      </c>
      <c r="U12" s="156">
        <v>30</v>
      </c>
      <c r="V12" s="238">
        <f t="shared" ref="V12:AL12" si="2">IF(SUM(V9:V11)=0," ",SUM(V9:V11))</f>
        <v>8</v>
      </c>
      <c r="W12" s="239">
        <f t="shared" si="2"/>
        <v>225</v>
      </c>
      <c r="X12" s="156">
        <f t="shared" si="2"/>
        <v>20</v>
      </c>
      <c r="Y12" s="238">
        <f t="shared" si="2"/>
        <v>3</v>
      </c>
      <c r="Z12" s="240" t="str">
        <f t="shared" si="2"/>
        <v xml:space="preserve"> </v>
      </c>
      <c r="AA12" s="157" t="str">
        <f t="shared" si="2"/>
        <v xml:space="preserve"> </v>
      </c>
      <c r="AB12" s="241" t="str">
        <f t="shared" si="2"/>
        <v xml:space="preserve"> </v>
      </c>
      <c r="AC12" s="240" t="str">
        <f t="shared" si="2"/>
        <v xml:space="preserve"> </v>
      </c>
      <c r="AD12" s="157" t="str">
        <f t="shared" si="2"/>
        <v xml:space="preserve"> </v>
      </c>
      <c r="AE12" s="241" t="str">
        <f t="shared" si="2"/>
        <v xml:space="preserve"> </v>
      </c>
      <c r="AF12" s="240" t="str">
        <f t="shared" si="2"/>
        <v xml:space="preserve"> </v>
      </c>
      <c r="AG12" s="157" t="str">
        <f t="shared" si="2"/>
        <v xml:space="preserve"> </v>
      </c>
      <c r="AH12" s="241" t="str">
        <f t="shared" si="2"/>
        <v xml:space="preserve"> </v>
      </c>
      <c r="AI12" s="240" t="str">
        <f t="shared" si="2"/>
        <v xml:space="preserve"> </v>
      </c>
      <c r="AJ12" s="157" t="str">
        <f t="shared" si="2"/>
        <v xml:space="preserve"> </v>
      </c>
      <c r="AK12" s="241" t="str">
        <f t="shared" si="2"/>
        <v xml:space="preserve"> </v>
      </c>
      <c r="AL12" s="244">
        <f t="shared" si="2"/>
        <v>2820</v>
      </c>
      <c r="AM12" s="158">
        <f>IF(SUM(AJ12,AG12,AD12,AA12,X12,U12,R12,O12,L12,I12,F12,C12)=0," ",SUM(AJ12,AG12,AD12,AA12,X12,U12,R12,O12,L12,I12,F12,C12))</f>
        <v>230</v>
      </c>
      <c r="AN12" s="159">
        <f>IF(SUM(AK12,AH12,AE12,AB12,Y12,V12,S12,P12,M12,J12,G12,D12)=0," ",SUM(AK12,AH12,AE12,AB12,Y12,V12,S12,P12,M12,J12,G12,D12))</f>
        <v>47</v>
      </c>
      <c r="AO12" s="34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33" t="s">
        <v>31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5"/>
      <c r="T14" s="443" t="s">
        <v>53</v>
      </c>
      <c r="U14" s="444"/>
      <c r="V14" s="444"/>
      <c r="W14" s="444"/>
      <c r="X14" s="444"/>
      <c r="Y14" s="444" t="s">
        <v>55</v>
      </c>
      <c r="Z14" s="444"/>
      <c r="AA14" s="444"/>
      <c r="AB14" s="444"/>
      <c r="AC14" s="413" t="s">
        <v>60</v>
      </c>
      <c r="AD14" s="413"/>
      <c r="AE14" s="413"/>
      <c r="AF14" s="413"/>
      <c r="AG14" s="413"/>
      <c r="AH14" s="413"/>
      <c r="AI14" s="413" t="s">
        <v>32</v>
      </c>
      <c r="AJ14" s="413"/>
      <c r="AK14" s="413"/>
      <c r="AL14" s="413"/>
      <c r="AM14" s="413"/>
      <c r="AN14" s="414"/>
      <c r="AO14" s="35"/>
    </row>
    <row r="15" spans="1:41" ht="48" customHeight="1" thickBot="1" x14ac:dyDescent="0.25">
      <c r="A15" s="459" t="s">
        <v>234</v>
      </c>
      <c r="B15" s="460"/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1"/>
      <c r="T15" s="449">
        <v>10</v>
      </c>
      <c r="U15" s="450"/>
      <c r="V15" s="450"/>
      <c r="W15" s="450"/>
      <c r="X15" s="450"/>
      <c r="Y15" s="415">
        <v>300</v>
      </c>
      <c r="Z15" s="415"/>
      <c r="AA15" s="415"/>
      <c r="AB15" s="415"/>
      <c r="AC15" s="415" t="s">
        <v>133</v>
      </c>
      <c r="AD15" s="415"/>
      <c r="AE15" s="415"/>
      <c r="AF15" s="415"/>
      <c r="AG15" s="415"/>
      <c r="AH15" s="415"/>
      <c r="AI15" s="415" t="s">
        <v>134</v>
      </c>
      <c r="AJ15" s="415"/>
      <c r="AK15" s="415"/>
      <c r="AL15" s="415"/>
      <c r="AM15" s="415"/>
      <c r="AN15" s="416"/>
      <c r="AO15" s="35"/>
    </row>
    <row r="16" spans="1:41" ht="15.75" thickBot="1" x14ac:dyDescent="0.25">
      <c r="A16" s="403" t="s">
        <v>42</v>
      </c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5"/>
      <c r="T16" s="406">
        <v>10</v>
      </c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407"/>
      <c r="AN16" s="408"/>
      <c r="AO16" s="34"/>
    </row>
    <row r="17" spans="1:41" ht="15.75" thickBot="1" x14ac:dyDescent="0.25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46"/>
      <c r="AL17" s="246"/>
      <c r="AM17" s="246"/>
      <c r="AN17" s="246"/>
      <c r="AO17" s="34"/>
    </row>
    <row r="18" spans="1:41" ht="15.75" thickBot="1" x14ac:dyDescent="0.25">
      <c r="A18" s="409" t="s">
        <v>54</v>
      </c>
      <c r="B18" s="410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410"/>
      <c r="AH18" s="410"/>
      <c r="AI18" s="410"/>
      <c r="AJ18" s="410"/>
      <c r="AK18" s="410"/>
      <c r="AL18" s="410"/>
      <c r="AM18" s="410"/>
      <c r="AN18" s="411"/>
      <c r="AO18" s="34"/>
    </row>
    <row r="19" spans="1:41" ht="15" thickBot="1" x14ac:dyDescent="0.25">
      <c r="A19" s="427" t="s">
        <v>259</v>
      </c>
      <c r="B19" s="428"/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8"/>
      <c r="AC19" s="428"/>
      <c r="AD19" s="428"/>
      <c r="AE19" s="428"/>
      <c r="AF19" s="428"/>
      <c r="AG19" s="428"/>
      <c r="AH19" s="428"/>
      <c r="AI19" s="428"/>
      <c r="AJ19" s="428"/>
      <c r="AK19" s="428"/>
      <c r="AL19" s="428"/>
      <c r="AM19" s="428"/>
      <c r="AN19" s="429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45" t="s">
        <v>223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D21" s="155"/>
      <c r="AE21" s="155"/>
      <c r="AF21" s="412" t="s">
        <v>226</v>
      </c>
      <c r="AG21" s="412"/>
      <c r="AH21" s="412"/>
      <c r="AI21" s="412"/>
      <c r="AJ21" s="412"/>
      <c r="AK21" s="412"/>
      <c r="AL21" s="412"/>
      <c r="AM21" s="412"/>
      <c r="AN21" s="412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26" t="s">
        <v>284</v>
      </c>
      <c r="AG22" s="426"/>
      <c r="AH22" s="426"/>
      <c r="AI22" s="426"/>
      <c r="AJ22" s="426"/>
      <c r="AK22" s="426"/>
      <c r="AL22" s="426"/>
      <c r="AM22" s="426"/>
      <c r="AN22" s="426"/>
      <c r="AO22" s="110"/>
    </row>
    <row r="23" spans="1:41" x14ac:dyDescent="0.2">
      <c r="A23" s="2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40"/>
      <c r="AJ23" s="40"/>
      <c r="AK23" s="40"/>
      <c r="AL23" s="40"/>
      <c r="AM23" s="40"/>
      <c r="AN23" s="40"/>
      <c r="AO23" s="35"/>
    </row>
  </sheetData>
  <protectedRanges>
    <protectedRange sqref="A15:AN15" name="diplomirane_1"/>
    <protectedRange sqref="A16:AN17" name="hkreditiocenki_1"/>
  </protectedRanges>
  <mergeCells count="40">
    <mergeCell ref="W7:Y7"/>
    <mergeCell ref="AI15:AN15"/>
    <mergeCell ref="A18:AN18"/>
    <mergeCell ref="A19:AN19"/>
    <mergeCell ref="A21:AB21"/>
    <mergeCell ref="A16:S16"/>
    <mergeCell ref="T16:AN16"/>
    <mergeCell ref="A15:S15"/>
    <mergeCell ref="T15:X15"/>
    <mergeCell ref="Y15:AB15"/>
    <mergeCell ref="A14:S14"/>
    <mergeCell ref="T14:X14"/>
    <mergeCell ref="AF7:AH7"/>
    <mergeCell ref="AI7:AK7"/>
    <mergeCell ref="AL7:AN7"/>
    <mergeCell ref="K7:M7"/>
    <mergeCell ref="A1:AN1"/>
    <mergeCell ref="A2:AN2"/>
    <mergeCell ref="A3:AN3"/>
    <mergeCell ref="A5:E5"/>
    <mergeCell ref="F5:T5"/>
    <mergeCell ref="V5:AE5"/>
    <mergeCell ref="AF5:AN5"/>
    <mergeCell ref="A4:AN4"/>
    <mergeCell ref="B7:D7"/>
    <mergeCell ref="AF21:AN21"/>
    <mergeCell ref="AF22:AN22"/>
    <mergeCell ref="A6:AN6"/>
    <mergeCell ref="A7:A8"/>
    <mergeCell ref="Y14:AB14"/>
    <mergeCell ref="AC14:AH14"/>
    <mergeCell ref="AI14:AN14"/>
    <mergeCell ref="AC15:AH15"/>
    <mergeCell ref="E7:G7"/>
    <mergeCell ref="H7:J7"/>
    <mergeCell ref="N7:P7"/>
    <mergeCell ref="Q7:S7"/>
    <mergeCell ref="T7:V7"/>
    <mergeCell ref="Z7:AB7"/>
    <mergeCell ref="AC7:AE7"/>
  </mergeCells>
  <pageMargins left="0.51181102362204722" right="0.51181102362204722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61</v>
      </c>
      <c r="C4" t="s">
        <v>62</v>
      </c>
    </row>
    <row r="5" spans="1:3" x14ac:dyDescent="0.25">
      <c r="A5" t="s">
        <v>63</v>
      </c>
      <c r="C5" t="s">
        <v>64</v>
      </c>
    </row>
    <row r="6" spans="1:3" x14ac:dyDescent="0.25">
      <c r="A6" t="s">
        <v>65</v>
      </c>
      <c r="C6" t="s">
        <v>66</v>
      </c>
    </row>
    <row r="7" spans="1:3" x14ac:dyDescent="0.25">
      <c r="A7" t="s">
        <v>67</v>
      </c>
    </row>
    <row r="8" spans="1:3" x14ac:dyDescent="0.25">
      <c r="A8" t="s">
        <v>68</v>
      </c>
      <c r="C8" t="s">
        <v>69</v>
      </c>
    </row>
    <row r="9" spans="1:3" x14ac:dyDescent="0.25">
      <c r="A9" t="s">
        <v>70</v>
      </c>
      <c r="C9" t="s">
        <v>71</v>
      </c>
    </row>
    <row r="10" spans="1:3" x14ac:dyDescent="0.25">
      <c r="A10" t="s">
        <v>72</v>
      </c>
      <c r="C10" t="s">
        <v>73</v>
      </c>
    </row>
    <row r="11" spans="1:3" x14ac:dyDescent="0.25">
      <c r="A11" t="s">
        <v>74</v>
      </c>
      <c r="C11" t="s">
        <v>75</v>
      </c>
    </row>
    <row r="12" spans="1:3" x14ac:dyDescent="0.25">
      <c r="A12" t="s">
        <v>76</v>
      </c>
      <c r="C12" t="s">
        <v>77</v>
      </c>
    </row>
    <row r="13" spans="1:3" x14ac:dyDescent="0.25">
      <c r="A13" t="s">
        <v>78</v>
      </c>
      <c r="C13" t="s">
        <v>79</v>
      </c>
    </row>
    <row r="14" spans="1:3" x14ac:dyDescent="0.25">
      <c r="A14" t="s">
        <v>80</v>
      </c>
      <c r="C14" t="s">
        <v>81</v>
      </c>
    </row>
    <row r="15" spans="1:3" x14ac:dyDescent="0.25">
      <c r="A15" t="s">
        <v>82</v>
      </c>
      <c r="C15" t="s">
        <v>83</v>
      </c>
    </row>
    <row r="16" spans="1:3" x14ac:dyDescent="0.25">
      <c r="A16" t="s">
        <v>84</v>
      </c>
      <c r="C16" t="s">
        <v>85</v>
      </c>
    </row>
    <row r="17" spans="1:3" x14ac:dyDescent="0.25">
      <c r="A17" t="s">
        <v>86</v>
      </c>
      <c r="C17" t="s">
        <v>87</v>
      </c>
    </row>
    <row r="18" spans="1:3" x14ac:dyDescent="0.25">
      <c r="A18" t="s">
        <v>88</v>
      </c>
      <c r="C18" t="s">
        <v>89</v>
      </c>
    </row>
    <row r="19" spans="1:3" x14ac:dyDescent="0.25">
      <c r="A19" t="s">
        <v>90</v>
      </c>
      <c r="C19" t="s">
        <v>91</v>
      </c>
    </row>
    <row r="20" spans="1:3" x14ac:dyDescent="0.25">
      <c r="A20" t="s">
        <v>92</v>
      </c>
    </row>
    <row r="21" spans="1:3" x14ac:dyDescent="0.25">
      <c r="A21" t="s">
        <v>93</v>
      </c>
    </row>
    <row r="22" spans="1:3" x14ac:dyDescent="0.25">
      <c r="A22" t="s">
        <v>94</v>
      </c>
      <c r="C22" t="s">
        <v>95</v>
      </c>
    </row>
    <row r="23" spans="1:3" x14ac:dyDescent="0.25">
      <c r="A23" t="s">
        <v>96</v>
      </c>
      <c r="C23" t="s">
        <v>97</v>
      </c>
    </row>
    <row r="24" spans="1:3" x14ac:dyDescent="0.25">
      <c r="A24" t="s">
        <v>98</v>
      </c>
      <c r="C24" t="s">
        <v>99</v>
      </c>
    </row>
    <row r="25" spans="1:3" x14ac:dyDescent="0.25">
      <c r="A25" t="s">
        <v>100</v>
      </c>
      <c r="C25" t="s">
        <v>101</v>
      </c>
    </row>
    <row r="26" spans="1:3" x14ac:dyDescent="0.25">
      <c r="A26" t="s">
        <v>102</v>
      </c>
      <c r="C26" t="s">
        <v>103</v>
      </c>
    </row>
    <row r="27" spans="1:3" x14ac:dyDescent="0.25">
      <c r="A27" t="s">
        <v>104</v>
      </c>
      <c r="C27" t="s">
        <v>105</v>
      </c>
    </row>
    <row r="28" spans="1:3" x14ac:dyDescent="0.25">
      <c r="A28" t="s">
        <v>106</v>
      </c>
      <c r="C28" t="s">
        <v>107</v>
      </c>
    </row>
    <row r="29" spans="1:3" x14ac:dyDescent="0.25">
      <c r="A29" t="s">
        <v>108</v>
      </c>
      <c r="C29" t="s">
        <v>109</v>
      </c>
    </row>
    <row r="30" spans="1:3" x14ac:dyDescent="0.25">
      <c r="A30" t="s">
        <v>110</v>
      </c>
      <c r="C30" t="s">
        <v>111</v>
      </c>
    </row>
    <row r="31" spans="1:3" x14ac:dyDescent="0.25">
      <c r="C31" t="s">
        <v>112</v>
      </c>
    </row>
    <row r="32" spans="1:3" x14ac:dyDescent="0.25">
      <c r="C32" t="s">
        <v>113</v>
      </c>
    </row>
    <row r="33" spans="1:3" x14ac:dyDescent="0.25">
      <c r="C33" t="s">
        <v>114</v>
      </c>
    </row>
    <row r="34" spans="1:3" x14ac:dyDescent="0.25">
      <c r="A34" t="s">
        <v>4</v>
      </c>
      <c r="C34" t="s">
        <v>115</v>
      </c>
    </row>
    <row r="35" spans="1:3" x14ac:dyDescent="0.25">
      <c r="A35" t="s">
        <v>119</v>
      </c>
      <c r="C35" t="s">
        <v>116</v>
      </c>
    </row>
    <row r="36" spans="1:3" x14ac:dyDescent="0.25">
      <c r="C36" t="s">
        <v>117</v>
      </c>
    </row>
    <row r="37" spans="1:3" x14ac:dyDescent="0.25">
      <c r="C3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 Справка-извлечение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2017-06-28T13:18:35Z</cp:lastPrinted>
  <dcterms:created xsi:type="dcterms:W3CDTF">2015-10-10T06:25:10Z</dcterms:created>
  <dcterms:modified xsi:type="dcterms:W3CDTF">2022-10-31T10:46:37Z</dcterms:modified>
</cp:coreProperties>
</file>