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2\"/>
    </mc:Choice>
  </mc:AlternateContent>
  <bookViews>
    <workbookView xWindow="0" yWindow="0" windowWidth="19200" windowHeight="7050" activeTab="1"/>
  </bookViews>
  <sheets>
    <sheet name="Титулна страница" sheetId="3" r:id="rId1"/>
    <sheet name="учебен план" sheetId="1" r:id="rId2"/>
    <sheet name="справка" sheetId="2" r:id="rId3"/>
  </sheets>
  <externalReferences>
    <externalReference r:id="rId4"/>
    <externalReference r:id="rId5"/>
  </externalReferences>
  <definedNames>
    <definedName name="listМ">[1]list!$C$8:$C$19</definedName>
    <definedName name="listОКС">[1]list!$A$34:$A$35</definedName>
    <definedName name="listПН">[1]list!$A$4:$A$30</definedName>
    <definedName name="listФ">[1]list!$C$22:$C$37</definedName>
    <definedName name="listФО">[1]list!$C$4:$C$6</definedName>
  </definedNames>
  <calcPr calcId="162913"/>
</workbook>
</file>

<file path=xl/calcChain.xml><?xml version="1.0" encoding="utf-8"?>
<calcChain xmlns="http://schemas.openxmlformats.org/spreadsheetml/2006/main">
  <c r="AL9" i="2" l="1"/>
  <c r="AL11" i="2" s="1"/>
  <c r="AM9" i="2"/>
  <c r="F4" i="2"/>
  <c r="C31" i="3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AN11" i="2"/>
  <c r="E11" i="2"/>
  <c r="D11" i="2"/>
  <c r="AN10" i="2"/>
  <c r="AM10" i="2"/>
  <c r="AL10" i="2"/>
  <c r="AN9" i="2"/>
  <c r="AN8" i="2"/>
  <c r="AM8" i="2"/>
  <c r="AL8" i="2"/>
  <c r="AF4" i="2"/>
  <c r="AM11" i="2"/>
</calcChain>
</file>

<file path=xl/comments1.xml><?xml version="1.0" encoding="utf-8"?>
<comments xmlns="http://schemas.openxmlformats.org/spreadsheetml/2006/main">
  <authors>
    <author>Livia</author>
  </authors>
  <commentList>
    <comment ref="N7" authorId="0" shapeId="0">
      <text>
        <r>
          <rPr>
            <b/>
            <sz val="9"/>
            <color indexed="81"/>
            <rFont val="Tahoma"/>
            <charset val="1"/>
          </rPr>
          <t xml:space="preserve"> ФС № 3/10.11.2020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ФС № 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3/10.11.2020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  <charset val="204"/>
          </rPr>
          <t>коригиране на технически грешки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<sst xmlns="http://schemas.openxmlformats.org/spreadsheetml/2006/main" count="305" uniqueCount="158">
  <si>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</si>
  <si>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</si>
  <si>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</si>
  <si>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</si>
  <si>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</si>
  <si>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</si>
  <si>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</si>
  <si>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</si>
  <si>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</si>
  <si>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</si>
  <si>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</si>
  <si>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</si>
  <si>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</si>
  <si>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</si>
  <si>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</si>
  <si>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</si>
  <si>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</si>
  <si>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</si>
  <si>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</si>
  <si>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</si>
  <si>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</si>
  <si>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</si>
  <si>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</si>
  <si>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</si>
  <si>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</si>
  <si>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</si>
  <si>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</si>
  <si>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</si>
  <si>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</si>
  <si>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</si>
  <si>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</si>
  <si>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</si>
  <si>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</si>
  <si>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</si>
  <si>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</si>
  <si>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</si>
  <si>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</si>
  <si>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</si>
  <si>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</si>
  <si>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</si>
  <si>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</si>
  <si>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 xml:space="preserve">Придобита професионална квалификация:  </t>
  </si>
  <si>
    <t xml:space="preserve">Справка - извлечение от учебен план </t>
  </si>
  <si>
    <t>Софийски университет "Св. Климент Охридски"</t>
  </si>
  <si>
    <t>ECTS  кредити</t>
  </si>
  <si>
    <t>Учебни практики и курсови работи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</si>
  <si>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</si>
  <si>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</si>
  <si>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</si>
  <si>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</si>
  <si>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и</t>
  </si>
  <si>
    <t>Методи за изследване в методиката на чуждоезиковото обучение</t>
  </si>
  <si>
    <t>2+2</t>
  </si>
  <si>
    <t>4+0</t>
  </si>
  <si>
    <t>Технология на урока по чужд език</t>
  </si>
  <si>
    <t>1+2</t>
  </si>
  <si>
    <t>ки</t>
  </si>
  <si>
    <t>Приобщаващо образование</t>
  </si>
  <si>
    <t>1+0</t>
  </si>
  <si>
    <t>И</t>
  </si>
  <si>
    <t>Проверка и измерване на учебните постижения</t>
  </si>
  <si>
    <t>2+0</t>
  </si>
  <si>
    <t>Учебна лексикография</t>
  </si>
  <si>
    <t>Дейностноориентираният подход в чуждоезиковото обучение</t>
  </si>
  <si>
    <t>Философска антропология</t>
  </si>
  <si>
    <t>Педагогическа реторика</t>
  </si>
  <si>
    <t>Ранно чуждоезиково обучение</t>
  </si>
  <si>
    <t>Междукултурна комуникация и междукултурно учене</t>
  </si>
  <si>
    <t>Съвременно езиково обучение и учебният комплекс</t>
  </si>
  <si>
    <t>Педагогическо общуване</t>
  </si>
  <si>
    <t>Анализ на междуезиковото разбиране</t>
  </si>
  <si>
    <t>Лингвистични основи на чуждоезиковото обучение</t>
  </si>
  <si>
    <t>Педагогика</t>
  </si>
  <si>
    <t xml:space="preserve">Информационни и комуникационни технологии в обучението и работа в дигитална среда </t>
  </si>
  <si>
    <t>П</t>
  </si>
  <si>
    <t>Текуща педагогическа практика</t>
  </si>
  <si>
    <t>Стажантска практика</t>
  </si>
  <si>
    <t>юли</t>
  </si>
  <si>
    <t>октомври</t>
  </si>
  <si>
    <t>4+2</t>
  </si>
  <si>
    <t>СОФИЙСКИ  УНИВЕРСИТЕТ  „СВ. КЛИМЕНТ ОХРИДСКИ”</t>
  </si>
  <si>
    <t>ФАКУЛТЕТ ПО  КЛАСИЧЕСКИ И НОВИ ФИЛОЛОГИИ</t>
  </si>
  <si>
    <t>У Ч Е Б Е Н      П Л А Н</t>
  </si>
  <si>
    <t>Утвърден от Академически съвет с протокол:</t>
  </si>
  <si>
    <t>Утвърждавам:   ..................................</t>
  </si>
  <si>
    <t>Професионално направление:</t>
  </si>
  <si>
    <t>Специалност:</t>
  </si>
  <si>
    <t>Форма на обучение:</t>
  </si>
  <si>
    <t>редовна форма на обучение</t>
  </si>
  <si>
    <t>Продължителност на обучението (брой семестри):</t>
  </si>
  <si>
    <t>Професионална квалификация: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</si>
  <si>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</si>
  <si>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</si>
  <si>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</si>
  <si>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</si>
  <si>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</si>
  <si>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ОКС „магистър”</t>
  </si>
  <si>
    <t>2 /два/ семестъра</t>
  </si>
  <si>
    <t>К</t>
  </si>
  <si>
    <t>Н</t>
  </si>
  <si>
    <t>№   ...................  /  ..................................</t>
  </si>
  <si>
    <t>Брой часове за подготовка</t>
  </si>
  <si>
    <t>Първа държавна   сесия</t>
  </si>
  <si>
    <t>м. юли</t>
  </si>
  <si>
    <t>м. октомври</t>
  </si>
  <si>
    <t xml:space="preserve">Общ брой кредити:  </t>
  </si>
  <si>
    <t>форма на обучение:</t>
  </si>
  <si>
    <t>продължителност на обучение:</t>
  </si>
  <si>
    <t>XI</t>
  </si>
  <si>
    <t>XII</t>
  </si>
  <si>
    <t>натовареност (ч.)</t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</si>
  <si>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</si>
  <si>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r>
      <t>Декан:</t>
    </r>
    <r>
      <rPr>
        <sz val="10"/>
        <rFont val="Arial"/>
        <family val="2"/>
      </rPr>
      <t>.....................................</t>
    </r>
  </si>
  <si>
    <t>(проф. д-р Мадлен Данова)</t>
  </si>
  <si>
    <t>Академично (педагогическо) писане на чужд език</t>
  </si>
  <si>
    <t>Увод в емпрунтологията</t>
  </si>
  <si>
    <t>1.3. Педагогика на обучението по чужд език</t>
  </si>
  <si>
    <t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t>
  </si>
  <si>
    <t>Методик по чужд език и учител по английски/френски/немски/испански/италиански/португалски/румънски/старогръцки/латински/новогръцки/арабски/арменски/кавказки/индийски/ирански/китайски/корейски/турски/японски/норвежки/шведски/датски език</t>
  </si>
  <si>
    <t>Специализиращ курс по чужд език</t>
  </si>
  <si>
    <t>Обучение по български език като чужд</t>
  </si>
  <si>
    <t>Защита на дипломна работа                  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</si>
  <si>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М</t>
  </si>
  <si>
    <t>Защита на дипломна работа                                                                                                                            Държавен практико-приложен изпит за придобиване на професионална квалификация "учител по…"</t>
  </si>
  <si>
    <t>2+1</t>
  </si>
  <si>
    <t>Медийно образование и изграждане на умения за обучител по медийна грамотност</t>
  </si>
  <si>
    <t>Избираеми дисциплини от 1 група - педагогически, психологически и частно-дидактически</t>
  </si>
  <si>
    <t>Методика на обучението по чужд език</t>
  </si>
  <si>
    <t>Факултативни дисциплини</t>
  </si>
  <si>
    <t>Ф</t>
  </si>
  <si>
    <t>за випуска, започнал през  2020/2021  уч.година</t>
  </si>
  <si>
    <t>Магистърска програма "Методика на чуждоезиковото обучение в междукултурна среда"</t>
  </si>
  <si>
    <t>Методик по преподаване на чужд език в междукултурна среда и учител по чужд език английски/френски/немски/испански/италиански/португалски/румънски/старогръцки/латински/новогръцки/арабски/арменски/кавказки/индийски/ирански/китайски/корейски/турски/японски/норвежки/шведски/датски език</t>
  </si>
  <si>
    <t xml:space="preserve">Настоящата магистърска програма дава знания и умения за повишаване качеството на подготовката на педагогическите кадри, за подпомагане на кариерното развитие на учителите, както и за синхронизиране на подготовката и квалификацията на учителите с европейските стандарти в образованието на педагогическите кадри.
Интердисциплинарният характер на магистърската програма дава възможност да се подготвят високвалифицирани специалисти, както в системата на образованието и науката, така и в други области на обществения живот.
Цялостната теоретична и практическа насоченост на програмата е съобрразена с широките възможности за бъдеща реализация на специалистите, които придобиват умения и компетентност да анализират и оценяват. 
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проявят самостоятелност, творчество и отговорност при взимането на професионални решения. Програмата се предлага и на чужд език (английски и др.) според езиковите компетенции на участниците.
</t>
  </si>
  <si>
    <t xml:space="preserve">Катедрата по методика на чуждоезиковото обучение вижда своята мисия в подготовката на висококвалифицирани специалисти със самостоятелно мислене и готовност за непрекъснато усъвършенстване, способни да отговорят на съответните изисквания за организация и ръководство на учебния процес по чужд език в мултиезикова среда.
Предметът на чуждоезиковото обучение днес непрекъснато се разширява, за да може да обхване многоаспектните проблеми на общуването, езика и неговото преподаване и усвояване в мултикултурна езикова среда. Ето защо магистърската програма, предлагана от Катедрата по методика, има интердисциплинарен характер и предлага курсове в различни тематични модули: Методика и методология, Чуждоезиково обучение в мултикултурна среда, Лингвистика, История и философия, Съвременни комуникации и технологии. Запазвайки спецификата на гледната си точка, дисциплините в модулите се обединяват около идеята за цялостност на човека и езика и допринасят за изграждането на интегрирана и съвременна картина за света и мястото на чуждоезиковото обучение в него.
</t>
  </si>
  <si>
    <t>За нуждите на образователната система в България и в ЕС са необходими кадри с професионална квалификация, по-висока от придобитата в бакалавърската степен. Предлаганият магистърски план ще подготвя специалисти, които могат да се реализират както следва: директори или заместник-директори по учебната работа в езикови училища; експерти по чужд език и работа в междукултурна среда в правителствени и европейски структури, регионални инспектори и по-големите общински центрове; експерти по проблемите на образованието и социално-педагогическите дейности в общините, както и консултанти в различни държавни, неправителствени и частни организации; ръководители на методически обединения по чужд език и работа в междукултурна среда и др.; преподаватели в областта на професионално ориентираното чуждоезиково обучение в междукултрна среда; преподаватели по учебните предмети, специалисти по  чуждоезиково обучение в междукултурна среда.</t>
  </si>
  <si>
    <t>Забележки:</t>
  </si>
  <si>
    <t xml:space="preserve">1. Списъкът на избираемите дисциплини се актуализира периодично в съответствие с предложенията на преподавателите в специалността и на гостуващите чуждестранни лектори.                                                                                                                                                                                       </t>
  </si>
  <si>
    <t>Междукултурна комуникация и изкуство</t>
  </si>
  <si>
    <t xml:space="preserve">Съвременни тенденции в междукултурното образование </t>
  </si>
  <si>
    <t>Психология</t>
  </si>
  <si>
    <t>Избираеми дисциплини – избраните дисциплини трябва да носят минимум 12 кредита (9 кр. в І-ви семестър и 3 кр. - във втори)</t>
  </si>
  <si>
    <t xml:space="preserve"> Методика на чуждоезиковото обучение в междукултурна среда</t>
  </si>
  <si>
    <t>Настоящият учебен план е насочен към кандидати с проявен интерес към лингводидактическите, филологическите и педагогическите изследвания и към работещи учители по език, с интерес към работа в междукултурна образователна среда, както и към бакалаври от други специалности, владеещи много добре писмено и говоримо съответния език. Професионалната квалификация „учител по език“ се придобива от студентите, избрали педагогическия модул, а квалификацията "методик по преподаване на чужд език в междукултурна среда", от студентите, избрали модула "Чуждоезиково обучение в междукултурна среда".
Програмата има за цел подготовката на висококвалифицирани педагогически кадри за реализиране на учебно-възпитателния процес в чуждоезиковото обучение. Чрез включените в нея учебни дисциплини се разширяват и обогатяват лингвистичните, педагогическите и методическите компетенции на обучаваните, които са им необходими при преподаването на чужд език. Програмата цели да доразвие, специализира и задълбочи познанията в областта на чуждоезиковото обучение.
Програмата дава широкопрофилни теоретични знания, развиване на умения за анализ и синтез на научната информация, способности за критично мислене, аргументирана защита и/или критика на научни постановки и практическото им приложение. Подготовка на висококвалифицирани специалисти, които съзнават богатството от теоретични възможности за постигане на ефективност в чуждоезиковото обучение и проявяват самостоятелност, творчество и  отговорност при вземането на професионални решения.
Освен теоретичната подготовка, програмата дава възможност за усъвършенстване на практическите езикови, комуникативни и педагогически умения на обучаваните</t>
  </si>
  <si>
    <r>
      <t xml:space="preserve">2. Студентите, положили успешно изпити по дисциплините от избираемия </t>
    </r>
    <r>
      <rPr>
        <b/>
        <sz val="9"/>
        <rFont val="Arial"/>
        <family val="2"/>
        <charset val="204"/>
      </rPr>
      <t>Педагогически модул</t>
    </r>
    <r>
      <rPr>
        <sz val="9"/>
        <rFont val="Arial"/>
        <family val="2"/>
        <charset val="204"/>
      </rPr>
      <t>, получават професионална квалификация „учител по чужд езика”.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Обучението за придобиване на професионална квалификация „учител” завършва с държавен практико-приложен изпит.</t>
    </r>
  </si>
  <si>
    <r>
      <t xml:space="preserve">Учебният план е приет на заседание на Факултетен съвет с протокол № </t>
    </r>
    <r>
      <rPr>
        <sz val="9"/>
        <rFont val="Arial"/>
        <family val="2"/>
        <charset val="204"/>
      </rPr>
      <t xml:space="preserve">............... </t>
    </r>
    <r>
      <rPr>
        <b/>
        <sz val="9"/>
        <rFont val="Arial"/>
        <family val="2"/>
        <charset val="204"/>
      </rPr>
      <t>от</t>
    </r>
    <r>
      <rPr>
        <sz val="9"/>
        <rFont val="Arial"/>
        <family val="2"/>
        <charset val="204"/>
      </rPr>
      <t xml:space="preserve"> .............</t>
    </r>
  </si>
  <si>
    <r>
      <t>ДЕКАН:</t>
    </r>
    <r>
      <rPr>
        <sz val="9"/>
        <rFont val="Arial"/>
        <family val="2"/>
        <charset val="204"/>
      </rPr>
      <t>.........................</t>
    </r>
  </si>
  <si>
    <r>
      <t xml:space="preserve">         </t>
    </r>
    <r>
      <rPr>
        <b/>
        <sz val="9"/>
        <rFont val="Arial"/>
        <family val="2"/>
        <charset val="204"/>
      </rPr>
      <t>проф. д-р Мадлен Данова</t>
    </r>
  </si>
  <si>
    <t>Избираеми дисциплини от 2 група - интердисциплинарни и приложно-експериментални дисциплини, ориентирани към ключови компетентности и свързани с професионално-педагогическата реализация на учителите</t>
  </si>
  <si>
    <r>
      <t>3. Студентите, положили успешно изпити по дисциплините от избираемия  модул "</t>
    </r>
    <r>
      <rPr>
        <b/>
        <sz val="9"/>
        <rFont val="Arial"/>
        <family val="2"/>
        <charset val="204"/>
      </rPr>
      <t>Чуждоезиково обучение в междукултурна среда"</t>
    </r>
    <r>
      <rPr>
        <sz val="9"/>
        <rFont val="Arial"/>
        <family val="2"/>
        <charset val="204"/>
      </rPr>
      <t>, получават професионална квалификация „учител по чужд езика в междукултурна среда”. Те трябва задължително да са посещавали и положили успешно изпити по следните избираеми дисциплини:
1. Педагогика 
2. Психология 
3. Педагогическо общуване  
4. Методика на обучението по чужд език                                                                                                                                                     
5. Съвременни тенденции в междукултурното образование                                                                                                                                                                                                       6. Междукултурна комуникация и междукултурно учене  
7. Междукултурна комуникация и изкуство  
8. Медийно образование и изграждане на умения за обучител по медийна грамотност 
9. Информационни и комуникационни технологии в обучението и работа в дигитална среда 
10. Академично (педагогическо) писане на чужд език
11. Хоспитиране
12.Текуща педагогическа практика
13.Стажантска практика                                                                                                                                                                  
Обучението за придобиване на професионална квалификация „учител” завършва с държавен практико-приложен изпит</t>
    </r>
  </si>
  <si>
    <r>
      <t>Специалност "Английска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Скандинавистика" /  магистърска програма</t>
    </r>
    <r>
      <rPr>
        <b/>
        <sz val="9"/>
        <rFont val="Arial"/>
        <family val="2"/>
        <charset val="204"/>
      </rPr>
      <t xml:space="preserve"> "Методика на чуждоезиковото обучение в междукултурна среда"</t>
    </r>
  </si>
  <si>
    <t>Общуване, език и преподаване (*1)</t>
  </si>
  <si>
    <t>Европейска езикова и образователна политика в мултикултурна среда (*1)</t>
  </si>
  <si>
    <t>История на чуждоезиковото обучение (*1)</t>
  </si>
  <si>
    <t>Хоспитиране (*1)</t>
  </si>
  <si>
    <t>(*1) ФС3_10.11.2021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</si>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</sst>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  <charset val="204"/>
    </font>
    <font>
      <sz val="8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sz val="12"/>
      <name val="Times New Roman"/>
      <family val="1"/>
      <charset val="204"/>
    </font>
    <font>
      <b/>
      <sz val="12"/>
      <name val="Arial Narrow"/>
      <family val="2"/>
      <charset val="204"/>
    </font>
    <font>
      <sz val="9"/>
      <color indexed="63"/>
      <name val="Arial"/>
      <family val="2"/>
      <charset val="204"/>
    </font>
    <font>
      <b/>
      <sz val="10"/>
      <color rgb="FF3F3F3F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charset val="204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0" fillId="3" borderId="57" applyNumberFormat="0" applyAlignment="0" applyProtection="0"/>
    <xf numFmtId="0" fontId="9" fillId="0" borderId="0"/>
  </cellStyleXfs>
  <cellXfs count="361">
    <xf numFmtId="0" fontId="0" fillId="0" borderId="0" xfId="0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1" fillId="0" borderId="3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wrapText="1"/>
      <protection hidden="1"/>
    </xf>
    <xf numFmtId="0" fontId="31" fillId="0" borderId="4" xfId="0" applyFont="1" applyBorder="1" applyAlignment="1" applyProtection="1">
      <alignment wrapText="1"/>
      <protection hidden="1"/>
    </xf>
    <xf numFmtId="0" fontId="31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7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31" fillId="0" borderId="7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7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11" fillId="0" borderId="9" xfId="0" applyFont="1" applyBorder="1" applyAlignment="1" applyProtection="1">
      <alignment wrapText="1"/>
      <protection hidden="1"/>
    </xf>
    <xf numFmtId="0" fontId="31" fillId="0" borderId="9" xfId="0" applyFont="1" applyBorder="1" applyAlignment="1" applyProtection="1">
      <alignment wrapText="1"/>
      <protection hidden="1"/>
    </xf>
    <xf numFmtId="0" fontId="31" fillId="0" borderId="10" xfId="0" applyFont="1" applyBorder="1" applyAlignment="1" applyProtection="1">
      <alignment wrapText="1"/>
      <protection hidden="1"/>
    </xf>
    <xf numFmtId="0" fontId="16" fillId="0" borderId="3" xfId="0" applyFont="1" applyBorder="1" applyAlignment="1" applyProtection="1">
      <alignment wrapText="1"/>
      <protection hidden="1"/>
    </xf>
    <xf numFmtId="0" fontId="16" fillId="0" borderId="4" xfId="0" applyFont="1" applyBorder="1" applyAlignment="1" applyProtection="1">
      <alignment wrapText="1"/>
      <protection hidden="1"/>
    </xf>
    <xf numFmtId="0" fontId="32" fillId="0" borderId="4" xfId="0" applyFont="1" applyBorder="1" applyAlignment="1" applyProtection="1">
      <alignment wrapText="1"/>
      <protection hidden="1"/>
    </xf>
    <xf numFmtId="0" fontId="32" fillId="0" borderId="5" xfId="0" applyFont="1" applyBorder="1" applyAlignment="1" applyProtection="1">
      <alignment wrapText="1"/>
      <protection hidden="1"/>
    </xf>
    <xf numFmtId="0" fontId="16" fillId="0" borderId="6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7" xfId="0" applyFont="1" applyBorder="1" applyAlignment="1" applyProtection="1">
      <alignment wrapText="1"/>
      <protection hidden="1"/>
    </xf>
    <xf numFmtId="0" fontId="16" fillId="0" borderId="8" xfId="0" applyFont="1" applyBorder="1" applyAlignment="1" applyProtection="1">
      <alignment wrapText="1"/>
      <protection hidden="1"/>
    </xf>
    <xf numFmtId="0" fontId="16" fillId="0" borderId="9" xfId="0" applyFont="1" applyBorder="1" applyAlignment="1" applyProtection="1">
      <alignment wrapText="1"/>
      <protection hidden="1"/>
    </xf>
    <xf numFmtId="0" fontId="16" fillId="0" borderId="6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7" xfId="0" applyFont="1" applyBorder="1" applyAlignment="1">
      <alignment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16" fillId="0" borderId="11" xfId="0" applyNumberFormat="1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0" fontId="31" fillId="0" borderId="0" xfId="0" applyFont="1"/>
    <xf numFmtId="0" fontId="19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3" fillId="0" borderId="0" xfId="0" applyFont="1" applyFill="1" applyBorder="1" applyProtection="1">
      <protection hidden="1"/>
    </xf>
    <xf numFmtId="0" fontId="34" fillId="0" borderId="12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Protection="1">
      <protection locked="0"/>
    </xf>
    <xf numFmtId="0" fontId="23" fillId="0" borderId="13" xfId="0" applyFont="1" applyFill="1" applyBorder="1" applyAlignment="1" applyProtection="1">
      <alignment horizontal="center" vertical="center" textRotation="90" wrapText="1"/>
      <protection hidden="1"/>
    </xf>
    <xf numFmtId="0" fontId="23" fillId="0" borderId="14" xfId="0" applyFont="1" applyFill="1" applyBorder="1" applyAlignment="1" applyProtection="1">
      <alignment horizontal="center" vertical="center" textRotation="90" wrapText="1"/>
      <protection hidden="1"/>
    </xf>
    <xf numFmtId="0" fontId="35" fillId="0" borderId="15" xfId="0" applyFont="1" applyFill="1" applyBorder="1" applyAlignment="1" applyProtection="1">
      <alignment horizontal="center" vertical="center" textRotation="90"/>
      <protection hidden="1"/>
    </xf>
    <xf numFmtId="0" fontId="23" fillId="0" borderId="16" xfId="0" applyFont="1" applyFill="1" applyBorder="1" applyAlignment="1" applyProtection="1">
      <alignment horizontal="center" vertical="center" textRotation="90" wrapText="1"/>
      <protection hidden="1"/>
    </xf>
    <xf numFmtId="0" fontId="23" fillId="0" borderId="17" xfId="0" applyFont="1" applyFill="1" applyBorder="1" applyAlignment="1" applyProtection="1">
      <alignment horizontal="center" vertical="center" textRotation="90" wrapText="1"/>
      <protection hidden="1"/>
    </xf>
    <xf numFmtId="0" fontId="35" fillId="0" borderId="18" xfId="0" applyFont="1" applyFill="1" applyBorder="1" applyAlignment="1" applyProtection="1">
      <alignment horizontal="center" vertical="center" textRotation="90"/>
      <protection hidden="1"/>
    </xf>
    <xf numFmtId="0" fontId="24" fillId="0" borderId="19" xfId="0" applyFont="1" applyFill="1" applyBorder="1" applyAlignment="1" applyProtection="1">
      <alignment horizontal="righ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textRotation="90" wrapText="1"/>
      <protection locked="0"/>
    </xf>
    <xf numFmtId="0" fontId="25" fillId="0" borderId="21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5" fillId="4" borderId="10" xfId="0" applyFont="1" applyFill="1" applyBorder="1" applyAlignment="1" applyProtection="1">
      <alignment horizontal="center" vertical="center" textRotation="90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8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/>
      <protection locked="0"/>
    </xf>
    <xf numFmtId="0" fontId="35" fillId="0" borderId="24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Fill="1" applyBorder="1" applyAlignment="1" applyProtection="1">
      <alignment horizontal="right" vertical="center" wrapText="1"/>
      <protection locked="0"/>
    </xf>
    <xf numFmtId="0" fontId="25" fillId="0" borderId="27" xfId="0" applyFont="1" applyFill="1" applyBorder="1" applyAlignment="1" applyProtection="1">
      <alignment horizontal="center" vertical="center" textRotation="90" wrapText="1"/>
      <protection locked="0"/>
    </xf>
    <xf numFmtId="0" fontId="25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Fill="1" applyBorder="1" applyAlignment="1" applyProtection="1">
      <alignment horizontal="center" vertical="center" wrapText="1"/>
      <protection locked="0"/>
    </xf>
    <xf numFmtId="0" fontId="25" fillId="4" borderId="29" xfId="0" applyFont="1" applyFill="1" applyBorder="1" applyAlignment="1" applyProtection="1">
      <alignment horizontal="center" vertical="center" textRotation="90" wrapText="1"/>
      <protection locked="0"/>
    </xf>
    <xf numFmtId="0" fontId="25" fillId="4" borderId="11" xfId="0" applyFont="1" applyFill="1" applyBorder="1" applyAlignment="1" applyProtection="1">
      <alignment horizontal="center" vertical="center" wrapText="1"/>
      <protection locked="0"/>
    </xf>
    <xf numFmtId="0" fontId="25" fillId="4" borderId="30" xfId="0" applyFont="1" applyFill="1" applyBorder="1" applyAlignment="1" applyProtection="1">
      <alignment horizontal="center" vertical="center" wrapText="1"/>
      <protection locked="0"/>
    </xf>
    <xf numFmtId="0" fontId="35" fillId="0" borderId="27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35" fillId="0" borderId="30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right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 textRotation="90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8" xfId="0" applyFont="1" applyFill="1" applyBorder="1" applyAlignment="1" applyProtection="1">
      <alignment horizontal="center" vertical="center" wrapText="1"/>
      <protection locked="0"/>
    </xf>
    <xf numFmtId="0" fontId="25" fillId="4" borderId="5" xfId="0" applyFont="1" applyFill="1" applyBorder="1" applyAlignment="1" applyProtection="1">
      <alignment horizontal="center" vertical="center" textRotation="90" wrapText="1"/>
      <protection locked="0"/>
    </xf>
    <xf numFmtId="0" fontId="25" fillId="4" borderId="17" xfId="0" applyFont="1" applyFill="1" applyBorder="1" applyAlignment="1" applyProtection="1">
      <alignment horizontal="center" vertical="center" wrapText="1"/>
      <protection locked="0"/>
    </xf>
    <xf numFmtId="0" fontId="25" fillId="4" borderId="3" xfId="0" applyFont="1" applyFill="1" applyBorder="1" applyAlignment="1" applyProtection="1">
      <alignment horizontal="center" vertical="center" wrapText="1"/>
      <protection locked="0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17" xfId="0" applyFont="1" applyFill="1" applyBorder="1" applyAlignment="1" applyProtection="1">
      <alignment horizontal="center" vertical="center"/>
      <protection locked="0"/>
    </xf>
    <xf numFmtId="0" fontId="35" fillId="0" borderId="3" xfId="0" applyFont="1" applyFill="1" applyBorder="1" applyAlignment="1" applyProtection="1">
      <alignment horizontal="center" vertical="center"/>
      <protection locked="0"/>
    </xf>
    <xf numFmtId="0" fontId="25" fillId="4" borderId="32" xfId="0" applyFont="1" applyFill="1" applyBorder="1" applyAlignment="1" applyProtection="1">
      <alignment horizontal="right" vertical="center" wrapText="1"/>
      <protection hidden="1"/>
    </xf>
    <xf numFmtId="0" fontId="25" fillId="4" borderId="33" xfId="0" applyFont="1" applyFill="1" applyBorder="1" applyAlignment="1" applyProtection="1">
      <alignment horizontal="center" vertical="center" textRotation="90" wrapText="1"/>
      <protection hidden="1"/>
    </xf>
    <xf numFmtId="0" fontId="25" fillId="4" borderId="34" xfId="0" applyFont="1" applyFill="1" applyBorder="1" applyAlignment="1" applyProtection="1">
      <alignment horizontal="center" vertical="center" textRotation="90" wrapText="1"/>
      <protection hidden="1"/>
    </xf>
    <xf numFmtId="0" fontId="25" fillId="4" borderId="35" xfId="0" applyFont="1" applyFill="1" applyBorder="1" applyAlignment="1" applyProtection="1">
      <alignment horizontal="center" vertical="center" textRotation="90" wrapText="1"/>
      <protection hidden="1"/>
    </xf>
    <xf numFmtId="0" fontId="25" fillId="4" borderId="36" xfId="0" applyFont="1" applyFill="1" applyBorder="1" applyAlignment="1" applyProtection="1">
      <alignment horizontal="center" vertical="center" textRotation="90" wrapText="1"/>
      <protection hidden="1"/>
    </xf>
    <xf numFmtId="0" fontId="25" fillId="4" borderId="37" xfId="0" applyFont="1" applyFill="1" applyBorder="1" applyAlignment="1" applyProtection="1">
      <alignment horizontal="center" vertical="center" textRotation="90" wrapText="1"/>
      <protection hidden="1"/>
    </xf>
    <xf numFmtId="0" fontId="3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Border="1" applyAlignment="1" applyProtection="1">
      <alignment vertical="center"/>
      <protection locked="0"/>
    </xf>
    <xf numFmtId="0" fontId="25" fillId="5" borderId="20" xfId="0" applyFont="1" applyFill="1" applyBorder="1" applyAlignment="1" applyProtection="1">
      <alignment horizontal="center" vertical="center" wrapText="1"/>
      <protection locked="0"/>
    </xf>
    <xf numFmtId="0" fontId="25" fillId="5" borderId="21" xfId="0" applyFont="1" applyFill="1" applyBorder="1" applyAlignment="1" applyProtection="1">
      <alignment horizontal="center" vertical="center" wrapText="1"/>
      <protection locked="0"/>
    </xf>
    <xf numFmtId="0" fontId="25" fillId="5" borderId="22" xfId="0" applyFont="1" applyFill="1" applyBorder="1" applyAlignment="1" applyProtection="1">
      <alignment horizontal="center" vertical="center" wrapText="1"/>
      <protection locked="0"/>
    </xf>
    <xf numFmtId="0" fontId="25" fillId="5" borderId="27" xfId="0" applyFont="1" applyFill="1" applyBorder="1" applyAlignment="1" applyProtection="1">
      <alignment horizontal="center" vertical="center" wrapText="1"/>
      <protection locked="0"/>
    </xf>
    <xf numFmtId="0" fontId="25" fillId="5" borderId="11" xfId="0" applyFont="1" applyFill="1" applyBorder="1" applyAlignment="1" applyProtection="1">
      <alignment horizontal="center" vertical="center" wrapText="1"/>
      <protection locked="0"/>
    </xf>
    <xf numFmtId="0" fontId="25" fillId="5" borderId="28" xfId="0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 applyProtection="1">
      <alignment horizontal="center" vertical="center" textRotation="90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25" fillId="5" borderId="16" xfId="0" applyFont="1" applyFill="1" applyBorder="1" applyAlignment="1" applyProtection="1">
      <alignment horizontal="center" vertical="center" wrapText="1"/>
      <protection locked="0"/>
    </xf>
    <xf numFmtId="0" fontId="25" fillId="6" borderId="33" xfId="0" applyFont="1" applyFill="1" applyBorder="1" applyAlignment="1" applyProtection="1">
      <alignment horizontal="center" vertical="center" textRotation="90" wrapText="1"/>
      <protection hidden="1"/>
    </xf>
    <xf numFmtId="0" fontId="25" fillId="6" borderId="34" xfId="0" applyFont="1" applyFill="1" applyBorder="1" applyAlignment="1" applyProtection="1">
      <alignment horizontal="center" vertical="center" textRotation="90" wrapText="1"/>
      <protection hidden="1"/>
    </xf>
    <xf numFmtId="0" fontId="25" fillId="6" borderId="35" xfId="0" applyFont="1" applyFill="1" applyBorder="1" applyAlignment="1" applyProtection="1">
      <alignment horizontal="center" vertical="center" textRotation="90" wrapText="1"/>
      <protection hidden="1"/>
    </xf>
    <xf numFmtId="0" fontId="25" fillId="6" borderId="36" xfId="0" applyFont="1" applyFill="1" applyBorder="1" applyAlignment="1" applyProtection="1">
      <alignment horizontal="center" vertical="center" textRotation="90" wrapText="1"/>
      <protection hidden="1"/>
    </xf>
    <xf numFmtId="0" fontId="25" fillId="6" borderId="37" xfId="0" applyFont="1" applyFill="1" applyBorder="1" applyAlignment="1" applyProtection="1">
      <alignment horizontal="center" vertical="center" textRotation="90" wrapText="1"/>
      <protection hidden="1"/>
    </xf>
    <xf numFmtId="0" fontId="35" fillId="5" borderId="23" xfId="0" applyFont="1" applyFill="1" applyBorder="1" applyAlignment="1" applyProtection="1">
      <alignment horizontal="center" vertical="center" textRotation="90"/>
      <protection hidden="1"/>
    </xf>
    <xf numFmtId="0" fontId="35" fillId="5" borderId="24" xfId="0" applyFont="1" applyFill="1" applyBorder="1" applyAlignment="1" applyProtection="1">
      <alignment horizontal="center" vertical="center" textRotation="90"/>
      <protection hidden="1"/>
    </xf>
    <xf numFmtId="0" fontId="35" fillId="5" borderId="38" xfId="0" applyFont="1" applyFill="1" applyBorder="1" applyAlignment="1" applyProtection="1">
      <alignment horizontal="center" vertical="center" textRotation="90"/>
      <protection hidden="1"/>
    </xf>
    <xf numFmtId="0" fontId="35" fillId="5" borderId="27" xfId="0" applyFont="1" applyFill="1" applyBorder="1" applyAlignment="1" applyProtection="1">
      <alignment horizontal="center" vertical="center" textRotation="90"/>
      <protection hidden="1"/>
    </xf>
    <xf numFmtId="0" fontId="35" fillId="5" borderId="11" xfId="0" applyFont="1" applyFill="1" applyBorder="1" applyAlignment="1" applyProtection="1">
      <alignment horizontal="center" vertical="center" textRotation="90"/>
      <protection hidden="1"/>
    </xf>
    <xf numFmtId="0" fontId="35" fillId="5" borderId="28" xfId="0" applyFont="1" applyFill="1" applyBorder="1" applyAlignment="1" applyProtection="1">
      <alignment horizontal="center" vertical="center" textRotation="90"/>
      <protection hidden="1"/>
    </xf>
    <xf numFmtId="0" fontId="35" fillId="5" borderId="16" xfId="0" applyFont="1" applyFill="1" applyBorder="1" applyAlignment="1" applyProtection="1">
      <alignment horizontal="center" vertical="center" textRotation="90"/>
      <protection hidden="1"/>
    </xf>
    <xf numFmtId="0" fontId="35" fillId="5" borderId="17" xfId="0" applyFont="1" applyFill="1" applyBorder="1" applyAlignment="1" applyProtection="1">
      <alignment horizontal="center" vertical="center" textRotation="90"/>
      <protection hidden="1"/>
    </xf>
    <xf numFmtId="0" fontId="35" fillId="5" borderId="18" xfId="0" applyFont="1" applyFill="1" applyBorder="1" applyAlignment="1" applyProtection="1">
      <alignment horizontal="center" vertical="center" textRotation="90"/>
      <protection hidden="1"/>
    </xf>
    <xf numFmtId="0" fontId="36" fillId="5" borderId="36" xfId="0" applyFont="1" applyFill="1" applyBorder="1" applyAlignment="1" applyProtection="1">
      <alignment horizontal="center" vertical="center" textRotation="90"/>
      <protection hidden="1"/>
    </xf>
    <xf numFmtId="0" fontId="36" fillId="5" borderId="34" xfId="0" applyFont="1" applyFill="1" applyBorder="1" applyAlignment="1" applyProtection="1">
      <alignment horizontal="center" vertical="center" textRotation="90"/>
      <protection hidden="1"/>
    </xf>
    <xf numFmtId="0" fontId="36" fillId="5" borderId="35" xfId="0" applyFont="1" applyFill="1" applyBorder="1" applyAlignment="1" applyProtection="1">
      <alignment horizontal="center" vertical="center" textRotation="90"/>
      <protection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center" vertical="center" textRotation="90" wrapText="1"/>
      <protection locked="0"/>
    </xf>
    <xf numFmtId="0" fontId="7" fillId="0" borderId="38" xfId="0" applyFont="1" applyBorder="1" applyAlignment="1" applyProtection="1">
      <alignment horizontal="center" vertical="center" textRotation="90" wrapText="1"/>
      <protection locked="0"/>
    </xf>
    <xf numFmtId="0" fontId="7" fillId="5" borderId="2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5" borderId="11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7" fillId="5" borderId="0" xfId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textRotation="90" wrapText="1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2" borderId="39" xfId="0" applyFont="1" applyFill="1" applyBorder="1" applyAlignment="1" applyProtection="1">
      <alignment horizontal="center" vertical="center" textRotation="90" wrapText="1"/>
    </xf>
    <xf numFmtId="0" fontId="7" fillId="0" borderId="39" xfId="0" applyFont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left" vertical="center" wrapText="1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7" fillId="5" borderId="14" xfId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7" borderId="24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left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9" fillId="7" borderId="0" xfId="2" applyFont="1" applyFill="1" applyAlignment="1"/>
    <xf numFmtId="0" fontId="16" fillId="0" borderId="9" xfId="0" applyFont="1" applyBorder="1" applyAlignment="1" applyProtection="1">
      <alignment horizontal="left" vertical="top" wrapText="1"/>
      <protection hidden="1"/>
    </xf>
    <xf numFmtId="0" fontId="16" fillId="0" borderId="10" xfId="0" applyFont="1" applyBorder="1" applyAlignment="1" applyProtection="1">
      <alignment horizontal="left" vertical="top" wrapText="1"/>
      <protection hidden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30" xfId="0" applyFont="1" applyBorder="1" applyAlignment="1" applyProtection="1">
      <alignment horizontal="center" wrapText="1"/>
      <protection hidden="1"/>
    </xf>
    <xf numFmtId="0" fontId="15" fillId="0" borderId="40" xfId="0" applyFont="1" applyBorder="1" applyAlignment="1" applyProtection="1">
      <alignment horizontal="center" wrapText="1"/>
      <protection hidden="1"/>
    </xf>
    <xf numFmtId="0" fontId="15" fillId="0" borderId="29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7" xfId="0" applyFont="1" applyBorder="1" applyAlignment="1" applyProtection="1">
      <alignment horizontal="right" vertical="center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7" xfId="0" applyFont="1" applyBorder="1" applyAlignment="1" applyProtection="1">
      <alignment horizontal="right" vertical="top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28" fillId="0" borderId="6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7" xfId="0" applyNumberFormat="1" applyFont="1" applyBorder="1" applyAlignment="1" applyProtection="1">
      <alignment horizontal="left" vertical="center" wrapText="1"/>
      <protection locked="0"/>
    </xf>
    <xf numFmtId="0" fontId="18" fillId="0" borderId="8" xfId="0" applyNumberFormat="1" applyFont="1" applyBorder="1" applyAlignment="1" applyProtection="1">
      <alignment horizontal="left" vertical="center" wrapText="1"/>
      <protection locked="0"/>
    </xf>
    <xf numFmtId="0" fontId="18" fillId="0" borderId="9" xfId="0" applyNumberFormat="1" applyFont="1" applyBorder="1" applyAlignment="1" applyProtection="1">
      <alignment horizontal="left" vertical="center" wrapText="1"/>
      <protection locked="0"/>
    </xf>
    <xf numFmtId="0" fontId="18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left" vertical="top" wrapText="1"/>
      <protection locked="0"/>
    </xf>
    <xf numFmtId="0" fontId="11" fillId="5" borderId="0" xfId="0" applyFont="1" applyFill="1" applyAlignment="1" applyProtection="1">
      <alignment horizontal="left" vertical="top"/>
      <protection locked="0"/>
    </xf>
    <xf numFmtId="0" fontId="11" fillId="5" borderId="0" xfId="0" applyFont="1" applyFill="1" applyAlignment="1" applyProtection="1">
      <alignment horizontal="justify" wrapText="1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9" fontId="11" fillId="5" borderId="0" xfId="0" applyNumberFormat="1" applyFont="1" applyFill="1" applyAlignment="1" applyProtection="1">
      <alignment horizontal="justify" vertical="top" wrapText="1"/>
      <protection locked="0"/>
    </xf>
    <xf numFmtId="0" fontId="27" fillId="5" borderId="8" xfId="0" applyFont="1" applyFill="1" applyBorder="1" applyAlignment="1" applyProtection="1">
      <alignment horizontal="left" wrapText="1"/>
      <protection locked="0"/>
    </xf>
    <xf numFmtId="0" fontId="27" fillId="5" borderId="9" xfId="0" applyFont="1" applyFill="1" applyBorder="1" applyAlignment="1" applyProtection="1">
      <alignment horizontal="left" wrapText="1"/>
      <protection locked="0"/>
    </xf>
    <xf numFmtId="0" fontId="27" fillId="5" borderId="10" xfId="0" applyFont="1" applyFill="1" applyBorder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5" borderId="0" xfId="0" applyNumberFormat="1" applyFont="1" applyFill="1" applyAlignment="1" applyProtection="1">
      <alignment horizontal="left" vertical="center" wrapText="1"/>
      <protection hidden="1"/>
    </xf>
    <xf numFmtId="0" fontId="20" fillId="0" borderId="0" xfId="0" applyFont="1" applyAlignment="1" applyProtection="1">
      <alignment horizontal="justify" wrapText="1"/>
      <protection locked="0"/>
    </xf>
    <xf numFmtId="0" fontId="7" fillId="0" borderId="0" xfId="0" applyFont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textRotation="90" wrapText="1"/>
      <protection locked="0"/>
    </xf>
    <xf numFmtId="0" fontId="7" fillId="0" borderId="42" xfId="0" applyFont="1" applyBorder="1" applyAlignment="1" applyProtection="1">
      <alignment horizontal="center" vertical="center" textRotation="90" wrapText="1"/>
      <protection locked="0"/>
    </xf>
    <xf numFmtId="0" fontId="7" fillId="0" borderId="39" xfId="0" applyFont="1" applyBorder="1" applyAlignment="1" applyProtection="1">
      <alignment horizontal="left" vertical="center" wrapText="1"/>
      <protection locked="0"/>
    </xf>
    <xf numFmtId="0" fontId="7" fillId="0" borderId="39" xfId="0" applyFont="1" applyBorder="1" applyAlignment="1" applyProtection="1">
      <alignment horizontal="center" vertical="center" textRotation="90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vertical="center"/>
      <protection locked="0"/>
    </xf>
    <xf numFmtId="0" fontId="9" fillId="8" borderId="0" xfId="2" applyFont="1" applyFill="1" applyAlignment="1"/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49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44" xfId="0" applyFont="1" applyFill="1" applyBorder="1" applyAlignment="1">
      <alignment horizontal="left" vertical="center"/>
    </xf>
    <xf numFmtId="0" fontId="7" fillId="2" borderId="32" xfId="0" applyFont="1" applyFill="1" applyBorder="1" applyAlignment="1" applyProtection="1">
      <alignment horizontal="center" vertical="center"/>
    </xf>
    <xf numFmtId="0" fontId="7" fillId="2" borderId="43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right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Fill="1" applyBorder="1" applyAlignment="1" applyProtection="1">
      <alignment horizontal="center" vertical="center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43" xfId="0" applyFont="1" applyFill="1" applyBorder="1" applyAlignment="1" applyProtection="1">
      <alignment horizontal="center" vertical="center" wrapText="1"/>
      <protection hidden="1"/>
    </xf>
    <xf numFmtId="0" fontId="1" fillId="4" borderId="44" xfId="0" applyFont="1" applyFill="1" applyBorder="1" applyAlignment="1" applyProtection="1">
      <alignment horizontal="center" vertical="center" wrapText="1"/>
      <protection hidden="1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1" fillId="0" borderId="38" xfId="0" applyFont="1" applyFill="1" applyBorder="1" applyAlignment="1" applyProtection="1">
      <alignment horizontal="center" vertical="center" wrapText="1"/>
      <protection hidden="1"/>
    </xf>
    <xf numFmtId="0" fontId="1" fillId="4" borderId="23" xfId="0" applyFont="1" applyFill="1" applyBorder="1" applyAlignment="1" applyProtection="1">
      <alignment horizontal="center" vertical="center" wrapText="1"/>
      <protection hidden="1"/>
    </xf>
    <xf numFmtId="0" fontId="1" fillId="4" borderId="24" xfId="0" applyFont="1" applyFill="1" applyBorder="1" applyAlignment="1" applyProtection="1">
      <alignment horizontal="center" vertical="center" wrapText="1"/>
      <protection hidden="1"/>
    </xf>
    <xf numFmtId="0" fontId="1" fillId="4" borderId="38" xfId="0" applyFont="1" applyFill="1" applyBorder="1" applyAlignment="1" applyProtection="1">
      <alignment horizontal="center" vertical="center" wrapText="1"/>
      <protection hidden="1"/>
    </xf>
    <xf numFmtId="0" fontId="1" fillId="0" borderId="32" xfId="0" applyFont="1" applyFill="1" applyBorder="1" applyAlignment="1" applyProtection="1">
      <alignment horizontal="left" vertical="center"/>
      <protection hidden="1"/>
    </xf>
    <xf numFmtId="0" fontId="1" fillId="0" borderId="43" xfId="0" applyFont="1" applyFill="1" applyBorder="1" applyAlignment="1" applyProtection="1">
      <alignment horizontal="left" vertical="center"/>
      <protection hidden="1"/>
    </xf>
    <xf numFmtId="0" fontId="1" fillId="0" borderId="44" xfId="0" applyFont="1" applyFill="1" applyBorder="1" applyAlignment="1" applyProtection="1">
      <alignment horizontal="left" vertical="center"/>
      <protection hidden="1"/>
    </xf>
    <xf numFmtId="0" fontId="2" fillId="5" borderId="32" xfId="0" quotePrefix="1" applyFont="1" applyFill="1" applyBorder="1" applyAlignment="1" applyProtection="1">
      <alignment horizontal="left" vertical="center" wrapText="1"/>
      <protection hidden="1"/>
    </xf>
    <xf numFmtId="0" fontId="2" fillId="5" borderId="43" xfId="0" applyFont="1" applyFill="1" applyBorder="1" applyAlignment="1" applyProtection="1">
      <alignment horizontal="left" vertical="center" wrapText="1"/>
      <protection hidden="1"/>
    </xf>
    <xf numFmtId="0" fontId="2" fillId="5" borderId="44" xfId="0" applyFont="1" applyFill="1" applyBorder="1" applyAlignment="1" applyProtection="1">
      <alignment horizontal="left" vertical="center" wrapText="1"/>
      <protection hidden="1"/>
    </xf>
    <xf numFmtId="0" fontId="34" fillId="0" borderId="18" xfId="0" applyFont="1" applyFill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right" vertical="center" wrapText="1"/>
      <protection hidden="1"/>
    </xf>
    <xf numFmtId="0" fontId="1" fillId="0" borderId="43" xfId="0" applyFont="1" applyFill="1" applyBorder="1" applyAlignment="1" applyProtection="1">
      <alignment horizontal="right" vertical="center" wrapText="1"/>
      <protection hidden="1"/>
    </xf>
    <xf numFmtId="0" fontId="1" fillId="0" borderId="44" xfId="0" applyFont="1" applyFill="1" applyBorder="1" applyAlignment="1" applyProtection="1">
      <alignment horizontal="right" vertical="center" wrapText="1"/>
      <protection hidden="1"/>
    </xf>
    <xf numFmtId="0" fontId="37" fillId="0" borderId="43" xfId="0" applyFont="1" applyFill="1" applyBorder="1" applyAlignment="1" applyProtection="1">
      <alignment horizontal="left" vertical="center"/>
      <protection hidden="1"/>
    </xf>
    <xf numFmtId="0" fontId="37" fillId="0" borderId="44" xfId="0" applyFont="1" applyFill="1" applyBorder="1" applyAlignment="1" applyProtection="1">
      <alignment horizontal="left" vertical="center"/>
      <protection hidden="1"/>
    </xf>
    <xf numFmtId="0" fontId="38" fillId="0" borderId="37" xfId="0" applyFont="1" applyFill="1" applyBorder="1" applyAlignment="1" applyProtection="1">
      <alignment horizontal="center" vertical="center" wrapText="1"/>
      <protection locked="0"/>
    </xf>
    <xf numFmtId="0" fontId="38" fillId="0" borderId="43" xfId="0" applyFont="1" applyFill="1" applyBorder="1" applyAlignment="1" applyProtection="1">
      <alignment horizontal="center" vertical="center" wrapText="1"/>
      <protection locked="0"/>
    </xf>
    <xf numFmtId="0" fontId="38" fillId="0" borderId="36" xfId="0" applyFont="1" applyFill="1" applyBorder="1" applyAlignment="1" applyProtection="1">
      <alignment horizontal="center" vertical="center" wrapText="1"/>
      <protection locked="0"/>
    </xf>
    <xf numFmtId="0" fontId="38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37" fillId="0" borderId="21" xfId="0" applyFont="1" applyFill="1" applyBorder="1" applyAlignment="1" applyProtection="1">
      <alignment horizontal="center" vertical="center"/>
      <protection locked="0"/>
    </xf>
    <xf numFmtId="0" fontId="37" fillId="0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4" fillId="0" borderId="12" xfId="0" applyFont="1" applyFill="1" applyBorder="1" applyAlignment="1" applyProtection="1">
      <alignment horizontal="left" vertical="center"/>
      <protection hidden="1"/>
    </xf>
    <xf numFmtId="0" fontId="34" fillId="0" borderId="12" xfId="0" applyFont="1" applyFill="1" applyBorder="1" applyAlignment="1" applyProtection="1">
      <alignment horizontal="right" vertical="center"/>
      <protection hidden="1"/>
    </xf>
    <xf numFmtId="0" fontId="34" fillId="0" borderId="12" xfId="0" quotePrefix="1" applyFont="1" applyFill="1" applyBorder="1" applyAlignment="1" applyProtection="1">
      <alignment horizontal="right" vertical="center"/>
      <protection hidden="1"/>
    </xf>
    <xf numFmtId="0" fontId="34" fillId="0" borderId="24" xfId="0" applyFont="1" applyFill="1" applyBorder="1" applyAlignment="1" applyProtection="1">
      <alignment horizontal="center" vertical="center" wrapText="1"/>
      <protection hidden="1"/>
    </xf>
    <xf numFmtId="0" fontId="34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56" xfId="0" applyFont="1" applyFill="1" applyBorder="1" applyAlignment="1" applyProtection="1">
      <alignment horizontal="center" vertical="center" wrapText="1"/>
      <protection hidden="1"/>
    </xf>
    <xf numFmtId="0" fontId="2" fillId="0" borderId="53" xfId="0" applyFont="1" applyFill="1" applyBorder="1" applyAlignment="1" applyProtection="1">
      <alignment horizontal="center" vertical="center" wrapText="1"/>
      <protection hidden="1"/>
    </xf>
    <xf numFmtId="0" fontId="21" fillId="4" borderId="32" xfId="0" applyFont="1" applyFill="1" applyBorder="1" applyAlignment="1" applyProtection="1">
      <alignment horizontal="center" vertical="center" wrapText="1"/>
      <protection locked="0"/>
    </xf>
    <xf numFmtId="0" fontId="21" fillId="4" borderId="43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1" fillId="4" borderId="36" xfId="0" applyFont="1" applyFill="1" applyBorder="1" applyAlignment="1" applyProtection="1">
      <alignment horizontal="center" vertical="center" wrapText="1"/>
      <protection locked="0"/>
    </xf>
    <xf numFmtId="0" fontId="21" fillId="4" borderId="34" xfId="0" applyFont="1" applyFill="1" applyBorder="1" applyAlignment="1" applyProtection="1">
      <alignment horizontal="center" vertical="center" wrapText="1"/>
      <protection locked="0"/>
    </xf>
    <xf numFmtId="0" fontId="21" fillId="4" borderId="37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Fill="1" applyBorder="1" applyAlignment="1" applyProtection="1">
      <alignment horizontal="left" vertical="center" wrapText="1"/>
      <protection locked="0"/>
    </xf>
    <xf numFmtId="0" fontId="2" fillId="0" borderId="54" xfId="0" applyFont="1" applyFill="1" applyBorder="1" applyAlignment="1" applyProtection="1">
      <alignment horizontal="left" vertical="center" wrapText="1"/>
      <protection locked="0"/>
    </xf>
    <xf numFmtId="0" fontId="2" fillId="0" borderId="55" xfId="0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Dropbox\Promeni%20v%20uchebnite%20planove\&#1048;&#1057;&#1055;&#1040;&#1053;&#1057;&#1050;&#1040;%20&#1059;&#1055;\BAK_IspFil_UchPlan_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via\AppData\Local\Temp\Copy%20of%20MP_Jap_Uch_PLAN_Vipusk-2018_B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 &quot;Учител&quot;"/>
      <sheetName val="Справка - извлечение &quot;Преводач&quot;"/>
      <sheetName val="list"/>
      <sheetName val="Инструкция"/>
      <sheetName val="Кодиране"/>
    </sheetNames>
    <sheetDataSet>
      <sheetData sheetId="0"/>
      <sheetData sheetId="1"/>
      <sheetData sheetId="2"/>
      <sheetData sheetId="3"/>
      <sheetData sheetId="4">
        <row r="4">
          <cell r="A4" t="str">
            <v>1.1 Теория и управление на образованието</v>
          </cell>
          <cell r="C4" t="str">
            <v>редовна форма на обучение</v>
          </cell>
        </row>
        <row r="5">
          <cell r="A5" t="str">
            <v>1.2 Педагогика</v>
          </cell>
          <cell r="C5" t="str">
            <v>задочна форма на обучение</v>
          </cell>
        </row>
        <row r="6">
          <cell r="A6" t="str">
            <v>1.3 Педагогика на обучението по…</v>
          </cell>
          <cell r="C6" t="str">
            <v>дистанционна форма на обучение</v>
          </cell>
        </row>
        <row r="7">
          <cell r="A7" t="str">
            <v>2.1 Филология</v>
          </cell>
        </row>
        <row r="8">
          <cell r="A8" t="str">
            <v>2.2 История и археология</v>
          </cell>
          <cell r="C8" t="str">
            <v>1 /един/ семестър</v>
          </cell>
        </row>
        <row r="9">
          <cell r="A9" t="str">
            <v>2.3 Философия</v>
          </cell>
          <cell r="C9" t="str">
            <v>2 /два/ семестъра</v>
          </cell>
        </row>
        <row r="10">
          <cell r="A10" t="str">
            <v>2.4 Религия и теология</v>
          </cell>
          <cell r="C10" t="str">
            <v>3 /три/ семестъра</v>
          </cell>
        </row>
        <row r="11">
          <cell r="A11" t="str">
            <v>3.1 Социология, антропология и науки за културата</v>
          </cell>
          <cell r="C11" t="str">
            <v>4 /четири/ семестъра</v>
          </cell>
        </row>
        <row r="12">
          <cell r="A12" t="str">
            <v>3.2 Психология</v>
          </cell>
          <cell r="C12" t="str">
            <v>5 /пет/ семестъра</v>
          </cell>
        </row>
        <row r="13">
          <cell r="A13" t="str">
            <v>3.3 Политически науки</v>
          </cell>
          <cell r="C13" t="str">
            <v>6 /шест/ семестъра</v>
          </cell>
        </row>
        <row r="14">
          <cell r="A14" t="str">
            <v>3.4 Социални дейности</v>
          </cell>
          <cell r="C14" t="str">
            <v>7 /седем/ семестъра</v>
          </cell>
        </row>
        <row r="15">
          <cell r="A15" t="str">
            <v>3.5 Обществени комуникации и информационни науки</v>
          </cell>
          <cell r="C15" t="str">
            <v>8 /осем/ семестъра</v>
          </cell>
        </row>
        <row r="16">
          <cell r="A16" t="str">
            <v>3.6 Право</v>
          </cell>
          <cell r="C16" t="str">
            <v>9 /девет/ семестъра</v>
          </cell>
        </row>
        <row r="17">
          <cell r="A17" t="str">
            <v>3.7 Администрация и управление</v>
          </cell>
          <cell r="C17" t="str">
            <v>10 /десет/ семестъра</v>
          </cell>
        </row>
        <row r="18">
          <cell r="A18" t="str">
            <v>3.8 Икономика</v>
          </cell>
          <cell r="C18" t="str">
            <v>11 /единадесет/ семестъра</v>
          </cell>
        </row>
        <row r="19">
          <cell r="A19" t="str">
            <v>4.1 Физически науки</v>
          </cell>
          <cell r="C19" t="str">
            <v>12 /дванадесет/ семестъра</v>
          </cell>
        </row>
        <row r="20">
          <cell r="A20" t="str">
            <v>4.2 Химически науки</v>
          </cell>
        </row>
        <row r="21">
          <cell r="A21" t="str">
            <v>4.3 Биологически науки</v>
          </cell>
        </row>
        <row r="22">
          <cell r="A22" t="str">
            <v>4.4 Науки за земята</v>
          </cell>
          <cell r="C22" t="str">
            <v>БОГОСЛОВСКИ ФАКУЛТЕТ</v>
          </cell>
        </row>
        <row r="23">
          <cell r="A23" t="str">
            <v>4.5 Математика</v>
          </cell>
          <cell r="C23" t="str">
            <v>ИСТОРИЧЕСКИ ФАКУЛТЕТ</v>
          </cell>
        </row>
        <row r="24">
          <cell r="A24" t="str">
            <v>4.6 Информатика и компютърни науки</v>
          </cell>
          <cell r="C24" t="str">
            <v>ФАКУЛТЕТ ПО ЖУРНАЛИСТИКА И МАСОВА КОМУНИКАЦИЯ</v>
          </cell>
        </row>
        <row r="25">
          <cell r="A25" t="str">
            <v>5.3 Комуникационна и компютърна техника</v>
          </cell>
          <cell r="C25" t="str">
            <v>ФАКУЛТЕТ ПО  КЛАСИЧЕСКИ И НОВИ ФИЛОЛОГИИ</v>
          </cell>
        </row>
        <row r="26">
          <cell r="A26" t="str">
            <v>5.11 Биотехнологии</v>
          </cell>
          <cell r="C26" t="str">
            <v>ФАКУЛТЕТ ПО СЛАВЯНСКИ ФИЛОЛОГИИ</v>
          </cell>
        </row>
        <row r="27">
          <cell r="A27" t="str">
            <v>7.1 Медицина</v>
          </cell>
          <cell r="C27" t="str">
            <v>ФАКУЛТЕТ ПО ПЕДАГОГИКА</v>
          </cell>
        </row>
        <row r="28">
          <cell r="A28" t="str">
            <v>7.3 Фармация</v>
          </cell>
          <cell r="C28" t="str">
            <v>ФАКУЛТЕТ ПО НАЧАЛНА И ПРЕДУЧИЛИЩНА ПЕДАГОГИКА</v>
          </cell>
        </row>
        <row r="29">
          <cell r="A29" t="str">
            <v>7.4 Обществено здраве</v>
          </cell>
          <cell r="C29" t="str">
            <v>ФИЛОСОФСКИ ФАКУЛТЕТ</v>
          </cell>
        </row>
        <row r="30">
          <cell r="A30" t="str">
            <v>7.5 Здравни грижи</v>
          </cell>
          <cell r="C30" t="str">
            <v>ЮРИДИЧЕСКИ ФАКУЛТЕТ</v>
          </cell>
        </row>
        <row r="31">
          <cell r="C31" t="str">
            <v>БИОЛОГИЧЕСКИ ФАКУЛТЕТ</v>
          </cell>
        </row>
        <row r="32">
          <cell r="C32" t="str">
            <v>ГЕОЛОГО-ГЕОГРАФСКИ ФАКУЛТЕТ</v>
          </cell>
        </row>
        <row r="33">
          <cell r="C33" t="str">
            <v>МЕДИЦИНСКИ ФАКУЛТЕТ</v>
          </cell>
        </row>
        <row r="34">
          <cell r="A34" t="str">
            <v>ОКС „бакалавър”</v>
          </cell>
          <cell r="C34" t="str">
            <v>СТОПАНСКИ ФАКУЛТЕТ</v>
          </cell>
        </row>
        <row r="35">
          <cell r="A35" t="str">
            <v>ОКС „магистър”</v>
          </cell>
          <cell r="C35" t="str">
            <v>ФАКУЛТЕТ ПО МАТЕМАТИКА И ИНФОРМАТИКА</v>
          </cell>
        </row>
        <row r="36">
          <cell r="C36" t="str">
            <v>ФАКУЛТЕТ ПО ХИМИЯ И ФАРМАЦИЯ</v>
          </cell>
        </row>
        <row r="37">
          <cell r="C37" t="str">
            <v>ФИЗИЧЕСКИ ФАКУЛТЕТ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на страница"/>
      <sheetName val="Учебен план"/>
      <sheetName val="Справка - извлечение"/>
      <sheetName val="Инструкция"/>
      <sheetName val="Кодиране"/>
      <sheetName val="list"/>
    </sheetNames>
    <sheetDataSet>
      <sheetData sheetId="0" refreshError="1">
        <row r="23">
          <cell r="D23" t="str">
            <v>редовна форма на обучение</v>
          </cell>
        </row>
        <row r="25">
          <cell r="I25" t="str">
            <v>2 /два/ семестъра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W1" sqref="W1"/>
    </sheetView>
  </sheetViews>
  <sheetFormatPr defaultRowHeight="15" x14ac:dyDescent="0.25"/>
  <cols>
    <col min="1" max="2" width="9.140625" style="41" customWidth="1"/>
    <col min="3" max="14" width="6.5703125" style="41" customWidth="1"/>
    <col min="15" max="16" width="6.5703125" style="42" customWidth="1"/>
    <col min="17" max="18" width="9.140625" style="42" customWidth="1"/>
  </cols>
  <sheetData>
    <row r="1" spans="1:18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5"/>
      <c r="R1" s="6"/>
    </row>
    <row r="2" spans="1:18" ht="20.25" x14ac:dyDescent="0.3">
      <c r="A2" s="7"/>
      <c r="B2" s="8"/>
      <c r="C2" s="202" t="s">
        <v>80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9"/>
      <c r="R2" s="10"/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"/>
      <c r="P3" s="11"/>
      <c r="Q3" s="11"/>
      <c r="R3" s="12"/>
    </row>
    <row r="4" spans="1:18" ht="39" customHeight="1" x14ac:dyDescent="0.3">
      <c r="A4" s="7"/>
      <c r="B4" s="8"/>
      <c r="C4" s="203" t="s">
        <v>81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13"/>
      <c r="R4" s="14"/>
    </row>
    <row r="5" spans="1:18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8"/>
    </row>
    <row r="6" spans="1:18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1"/>
      <c r="P6" s="11"/>
      <c r="Q6" s="11"/>
      <c r="R6" s="12"/>
    </row>
    <row r="7" spans="1:18" ht="33.75" x14ac:dyDescent="0.5">
      <c r="A7" s="204" t="s">
        <v>82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6"/>
    </row>
    <row r="8" spans="1:18" ht="15.75" x14ac:dyDescent="0.25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2"/>
    </row>
    <row r="9" spans="1:18" ht="15.75" customHeight="1" x14ac:dyDescent="0.2">
      <c r="A9" s="23"/>
      <c r="B9" s="24"/>
      <c r="C9" s="24"/>
      <c r="D9" s="24"/>
      <c r="E9" s="24"/>
      <c r="F9" s="24"/>
      <c r="G9" s="24"/>
      <c r="H9" s="24"/>
      <c r="I9" s="24"/>
      <c r="J9" s="24"/>
      <c r="K9" s="207" t="s">
        <v>83</v>
      </c>
      <c r="L9" s="207"/>
      <c r="M9" s="207"/>
      <c r="N9" s="207"/>
      <c r="O9" s="207"/>
      <c r="P9" s="207"/>
      <c r="Q9" s="207"/>
      <c r="R9" s="208"/>
    </row>
    <row r="10" spans="1:18" ht="15.75" x14ac:dyDescent="0.2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5"/>
      <c r="P10" s="25"/>
      <c r="Q10" s="25"/>
      <c r="R10" s="26"/>
    </row>
    <row r="11" spans="1:18" x14ac:dyDescent="0.2">
      <c r="A11" s="209" t="s">
        <v>84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4"/>
      <c r="M11" s="211" t="s">
        <v>100</v>
      </c>
      <c r="N11" s="211"/>
      <c r="O11" s="211"/>
      <c r="P11" s="211"/>
      <c r="Q11" s="211"/>
      <c r="R11" s="212"/>
    </row>
    <row r="12" spans="1:18" x14ac:dyDescent="0.2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98"/>
      <c r="N12" s="198"/>
      <c r="O12" s="198"/>
      <c r="P12" s="198"/>
      <c r="Q12" s="198"/>
      <c r="R12" s="199"/>
    </row>
    <row r="13" spans="1:18" ht="15.75" hidden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  <c r="P13" s="31"/>
      <c r="Q13" s="31"/>
      <c r="R13" s="32"/>
    </row>
    <row r="14" spans="1:18" ht="20.25" customHeight="1" x14ac:dyDescent="0.2">
      <c r="A14" s="200" t="s">
        <v>85</v>
      </c>
      <c r="B14" s="201"/>
      <c r="C14" s="201"/>
      <c r="D14" s="201"/>
      <c r="E14" s="201"/>
      <c r="F14" s="213" t="s">
        <v>116</v>
      </c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4"/>
    </row>
    <row r="15" spans="1:18" ht="16.5" x14ac:dyDescent="0.2">
      <c r="A15" s="215" t="s">
        <v>96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</row>
    <row r="16" spans="1:18" ht="16.5" customHeight="1" x14ac:dyDescent="0.25">
      <c r="A16" s="200" t="s">
        <v>86</v>
      </c>
      <c r="B16" s="201"/>
      <c r="C16" s="201"/>
      <c r="D16" s="201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35"/>
      <c r="P16" s="35"/>
      <c r="Q16" s="35"/>
      <c r="R16" s="36"/>
    </row>
    <row r="17" spans="1:18" ht="25.5" customHeight="1" x14ac:dyDescent="0.2">
      <c r="A17" s="218" t="s">
        <v>117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20"/>
    </row>
    <row r="18" spans="1:18" ht="23.25" customHeight="1" x14ac:dyDescent="0.2">
      <c r="A18" s="221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3"/>
    </row>
    <row r="19" spans="1:18" ht="16.5" customHeight="1" x14ac:dyDescent="0.2">
      <c r="A19" s="224" t="s">
        <v>131</v>
      </c>
      <c r="B19" s="225"/>
      <c r="C19" s="225"/>
      <c r="D19" s="225"/>
      <c r="E19" s="225"/>
      <c r="F19" s="225"/>
      <c r="G19" s="225"/>
      <c r="H19" s="225"/>
      <c r="I19" s="37" t="s">
        <v>98</v>
      </c>
      <c r="J19" s="37" t="s">
        <v>99</v>
      </c>
      <c r="K19" s="37" t="s">
        <v>122</v>
      </c>
      <c r="L19" s="37">
        <v>4</v>
      </c>
      <c r="M19" s="37">
        <v>6</v>
      </c>
      <c r="N19" s="37">
        <v>2</v>
      </c>
      <c r="O19" s="37">
        <v>1</v>
      </c>
      <c r="P19" s="37">
        <v>2</v>
      </c>
      <c r="Q19" s="38">
        <v>0</v>
      </c>
      <c r="R19" s="39"/>
    </row>
    <row r="20" spans="1:18" ht="16.5" customHeight="1" x14ac:dyDescent="0.2">
      <c r="A20" s="226"/>
      <c r="B20" s="227"/>
      <c r="C20" s="227"/>
      <c r="D20" s="227"/>
      <c r="E20" s="227"/>
      <c r="F20" s="227"/>
      <c r="G20" s="227"/>
      <c r="H20" s="227"/>
      <c r="I20" s="40"/>
      <c r="J20" s="40"/>
      <c r="K20" s="40"/>
      <c r="L20" s="40"/>
      <c r="M20" s="40"/>
      <c r="N20" s="40"/>
      <c r="O20" s="40"/>
      <c r="P20" s="40"/>
      <c r="Q20" s="40"/>
      <c r="R20" s="39"/>
    </row>
    <row r="21" spans="1:18" ht="15" customHeight="1" x14ac:dyDescent="0.2">
      <c r="A21" s="200" t="s">
        <v>87</v>
      </c>
      <c r="B21" s="201"/>
      <c r="C21" s="201"/>
      <c r="D21" s="213" t="s">
        <v>88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4"/>
    </row>
    <row r="22" spans="1:18" ht="15.75" x14ac:dyDescent="0.25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1"/>
      <c r="Q22" s="31"/>
      <c r="R22" s="32"/>
    </row>
    <row r="23" spans="1:18" ht="15" customHeight="1" x14ac:dyDescent="0.2">
      <c r="A23" s="232" t="s">
        <v>89</v>
      </c>
      <c r="B23" s="233"/>
      <c r="C23" s="233"/>
      <c r="D23" s="233"/>
      <c r="E23" s="233"/>
      <c r="F23" s="233"/>
      <c r="G23" s="233"/>
      <c r="H23" s="233"/>
      <c r="I23" s="234" t="s">
        <v>97</v>
      </c>
      <c r="J23" s="234"/>
      <c r="K23" s="234"/>
      <c r="L23" s="234"/>
      <c r="M23" s="234"/>
      <c r="N23" s="234"/>
      <c r="O23" s="234"/>
      <c r="P23" s="234"/>
      <c r="Q23" s="234"/>
      <c r="R23" s="235"/>
    </row>
    <row r="24" spans="1:18" ht="47.25" customHeight="1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1"/>
      <c r="Q24" s="31"/>
      <c r="R24" s="32"/>
    </row>
    <row r="25" spans="1:18" ht="13.5" customHeight="1" x14ac:dyDescent="0.2">
      <c r="A25" s="236" t="s">
        <v>90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8"/>
    </row>
    <row r="26" spans="1:18" ht="54.75" customHeight="1" x14ac:dyDescent="0.25">
      <c r="A26" s="240" t="s">
        <v>132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2"/>
    </row>
    <row r="27" spans="1:18" ht="12.75" customHeight="1" x14ac:dyDescent="0.25"/>
    <row r="28" spans="1:18" hidden="1" x14ac:dyDescent="0.25"/>
    <row r="29" spans="1:18" ht="15.75" x14ac:dyDescent="0.2">
      <c r="A29" s="244" t="s">
        <v>91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</row>
    <row r="30" spans="1:18" x14ac:dyDescent="0.25">
      <c r="A30" s="43"/>
    </row>
    <row r="31" spans="1:18" ht="69" customHeight="1" x14ac:dyDescent="0.2">
      <c r="A31" s="245" t="s">
        <v>86</v>
      </c>
      <c r="B31" s="245"/>
      <c r="C31" s="246" t="str">
        <f>IF(A17=0," ",A17)</f>
        <v>Английска филология, Френска филология, Немска филология, Испанска филология, Италианска филология, Португалска филология, Класическа филология, Новогръцка филология, Румънска филология, Арабистика, Арменистика и кавказология, Индология, Иранистика, Китаистика, Кореистика, Тюркология, Японистика, Скандинавистика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</row>
    <row r="32" spans="1:18" ht="5.25" customHeight="1" x14ac:dyDescent="0.25"/>
    <row r="33" spans="1:18" hidden="1" x14ac:dyDescent="0.25"/>
    <row r="34" spans="1:18" x14ac:dyDescent="0.25">
      <c r="A34" s="243" t="s">
        <v>92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</row>
    <row r="35" spans="1:18" ht="249" customHeight="1" x14ac:dyDescent="0.2">
      <c r="A35" s="239" t="s">
        <v>143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</row>
    <row r="36" spans="1:18" x14ac:dyDescent="0.2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5"/>
      <c r="P36" s="45"/>
      <c r="Q36" s="45"/>
      <c r="R36" s="45"/>
    </row>
    <row r="37" spans="1:18" ht="30" customHeight="1" x14ac:dyDescent="0.25">
      <c r="A37" s="247" t="s">
        <v>93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</row>
    <row r="38" spans="1:18" ht="153" customHeight="1" x14ac:dyDescent="0.2">
      <c r="A38" s="239" t="s">
        <v>133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</row>
    <row r="39" spans="1:18" x14ac:dyDescent="0.2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45"/>
      <c r="Q39" s="45"/>
      <c r="R39" s="45"/>
    </row>
    <row r="40" spans="1:18" x14ac:dyDescent="0.2">
      <c r="A40" s="228" t="s">
        <v>94</v>
      </c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</row>
    <row r="41" spans="1:18" ht="141" customHeight="1" x14ac:dyDescent="0.2">
      <c r="A41" s="229" t="s">
        <v>134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</row>
    <row r="42" spans="1:18" ht="93.7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  <c r="P42" s="45"/>
      <c r="Q42" s="45"/>
      <c r="R42" s="45"/>
    </row>
    <row r="43" spans="1:18" ht="21.75" customHeight="1" x14ac:dyDescent="0.2">
      <c r="A43" s="228" t="s">
        <v>95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</row>
    <row r="44" spans="1:18" ht="127.5" customHeight="1" x14ac:dyDescent="0.2">
      <c r="A44" s="231" t="s">
        <v>135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1:18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45"/>
      <c r="Q45" s="45"/>
      <c r="R45" s="45"/>
    </row>
    <row r="46" spans="1:18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5"/>
      <c r="Q46" s="45"/>
      <c r="R46" s="45"/>
    </row>
    <row r="47" spans="1:18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5"/>
      <c r="R47" s="45"/>
    </row>
    <row r="48" spans="1:18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5"/>
      <c r="R48" s="45"/>
    </row>
    <row r="49" spans="1:18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5"/>
      <c r="R49" s="45"/>
    </row>
    <row r="50" spans="1:18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  <row r="51" spans="1:18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5"/>
      <c r="R51" s="45"/>
    </row>
    <row r="52" spans="1:18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  <c r="P52" s="45"/>
      <c r="Q52" s="45"/>
      <c r="R52" s="45"/>
    </row>
    <row r="53" spans="1:18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45"/>
      <c r="Q53" s="45"/>
      <c r="R53" s="45"/>
    </row>
    <row r="54" spans="1:18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  <c r="P54" s="45"/>
      <c r="Q54" s="45"/>
      <c r="R54" s="45"/>
    </row>
    <row r="55" spans="1:18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45"/>
      <c r="Q55" s="45"/>
      <c r="R55" s="45"/>
    </row>
    <row r="56" spans="1:18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  <c r="P56" s="45"/>
      <c r="Q56" s="45"/>
      <c r="R56" s="45"/>
    </row>
    <row r="57" spans="1:18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45"/>
      <c r="Q57" s="45"/>
      <c r="R57" s="45"/>
    </row>
    <row r="58" spans="1:18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  <c r="P58" s="45"/>
      <c r="Q58" s="45"/>
      <c r="R58" s="45"/>
    </row>
    <row r="59" spans="1:18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5"/>
      <c r="Q59" s="45"/>
      <c r="R59" s="45"/>
    </row>
    <row r="60" spans="1:18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5"/>
      <c r="P60" s="45"/>
      <c r="Q60" s="45"/>
      <c r="R60" s="45"/>
    </row>
    <row r="61" spans="1:18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</row>
    <row r="62" spans="1:18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5"/>
      <c r="P62" s="45"/>
      <c r="Q62" s="45"/>
      <c r="R62" s="45"/>
    </row>
    <row r="63" spans="1:18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5"/>
      <c r="Q63" s="45"/>
      <c r="R63" s="45"/>
    </row>
    <row r="64" spans="1:18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5"/>
      <c r="Q64" s="45"/>
      <c r="R64" s="45"/>
    </row>
    <row r="65" spans="1:18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  <c r="P65" s="45"/>
      <c r="Q65" s="45"/>
      <c r="R65" s="45"/>
    </row>
    <row r="66" spans="1:18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5"/>
      <c r="R66" s="45"/>
    </row>
    <row r="67" spans="1:18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45"/>
      <c r="Q67" s="45"/>
      <c r="R67" s="45"/>
    </row>
    <row r="68" spans="1:18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5"/>
      <c r="Q68" s="45"/>
      <c r="R68" s="45"/>
    </row>
    <row r="69" spans="1:18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5"/>
      <c r="P69" s="45"/>
      <c r="Q69" s="45"/>
      <c r="R69" s="45"/>
    </row>
    <row r="70" spans="1:18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  <c r="P70" s="45"/>
      <c r="Q70" s="45"/>
      <c r="R70" s="45"/>
    </row>
    <row r="71" spans="1:18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45"/>
      <c r="Q71" s="45"/>
      <c r="R71" s="45"/>
    </row>
    <row r="72" spans="1:18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5"/>
      <c r="P72" s="45"/>
      <c r="Q72" s="45"/>
      <c r="R72" s="45"/>
    </row>
    <row r="73" spans="1:18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5"/>
      <c r="P73" s="45"/>
      <c r="Q73" s="45"/>
      <c r="R73" s="45"/>
    </row>
    <row r="74" spans="1:18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5"/>
      <c r="P74" s="45"/>
      <c r="Q74" s="45"/>
      <c r="R74" s="45"/>
    </row>
    <row r="75" spans="1:18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45"/>
      <c r="Q75" s="45"/>
      <c r="R75" s="45"/>
    </row>
    <row r="76" spans="1:18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  <c r="P76" s="45"/>
      <c r="Q76" s="45"/>
      <c r="R76" s="45"/>
    </row>
    <row r="77" spans="1:18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5"/>
      <c r="P77" s="45"/>
      <c r="Q77" s="45"/>
      <c r="R77" s="45"/>
    </row>
    <row r="78" spans="1:18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P78" s="45"/>
      <c r="Q78" s="45"/>
      <c r="R78" s="45"/>
    </row>
    <row r="79" spans="1:18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45"/>
      <c r="Q79" s="45"/>
      <c r="R79" s="45"/>
    </row>
    <row r="80" spans="1:18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5"/>
      <c r="P80" s="45"/>
      <c r="Q80" s="45"/>
      <c r="R80" s="45"/>
    </row>
    <row r="81" spans="1:18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45"/>
      <c r="Q81" s="45"/>
      <c r="R81" s="45"/>
    </row>
    <row r="82" spans="1:18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P82" s="45"/>
      <c r="Q82" s="45"/>
      <c r="R82" s="45"/>
    </row>
    <row r="83" spans="1:18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5"/>
      <c r="Q83" s="45"/>
      <c r="R83" s="45"/>
    </row>
    <row r="84" spans="1:18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5"/>
      <c r="Q84" s="45"/>
      <c r="R84" s="45"/>
    </row>
    <row r="85" spans="1:18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5"/>
      <c r="P85" s="45"/>
      <c r="Q85" s="45"/>
      <c r="R85" s="45"/>
    </row>
    <row r="86" spans="1:18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5"/>
      <c r="P86" s="45"/>
      <c r="Q86" s="45"/>
      <c r="R86" s="45"/>
    </row>
    <row r="87" spans="1:18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45"/>
      <c r="Q87" s="45"/>
      <c r="R87" s="45"/>
    </row>
    <row r="88" spans="1:18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5"/>
      <c r="Q88" s="45"/>
      <c r="R88" s="45"/>
    </row>
    <row r="89" spans="1:18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5"/>
      <c r="P89" s="45"/>
      <c r="Q89" s="45"/>
      <c r="R89" s="45"/>
    </row>
    <row r="90" spans="1:18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5"/>
      <c r="P90" s="45"/>
      <c r="Q90" s="45"/>
      <c r="R90" s="45"/>
    </row>
    <row r="91" spans="1:18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45"/>
      <c r="Q91" s="45"/>
      <c r="R91" s="45"/>
    </row>
    <row r="92" spans="1:18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5"/>
      <c r="P92" s="45"/>
      <c r="Q92" s="45"/>
      <c r="R92" s="45"/>
    </row>
    <row r="93" spans="1:18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5"/>
      <c r="P93" s="45"/>
      <c r="Q93" s="45"/>
      <c r="R93" s="45"/>
    </row>
    <row r="94" spans="1:18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45"/>
      <c r="Q94" s="45"/>
      <c r="R94" s="45"/>
    </row>
    <row r="95" spans="1:18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5"/>
      <c r="Q95" s="45"/>
      <c r="R95" s="45"/>
    </row>
    <row r="96" spans="1:18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5"/>
      <c r="P96" s="45"/>
      <c r="Q96" s="45"/>
      <c r="R96" s="45"/>
    </row>
    <row r="97" spans="1:18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5"/>
      <c r="P97" s="45"/>
      <c r="Q97" s="45"/>
      <c r="R97" s="45"/>
    </row>
    <row r="98" spans="1:18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5"/>
      <c r="P98" s="45"/>
      <c r="Q98" s="45"/>
      <c r="R98" s="45"/>
    </row>
  </sheetData>
  <mergeCells count="30">
    <mergeCell ref="A40:R40"/>
    <mergeCell ref="A41:R41"/>
    <mergeCell ref="A43:R43"/>
    <mergeCell ref="A44:R44"/>
    <mergeCell ref="A23:H23"/>
    <mergeCell ref="I23:R23"/>
    <mergeCell ref="A25:R25"/>
    <mergeCell ref="A35:R35"/>
    <mergeCell ref="A38:R38"/>
    <mergeCell ref="A26:R26"/>
    <mergeCell ref="A34:R34"/>
    <mergeCell ref="A29:R29"/>
    <mergeCell ref="A31:B31"/>
    <mergeCell ref="C31:R31"/>
    <mergeCell ref="A37:R37"/>
    <mergeCell ref="A15:R15"/>
    <mergeCell ref="A16:D16"/>
    <mergeCell ref="A17:R18"/>
    <mergeCell ref="A21:C21"/>
    <mergeCell ref="D21:R21"/>
    <mergeCell ref="A19:H20"/>
    <mergeCell ref="M12:R12"/>
    <mergeCell ref="A14:E14"/>
    <mergeCell ref="C2:P2"/>
    <mergeCell ref="C4:P4"/>
    <mergeCell ref="A7:R7"/>
    <mergeCell ref="K9:R9"/>
    <mergeCell ref="A11:K11"/>
    <mergeCell ref="M11:R11"/>
    <mergeCell ref="F14:R14"/>
  </mergeCells>
  <phoneticPr fontId="4" type="noConversion"/>
  <pageMargins left="0.75" right="0.75" top="1" bottom="1" header="0.5" footer="0.5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49" r:id="rId4"/>
      </mc:Fallback>
    </mc:AlternateContent>
    <mc:AlternateContent xmlns:mc="http://schemas.openxmlformats.org/markup-compatibility/2006">
      <mc:Choice Requires="x14">
        <oleObject progId="Word.Picture.8" shapeId="2050" r:id="rId6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3"/>
  <sheetViews>
    <sheetView tabSelected="1" zoomScaleNormal="100" workbookViewId="0">
      <selection activeCell="S3" sqref="S3"/>
    </sheetView>
  </sheetViews>
  <sheetFormatPr defaultRowHeight="12" x14ac:dyDescent="0.2"/>
  <cols>
    <col min="1" max="1" width="4.85546875" style="157" customWidth="1"/>
    <col min="2" max="5" width="2.28515625" style="157" customWidth="1"/>
    <col min="6" max="6" width="53.7109375" style="173" customWidth="1"/>
    <col min="7" max="7" width="7.5703125" style="2" customWidth="1"/>
    <col min="8" max="8" width="7.140625" style="2" customWidth="1"/>
    <col min="9" max="11" width="6.28515625" style="2" customWidth="1"/>
    <col min="12" max="13" width="7.28515625" style="157" customWidth="1"/>
    <col min="14" max="14" width="8.7109375" style="157" customWidth="1"/>
    <col min="15" max="15" width="8.85546875" style="157" customWidth="1"/>
    <col min="16" max="16384" width="9.140625" style="157"/>
  </cols>
  <sheetData>
    <row r="1" spans="1:21" ht="52.5" customHeight="1" x14ac:dyDescent="0.2">
      <c r="A1" s="155"/>
      <c r="B1" s="156"/>
      <c r="C1" s="156"/>
      <c r="D1" s="156"/>
      <c r="E1" s="156"/>
      <c r="F1" s="248" t="s">
        <v>150</v>
      </c>
      <c r="G1" s="248"/>
      <c r="H1" s="248"/>
      <c r="I1" s="248"/>
      <c r="J1" s="248"/>
      <c r="K1" s="248"/>
      <c r="L1" s="248"/>
      <c r="M1" s="248"/>
      <c r="N1" s="248"/>
      <c r="O1" s="248"/>
    </row>
    <row r="2" spans="1:21" ht="21.75" customHeight="1" thickBot="1" x14ac:dyDescent="0.25">
      <c r="A2" s="249" t="s">
        <v>24</v>
      </c>
      <c r="B2" s="249"/>
      <c r="C2" s="249"/>
      <c r="D2" s="249"/>
      <c r="E2" s="249"/>
      <c r="F2" s="250" t="s">
        <v>130</v>
      </c>
      <c r="G2" s="250"/>
      <c r="H2" s="250"/>
      <c r="I2" s="250"/>
      <c r="J2" s="250"/>
      <c r="K2" s="250"/>
      <c r="L2" s="250"/>
      <c r="M2" s="250"/>
      <c r="N2" s="250"/>
      <c r="O2" s="250"/>
    </row>
    <row r="3" spans="1:21" ht="12.75" thickBot="1" x14ac:dyDescent="0.25">
      <c r="A3" s="257" t="s">
        <v>0</v>
      </c>
      <c r="B3" s="258" t="s">
        <v>47</v>
      </c>
      <c r="C3" s="259"/>
      <c r="D3" s="259"/>
      <c r="E3" s="260"/>
      <c r="F3" s="253" t="s">
        <v>48</v>
      </c>
      <c r="G3" s="254" t="s">
        <v>10</v>
      </c>
      <c r="H3" s="254" t="s">
        <v>5</v>
      </c>
      <c r="I3" s="255" t="s">
        <v>44</v>
      </c>
      <c r="J3" s="265" t="s">
        <v>7</v>
      </c>
      <c r="K3" s="266"/>
      <c r="L3" s="266"/>
      <c r="M3" s="267"/>
      <c r="N3" s="264" t="s">
        <v>9</v>
      </c>
      <c r="O3" s="251" t="s">
        <v>21</v>
      </c>
    </row>
    <row r="4" spans="1:21" ht="67.5" customHeight="1" thickBot="1" x14ac:dyDescent="0.25">
      <c r="A4" s="257"/>
      <c r="B4" s="261"/>
      <c r="C4" s="262"/>
      <c r="D4" s="262"/>
      <c r="E4" s="263"/>
      <c r="F4" s="253"/>
      <c r="G4" s="254"/>
      <c r="H4" s="254"/>
      <c r="I4" s="256"/>
      <c r="J4" s="125" t="s">
        <v>2</v>
      </c>
      <c r="K4" s="125" t="s">
        <v>3</v>
      </c>
      <c r="L4" s="125" t="s">
        <v>8</v>
      </c>
      <c r="M4" s="125" t="s">
        <v>6</v>
      </c>
      <c r="N4" s="252"/>
      <c r="O4" s="252"/>
    </row>
    <row r="5" spans="1:21" s="2" customFormat="1" ht="12.75" thickBot="1" x14ac:dyDescent="0.25">
      <c r="A5" s="1">
        <v>1</v>
      </c>
      <c r="B5" s="289">
        <v>2</v>
      </c>
      <c r="C5" s="259"/>
      <c r="D5" s="259"/>
      <c r="E5" s="260"/>
      <c r="F5" s="124">
        <v>3</v>
      </c>
      <c r="G5" s="1">
        <v>4</v>
      </c>
      <c r="H5" s="1">
        <v>5</v>
      </c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U5" s="126"/>
    </row>
    <row r="6" spans="1:21" ht="17.25" customHeight="1" thickBot="1" x14ac:dyDescent="0.25">
      <c r="A6" s="293" t="s">
        <v>4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5"/>
      <c r="U6" s="126"/>
    </row>
    <row r="7" spans="1:21" ht="17.25" customHeight="1" x14ac:dyDescent="0.2">
      <c r="A7" s="127">
        <v>1</v>
      </c>
      <c r="B7" s="128" t="s">
        <v>49</v>
      </c>
      <c r="C7" s="128">
        <v>0</v>
      </c>
      <c r="D7" s="128">
        <v>1</v>
      </c>
      <c r="E7" s="128">
        <v>0</v>
      </c>
      <c r="F7" s="190" t="s">
        <v>151</v>
      </c>
      <c r="G7" s="128" t="s">
        <v>49</v>
      </c>
      <c r="H7" s="128">
        <v>1</v>
      </c>
      <c r="I7" s="128">
        <v>4</v>
      </c>
      <c r="J7" s="128">
        <v>120</v>
      </c>
      <c r="K7" s="128">
        <v>60</v>
      </c>
      <c r="L7" s="128">
        <v>0</v>
      </c>
      <c r="M7" s="128">
        <v>0</v>
      </c>
      <c r="N7" s="189" t="s">
        <v>53</v>
      </c>
      <c r="O7" s="130" t="s">
        <v>50</v>
      </c>
      <c r="U7" s="126"/>
    </row>
    <row r="8" spans="1:21" ht="22.5" customHeight="1" x14ac:dyDescent="0.2">
      <c r="A8" s="131">
        <v>2</v>
      </c>
      <c r="B8" s="132">
        <v>3</v>
      </c>
      <c r="C8" s="132">
        <v>0</v>
      </c>
      <c r="D8" s="132">
        <v>2</v>
      </c>
      <c r="E8" s="132">
        <v>0</v>
      </c>
      <c r="F8" s="133" t="s">
        <v>51</v>
      </c>
      <c r="G8" s="132" t="s">
        <v>49</v>
      </c>
      <c r="H8" s="132">
        <v>1</v>
      </c>
      <c r="I8" s="132">
        <v>4</v>
      </c>
      <c r="J8" s="132">
        <v>120</v>
      </c>
      <c r="K8" s="132">
        <v>30</v>
      </c>
      <c r="L8" s="132">
        <v>30</v>
      </c>
      <c r="M8" s="132">
        <v>0</v>
      </c>
      <c r="N8" s="132" t="s">
        <v>52</v>
      </c>
      <c r="O8" s="134" t="s">
        <v>50</v>
      </c>
      <c r="U8" s="126"/>
    </row>
    <row r="9" spans="1:21" ht="24.75" customHeight="1" x14ac:dyDescent="0.2">
      <c r="A9" s="131">
        <v>3</v>
      </c>
      <c r="B9" s="132">
        <v>3</v>
      </c>
      <c r="C9" s="132">
        <v>0</v>
      </c>
      <c r="D9" s="132">
        <v>3</v>
      </c>
      <c r="E9" s="132">
        <v>0</v>
      </c>
      <c r="F9" s="192" t="s">
        <v>152</v>
      </c>
      <c r="G9" s="132" t="s">
        <v>49</v>
      </c>
      <c r="H9" s="132">
        <v>1</v>
      </c>
      <c r="I9" s="132">
        <v>4</v>
      </c>
      <c r="J9" s="132">
        <v>120</v>
      </c>
      <c r="K9" s="132">
        <v>60</v>
      </c>
      <c r="L9" s="132">
        <v>0</v>
      </c>
      <c r="M9" s="132">
        <v>0</v>
      </c>
      <c r="N9" s="191" t="s">
        <v>53</v>
      </c>
      <c r="O9" s="134" t="s">
        <v>50</v>
      </c>
      <c r="U9" s="126"/>
    </row>
    <row r="10" spans="1:21" ht="17.25" customHeight="1" x14ac:dyDescent="0.2">
      <c r="A10" s="131">
        <v>4</v>
      </c>
      <c r="B10" s="132">
        <v>3</v>
      </c>
      <c r="C10" s="132">
        <v>0</v>
      </c>
      <c r="D10" s="132">
        <v>4</v>
      </c>
      <c r="E10" s="132">
        <v>0</v>
      </c>
      <c r="F10" s="192" t="s">
        <v>153</v>
      </c>
      <c r="G10" s="132" t="s">
        <v>49</v>
      </c>
      <c r="H10" s="132">
        <v>1</v>
      </c>
      <c r="I10" s="132">
        <v>4</v>
      </c>
      <c r="J10" s="132">
        <v>120</v>
      </c>
      <c r="K10" s="132">
        <v>60</v>
      </c>
      <c r="L10" s="132">
        <v>0</v>
      </c>
      <c r="M10" s="132">
        <v>0</v>
      </c>
      <c r="N10" s="132" t="s">
        <v>53</v>
      </c>
      <c r="O10" s="134" t="s">
        <v>50</v>
      </c>
      <c r="U10" s="135"/>
    </row>
    <row r="11" spans="1:21" ht="17.25" customHeight="1" x14ac:dyDescent="0.2">
      <c r="A11" s="131">
        <v>5</v>
      </c>
      <c r="B11" s="132">
        <v>3</v>
      </c>
      <c r="C11" s="132">
        <v>0</v>
      </c>
      <c r="D11" s="132">
        <v>5</v>
      </c>
      <c r="E11" s="132">
        <v>0</v>
      </c>
      <c r="F11" s="133" t="s">
        <v>54</v>
      </c>
      <c r="G11" s="132" t="s">
        <v>49</v>
      </c>
      <c r="H11" s="132">
        <v>1</v>
      </c>
      <c r="I11" s="132">
        <v>3</v>
      </c>
      <c r="J11" s="132">
        <v>90</v>
      </c>
      <c r="K11" s="132">
        <v>15</v>
      </c>
      <c r="L11" s="132">
        <v>0</v>
      </c>
      <c r="M11" s="132">
        <v>30</v>
      </c>
      <c r="N11" s="132" t="s">
        <v>55</v>
      </c>
      <c r="O11" s="134" t="s">
        <v>56</v>
      </c>
    </row>
    <row r="12" spans="1:21" s="158" customFormat="1" ht="17.25" customHeight="1" thickBot="1" x14ac:dyDescent="0.25">
      <c r="A12" s="153">
        <v>6</v>
      </c>
      <c r="B12" s="181" t="s">
        <v>49</v>
      </c>
      <c r="C12" s="154">
        <v>0</v>
      </c>
      <c r="D12" s="154">
        <v>6</v>
      </c>
      <c r="E12" s="154">
        <v>0</v>
      </c>
      <c r="F12" s="166" t="s">
        <v>57</v>
      </c>
      <c r="G12" s="182" t="s">
        <v>49</v>
      </c>
      <c r="H12" s="182">
        <v>1</v>
      </c>
      <c r="I12" s="182">
        <v>1</v>
      </c>
      <c r="J12" s="182">
        <v>30</v>
      </c>
      <c r="K12" s="182">
        <v>15</v>
      </c>
      <c r="L12" s="154">
        <v>0</v>
      </c>
      <c r="M12" s="154">
        <v>0</v>
      </c>
      <c r="N12" s="154" t="s">
        <v>58</v>
      </c>
      <c r="O12" s="167" t="s">
        <v>50</v>
      </c>
    </row>
    <row r="13" spans="1:21" s="159" customFormat="1" ht="17.25" customHeight="1" x14ac:dyDescent="0.2">
      <c r="A13" s="271" t="s">
        <v>141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3"/>
    </row>
    <row r="14" spans="1:21" s="162" customFormat="1" ht="17.25" customHeight="1" thickBot="1" x14ac:dyDescent="0.25">
      <c r="A14" s="274" t="s">
        <v>126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6"/>
    </row>
    <row r="15" spans="1:21" ht="17.25" customHeight="1" x14ac:dyDescent="0.2">
      <c r="A15" s="183">
        <v>1</v>
      </c>
      <c r="B15" s="184" t="s">
        <v>59</v>
      </c>
      <c r="C15" s="184">
        <v>0</v>
      </c>
      <c r="D15" s="184">
        <v>1</v>
      </c>
      <c r="E15" s="184">
        <v>0</v>
      </c>
      <c r="F15" s="185" t="s">
        <v>60</v>
      </c>
      <c r="G15" s="184" t="s">
        <v>59</v>
      </c>
      <c r="H15" s="184">
        <v>1</v>
      </c>
      <c r="I15" s="184">
        <v>2</v>
      </c>
      <c r="J15" s="184">
        <v>60</v>
      </c>
      <c r="K15" s="186">
        <v>30</v>
      </c>
      <c r="L15" s="184">
        <v>0</v>
      </c>
      <c r="M15" s="184">
        <v>0</v>
      </c>
      <c r="N15" s="184" t="s">
        <v>61</v>
      </c>
      <c r="O15" s="187" t="s">
        <v>50</v>
      </c>
    </row>
    <row r="16" spans="1:21" ht="17.25" customHeight="1" x14ac:dyDescent="0.2">
      <c r="A16" s="131">
        <v>2</v>
      </c>
      <c r="B16" s="132" t="s">
        <v>59</v>
      </c>
      <c r="C16" s="132">
        <v>0</v>
      </c>
      <c r="D16" s="132">
        <v>2</v>
      </c>
      <c r="E16" s="132">
        <v>0</v>
      </c>
      <c r="F16" s="133" t="s">
        <v>62</v>
      </c>
      <c r="G16" s="132" t="s">
        <v>59</v>
      </c>
      <c r="H16" s="132">
        <v>1</v>
      </c>
      <c r="I16" s="132">
        <v>2</v>
      </c>
      <c r="J16" s="132">
        <v>60</v>
      </c>
      <c r="K16" s="132">
        <v>30</v>
      </c>
      <c r="L16" s="132">
        <v>0</v>
      </c>
      <c r="M16" s="132">
        <v>0</v>
      </c>
      <c r="N16" s="132" t="s">
        <v>61</v>
      </c>
      <c r="O16" s="134" t="s">
        <v>50</v>
      </c>
    </row>
    <row r="17" spans="1:18" ht="17.25" customHeight="1" x14ac:dyDescent="0.2">
      <c r="A17" s="131">
        <v>3</v>
      </c>
      <c r="B17" s="132" t="s">
        <v>59</v>
      </c>
      <c r="C17" s="132">
        <v>0</v>
      </c>
      <c r="D17" s="132">
        <v>3</v>
      </c>
      <c r="E17" s="132">
        <v>0</v>
      </c>
      <c r="F17" s="133" t="s">
        <v>63</v>
      </c>
      <c r="G17" s="132" t="s">
        <v>59</v>
      </c>
      <c r="H17" s="132">
        <v>1</v>
      </c>
      <c r="I17" s="132">
        <v>2</v>
      </c>
      <c r="J17" s="132">
        <v>60</v>
      </c>
      <c r="K17" s="132">
        <v>30</v>
      </c>
      <c r="L17" s="132">
        <v>0</v>
      </c>
      <c r="M17" s="132">
        <v>0</v>
      </c>
      <c r="N17" s="132" t="s">
        <v>61</v>
      </c>
      <c r="O17" s="134" t="s">
        <v>50</v>
      </c>
    </row>
    <row r="18" spans="1:18" ht="17.25" customHeight="1" x14ac:dyDescent="0.2">
      <c r="A18" s="131">
        <v>4</v>
      </c>
      <c r="B18" s="132" t="s">
        <v>59</v>
      </c>
      <c r="C18" s="132">
        <v>0</v>
      </c>
      <c r="D18" s="132">
        <v>4</v>
      </c>
      <c r="E18" s="132">
        <v>0</v>
      </c>
      <c r="F18" s="133" t="s">
        <v>65</v>
      </c>
      <c r="G18" s="132" t="s">
        <v>59</v>
      </c>
      <c r="H18" s="132">
        <v>1</v>
      </c>
      <c r="I18" s="132">
        <v>2</v>
      </c>
      <c r="J18" s="132">
        <v>60</v>
      </c>
      <c r="K18" s="132">
        <v>30</v>
      </c>
      <c r="L18" s="132">
        <v>0</v>
      </c>
      <c r="M18" s="132">
        <v>0</v>
      </c>
      <c r="N18" s="132" t="s">
        <v>61</v>
      </c>
      <c r="O18" s="134" t="s">
        <v>50</v>
      </c>
    </row>
    <row r="19" spans="1:18" ht="17.25" customHeight="1" x14ac:dyDescent="0.2">
      <c r="A19" s="131">
        <v>5</v>
      </c>
      <c r="B19" s="132" t="s">
        <v>59</v>
      </c>
      <c r="C19" s="132">
        <v>0</v>
      </c>
      <c r="D19" s="132">
        <v>5</v>
      </c>
      <c r="E19" s="132">
        <v>0</v>
      </c>
      <c r="F19" s="133" t="s">
        <v>66</v>
      </c>
      <c r="G19" s="132" t="s">
        <v>59</v>
      </c>
      <c r="H19" s="132">
        <v>1</v>
      </c>
      <c r="I19" s="132">
        <v>2</v>
      </c>
      <c r="J19" s="132">
        <v>60</v>
      </c>
      <c r="K19" s="132">
        <v>30</v>
      </c>
      <c r="L19" s="132">
        <v>0</v>
      </c>
      <c r="M19" s="132">
        <v>0</v>
      </c>
      <c r="N19" s="132" t="s">
        <v>61</v>
      </c>
      <c r="O19" s="134" t="s">
        <v>50</v>
      </c>
    </row>
    <row r="20" spans="1:18" s="158" customFormat="1" ht="17.25" customHeight="1" x14ac:dyDescent="0.2">
      <c r="A20" s="141">
        <v>6</v>
      </c>
      <c r="B20" s="142" t="s">
        <v>59</v>
      </c>
      <c r="C20" s="142">
        <v>0</v>
      </c>
      <c r="D20" s="142">
        <v>6</v>
      </c>
      <c r="E20" s="142">
        <v>0</v>
      </c>
      <c r="F20" s="143" t="s">
        <v>72</v>
      </c>
      <c r="G20" s="142" t="s">
        <v>59</v>
      </c>
      <c r="H20" s="142">
        <v>1</v>
      </c>
      <c r="I20" s="142">
        <v>4</v>
      </c>
      <c r="J20" s="142">
        <v>120</v>
      </c>
      <c r="K20" s="142">
        <v>60</v>
      </c>
      <c r="L20" s="142">
        <v>0</v>
      </c>
      <c r="M20" s="142">
        <v>0</v>
      </c>
      <c r="N20" s="142" t="s">
        <v>53</v>
      </c>
      <c r="O20" s="144" t="s">
        <v>50</v>
      </c>
    </row>
    <row r="21" spans="1:18" s="158" customFormat="1" ht="17.25" customHeight="1" x14ac:dyDescent="0.2">
      <c r="A21" s="141">
        <v>7</v>
      </c>
      <c r="B21" s="142" t="s">
        <v>59</v>
      </c>
      <c r="C21" s="142">
        <v>0</v>
      </c>
      <c r="D21" s="142">
        <v>7</v>
      </c>
      <c r="E21" s="142">
        <v>0</v>
      </c>
      <c r="F21" s="143" t="s">
        <v>140</v>
      </c>
      <c r="G21" s="142" t="s">
        <v>59</v>
      </c>
      <c r="H21" s="142">
        <v>1</v>
      </c>
      <c r="I21" s="142">
        <v>4</v>
      </c>
      <c r="J21" s="142">
        <v>120</v>
      </c>
      <c r="K21" s="142">
        <v>60</v>
      </c>
      <c r="L21" s="142">
        <v>0</v>
      </c>
      <c r="M21" s="142">
        <v>0</v>
      </c>
      <c r="N21" s="142" t="s">
        <v>53</v>
      </c>
      <c r="O21" s="144" t="s">
        <v>50</v>
      </c>
    </row>
    <row r="22" spans="1:18" s="158" customFormat="1" ht="17.25" customHeight="1" x14ac:dyDescent="0.2">
      <c r="A22" s="141">
        <v>8</v>
      </c>
      <c r="B22" s="142" t="s">
        <v>59</v>
      </c>
      <c r="C22" s="142">
        <v>0</v>
      </c>
      <c r="D22" s="142">
        <v>8</v>
      </c>
      <c r="E22" s="142">
        <v>0</v>
      </c>
      <c r="F22" s="143" t="s">
        <v>68</v>
      </c>
      <c r="G22" s="142" t="s">
        <v>59</v>
      </c>
      <c r="H22" s="142">
        <v>1</v>
      </c>
      <c r="I22" s="142">
        <v>2</v>
      </c>
      <c r="J22" s="142">
        <v>60</v>
      </c>
      <c r="K22" s="142">
        <v>30</v>
      </c>
      <c r="L22" s="142">
        <v>0</v>
      </c>
      <c r="M22" s="142">
        <v>0</v>
      </c>
      <c r="N22" s="142" t="s">
        <v>61</v>
      </c>
      <c r="O22" s="144" t="s">
        <v>50</v>
      </c>
    </row>
    <row r="23" spans="1:18" s="158" customFormat="1" ht="17.25" customHeight="1" x14ac:dyDescent="0.2">
      <c r="A23" s="141">
        <v>9</v>
      </c>
      <c r="B23" s="142" t="s">
        <v>59</v>
      </c>
      <c r="C23" s="142">
        <v>0</v>
      </c>
      <c r="D23" s="142">
        <v>9</v>
      </c>
      <c r="E23" s="142">
        <v>0</v>
      </c>
      <c r="F23" s="143" t="s">
        <v>69</v>
      </c>
      <c r="G23" s="142" t="s">
        <v>59</v>
      </c>
      <c r="H23" s="142">
        <v>1</v>
      </c>
      <c r="I23" s="142">
        <v>2</v>
      </c>
      <c r="J23" s="142">
        <v>60</v>
      </c>
      <c r="K23" s="142">
        <v>30</v>
      </c>
      <c r="L23" s="142">
        <v>0</v>
      </c>
      <c r="M23" s="142">
        <v>0</v>
      </c>
      <c r="N23" s="142" t="s">
        <v>61</v>
      </c>
      <c r="O23" s="144" t="s">
        <v>50</v>
      </c>
    </row>
    <row r="24" spans="1:18" s="158" customFormat="1" ht="17.25" customHeight="1" thickBot="1" x14ac:dyDescent="0.25">
      <c r="A24" s="153">
        <v>10</v>
      </c>
      <c r="B24" s="154" t="s">
        <v>59</v>
      </c>
      <c r="C24" s="154">
        <v>1</v>
      </c>
      <c r="D24" s="154">
        <v>0</v>
      </c>
      <c r="E24" s="154">
        <v>0</v>
      </c>
      <c r="F24" s="166" t="s">
        <v>127</v>
      </c>
      <c r="G24" s="154" t="s">
        <v>59</v>
      </c>
      <c r="H24" s="154">
        <v>1</v>
      </c>
      <c r="I24" s="154">
        <v>6</v>
      </c>
      <c r="J24" s="154">
        <v>180</v>
      </c>
      <c r="K24" s="154">
        <v>60</v>
      </c>
      <c r="L24" s="154">
        <v>30</v>
      </c>
      <c r="M24" s="154">
        <v>0</v>
      </c>
      <c r="N24" s="154" t="s">
        <v>79</v>
      </c>
      <c r="O24" s="167" t="s">
        <v>50</v>
      </c>
    </row>
    <row r="25" spans="1:18" ht="28.5" customHeight="1" thickBot="1" x14ac:dyDescent="0.25">
      <c r="A25" s="302" t="s">
        <v>148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4"/>
    </row>
    <row r="26" spans="1:18" ht="17.25" customHeight="1" x14ac:dyDescent="0.2">
      <c r="A26" s="127">
        <v>1</v>
      </c>
      <c r="B26" s="128" t="s">
        <v>59</v>
      </c>
      <c r="C26" s="128">
        <v>1</v>
      </c>
      <c r="D26" s="128">
        <v>1</v>
      </c>
      <c r="E26" s="128">
        <v>0</v>
      </c>
      <c r="F26" s="129" t="s">
        <v>64</v>
      </c>
      <c r="G26" s="128" t="s">
        <v>59</v>
      </c>
      <c r="H26" s="128">
        <v>2</v>
      </c>
      <c r="I26" s="128">
        <v>2</v>
      </c>
      <c r="J26" s="128">
        <v>60</v>
      </c>
      <c r="K26" s="128">
        <v>30</v>
      </c>
      <c r="L26" s="128">
        <v>0</v>
      </c>
      <c r="M26" s="128">
        <v>0</v>
      </c>
      <c r="N26" s="128" t="s">
        <v>61</v>
      </c>
      <c r="O26" s="130" t="s">
        <v>50</v>
      </c>
    </row>
    <row r="27" spans="1:18" s="158" customFormat="1" ht="22.5" customHeight="1" x14ac:dyDescent="0.2">
      <c r="A27" s="141">
        <v>2</v>
      </c>
      <c r="B27" s="142" t="s">
        <v>59</v>
      </c>
      <c r="C27" s="142">
        <v>1</v>
      </c>
      <c r="D27" s="142">
        <v>2</v>
      </c>
      <c r="E27" s="142">
        <v>0</v>
      </c>
      <c r="F27" s="143" t="s">
        <v>125</v>
      </c>
      <c r="G27" s="142" t="s">
        <v>59</v>
      </c>
      <c r="H27" s="142">
        <v>2</v>
      </c>
      <c r="I27" s="142">
        <v>3</v>
      </c>
      <c r="J27" s="142">
        <v>90</v>
      </c>
      <c r="K27" s="142">
        <v>30</v>
      </c>
      <c r="L27" s="142">
        <v>15</v>
      </c>
      <c r="M27" s="142">
        <v>0</v>
      </c>
      <c r="N27" s="142" t="s">
        <v>124</v>
      </c>
      <c r="O27" s="144" t="s">
        <v>50</v>
      </c>
      <c r="R27" s="165"/>
    </row>
    <row r="28" spans="1:18" s="158" customFormat="1" ht="17.25" customHeight="1" x14ac:dyDescent="0.2">
      <c r="A28" s="141">
        <v>3</v>
      </c>
      <c r="B28" s="142" t="s">
        <v>59</v>
      </c>
      <c r="C28" s="142">
        <v>1</v>
      </c>
      <c r="D28" s="142">
        <v>3</v>
      </c>
      <c r="E28" s="142">
        <v>0</v>
      </c>
      <c r="F28" s="143" t="s">
        <v>70</v>
      </c>
      <c r="G28" s="142" t="s">
        <v>59</v>
      </c>
      <c r="H28" s="142">
        <v>2</v>
      </c>
      <c r="I28" s="142">
        <v>2</v>
      </c>
      <c r="J28" s="142">
        <v>60</v>
      </c>
      <c r="K28" s="142">
        <v>30</v>
      </c>
      <c r="L28" s="142">
        <v>0</v>
      </c>
      <c r="M28" s="142">
        <v>0</v>
      </c>
      <c r="N28" s="142" t="s">
        <v>61</v>
      </c>
      <c r="O28" s="144" t="s">
        <v>50</v>
      </c>
    </row>
    <row r="29" spans="1:18" s="158" customFormat="1" ht="17.25" customHeight="1" x14ac:dyDescent="0.2">
      <c r="A29" s="141">
        <v>4</v>
      </c>
      <c r="B29" s="142" t="s">
        <v>59</v>
      </c>
      <c r="C29" s="142">
        <v>1</v>
      </c>
      <c r="D29" s="142">
        <v>4</v>
      </c>
      <c r="E29" s="142">
        <v>0</v>
      </c>
      <c r="F29" s="143" t="s">
        <v>71</v>
      </c>
      <c r="G29" s="142" t="s">
        <v>59</v>
      </c>
      <c r="H29" s="142">
        <v>2</v>
      </c>
      <c r="I29" s="142">
        <v>2</v>
      </c>
      <c r="J29" s="142">
        <v>60</v>
      </c>
      <c r="K29" s="142">
        <v>30</v>
      </c>
      <c r="L29" s="142">
        <v>0</v>
      </c>
      <c r="M29" s="142">
        <v>0</v>
      </c>
      <c r="N29" s="142" t="s">
        <v>61</v>
      </c>
      <c r="O29" s="144" t="s">
        <v>50</v>
      </c>
    </row>
    <row r="30" spans="1:18" s="158" customFormat="1" ht="17.25" customHeight="1" x14ac:dyDescent="0.2">
      <c r="A30" s="141">
        <v>5</v>
      </c>
      <c r="B30" s="142" t="s">
        <v>59</v>
      </c>
      <c r="C30" s="142">
        <v>1</v>
      </c>
      <c r="D30" s="142">
        <v>5</v>
      </c>
      <c r="E30" s="142">
        <v>0</v>
      </c>
      <c r="F30" s="143" t="s">
        <v>120</v>
      </c>
      <c r="G30" s="142" t="s">
        <v>59</v>
      </c>
      <c r="H30" s="142">
        <v>2</v>
      </c>
      <c r="I30" s="142">
        <v>2</v>
      </c>
      <c r="J30" s="142">
        <v>60</v>
      </c>
      <c r="K30" s="142">
        <v>30</v>
      </c>
      <c r="L30" s="142">
        <v>0</v>
      </c>
      <c r="M30" s="142">
        <v>0</v>
      </c>
      <c r="N30" s="142" t="s">
        <v>61</v>
      </c>
      <c r="O30" s="144" t="s">
        <v>50</v>
      </c>
    </row>
    <row r="31" spans="1:18" s="158" customFormat="1" ht="17.25" customHeight="1" x14ac:dyDescent="0.2">
      <c r="A31" s="141">
        <v>6</v>
      </c>
      <c r="B31" s="142" t="s">
        <v>59</v>
      </c>
      <c r="C31" s="142">
        <v>1</v>
      </c>
      <c r="D31" s="142">
        <v>6</v>
      </c>
      <c r="E31" s="142">
        <v>0</v>
      </c>
      <c r="F31" s="143" t="s">
        <v>115</v>
      </c>
      <c r="G31" s="142" t="s">
        <v>50</v>
      </c>
      <c r="H31" s="142">
        <v>2</v>
      </c>
      <c r="I31" s="142">
        <v>2</v>
      </c>
      <c r="J31" s="142">
        <v>60</v>
      </c>
      <c r="K31" s="142">
        <v>30</v>
      </c>
      <c r="L31" s="142">
        <v>0</v>
      </c>
      <c r="M31" s="142">
        <v>0</v>
      </c>
      <c r="N31" s="142" t="s">
        <v>61</v>
      </c>
      <c r="O31" s="144" t="s">
        <v>50</v>
      </c>
    </row>
    <row r="32" spans="1:18" s="168" customFormat="1" ht="17.25" customHeight="1" x14ac:dyDescent="0.2">
      <c r="A32" s="141">
        <v>7</v>
      </c>
      <c r="B32" s="142" t="s">
        <v>59</v>
      </c>
      <c r="C32" s="142">
        <v>1</v>
      </c>
      <c r="D32" s="142">
        <v>7</v>
      </c>
      <c r="E32" s="142">
        <v>0</v>
      </c>
      <c r="F32" s="143" t="s">
        <v>119</v>
      </c>
      <c r="G32" s="142" t="s">
        <v>59</v>
      </c>
      <c r="H32" s="142">
        <v>2</v>
      </c>
      <c r="I32" s="142">
        <v>4</v>
      </c>
      <c r="J32" s="142">
        <v>120</v>
      </c>
      <c r="K32" s="142">
        <v>30</v>
      </c>
      <c r="L32" s="142">
        <v>0</v>
      </c>
      <c r="M32" s="142">
        <v>30</v>
      </c>
      <c r="N32" s="142" t="s">
        <v>52</v>
      </c>
      <c r="O32" s="144" t="s">
        <v>50</v>
      </c>
    </row>
    <row r="33" spans="1:17" s="169" customFormat="1" ht="17.25" customHeight="1" x14ac:dyDescent="0.2">
      <c r="A33" s="178">
        <v>8</v>
      </c>
      <c r="B33" s="176" t="s">
        <v>59</v>
      </c>
      <c r="C33" s="176">
        <v>1</v>
      </c>
      <c r="D33" s="176">
        <v>8</v>
      </c>
      <c r="E33" s="176">
        <v>0</v>
      </c>
      <c r="F33" s="177" t="s">
        <v>138</v>
      </c>
      <c r="G33" s="176" t="s">
        <v>59</v>
      </c>
      <c r="H33" s="176">
        <v>2</v>
      </c>
      <c r="I33" s="176">
        <v>2</v>
      </c>
      <c r="J33" s="176">
        <v>60</v>
      </c>
      <c r="K33" s="176">
        <v>30</v>
      </c>
      <c r="L33" s="176">
        <v>0</v>
      </c>
      <c r="M33" s="176">
        <v>0</v>
      </c>
      <c r="N33" s="176" t="s">
        <v>61</v>
      </c>
      <c r="O33" s="179" t="s">
        <v>50</v>
      </c>
    </row>
    <row r="34" spans="1:17" s="169" customFormat="1" ht="17.25" customHeight="1" x14ac:dyDescent="0.2">
      <c r="A34" s="178">
        <v>7</v>
      </c>
      <c r="B34" s="176" t="s">
        <v>59</v>
      </c>
      <c r="C34" s="176">
        <v>1</v>
      </c>
      <c r="D34" s="176">
        <v>9</v>
      </c>
      <c r="E34" s="176">
        <v>0</v>
      </c>
      <c r="F34" s="177" t="s">
        <v>139</v>
      </c>
      <c r="G34" s="176" t="s">
        <v>59</v>
      </c>
      <c r="H34" s="176">
        <v>2</v>
      </c>
      <c r="I34" s="176">
        <v>2</v>
      </c>
      <c r="J34" s="176">
        <v>60</v>
      </c>
      <c r="K34" s="176">
        <v>30</v>
      </c>
      <c r="L34" s="176">
        <v>0</v>
      </c>
      <c r="M34" s="176">
        <v>0</v>
      </c>
      <c r="N34" s="176" t="s">
        <v>61</v>
      </c>
      <c r="O34" s="179" t="s">
        <v>50</v>
      </c>
    </row>
    <row r="35" spans="1:17" s="158" customFormat="1" ht="17.25" customHeight="1" x14ac:dyDescent="0.2">
      <c r="A35" s="141">
        <v>8</v>
      </c>
      <c r="B35" s="176" t="s">
        <v>59</v>
      </c>
      <c r="C35" s="142">
        <v>2</v>
      </c>
      <c r="D35" s="142">
        <v>0</v>
      </c>
      <c r="E35" s="142">
        <v>0</v>
      </c>
      <c r="F35" s="143" t="s">
        <v>67</v>
      </c>
      <c r="G35" s="142" t="s">
        <v>59</v>
      </c>
      <c r="H35" s="142">
        <v>2</v>
      </c>
      <c r="I35" s="142">
        <v>2</v>
      </c>
      <c r="J35" s="142">
        <v>60</v>
      </c>
      <c r="K35" s="142">
        <v>30</v>
      </c>
      <c r="L35" s="142">
        <v>0</v>
      </c>
      <c r="M35" s="142">
        <v>0</v>
      </c>
      <c r="N35" s="142" t="s">
        <v>61</v>
      </c>
      <c r="O35" s="144" t="s">
        <v>50</v>
      </c>
    </row>
    <row r="36" spans="1:17" s="168" customFormat="1" ht="22.5" customHeight="1" thickBot="1" x14ac:dyDescent="0.25">
      <c r="A36" s="136">
        <v>9</v>
      </c>
      <c r="B36" s="180" t="s">
        <v>59</v>
      </c>
      <c r="C36" s="137">
        <v>2</v>
      </c>
      <c r="D36" s="137">
        <v>1</v>
      </c>
      <c r="E36" s="137">
        <v>0</v>
      </c>
      <c r="F36" s="138" t="s">
        <v>73</v>
      </c>
      <c r="G36" s="137" t="s">
        <v>59</v>
      </c>
      <c r="H36" s="137">
        <v>2</v>
      </c>
      <c r="I36" s="137">
        <v>2</v>
      </c>
      <c r="J36" s="137">
        <v>60</v>
      </c>
      <c r="K36" s="137">
        <v>30</v>
      </c>
      <c r="L36" s="137">
        <v>0</v>
      </c>
      <c r="M36" s="137">
        <v>0</v>
      </c>
      <c r="N36" s="137" t="s">
        <v>61</v>
      </c>
      <c r="O36" s="140" t="s">
        <v>50</v>
      </c>
    </row>
    <row r="37" spans="1:17" ht="17.25" customHeight="1" x14ac:dyDescent="0.2">
      <c r="A37" s="277" t="s">
        <v>128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9"/>
      <c r="P37" s="170"/>
      <c r="Q37" s="170"/>
    </row>
    <row r="38" spans="1:17" s="158" customFormat="1" ht="17.25" customHeight="1" thickBot="1" x14ac:dyDescent="0.25">
      <c r="A38" s="136">
        <v>1</v>
      </c>
      <c r="B38" s="139" t="s">
        <v>129</v>
      </c>
      <c r="C38" s="137">
        <v>0</v>
      </c>
      <c r="D38" s="137">
        <v>1</v>
      </c>
      <c r="E38" s="137">
        <v>0</v>
      </c>
      <c r="F38" s="138" t="s">
        <v>114</v>
      </c>
      <c r="G38" s="139" t="s">
        <v>129</v>
      </c>
      <c r="H38" s="139">
        <v>2</v>
      </c>
      <c r="I38" s="139">
        <v>2</v>
      </c>
      <c r="J38" s="139">
        <v>60</v>
      </c>
      <c r="K38" s="139">
        <v>30</v>
      </c>
      <c r="L38" s="137">
        <v>0</v>
      </c>
      <c r="M38" s="137">
        <v>0</v>
      </c>
      <c r="N38" s="139" t="s">
        <v>61</v>
      </c>
      <c r="O38" s="140" t="s">
        <v>50</v>
      </c>
    </row>
    <row r="39" spans="1:17" s="171" customFormat="1" ht="33" customHeight="1" x14ac:dyDescent="0.2">
      <c r="A39" s="285" t="s">
        <v>136</v>
      </c>
      <c r="B39" s="285"/>
      <c r="C39" s="285"/>
      <c r="D39" s="285"/>
      <c r="E39" s="285"/>
      <c r="F39" s="286" t="s">
        <v>137</v>
      </c>
      <c r="G39" s="287"/>
      <c r="H39" s="287"/>
      <c r="I39" s="287"/>
      <c r="J39" s="287"/>
      <c r="K39" s="287"/>
      <c r="L39" s="287"/>
      <c r="M39" s="287"/>
      <c r="N39" s="287"/>
      <c r="O39" s="287"/>
    </row>
    <row r="40" spans="1:17" s="171" customFormat="1" ht="186.6" customHeight="1" x14ac:dyDescent="0.2">
      <c r="A40" s="288"/>
      <c r="B40" s="288"/>
      <c r="C40" s="288"/>
      <c r="D40" s="288"/>
      <c r="E40" s="288"/>
      <c r="F40" s="286" t="s">
        <v>144</v>
      </c>
      <c r="G40" s="286"/>
      <c r="H40" s="286"/>
      <c r="I40" s="286"/>
      <c r="J40" s="286"/>
      <c r="K40" s="286"/>
      <c r="L40" s="286"/>
      <c r="M40" s="286"/>
      <c r="N40" s="286"/>
      <c r="O40" s="286"/>
    </row>
    <row r="41" spans="1:17" s="171" customFormat="1" ht="213.75" customHeight="1" x14ac:dyDescent="0.2">
      <c r="A41" s="123"/>
      <c r="B41" s="123"/>
      <c r="C41" s="123"/>
      <c r="D41" s="123"/>
      <c r="E41" s="123"/>
      <c r="F41" s="286" t="s">
        <v>149</v>
      </c>
      <c r="G41" s="286"/>
      <c r="H41" s="286"/>
      <c r="I41" s="286"/>
      <c r="J41" s="286"/>
      <c r="K41" s="286"/>
      <c r="L41" s="286"/>
      <c r="M41" s="286"/>
      <c r="N41" s="286"/>
      <c r="O41" s="286"/>
    </row>
    <row r="42" spans="1:17" s="171" customFormat="1" ht="30" customHeight="1" thickBot="1" x14ac:dyDescent="0.25">
      <c r="A42" s="123"/>
      <c r="B42" s="123"/>
      <c r="C42" s="123"/>
      <c r="D42" s="123"/>
      <c r="E42" s="123"/>
      <c r="F42" s="188"/>
      <c r="G42" s="188"/>
      <c r="H42" s="188"/>
      <c r="I42" s="188"/>
      <c r="J42" s="188"/>
      <c r="K42" s="188"/>
      <c r="L42" s="188"/>
      <c r="M42" s="188"/>
      <c r="N42" s="188"/>
      <c r="O42" s="188"/>
    </row>
    <row r="43" spans="1:17" ht="18.75" customHeight="1" thickBot="1" x14ac:dyDescent="0.25">
      <c r="A43" s="296" t="s">
        <v>45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8"/>
      <c r="M43" s="162"/>
      <c r="N43" s="162"/>
      <c r="O43" s="162"/>
    </row>
    <row r="44" spans="1:17" ht="110.45" customHeight="1" x14ac:dyDescent="0.2">
      <c r="A44" s="145" t="s">
        <v>0</v>
      </c>
      <c r="B44" s="290" t="s">
        <v>19</v>
      </c>
      <c r="C44" s="291"/>
      <c r="D44" s="291"/>
      <c r="E44" s="292"/>
      <c r="F44" s="146" t="s">
        <v>11</v>
      </c>
      <c r="G44" s="147" t="s">
        <v>22</v>
      </c>
      <c r="H44" s="147" t="s">
        <v>12</v>
      </c>
      <c r="I44" s="147" t="s">
        <v>15</v>
      </c>
      <c r="J44" s="147" t="s">
        <v>13</v>
      </c>
      <c r="K44" s="147" t="s">
        <v>14</v>
      </c>
      <c r="L44" s="148" t="s">
        <v>20</v>
      </c>
      <c r="M44" s="162"/>
      <c r="N44" s="126"/>
      <c r="O44" s="172"/>
    </row>
    <row r="45" spans="1:17" ht="17.25" customHeight="1" x14ac:dyDescent="0.2">
      <c r="A45" s="149">
        <v>1</v>
      </c>
      <c r="B45" s="150" t="s">
        <v>74</v>
      </c>
      <c r="C45" s="150">
        <v>0</v>
      </c>
      <c r="D45" s="150">
        <v>1</v>
      </c>
      <c r="E45" s="150">
        <v>0</v>
      </c>
      <c r="F45" s="192" t="s">
        <v>154</v>
      </c>
      <c r="G45" s="142" t="s">
        <v>59</v>
      </c>
      <c r="H45" s="191">
        <v>2</v>
      </c>
      <c r="I45" s="142">
        <v>2</v>
      </c>
      <c r="J45" s="142">
        <v>15</v>
      </c>
      <c r="K45" s="142">
        <v>30</v>
      </c>
      <c r="L45" s="151" t="s">
        <v>50</v>
      </c>
    </row>
    <row r="46" spans="1:17" ht="17.25" customHeight="1" x14ac:dyDescent="0.2">
      <c r="A46" s="149">
        <v>2</v>
      </c>
      <c r="B46" s="142" t="s">
        <v>74</v>
      </c>
      <c r="C46" s="142">
        <v>0</v>
      </c>
      <c r="D46" s="142">
        <v>2</v>
      </c>
      <c r="E46" s="142">
        <v>0</v>
      </c>
      <c r="F46" s="143" t="s">
        <v>75</v>
      </c>
      <c r="G46" s="142" t="s">
        <v>59</v>
      </c>
      <c r="H46" s="142">
        <v>2</v>
      </c>
      <c r="I46" s="142">
        <v>4</v>
      </c>
      <c r="J46" s="142">
        <v>15</v>
      </c>
      <c r="K46" s="142">
        <v>60</v>
      </c>
      <c r="L46" s="151" t="s">
        <v>50</v>
      </c>
    </row>
    <row r="47" spans="1:17" ht="17.25" customHeight="1" thickBot="1" x14ac:dyDescent="0.25">
      <c r="A47" s="136">
        <v>3</v>
      </c>
      <c r="B47" s="137" t="s">
        <v>74</v>
      </c>
      <c r="C47" s="137">
        <v>0</v>
      </c>
      <c r="D47" s="137">
        <v>3</v>
      </c>
      <c r="E47" s="137">
        <v>0</v>
      </c>
      <c r="F47" s="138" t="s">
        <v>76</v>
      </c>
      <c r="G47" s="137" t="s">
        <v>59</v>
      </c>
      <c r="H47" s="137">
        <v>2</v>
      </c>
      <c r="I47" s="137">
        <v>6</v>
      </c>
      <c r="J47" s="137">
        <v>15</v>
      </c>
      <c r="K47" s="137">
        <v>90</v>
      </c>
      <c r="L47" s="152" t="s">
        <v>50</v>
      </c>
    </row>
    <row r="48" spans="1:17" x14ac:dyDescent="0.2">
      <c r="A48" s="160"/>
      <c r="B48" s="160"/>
      <c r="C48" s="160"/>
      <c r="D48" s="160"/>
      <c r="E48" s="160"/>
      <c r="F48" s="161"/>
      <c r="G48" s="160"/>
      <c r="H48" s="160"/>
      <c r="I48" s="160"/>
      <c r="J48" s="160"/>
      <c r="K48" s="160"/>
      <c r="L48" s="160"/>
    </row>
    <row r="49" spans="1:12" ht="11.25" customHeight="1" x14ac:dyDescent="0.2"/>
    <row r="50" spans="1:12" ht="21" customHeight="1" thickBot="1" x14ac:dyDescent="0.25">
      <c r="A50" s="163" t="s">
        <v>23</v>
      </c>
    </row>
    <row r="51" spans="1:12" ht="36" customHeight="1" thickBot="1" x14ac:dyDescent="0.25">
      <c r="A51" s="299" t="s">
        <v>16</v>
      </c>
      <c r="B51" s="300"/>
      <c r="C51" s="300"/>
      <c r="D51" s="300"/>
      <c r="E51" s="300"/>
      <c r="F51" s="300"/>
      <c r="G51" s="301"/>
      <c r="H51" s="174" t="s">
        <v>15</v>
      </c>
      <c r="I51" s="269" t="s">
        <v>17</v>
      </c>
      <c r="J51" s="270"/>
      <c r="K51" s="269" t="s">
        <v>18</v>
      </c>
      <c r="L51" s="270"/>
    </row>
    <row r="52" spans="1:12" ht="45.75" customHeight="1" thickBot="1" x14ac:dyDescent="0.25">
      <c r="A52" s="282" t="s">
        <v>121</v>
      </c>
      <c r="B52" s="283"/>
      <c r="C52" s="283"/>
      <c r="D52" s="283"/>
      <c r="E52" s="283"/>
      <c r="F52" s="283"/>
      <c r="G52" s="284"/>
      <c r="H52" s="175">
        <v>15</v>
      </c>
      <c r="I52" s="280" t="s">
        <v>77</v>
      </c>
      <c r="J52" s="281"/>
      <c r="K52" s="280" t="s">
        <v>78</v>
      </c>
      <c r="L52" s="281"/>
    </row>
    <row r="54" spans="1:12" x14ac:dyDescent="0.2">
      <c r="A54" s="163" t="s">
        <v>145</v>
      </c>
    </row>
    <row r="56" spans="1:12" x14ac:dyDescent="0.2">
      <c r="F56" s="164" t="s">
        <v>146</v>
      </c>
    </row>
    <row r="57" spans="1:12" x14ac:dyDescent="0.2">
      <c r="F57" s="173" t="s">
        <v>147</v>
      </c>
    </row>
    <row r="59" spans="1:12" x14ac:dyDescent="0.2">
      <c r="F59" s="157"/>
      <c r="G59" s="157"/>
    </row>
    <row r="60" spans="1:12" ht="12.75" x14ac:dyDescent="0.2">
      <c r="A60" s="193"/>
      <c r="B60" s="194"/>
      <c r="C60" s="195"/>
      <c r="D60" s="195"/>
      <c r="E60" s="195"/>
      <c r="F60" s="268" t="s">
        <v>156</v>
      </c>
      <c r="G60" s="268"/>
      <c r="H60" s="268"/>
      <c r="I60" s="268"/>
      <c r="J60" s="268"/>
      <c r="K60" s="268"/>
      <c r="L60" s="268"/>
    </row>
    <row r="61" spans="1:12" ht="12.75" x14ac:dyDescent="0.2">
      <c r="A61" s="196"/>
      <c r="B61" s="196"/>
      <c r="C61" s="196"/>
      <c r="D61" s="195"/>
      <c r="E61" s="196"/>
      <c r="F61" s="196"/>
      <c r="G61" s="196"/>
    </row>
    <row r="62" spans="1:12" ht="12.75" x14ac:dyDescent="0.2">
      <c r="F62" s="197" t="s">
        <v>157</v>
      </c>
      <c r="G62" s="197"/>
    </row>
    <row r="63" spans="1:12" ht="12.75" x14ac:dyDescent="0.2">
      <c r="F63" s="173" t="s">
        <v>155</v>
      </c>
      <c r="H63" s="197"/>
      <c r="I63" s="197"/>
      <c r="J63" s="197"/>
      <c r="K63" s="197"/>
      <c r="L63" s="197"/>
    </row>
  </sheetData>
  <sheetProtection deleteColumns="0" deleteRows="0"/>
  <protectedRanges>
    <protectedRange sqref="A39:O39 A40:E40 A41:O42" name="UP Content_1"/>
    <protectedRange sqref="F40:O40" name="UP Content_11_1"/>
  </protectedRanges>
  <mergeCells count="32">
    <mergeCell ref="B5:E5"/>
    <mergeCell ref="B44:E44"/>
    <mergeCell ref="A6:O6"/>
    <mergeCell ref="A43:L43"/>
    <mergeCell ref="A51:G51"/>
    <mergeCell ref="A25:O25"/>
    <mergeCell ref="K51:L51"/>
    <mergeCell ref="F60:L60"/>
    <mergeCell ref="I51:J51"/>
    <mergeCell ref="A13:O13"/>
    <mergeCell ref="A14:O14"/>
    <mergeCell ref="A37:O37"/>
    <mergeCell ref="K52:L52"/>
    <mergeCell ref="A52:G52"/>
    <mergeCell ref="I52:J52"/>
    <mergeCell ref="A39:E39"/>
    <mergeCell ref="F39:O39"/>
    <mergeCell ref="A40:E40"/>
    <mergeCell ref="F40:O40"/>
    <mergeCell ref="F41:O41"/>
    <mergeCell ref="F1:O1"/>
    <mergeCell ref="A2:E2"/>
    <mergeCell ref="F2:O2"/>
    <mergeCell ref="O3:O4"/>
    <mergeCell ref="F3:F4"/>
    <mergeCell ref="H3:H4"/>
    <mergeCell ref="I3:I4"/>
    <mergeCell ref="G3:G4"/>
    <mergeCell ref="A3:A4"/>
    <mergeCell ref="B3:E4"/>
    <mergeCell ref="N3:N4"/>
    <mergeCell ref="J3:M3"/>
  </mergeCells>
  <phoneticPr fontId="4" type="noConversion"/>
  <pageMargins left="0.75" right="0.75" top="1" bottom="1" header="0.5" footer="0.5"/>
  <pageSetup paperSize="9" orientation="landscape" r:id="rId1"/>
  <headerFooter alignWithMargins="0">
    <oddFooter>&amp;L&amp;"Monotype Corsiva,Regular"&amp;12По решение на ФС съотношението аудиторна / извънаудиторна заетост  на студентите е 1:1&amp;C
&amp;Rформа на оценяване:
и-изпит, то-текуща оценка, 
ки-комбинирано изпитване,
 прод.- продължава в сл. семестър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22"/>
  <sheetViews>
    <sheetView workbookViewId="0">
      <selection activeCell="AQ2" sqref="AQ2"/>
    </sheetView>
  </sheetViews>
  <sheetFormatPr defaultRowHeight="15" x14ac:dyDescent="0.25"/>
  <cols>
    <col min="1" max="1" width="11" style="95" customWidth="1"/>
    <col min="2" max="2" width="4" style="95" bestFit="1" customWidth="1"/>
    <col min="3" max="4" width="3.28515625" style="95" customWidth="1"/>
    <col min="5" max="5" width="6" style="95" customWidth="1"/>
    <col min="6" max="30" width="3.28515625" style="95" customWidth="1"/>
    <col min="31" max="31" width="2.5703125" style="95" customWidth="1"/>
    <col min="32" max="33" width="3.85546875" style="95" customWidth="1"/>
    <col min="34" max="34" width="2.85546875" style="95" customWidth="1"/>
    <col min="35" max="36" width="3.28515625" style="48" customWidth="1"/>
    <col min="37" max="37" width="2.28515625" style="48" customWidth="1"/>
    <col min="38" max="40" width="3.28515625" style="48" customWidth="1"/>
    <col min="41" max="16384" width="9.140625" style="48"/>
  </cols>
  <sheetData>
    <row r="1" spans="1:40" s="46" customFormat="1" x14ac:dyDescent="0.25">
      <c r="A1" s="342" t="s">
        <v>43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</row>
    <row r="2" spans="1:40" s="46" customFormat="1" ht="15.75" x14ac:dyDescent="0.25">
      <c r="A2" s="343" t="s">
        <v>42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</row>
    <row r="3" spans="1:40" s="46" customFormat="1" x14ac:dyDescent="0.25">
      <c r="A3" s="344" t="s">
        <v>142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</row>
    <row r="4" spans="1:40" s="46" customFormat="1" ht="17.25" customHeight="1" thickBot="1" x14ac:dyDescent="0.3">
      <c r="A4" s="345" t="s">
        <v>106</v>
      </c>
      <c r="B4" s="345"/>
      <c r="C4" s="345"/>
      <c r="D4" s="345"/>
      <c r="E4" s="345"/>
      <c r="F4" s="345" t="str">
        <f>IF('[2]Титулна страница'!D23=0," ",'[2]Титулна страница'!D23)</f>
        <v>редовна форма на обучение</v>
      </c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47"/>
      <c r="V4" s="346" t="s">
        <v>107</v>
      </c>
      <c r="W4" s="346"/>
      <c r="X4" s="346"/>
      <c r="Y4" s="346"/>
      <c r="Z4" s="346"/>
      <c r="AA4" s="346"/>
      <c r="AB4" s="346"/>
      <c r="AC4" s="346"/>
      <c r="AD4" s="346"/>
      <c r="AE4" s="346"/>
      <c r="AF4" s="347" t="str">
        <f>IF('[2]Титулна страница'!I25=0," ",'[2]Титулна страница'!I25)</f>
        <v>2 /два/ семестъра</v>
      </c>
      <c r="AG4" s="346"/>
      <c r="AH4" s="346"/>
      <c r="AI4" s="346"/>
      <c r="AJ4" s="346"/>
      <c r="AK4" s="346"/>
      <c r="AL4" s="346"/>
      <c r="AM4" s="346"/>
      <c r="AN4" s="346"/>
    </row>
    <row r="5" spans="1:40" ht="15.75" customHeight="1" thickBot="1" x14ac:dyDescent="0.3">
      <c r="A5" s="310" t="s">
        <v>46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2"/>
    </row>
    <row r="6" spans="1:40" x14ac:dyDescent="0.25">
      <c r="A6" s="350" t="s">
        <v>25</v>
      </c>
      <c r="B6" s="313" t="s">
        <v>28</v>
      </c>
      <c r="C6" s="314"/>
      <c r="D6" s="315"/>
      <c r="E6" s="313" t="s">
        <v>29</v>
      </c>
      <c r="F6" s="314"/>
      <c r="G6" s="315"/>
      <c r="H6" s="313" t="s">
        <v>30</v>
      </c>
      <c r="I6" s="348"/>
      <c r="J6" s="349"/>
      <c r="K6" s="313" t="s">
        <v>31</v>
      </c>
      <c r="L6" s="314"/>
      <c r="M6" s="315"/>
      <c r="N6" s="313" t="s">
        <v>32</v>
      </c>
      <c r="O6" s="314"/>
      <c r="P6" s="315"/>
      <c r="Q6" s="313" t="s">
        <v>33</v>
      </c>
      <c r="R6" s="314"/>
      <c r="S6" s="315"/>
      <c r="T6" s="313" t="s">
        <v>34</v>
      </c>
      <c r="U6" s="314"/>
      <c r="V6" s="315"/>
      <c r="W6" s="313" t="s">
        <v>35</v>
      </c>
      <c r="X6" s="314"/>
      <c r="Y6" s="315"/>
      <c r="Z6" s="313" t="s">
        <v>36</v>
      </c>
      <c r="AA6" s="314"/>
      <c r="AB6" s="315"/>
      <c r="AC6" s="313" t="s">
        <v>37</v>
      </c>
      <c r="AD6" s="314"/>
      <c r="AE6" s="315"/>
      <c r="AF6" s="316" t="s">
        <v>108</v>
      </c>
      <c r="AG6" s="317"/>
      <c r="AH6" s="318"/>
      <c r="AI6" s="313" t="s">
        <v>109</v>
      </c>
      <c r="AJ6" s="314"/>
      <c r="AK6" s="315"/>
      <c r="AL6" s="316" t="s">
        <v>26</v>
      </c>
      <c r="AM6" s="317"/>
      <c r="AN6" s="318"/>
    </row>
    <row r="7" spans="1:40" ht="62.25" thickBot="1" x14ac:dyDescent="0.3">
      <c r="A7" s="351"/>
      <c r="B7" s="49" t="s">
        <v>110</v>
      </c>
      <c r="C7" s="50" t="s">
        <v>1</v>
      </c>
      <c r="D7" s="51" t="s">
        <v>40</v>
      </c>
      <c r="E7" s="49" t="s">
        <v>110</v>
      </c>
      <c r="F7" s="50" t="s">
        <v>1</v>
      </c>
      <c r="G7" s="51" t="s">
        <v>40</v>
      </c>
      <c r="H7" s="49" t="s">
        <v>110</v>
      </c>
      <c r="I7" s="50" t="s">
        <v>1</v>
      </c>
      <c r="J7" s="51" t="s">
        <v>40</v>
      </c>
      <c r="K7" s="49" t="s">
        <v>110</v>
      </c>
      <c r="L7" s="50" t="s">
        <v>1</v>
      </c>
      <c r="M7" s="51" t="s">
        <v>40</v>
      </c>
      <c r="N7" s="49" t="s">
        <v>110</v>
      </c>
      <c r="O7" s="50" t="s">
        <v>1</v>
      </c>
      <c r="P7" s="51" t="s">
        <v>40</v>
      </c>
      <c r="Q7" s="49" t="s">
        <v>110</v>
      </c>
      <c r="R7" s="50" t="s">
        <v>1</v>
      </c>
      <c r="S7" s="51" t="s">
        <v>40</v>
      </c>
      <c r="T7" s="49" t="s">
        <v>110</v>
      </c>
      <c r="U7" s="50" t="s">
        <v>1</v>
      </c>
      <c r="V7" s="51" t="s">
        <v>40</v>
      </c>
      <c r="W7" s="49" t="s">
        <v>110</v>
      </c>
      <c r="X7" s="50" t="s">
        <v>1</v>
      </c>
      <c r="Y7" s="51" t="s">
        <v>40</v>
      </c>
      <c r="Z7" s="49" t="s">
        <v>110</v>
      </c>
      <c r="AA7" s="50" t="s">
        <v>1</v>
      </c>
      <c r="AB7" s="51" t="s">
        <v>40</v>
      </c>
      <c r="AC7" s="49" t="s">
        <v>110</v>
      </c>
      <c r="AD7" s="50" t="s">
        <v>1</v>
      </c>
      <c r="AE7" s="51" t="s">
        <v>40</v>
      </c>
      <c r="AF7" s="49" t="s">
        <v>110</v>
      </c>
      <c r="AG7" s="50" t="s">
        <v>1</v>
      </c>
      <c r="AH7" s="51" t="s">
        <v>40</v>
      </c>
      <c r="AI7" s="49" t="s">
        <v>110</v>
      </c>
      <c r="AJ7" s="50" t="s">
        <v>1</v>
      </c>
      <c r="AK7" s="51" t="s">
        <v>40</v>
      </c>
      <c r="AL7" s="52" t="s">
        <v>110</v>
      </c>
      <c r="AM7" s="53" t="s">
        <v>1</v>
      </c>
      <c r="AN7" s="54" t="s">
        <v>40</v>
      </c>
    </row>
    <row r="8" spans="1:40" ht="37.5" customHeight="1" x14ac:dyDescent="0.25">
      <c r="A8" s="55" t="s">
        <v>4</v>
      </c>
      <c r="B8" s="96">
        <v>300</v>
      </c>
      <c r="C8" s="97">
        <v>20</v>
      </c>
      <c r="D8" s="98">
        <v>6</v>
      </c>
      <c r="E8" s="96"/>
      <c r="F8" s="97"/>
      <c r="G8" s="98"/>
      <c r="H8" s="56"/>
      <c r="I8" s="57"/>
      <c r="J8" s="58"/>
      <c r="K8" s="56"/>
      <c r="L8" s="57"/>
      <c r="M8" s="58"/>
      <c r="N8" s="56"/>
      <c r="O8" s="57"/>
      <c r="P8" s="58"/>
      <c r="Q8" s="56"/>
      <c r="R8" s="57"/>
      <c r="S8" s="58"/>
      <c r="T8" s="56"/>
      <c r="U8" s="57"/>
      <c r="V8" s="58"/>
      <c r="W8" s="56"/>
      <c r="X8" s="57"/>
      <c r="Y8" s="58"/>
      <c r="Z8" s="56"/>
      <c r="AA8" s="57"/>
      <c r="AB8" s="58"/>
      <c r="AC8" s="56"/>
      <c r="AD8" s="57"/>
      <c r="AE8" s="58"/>
      <c r="AF8" s="59"/>
      <c r="AG8" s="60"/>
      <c r="AH8" s="61"/>
      <c r="AI8" s="62"/>
      <c r="AJ8" s="63"/>
      <c r="AK8" s="64"/>
      <c r="AL8" s="111">
        <f>IF(SUM(AI8,AF8,AC8,Z8,W8,T8,Q8,N8,K8,H8,E8,B8)=0," ",SUM(AI8,AF8,AC8,Z8,W8,T8,Q8,N8,K8,H8,E8,B8))</f>
        <v>300</v>
      </c>
      <c r="AM8" s="112">
        <f>IF(SUM(AJ8,AG8,AD8,AA8,X8,U8,R8,O8,L8,I8,F8,C8)=0," ",SUM(AJ8,AG8,AD8,AA8,X8,U8,R8,O8,L8,I8,F8,C8))</f>
        <v>20</v>
      </c>
      <c r="AN8" s="113">
        <f>IF(SUM(AK8,AH8,AE8,AB8,Y8,V8,S8,P8,M8,J8,G8,D8)=0," ",SUM(AK8,AH8,AE8,AB8,Y8,V8,S8,P8,M8,J8,G8,D8))</f>
        <v>6</v>
      </c>
    </row>
    <row r="9" spans="1:40" ht="37.5" customHeight="1" x14ac:dyDescent="0.25">
      <c r="A9" s="65" t="s">
        <v>39</v>
      </c>
      <c r="B9" s="99">
        <v>150</v>
      </c>
      <c r="C9" s="100">
        <v>10</v>
      </c>
      <c r="D9" s="101">
        <v>3</v>
      </c>
      <c r="E9" s="99">
        <v>45</v>
      </c>
      <c r="F9" s="100">
        <v>3</v>
      </c>
      <c r="G9" s="101">
        <v>2</v>
      </c>
      <c r="H9" s="66"/>
      <c r="I9" s="67"/>
      <c r="J9" s="68"/>
      <c r="K9" s="66"/>
      <c r="L9" s="67"/>
      <c r="M9" s="68"/>
      <c r="N9" s="66"/>
      <c r="O9" s="67"/>
      <c r="P9" s="68"/>
      <c r="Q9" s="66"/>
      <c r="R9" s="67"/>
      <c r="S9" s="68"/>
      <c r="T9" s="66"/>
      <c r="U9" s="67"/>
      <c r="V9" s="68"/>
      <c r="W9" s="66"/>
      <c r="X9" s="67"/>
      <c r="Y9" s="68"/>
      <c r="Z9" s="66"/>
      <c r="AA9" s="67"/>
      <c r="AB9" s="68"/>
      <c r="AC9" s="66"/>
      <c r="AD9" s="67"/>
      <c r="AE9" s="68"/>
      <c r="AF9" s="69"/>
      <c r="AG9" s="70"/>
      <c r="AH9" s="71"/>
      <c r="AI9" s="72"/>
      <c r="AJ9" s="73"/>
      <c r="AK9" s="74"/>
      <c r="AL9" s="114">
        <f>SUM(B9+E9)</f>
        <v>195</v>
      </c>
      <c r="AM9" s="115">
        <f t="shared" ref="AL9:AN11" si="0">IF(SUM(AJ9,AG9,AD9,AA9,X9,U9,R9,O9,L9,I9,F9,C9)=0," ",SUM(AJ9,AG9,AD9,AA9,X9,U9,R9,O9,L9,I9,F9,C9))</f>
        <v>13</v>
      </c>
      <c r="AN9" s="116">
        <f t="shared" si="0"/>
        <v>5</v>
      </c>
    </row>
    <row r="10" spans="1:40" ht="37.5" customHeight="1" thickBot="1" x14ac:dyDescent="0.3">
      <c r="A10" s="75" t="s">
        <v>38</v>
      </c>
      <c r="B10" s="102"/>
      <c r="C10" s="103"/>
      <c r="D10" s="104"/>
      <c r="E10" s="105">
        <v>180</v>
      </c>
      <c r="F10" s="103">
        <v>12</v>
      </c>
      <c r="G10" s="104">
        <v>3</v>
      </c>
      <c r="H10" s="76"/>
      <c r="I10" s="77"/>
      <c r="J10" s="78"/>
      <c r="K10" s="76"/>
      <c r="L10" s="77"/>
      <c r="M10" s="78"/>
      <c r="N10" s="76"/>
      <c r="O10" s="77"/>
      <c r="P10" s="78"/>
      <c r="Q10" s="76"/>
      <c r="R10" s="77"/>
      <c r="S10" s="78"/>
      <c r="T10" s="76"/>
      <c r="U10" s="77"/>
      <c r="V10" s="78"/>
      <c r="W10" s="76"/>
      <c r="X10" s="77"/>
      <c r="Y10" s="78"/>
      <c r="Z10" s="76"/>
      <c r="AA10" s="77"/>
      <c r="AB10" s="78"/>
      <c r="AC10" s="76"/>
      <c r="AD10" s="77"/>
      <c r="AE10" s="78"/>
      <c r="AF10" s="79"/>
      <c r="AG10" s="80"/>
      <c r="AH10" s="81"/>
      <c r="AI10" s="82"/>
      <c r="AJ10" s="83"/>
      <c r="AK10" s="84"/>
      <c r="AL10" s="117">
        <f t="shared" si="0"/>
        <v>180</v>
      </c>
      <c r="AM10" s="118">
        <f t="shared" si="0"/>
        <v>12</v>
      </c>
      <c r="AN10" s="119">
        <f t="shared" si="0"/>
        <v>3</v>
      </c>
    </row>
    <row r="11" spans="1:40" s="46" customFormat="1" ht="37.5" customHeight="1" thickBot="1" x14ac:dyDescent="0.3">
      <c r="A11" s="85" t="s">
        <v>27</v>
      </c>
      <c r="B11" s="106">
        <v>450</v>
      </c>
      <c r="C11" s="107">
        <v>30</v>
      </c>
      <c r="D11" s="108">
        <f t="shared" ref="D11:AK11" si="1">IF(SUM(D8:D10)=0," ",SUM(D8:D10))</f>
        <v>9</v>
      </c>
      <c r="E11" s="109">
        <f t="shared" si="1"/>
        <v>225</v>
      </c>
      <c r="F11" s="107">
        <v>15</v>
      </c>
      <c r="G11" s="110">
        <f t="shared" si="1"/>
        <v>5</v>
      </c>
      <c r="H11" s="86" t="str">
        <f>IF(SUM(H8:H10)=0," ",SUM(H8:H10))</f>
        <v xml:space="preserve"> </v>
      </c>
      <c r="I11" s="87" t="str">
        <f t="shared" si="1"/>
        <v xml:space="preserve"> </v>
      </c>
      <c r="J11" s="88" t="str">
        <f t="shared" si="1"/>
        <v xml:space="preserve"> </v>
      </c>
      <c r="K11" s="89" t="str">
        <f t="shared" si="1"/>
        <v xml:space="preserve"> </v>
      </c>
      <c r="L11" s="87" t="str">
        <f t="shared" si="1"/>
        <v xml:space="preserve"> </v>
      </c>
      <c r="M11" s="90" t="str">
        <f t="shared" si="1"/>
        <v xml:space="preserve"> </v>
      </c>
      <c r="N11" s="86" t="str">
        <f t="shared" si="1"/>
        <v xml:space="preserve"> </v>
      </c>
      <c r="O11" s="87" t="str">
        <f t="shared" si="1"/>
        <v xml:space="preserve"> </v>
      </c>
      <c r="P11" s="88" t="str">
        <f t="shared" si="1"/>
        <v xml:space="preserve"> </v>
      </c>
      <c r="Q11" s="89" t="str">
        <f t="shared" si="1"/>
        <v xml:space="preserve"> </v>
      </c>
      <c r="R11" s="87" t="str">
        <f t="shared" si="1"/>
        <v xml:space="preserve"> </v>
      </c>
      <c r="S11" s="90" t="str">
        <f t="shared" si="1"/>
        <v xml:space="preserve"> </v>
      </c>
      <c r="T11" s="86" t="str">
        <f t="shared" si="1"/>
        <v xml:space="preserve"> </v>
      </c>
      <c r="U11" s="87" t="str">
        <f t="shared" si="1"/>
        <v xml:space="preserve"> </v>
      </c>
      <c r="V11" s="88" t="str">
        <f t="shared" si="1"/>
        <v xml:space="preserve"> </v>
      </c>
      <c r="W11" s="89" t="str">
        <f t="shared" si="1"/>
        <v xml:space="preserve"> </v>
      </c>
      <c r="X11" s="87" t="str">
        <f t="shared" si="1"/>
        <v xml:space="preserve"> </v>
      </c>
      <c r="Y11" s="90" t="str">
        <f t="shared" si="1"/>
        <v xml:space="preserve"> </v>
      </c>
      <c r="Z11" s="86" t="str">
        <f t="shared" si="1"/>
        <v xml:space="preserve"> </v>
      </c>
      <c r="AA11" s="87" t="str">
        <f t="shared" si="1"/>
        <v xml:space="preserve"> </v>
      </c>
      <c r="AB11" s="88" t="str">
        <f t="shared" si="1"/>
        <v xml:space="preserve"> </v>
      </c>
      <c r="AC11" s="89" t="str">
        <f t="shared" si="1"/>
        <v xml:space="preserve"> </v>
      </c>
      <c r="AD11" s="87" t="str">
        <f t="shared" si="1"/>
        <v xml:space="preserve"> </v>
      </c>
      <c r="AE11" s="90" t="str">
        <f t="shared" si="1"/>
        <v xml:space="preserve"> </v>
      </c>
      <c r="AF11" s="86" t="str">
        <f t="shared" si="1"/>
        <v xml:space="preserve"> </v>
      </c>
      <c r="AG11" s="87" t="str">
        <f t="shared" si="1"/>
        <v xml:space="preserve"> </v>
      </c>
      <c r="AH11" s="88" t="str">
        <f t="shared" si="1"/>
        <v xml:space="preserve"> </v>
      </c>
      <c r="AI11" s="89" t="str">
        <f t="shared" si="1"/>
        <v xml:space="preserve"> </v>
      </c>
      <c r="AJ11" s="87" t="str">
        <f t="shared" si="1"/>
        <v xml:space="preserve"> </v>
      </c>
      <c r="AK11" s="88" t="str">
        <f t="shared" si="1"/>
        <v xml:space="preserve"> </v>
      </c>
      <c r="AL11" s="120">
        <f>IF(SUM(AL8:AL10)=0," ",SUM(AL8:AL10))</f>
        <v>675</v>
      </c>
      <c r="AM11" s="121">
        <f t="shared" si="0"/>
        <v>45</v>
      </c>
      <c r="AN11" s="122">
        <f t="shared" si="0"/>
        <v>14</v>
      </c>
    </row>
    <row r="12" spans="1:40" ht="19.5" customHeight="1" thickBot="1" x14ac:dyDescent="0.3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</row>
    <row r="13" spans="1:40" ht="30.75" customHeight="1" thickBot="1" x14ac:dyDescent="0.3">
      <c r="A13" s="352" t="s">
        <v>16</v>
      </c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4"/>
      <c r="T13" s="355" t="s">
        <v>15</v>
      </c>
      <c r="U13" s="356"/>
      <c r="V13" s="356"/>
      <c r="W13" s="356"/>
      <c r="X13" s="356"/>
      <c r="Y13" s="357" t="s">
        <v>101</v>
      </c>
      <c r="Z13" s="353"/>
      <c r="AA13" s="353"/>
      <c r="AB13" s="355"/>
      <c r="AC13" s="331" t="s">
        <v>102</v>
      </c>
      <c r="AD13" s="332"/>
      <c r="AE13" s="332"/>
      <c r="AF13" s="332"/>
      <c r="AG13" s="332"/>
      <c r="AH13" s="333"/>
      <c r="AI13" s="331" t="s">
        <v>18</v>
      </c>
      <c r="AJ13" s="332"/>
      <c r="AK13" s="332"/>
      <c r="AL13" s="332"/>
      <c r="AM13" s="332"/>
      <c r="AN13" s="334"/>
    </row>
    <row r="14" spans="1:40" ht="50.25" customHeight="1" x14ac:dyDescent="0.25">
      <c r="A14" s="335" t="s">
        <v>123</v>
      </c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7"/>
      <c r="T14" s="338">
        <v>15</v>
      </c>
      <c r="U14" s="339"/>
      <c r="V14" s="339"/>
      <c r="W14" s="339"/>
      <c r="X14" s="339"/>
      <c r="Y14" s="340">
        <v>450</v>
      </c>
      <c r="Z14" s="340"/>
      <c r="AA14" s="340"/>
      <c r="AB14" s="340"/>
      <c r="AC14" s="340" t="s">
        <v>103</v>
      </c>
      <c r="AD14" s="340"/>
      <c r="AE14" s="340"/>
      <c r="AF14" s="340"/>
      <c r="AG14" s="340"/>
      <c r="AH14" s="340"/>
      <c r="AI14" s="340" t="s">
        <v>104</v>
      </c>
      <c r="AJ14" s="340"/>
      <c r="AK14" s="340"/>
      <c r="AL14" s="340"/>
      <c r="AM14" s="340"/>
      <c r="AN14" s="341"/>
    </row>
    <row r="15" spans="1:40" ht="15.75" customHeight="1" thickBot="1" x14ac:dyDescent="0.3">
      <c r="A15" s="358"/>
      <c r="B15" s="359"/>
      <c r="C15" s="359"/>
      <c r="D15" s="359"/>
      <c r="E15" s="359"/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59"/>
      <c r="Q15" s="359"/>
      <c r="R15" s="359"/>
      <c r="S15" s="360"/>
      <c r="T15" s="307"/>
      <c r="U15" s="308"/>
      <c r="V15" s="308"/>
      <c r="W15" s="308"/>
      <c r="X15" s="308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25"/>
    </row>
    <row r="16" spans="1:40" s="46" customFormat="1" ht="15.75" customHeight="1" thickBot="1" x14ac:dyDescent="0.3">
      <c r="A16" s="326" t="s">
        <v>105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8"/>
      <c r="T16" s="329">
        <v>15</v>
      </c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329"/>
      <c r="AK16" s="329"/>
      <c r="AL16" s="329"/>
      <c r="AM16" s="329"/>
      <c r="AN16" s="330"/>
    </row>
    <row r="17" spans="1:40" ht="15.75" customHeight="1" thickBot="1" x14ac:dyDescent="0.3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40" s="46" customFormat="1" ht="15.75" thickBot="1" x14ac:dyDescent="0.3">
      <c r="A18" s="319" t="s">
        <v>41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1"/>
    </row>
    <row r="19" spans="1:40" s="46" customFormat="1" ht="54.75" customHeight="1" thickBot="1" x14ac:dyDescent="0.3">
      <c r="A19" s="322" t="s">
        <v>118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4"/>
    </row>
    <row r="20" spans="1:40" x14ac:dyDescent="0.2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40" x14ac:dyDescent="0.25">
      <c r="A21" s="305" t="s">
        <v>111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6" t="s">
        <v>112</v>
      </c>
      <c r="AD21" s="306"/>
      <c r="AE21" s="306"/>
      <c r="AF21" s="306"/>
      <c r="AG21" s="306"/>
      <c r="AH21" s="306"/>
      <c r="AI21" s="306"/>
      <c r="AJ21" s="306"/>
      <c r="AK21" s="306"/>
      <c r="AL21" s="306"/>
      <c r="AM21" s="306"/>
      <c r="AN21" s="306"/>
    </row>
    <row r="22" spans="1:40" x14ac:dyDescent="0.25">
      <c r="AF22" s="95" t="s">
        <v>113</v>
      </c>
    </row>
  </sheetData>
  <protectedRanges>
    <protectedRange sqref="A14:AN15" name="diplomirane_1"/>
    <protectedRange sqref="A16:AN16" name="hkreditiocenki_1"/>
  </protectedRanges>
  <mergeCells count="43">
    <mergeCell ref="A13:S13"/>
    <mergeCell ref="T13:X13"/>
    <mergeCell ref="Y13:AB13"/>
    <mergeCell ref="A15:S15"/>
    <mergeCell ref="Z6:AB6"/>
    <mergeCell ref="AF6:AH6"/>
    <mergeCell ref="H6:J6"/>
    <mergeCell ref="A6:A7"/>
    <mergeCell ref="B6:D6"/>
    <mergeCell ref="T6:V6"/>
    <mergeCell ref="E6:G6"/>
    <mergeCell ref="K6:M6"/>
    <mergeCell ref="N6:P6"/>
    <mergeCell ref="Q6:S6"/>
    <mergeCell ref="W6:Y6"/>
    <mergeCell ref="A1:AN1"/>
    <mergeCell ref="A2:AN2"/>
    <mergeCell ref="A3:AN3"/>
    <mergeCell ref="A4:E4"/>
    <mergeCell ref="F4:T4"/>
    <mergeCell ref="V4:AE4"/>
    <mergeCell ref="AF4:AN4"/>
    <mergeCell ref="A5:AN5"/>
    <mergeCell ref="AI6:AK6"/>
    <mergeCell ref="AL6:AN6"/>
    <mergeCell ref="A18:AN18"/>
    <mergeCell ref="A19:AN19"/>
    <mergeCell ref="AI15:AN15"/>
    <mergeCell ref="A16:S16"/>
    <mergeCell ref="T16:AN16"/>
    <mergeCell ref="AC13:AH13"/>
    <mergeCell ref="AI13:AN13"/>
    <mergeCell ref="A14:S14"/>
    <mergeCell ref="T14:X14"/>
    <mergeCell ref="Y14:AB14"/>
    <mergeCell ref="AC14:AH14"/>
    <mergeCell ref="AI14:AN14"/>
    <mergeCell ref="AC6:AE6"/>
    <mergeCell ref="A21:AB21"/>
    <mergeCell ref="AC21:AN21"/>
    <mergeCell ref="T15:X15"/>
    <mergeCell ref="Y15:AB15"/>
    <mergeCell ref="AC15:AH15"/>
  </mergeCells>
  <phoneticPr fontId="4" type="noConversion"/>
  <pageMargins left="0.25" right="0.25" top="0.75" bottom="0.75" header="0.3" footer="0.3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Титулна страница</vt:lpstr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2020-01-14T12:17:40Z</cp:lastPrinted>
  <dcterms:created xsi:type="dcterms:W3CDTF">2012-03-07T09:02:11Z</dcterms:created>
  <dcterms:modified xsi:type="dcterms:W3CDTF">2021-06-14T12:57:14Z</dcterms:modified>
</cp:coreProperties>
</file>