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list" sheetId="6" state="hidden" r:id="rId5"/>
  </sheets>
  <externalReferences>
    <externalReference r:id="rId6"/>
  </externalReferences>
  <definedNames>
    <definedName name="listМ" localSheetId="2">[1]list!$C$8:$C$19</definedName>
    <definedName name="listМ">list!$C$8:$C$19</definedName>
    <definedName name="listОКС" localSheetId="2">[1]list!$A$34:$A$35</definedName>
    <definedName name="listОКС">list!$A$34:$A$35</definedName>
    <definedName name="listПН" localSheetId="2">[1]list!$A$4:$A$30</definedName>
    <definedName name="listПН">list!$A$4:$A$30</definedName>
    <definedName name="listФ" localSheetId="2">[1]list!$C$22:$C$37</definedName>
    <definedName name="listФ">list!$C$22:$C$37</definedName>
    <definedName name="listФО" localSheetId="2">[1]list!$C$4:$C$6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A3" i="3" l="1"/>
  <c r="F4" i="3"/>
  <c r="AF4" i="3"/>
  <c r="AL8" i="3"/>
  <c r="AL11" i="3" s="1"/>
  <c r="AM8" i="3"/>
  <c r="AN8" i="3"/>
  <c r="AL9" i="3"/>
  <c r="AM9" i="3"/>
  <c r="AN9" i="3"/>
  <c r="AL10" i="3"/>
  <c r="AM10" i="3"/>
  <c r="A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N11" i="3" s="1"/>
  <c r="F4" i="7"/>
  <c r="AF4" i="7"/>
  <c r="AL8" i="7"/>
  <c r="AM8" i="7"/>
  <c r="AN8" i="7"/>
  <c r="AL9" i="7"/>
  <c r="AM9" i="7"/>
  <c r="AN9" i="7"/>
  <c r="AL10" i="7"/>
  <c r="AM10" i="7"/>
  <c r="AN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F1" i="2"/>
  <c r="C33" i="1"/>
  <c r="AM11" i="7" l="1"/>
  <c r="AN11" i="7"/>
  <c r="AL11" i="7"/>
  <c r="AM11" i="3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7" authorId="0" shapeId="0">
      <text>
        <r>
          <rPr>
            <sz val="9"/>
            <color indexed="81"/>
            <rFont val="Tahoma"/>
            <family val="2"/>
            <charset val="204"/>
          </rPr>
          <t xml:space="preserve">ФС № 8/17.04.2018 Г.
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2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3/21.11.2017 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3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№5/14.01.2020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5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8/17.04.2018 Г.</t>
        </r>
      </text>
    </comment>
    <comment ref="F16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</text>
    </comment>
    <comment ref="F1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№5/14.01.2020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A21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3/10.11.2020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3" authorId="1" shapeId="0">
      <text>
        <r>
          <rPr>
            <sz val="12"/>
            <color indexed="81"/>
            <rFont val="Tahoma"/>
            <family val="2"/>
            <charset val="204"/>
          </rPr>
          <t>Еднократна промяна в УП за студентите от випуск с прием 2017/2018 г., която се състои в отпадане на устния държавен изпит, което важи за юлската и септемврийска изпитни сесии на уч. 2020/21 година занапред.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26" authorId="1" shapeId="0">
      <text>
        <r>
          <rPr>
            <sz val="12"/>
            <color indexed="81"/>
            <rFont val="Tahoma"/>
            <family val="2"/>
            <charset val="204"/>
          </rPr>
          <t>- Да се въведе нова избираема дисциплина Каталонски език, II-ра част  в седми семестър съответно за випуск с прием 2017/18 г. с цел да се разширят познанията на студентите по дисциплината, за да постигнат ниво на владеене на езика А1. Останалите параметри на дисциплината, заложени в съответния випусков учебен план, не се променят.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28" authorId="0" shapeId="0">
      <text>
        <r>
          <rPr>
            <sz val="9"/>
            <color indexed="81"/>
            <rFont val="Tahoma"/>
            <family val="2"/>
            <charset val="204"/>
          </rPr>
          <t>За випуск с прием през уч. 2017/2018 г. се правят следните промени:
1. В пети семестър на мястото на избираемата дисциплина „Испанската поезия от епохата на Барока“ да се въведе нова избираемата дисциплина „Сатира, пародия и карикатура в испанската поезия от епохата на Барока“ с хорариум (2+0), 2 кредита.
2. Да се въведе нова избираемата дисциплина „История на испанския език“ в пети семестър с хорариум (2+0), 2 кредита.
3. Да се въведе нова избираема дисциплина „Диасистемата на испанския език: вариативност и варианти“ в шести семестър с хорариум (2+0), 2 кредита, както като избираема специализираща дисциплина, така и като Избираема дидактическа дисциплина от втора група на Педагогическия модул.
4. В пети семестър да се въведе избираема дисциплина „Психология“ с хорариум (4+0), 4 кредита.
5. В шести семестър, да се въведат следните избираеми дисциплина: „Литература и спектакъл“ с хорариум (2+0), 2 кредита; „Учебна лексикография“ с хорариум (2+0), 2 кредита; „Философия на езика“ с хорариум (2+0), 2 кредита; „Прагматика на анекдота“ с хорариум (1+1), 2 кредита; „Увод в емпрунтологията“ с хорариум (2+0), 2 кредита.
6. В седми семестър да се въведат избираемите дисциплини: „Методика на обучението по испански език“ с хорариум (4+2), 6 кредита; „Хоспитиране“ с хорариум (0+2), 2 кредита; „Информационни и комуникационни технологии в обучението и работа в дигитална среда“ с хорариум (2+0), 2 кредита.
7. В осми семестър да се въведат избираемите дисциплини: „Приобщаващо образование“ с хорариум (1+0), 1 кредит; „Медиите в чуждоезиковото обучение“ с хорариум (2+0), 2 кредита; „Междукултурният подход в чуждоезиковото обучение“ с хорариум (2+0), 2 кредита; „Анализ и оценка на дидактически материали“ с хорариум (2+0), 2 кредита; „Интерактивни дейности и форми на работа“ с хорариум (2+0), 2 кредита; „Интернет информационни технологии в чуждоезиковото обучение“ с хорариум (2+0), 2 кредита; „Учебният курикулум“ с хорариум (2+0), 2 кредита.
8. В осми семестър да се въведе факултативната дисциплина: „Академично писане“ с хорариум (1+0), 1 кредит.</t>
        </r>
      </text>
    </comment>
    <comment ref="F229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3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3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comments2.xml><?xml version="1.0" encoding="utf-8"?>
<comments xmlns="http://schemas.openxmlformats.org/spreadsheetml/2006/main">
  <authors>
    <author>Livia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3/10.11.2020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Livia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3/10.11.2020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<sst xmlns="http://schemas.openxmlformats.org/spreadsheetml/2006/main" count="1327" uniqueCount="424">
  <si>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</si>
  <si>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</si>
  <si>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</si>
  <si>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</si>
  <si>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</si>
  <si>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</si>
  <si>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</si>
  <si>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</si>
  <si>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</si>
  <si>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</si>
  <si>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</si>
  <si>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</si>
  <si>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</si>
  <si>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</si>
  <si>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</si>
  <si>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</si>
  <si>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</si>
  <si>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</si>
  <si>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</si>
  <si>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</si>
  <si>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</si>
  <si>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</si>
  <si>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</si>
  <si>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</si>
  <si>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</si>
  <si>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</si>
  <si>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</si>
  <si>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</si>
  <si>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</si>
  <si>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</si>
  <si>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</si>
  <si>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</si>
  <si>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</si>
  <si>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</si>
  <si>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</si>
  <si>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</si>
  <si>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</si>
  <si>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</si>
  <si>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</si>
  <si>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</si>
  <si>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</si>
  <si>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</si>
  <si>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</si>
  <si>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</si>
  <si>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</si>
  <si>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</si>
  <si>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</si>
  <si>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</si>
  <si>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</si>
  <si>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</si>
  <si>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</si>
  <si>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</si>
  <si>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</si>
  <si>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</si>
  <si>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</si>
  <si>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</si>
  <si>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</si>
  <si>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</si>
  <si>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</si>
  <si>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</si>
  <si>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</si>
  <si>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</si>
  <si>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</si>
  <si>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</si>
  <si>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</si>
  <si>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</si>
  <si>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</si>
  <si>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</si>
  <si>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</si>
  <si>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</si>
  <si>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</si>
  <si>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</si>
  <si>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</si>
  <si>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</si>
  <si>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</si>
  <si>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</si>
  <si>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</si>
  <si>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</si>
  <si>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</si>
  <si>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</si>
  <si>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</si>
  <si>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</si>
  <si>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</si>
  <si>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</si>
  <si>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</si>
  <si>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</si>
  <si>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</si>
  <si>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</si>
  <si>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</si>
  <si>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</si>
  <si>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</si>
  <si>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</si>
  <si>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</si>
  <si>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</si>
  <si>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</si>
  <si>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</si>
  <si>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</si>
  <si>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</si>
  <si>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</si>
  <si>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</si>
  <si>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</si>
  <si>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</si>
  <si>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</si>
  <si>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</si>
  <si>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</si>
  <si>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</si>
  <si>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</si>
  <si>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</si>
  <si>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</si>
  <si>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</si>
  <si>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</si>
  <si>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</si>
  <si>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</si>
  <si>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</si>
  <si>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</si>
  <si>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</si>
  <si>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</si>
  <si>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</si>
  <si>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</si>
  <si>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</si>
  <si>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</si>
  <si>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</si>
  <si>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</si>
  <si>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</si>
  <si>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</si>
  <si>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</si>
  <si>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</si>
  <si>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</si>
  <si>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</si>
  <si>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</si>
  <si>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</si>
  <si>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</si>
  <si>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</si>
  <si>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</si>
  <si>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</si>
  <si>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</si>
  <si>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</si>
  <si>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</si>
  <si>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</si>
  <si>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</si>
  <si>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</si>
  <si>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</si>
  <si>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</si>
  <si>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</si>
  <si>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</si>
  <si>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</si>
  <si>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</si>
  <si>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</si>
  <si>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</si>
  <si>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то</t>
  </si>
  <si>
    <t>2+0</t>
  </si>
  <si>
    <t>ки</t>
  </si>
  <si>
    <t>Предколумбови култури</t>
  </si>
  <si>
    <t>Фонетика и фонология</t>
  </si>
  <si>
    <t>2+1</t>
  </si>
  <si>
    <t>Лексикология на испанския език</t>
  </si>
  <si>
    <t>Фразеология на испанския език</t>
  </si>
  <si>
    <t>1+0</t>
  </si>
  <si>
    <t>и</t>
  </si>
  <si>
    <t>0+1</t>
  </si>
  <si>
    <t>Латински език, I част</t>
  </si>
  <si>
    <t>Морфология на номиналната система</t>
  </si>
  <si>
    <t>Увод в литературната теория</t>
  </si>
  <si>
    <t>14</t>
  </si>
  <si>
    <t>15</t>
  </si>
  <si>
    <t>16</t>
  </si>
  <si>
    <t>17</t>
  </si>
  <si>
    <t>Морфология на вербалната система</t>
  </si>
  <si>
    <t>18</t>
  </si>
  <si>
    <t>19</t>
  </si>
  <si>
    <t>20</t>
  </si>
  <si>
    <t>Социолингвистика на испанския език</t>
  </si>
  <si>
    <t>1+1</t>
  </si>
  <si>
    <t>Латински език, II част</t>
  </si>
  <si>
    <t>21</t>
  </si>
  <si>
    <t>0+2</t>
  </si>
  <si>
    <t>22</t>
  </si>
  <si>
    <t>23</t>
  </si>
  <si>
    <t>Синтаксис на простото изречение</t>
  </si>
  <si>
    <t>Испанска филология</t>
  </si>
  <si>
    <t>24</t>
  </si>
  <si>
    <t>Увод в общата теория и практика на превода</t>
  </si>
  <si>
    <t>25</t>
  </si>
  <si>
    <t>26</t>
  </si>
  <si>
    <t>27</t>
  </si>
  <si>
    <t>Синтаксис на сложното изречение</t>
  </si>
  <si>
    <t>28</t>
  </si>
  <si>
    <t>Прагматика</t>
  </si>
  <si>
    <t>1+2</t>
  </si>
  <si>
    <t>29</t>
  </si>
  <si>
    <t>Испанска литература (XX в. до 1975 г.)</t>
  </si>
  <si>
    <t>30</t>
  </si>
  <si>
    <t>31</t>
  </si>
  <si>
    <t>32</t>
  </si>
  <si>
    <t>Стилистика</t>
  </si>
  <si>
    <t>33</t>
  </si>
  <si>
    <t>34</t>
  </si>
  <si>
    <t>Историческа фонетика</t>
  </si>
  <si>
    <t>35</t>
  </si>
  <si>
    <t>36</t>
  </si>
  <si>
    <t>37</t>
  </si>
  <si>
    <t>Исторически морфосинтаксис на испанския език</t>
  </si>
  <si>
    <t>38</t>
  </si>
  <si>
    <t>39</t>
  </si>
  <si>
    <t>Испаноамериканска литература (XX в. до 1980 г.)</t>
  </si>
  <si>
    <t>40</t>
  </si>
  <si>
    <t>Езикова култура</t>
  </si>
  <si>
    <t>Увод в испаноезичните литератури</t>
  </si>
  <si>
    <t>Анализ на литературен текст</t>
  </si>
  <si>
    <t>Западноевропейска литература</t>
  </si>
  <si>
    <t>Културна история и художествена интерпретация на текстове</t>
  </si>
  <si>
    <t>Как да пишем есе?</t>
  </si>
  <si>
    <t>Увод в испаноезичното езикознание</t>
  </si>
  <si>
    <t>0+4</t>
  </si>
  <si>
    <t>Диалектология на испанския език</t>
  </si>
  <si>
    <t>Втори език, I част</t>
  </si>
  <si>
    <t>Втори език, II част</t>
  </si>
  <si>
    <t>Фантастичната литература в страните от Рио де ла Плата</t>
  </si>
  <si>
    <t>Аспекти на социокултурното развитие на Латинска Америка</t>
  </si>
  <si>
    <r>
      <t xml:space="preserve">Влияние на фактора </t>
    </r>
    <r>
      <rPr>
        <i/>
        <sz val="9"/>
        <rFont val="Arial"/>
        <family val="2"/>
        <charset val="204"/>
      </rPr>
      <t>пол</t>
    </r>
    <r>
      <rPr>
        <sz val="9"/>
        <rFont val="Arial"/>
        <family val="2"/>
        <charset val="204"/>
      </rPr>
      <t xml:space="preserve"> в процеса на комуникация</t>
    </r>
  </si>
  <si>
    <t>Педагогика</t>
  </si>
  <si>
    <t>4+0</t>
  </si>
  <si>
    <t>Лингвистиката в помощ на превода</t>
  </si>
  <si>
    <t>Езикова вариативност и превод</t>
  </si>
  <si>
    <t>Лексикология, фразеология и превод</t>
  </si>
  <si>
    <t>Втори език, III част</t>
  </si>
  <si>
    <t>Превод на текстове от сферата на политиката и икономиката</t>
  </si>
  <si>
    <t>Втори език, IV част</t>
  </si>
  <si>
    <t>Народен латински</t>
  </si>
  <si>
    <t>Прагматика на анекдота</t>
  </si>
  <si>
    <t>Съвременна испанска проза</t>
  </si>
  <si>
    <t>Втори език, V част</t>
  </si>
  <si>
    <t>Методика на обучението по испански език</t>
  </si>
  <si>
    <t>Превод на художествени текстове от испански на български език</t>
  </si>
  <si>
    <t>Превод на научни и публицистични текстове</t>
  </si>
  <si>
    <t>Увод в търговското право за целите на превода</t>
  </si>
  <si>
    <t>Превод на поезия</t>
  </si>
  <si>
    <t>Превод на художествена проза от български на испански език</t>
  </si>
  <si>
    <t xml:space="preserve">Превод на документи </t>
  </si>
  <si>
    <t>Превод на медицински текстове</t>
  </si>
  <si>
    <t>Редактиране и коригиране на преведен текст</t>
  </si>
  <si>
    <t>Увод в икономиката за целите на превода</t>
  </si>
  <si>
    <t>Филмов и театрален превод</t>
  </si>
  <si>
    <r>
      <t>Факултативни дисциплини</t>
    </r>
    <r>
      <rPr>
        <i/>
        <sz val="9"/>
        <rFont val="Arial"/>
        <family val="2"/>
        <charset val="204"/>
      </rPr>
      <t xml:space="preserve"> - минимален брой 0 кредита</t>
    </r>
  </si>
  <si>
    <t>Ф</t>
  </si>
  <si>
    <t>Културата и изкуството на испаноезичните страни</t>
  </si>
  <si>
    <t>Реторика и невербална комуникация</t>
  </si>
  <si>
    <t>Реторически родове и видове</t>
  </si>
  <si>
    <t>Философска антропология</t>
  </si>
  <si>
    <t>П</t>
  </si>
  <si>
    <t>Текуща педагогическа практика</t>
  </si>
  <si>
    <t>Преддипломна преводаческа практика</t>
  </si>
  <si>
    <t>юли</t>
  </si>
  <si>
    <t>септември</t>
  </si>
  <si>
    <t>Увод в общото и романското езикознание</t>
  </si>
  <si>
    <t>Превод на технически текстове</t>
  </si>
  <si>
    <t>Философия на езика</t>
  </si>
  <si>
    <t>Педагогически модул</t>
  </si>
  <si>
    <t>Избираеми преводачески дисциплини</t>
  </si>
  <si>
    <t>Испаноамериканска литература (XIX в.)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</si>
  <si>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</si>
  <si>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</si>
  <si>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</si>
  <si>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</si>
  <si>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</si>
  <si>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</si>
  <si>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</si>
  <si>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</si>
  <si>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</si>
  <si>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</si>
  <si>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</si>
  <si>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</si>
  <si>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</si>
  <si>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</si>
  <si>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</si>
  <si>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Филолог. Преводач с испански език.</t>
  </si>
  <si>
    <t>Свободноизбираеми дисциплини</t>
  </si>
  <si>
    <t>Практическа граматика, I част</t>
  </si>
  <si>
    <t>Превод и лексика, I част</t>
  </si>
  <si>
    <t>Практическа граматика, II част</t>
  </si>
  <si>
    <t>Превод и лексика, II част</t>
  </si>
  <si>
    <t>Практическа граматика, III част</t>
  </si>
  <si>
    <t>Превод и лексика, III част</t>
  </si>
  <si>
    <t>Практическа граматика, IV част</t>
  </si>
  <si>
    <t>Превод и лексика, IV част</t>
  </si>
  <si>
    <t>Коментар на текст, I част</t>
  </si>
  <si>
    <t>Испано-български превод, I част</t>
  </si>
  <si>
    <t>Българо-испански превод, I част</t>
  </si>
  <si>
    <t>Испано-български превод, II част</t>
  </si>
  <si>
    <t>Българо-испански превод, II част</t>
  </si>
  <si>
    <t>Коментар на текст, II част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</si>
  <si>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</si>
  <si>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</si>
  <si>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</si>
  <si>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Испано-български превод, IV част</t>
  </si>
  <si>
    <t>Българо-испански превод, IV част</t>
  </si>
  <si>
    <t>Коментар на текст, IV част</t>
  </si>
  <si>
    <t>Стажантска практика</t>
  </si>
  <si>
    <t>4+2</t>
  </si>
  <si>
    <t>Информационни и комуникационни технологии в обучението и работа в дигитална среда</t>
  </si>
  <si>
    <t>Приобщаващо образование</t>
  </si>
  <si>
    <t>Български език като чужд, I част</t>
  </si>
  <si>
    <t>Български език като чужд, II част</t>
  </si>
  <si>
    <t>Академично писане</t>
  </si>
  <si>
    <t>Писмено и устно изразяване, I част</t>
  </si>
  <si>
    <t>Писмено и устно изразяване, II част</t>
  </si>
  <si>
    <t>Писмено и устно изразяване, III част</t>
  </si>
  <si>
    <t>Писмено и устно изразяване, IV част</t>
  </si>
  <si>
    <t>Литература и спектакъл в Испания</t>
  </si>
  <si>
    <t>Трети език, I част</t>
  </si>
  <si>
    <t>Български език като чужд, III част</t>
  </si>
  <si>
    <t>Български език като чужд, IV част</t>
  </si>
  <si>
    <t>Трети език, III част</t>
  </si>
  <si>
    <t>Трети език, IV част</t>
  </si>
  <si>
    <t>Втори език, VI част</t>
  </si>
  <si>
    <t>Факултативна дисциплина</t>
  </si>
  <si>
    <t>60</t>
  </si>
  <si>
    <t>Трети език, II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</si>
  <si>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</si>
  <si>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</si>
  <si>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</si>
  <si>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</si>
  <si>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</si>
  <si>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</si>
  <si>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</si>
  <si>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Трети език, V част</t>
  </si>
  <si>
    <t>Спорт, VIII част</t>
  </si>
  <si>
    <t>Трети език, VI част</t>
  </si>
  <si>
    <r>
      <t xml:space="preserve">   Освен като учители по испански език и литература в системата на основното и </t>
    </r>
    <r>
      <rPr>
        <sz val="11"/>
        <rFont val="Arial"/>
        <family val="2"/>
        <charset val="204"/>
      </rPr>
      <t xml:space="preserve">средното </t>
    </r>
    <r>
      <rPr>
        <sz val="11"/>
        <rFont val="Arial"/>
        <family val="2"/>
      </rPr>
      <t>образование и преподаватели в частни езикови школи, завършилите Испанска филоогия</t>
    </r>
    <r>
      <rPr>
        <sz val="11"/>
        <rFont val="Arial"/>
        <family val="2"/>
        <charset val="204"/>
      </rPr>
      <t xml:space="preserve"> могат да работят като преводачи и референти за испаноезичните държави в различни държавни институции, в български и чуждестранни фирми, а също така като преводачи, журналисти, редактори, експерти в средствата за масово осведомяване, в маркетингови и рекламни екипи, в издателства, в</t>
    </r>
    <r>
      <rPr>
        <sz val="11"/>
        <rFont val="Arial"/>
        <family val="2"/>
      </rPr>
      <t xml:space="preserve"> дипломатиче</t>
    </r>
    <r>
      <rPr>
        <sz val="11"/>
        <rFont val="Arial"/>
        <family val="2"/>
        <charset val="204"/>
      </rPr>
      <t>ски и търговски мисии, както и да изпълняват всякакви други длъжности, за които се изискват филологически, езикови, преводачески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</t>
    </r>
    <r>
      <rPr>
        <sz val="11"/>
        <color indexed="10"/>
        <rFont val="Arial"/>
        <family val="2"/>
      </rPr>
      <t>,</t>
    </r>
    <r>
      <rPr>
        <sz val="11"/>
        <rFont val="Arial"/>
        <family val="2"/>
        <charset val="204"/>
      </rPr>
      <t xml:space="preserve"> така и в дейности в областта на общото и испанското езикознание, теорията и историята на литературата и методиката и практиката на чуждоезиковото обучение.</t>
    </r>
  </si>
  <si>
    <t>Психология</t>
  </si>
  <si>
    <t>Учебна лексикография</t>
  </si>
  <si>
    <t>Увод в емпрунтологията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</si>
  <si>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</si>
  <si>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Избираеми дидактически дисциплини от първа групa</t>
  </si>
  <si>
    <t>Избираеми дидактически дисциплини от втора група</t>
  </si>
  <si>
    <t>Медиите в чуждоезиковото обучение</t>
  </si>
  <si>
    <t>Междукултурният подход в чуждоезиковото обучение</t>
  </si>
  <si>
    <t>Анализ и оценка на дидактически материали</t>
  </si>
  <si>
    <t>Интерактивни дейности и форми на работа</t>
  </si>
  <si>
    <t>Интернет информационни технологии в чуждоезиковото обучение</t>
  </si>
  <si>
    <t xml:space="preserve">Учебният курикулум 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</si>
  <si>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</si>
  <si>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2.  В някои дисциплини част от кредитите се получават от курсова или друга извънаудиторна работа съгласно учебния план и учебните програми.  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</si>
  <si>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</si>
  <si>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Филолог. Учител по испански език и литература</t>
  </si>
  <si>
    <t xml:space="preserve">за випуска, започнал през зимен семестър на 2017/2018 уч. година </t>
  </si>
  <si>
    <t>Специалност Испанска филология</t>
  </si>
  <si>
    <t>Цивилизация на Испания – Античност и Средновековие</t>
  </si>
  <si>
    <t>Испаноамериканска литература (XVI – XVIII в.)</t>
  </si>
  <si>
    <t>Испанска литература (XVIII – XIX в.)</t>
  </si>
  <si>
    <t>Испанска литература (XVI – XVII в.), II част</t>
  </si>
  <si>
    <t>Испанска литература (XVI – XVII в.), I част</t>
  </si>
  <si>
    <t>Цивилизация на Испания (XV – XXI в.)</t>
  </si>
  <si>
    <t>Цивилизация на Латинска Америка (XV – XXI в.)</t>
  </si>
  <si>
    <t>Испаноамериканска литература (XX – XXI в.)</t>
  </si>
  <si>
    <t>Българо-испански литературни отношения (XIX – XX в.)</t>
  </si>
  <si>
    <t>Испанска литература (XI –XV в.)</t>
  </si>
  <si>
    <t>Испанска литература (XX – XXI в.)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</si>
  <si>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>60</t>
    </r>
    <r>
      <rPr>
        <i/>
        <sz val="9"/>
        <rFont val="Arial"/>
        <family val="2"/>
        <charset val="204"/>
      </rPr>
      <t xml:space="preserve"> кредита (1. семестър – мин.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2. семестър –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3. семестър – мин. </t>
    </r>
    <r>
      <rPr>
        <b/>
        <i/>
        <sz val="9"/>
        <rFont val="Arial"/>
        <family val="2"/>
        <charset val="204"/>
      </rPr>
      <t xml:space="preserve">8 </t>
    </r>
    <r>
      <rPr>
        <i/>
        <sz val="9"/>
        <rFont val="Arial"/>
        <family val="2"/>
        <charset val="204"/>
      </rPr>
      <t>кредита, 4. семестър – мин.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кредита, 5.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>кредита, 6. семестър – мин.</t>
    </r>
    <r>
      <rPr>
        <b/>
        <i/>
        <sz val="9"/>
        <rFont val="Arial"/>
        <family val="2"/>
        <charset val="204"/>
      </rPr>
      <t xml:space="preserve">10 </t>
    </r>
    <r>
      <rPr>
        <i/>
        <sz val="9"/>
        <rFont val="Arial"/>
        <family val="2"/>
        <charset val="204"/>
      </rPr>
      <t xml:space="preserve">кредита, 7. семестър –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 xml:space="preserve">кредита за Педагогическия модул и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 за Преводаческия модул, 8. семестър – мин.</t>
    </r>
    <r>
      <rPr>
        <b/>
        <i/>
        <sz val="9"/>
        <rFont val="Arial"/>
        <family val="2"/>
        <charset val="204"/>
      </rPr>
      <t xml:space="preserve">4 </t>
    </r>
    <r>
      <rPr>
        <i/>
        <sz val="9"/>
        <rFont val="Arial"/>
        <family val="2"/>
        <charset val="204"/>
      </rPr>
      <t>кредита за Педагогическия модул и мин.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>кредита за Преводаческия модул)</t>
    </r>
  </si>
  <si>
    <t>„Литература на свидетелството" в Латинска Америка</t>
  </si>
  <si>
    <r>
      <t>Марио Варгас Льоса –</t>
    </r>
    <r>
      <rPr>
        <i/>
        <sz val="9"/>
        <rFont val="Arial"/>
        <family val="2"/>
        <charset val="204"/>
      </rPr>
      <t xml:space="preserve"> Opera Omnia</t>
    </r>
  </si>
  <si>
    <t xml:space="preserve">Съвременни прочити на испаноезичната култура, I част </t>
  </si>
  <si>
    <t xml:space="preserve">Съвременни прочити на испаноезичната култура, II част </t>
  </si>
  <si>
    <t>1. Свободноизбираемите специализиращи дисциплини от областта на лингвистиката, литературата и културата са групирани както следва:
• 1. семестър: Езикова култура; Увод в испаноезичните литератури;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Увод в испаноезичното езикознание. 
• 3.  семестър: Диалектология на испанския език; Културата и изкуството на испаноезичните страни; Съвременни прочити на испаноезичната култура 1; Увод в българската испанистика; Съвременна испанска проза.
• 4. семестър: Българската литература в Ибероамерика;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Аспекти на социокултурното развитие на Латинска Америка; Увод в западноевропейския модернизъм; Синтаксис на латинския език.
• 5. семестър: Испанската поезия от епохата на Барока; „Литература на свидетелството“ в Латинска Америка; Българо-испански литературни отношения (XIX-XX в.).
• 6. семестър: Марио Варгас Льоса – Opera Omnia; Народен латински; Каталонски език.
Списъкът на избираемите специализиращи дисциплини се актуализира периодично в съответствие с предложенията на преподавателите в специалността и гостуващите чуждестранни лектори. Освен от посочените свободноизбираеми дисциплини, студентите може да набират кредити и от дисциплините от алтернативния профил.
Студентите имат право да изберат дисциплини, предлагани като избираеми в други специалности на ФКНФ в ОКС „бакалавър“.</t>
  </si>
  <si>
    <t>6.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студенти.</t>
  </si>
  <si>
    <t>Проф. Д-р Мадлен Данова</t>
  </si>
  <si>
    <t>Проф. д-р Мадлен Данова</t>
  </si>
  <si>
    <t xml:space="preserve">   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– бакалавърска и магистърска. Бакалавърската степен изгражда знанията и уменията, необходими за чуждоезиковото обучение по испански език и дава обща теоретична подготовка в областта на испанската лингвистика, испаноезичните литератури и култури, теорията и практиката на превода.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</si>
  <si>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</si>
  <si>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Учебният план е приет с решение на ФС № 9/16.05.2017г.</t>
  </si>
  <si>
    <t xml:space="preserve">№ </t>
  </si>
  <si>
    <t>Каталонски език, II част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</si>
  <si>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</si>
  <si>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</si>
  <si>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Творческа лаборатория – език и музика, І част  (*2)</t>
  </si>
  <si>
    <t>Творческа лаборатория – език и музика, ІІ част  (*2)</t>
  </si>
  <si>
    <t>Творческа лаборатория – език и музика, ІІІ част  (*2)</t>
  </si>
  <si>
    <t>Творческа лаборатория – език и музика, ІV част  (*2)</t>
  </si>
  <si>
    <t>Увод в литературата на западноевропейския модернизъм (*2)</t>
  </si>
  <si>
    <t>Българската литература в Ибероамерика (*2)</t>
  </si>
  <si>
    <t>Каталонски език, I част (*2)</t>
  </si>
  <si>
    <t>Език и култура на баските (*2)</t>
  </si>
  <si>
    <t>Устен превод (*2)</t>
  </si>
  <si>
    <t>Литература и общество в Испания и Латинска Америка (*2)</t>
  </si>
  <si>
    <t>Увод в българската испанистика (*2)</t>
  </si>
  <si>
    <r>
      <t>Филолог. Учител по испански език и литература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Филолог. Преводач с испански език</t>
    </r>
  </si>
  <si>
    <t>Сатира, пародия и карикатура в испанската поезия от епохата на Барока (*3)</t>
  </si>
  <si>
    <t>История на испанския език (*3)</t>
  </si>
  <si>
    <t>Диасистемата на испанския език: вариативност и варианти (*3)</t>
  </si>
  <si>
    <t>Литература и спектакъл в Испания (*3)</t>
  </si>
  <si>
    <t>Учебна лексикография (*3)</t>
  </si>
  <si>
    <t>Философия на езика (*3)</t>
  </si>
  <si>
    <t>Прагматика на анекдота (*3)</t>
  </si>
  <si>
    <t>Увод в емпрунтологията (*3)</t>
  </si>
  <si>
    <t>Методика на обучението по испански език (*3)</t>
  </si>
  <si>
    <t>Хоспитиране (*3)</t>
  </si>
  <si>
    <t>Информационни и комуникационни технологии в обучението и работа в дигитална среда (*3)</t>
  </si>
  <si>
    <t>Психология (*3)</t>
  </si>
  <si>
    <t>49</t>
  </si>
  <si>
    <t>Академично писане (*3)</t>
  </si>
  <si>
    <t>Приобщаващо образование (*3)</t>
  </si>
  <si>
    <t>Медиите в чуждоезиковото обучение (*3)</t>
  </si>
  <si>
    <t>Междукултурният подход в чуждоезиковото обучение (*3)</t>
  </si>
  <si>
    <t>Анализ и оценка на дидактически материали (*3)</t>
  </si>
  <si>
    <t>Интерактивни дейности и форми на работа (*3)</t>
  </si>
  <si>
    <t>Интернет информационни технологии в чуждоезиковото обучение (*3)</t>
  </si>
  <si>
    <t xml:space="preserve">   Завършилите Испанска филология получават професионална квалификация „Филолог" и/или „Учител по испански език и литература" или „Преводач с испански език",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С1-C2 по Европейската езикова рамка).</t>
  </si>
  <si>
    <t>3. Студентите, положили успешно изпити по дисциплините от педагогическия модул, получават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обучението по испански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</si>
  <si>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r>
      <t>Преводачески</t>
    </r>
    <r>
      <rPr>
        <b/>
        <sz val="9"/>
        <color theme="1"/>
        <rFont val="Arial"/>
        <family val="2"/>
        <charset val="204"/>
      </rPr>
      <t xml:space="preserve"> профил</t>
    </r>
  </si>
  <si>
    <t>4. Студентите, положили успешно изпити по дисциплините от профила за подготовка на преводачи, получават допълнителна професионална специализация/профил „Преводач с испански език“. 
Задължителните теоретични дисциплини за получаване на професионална квалификация „Преводач“ са:
• Езикова вариативност и превод; Лексикология, фразеология и превод; Лингвистиката в помощ на превода.
Задължителните практически дисциплини за получаване на професионална квалификация „Преводач“ са:
•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 
• Превод на поезия
• Превод на документи
• Превод на медицински текстове
• Превод на художествена проза от български на испански език 
• Превод на технически текстове 
• Увод в икономиката за целите на превода
• Филмов и театрален превод
5.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Студентите, избрали този профил, могат да получат допълнителна специализация "Преводач"</t>
  </si>
  <si>
    <t>(*3) ФС № 7/12.03.2019 г.</t>
  </si>
  <si>
    <t>(*2) ФС № 8/17.04.2018 г</t>
  </si>
  <si>
    <t>(*1) ФС № 3/21.11.2017 г</t>
  </si>
  <si>
    <r>
      <t xml:space="preserve">   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–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   Изборът на различни специализиращи монографични курсове, представляващи над 30% от общия хорариум, дава възможност на всеки студент да изгради свой учебен план в съответствие с интересите си в определено направление: лингвистика, литература, култура, превод.
   В учебния план са включени и два </t>
    </r>
    <r>
      <rPr>
        <sz val="11"/>
        <color theme="1"/>
        <rFont val="Arial"/>
        <family val="2"/>
        <charset val="204"/>
      </rPr>
      <t>модула</t>
    </r>
    <r>
      <rPr>
        <sz val="11"/>
        <rFont val="Arial"/>
        <family val="2"/>
      </rPr>
      <t xml:space="preserve"> за професионална квалификация – Учител по испански език или Преводач с испански език, които студентът придобива едновременно с подготовката по образователно-квалификационната степен „бакалавър". Те са избираеми и дават възможност за получаване на професионална квалификация </t>
    </r>
    <r>
      <rPr>
        <sz val="11"/>
        <color theme="1"/>
        <rFont val="Arial"/>
        <family val="2"/>
        <charset val="204"/>
      </rPr>
      <t>и допълнителна специализация/профил,</t>
    </r>
    <r>
      <rPr>
        <sz val="11"/>
        <rFont val="Arial"/>
        <family val="2"/>
      </rPr>
      <t xml:space="preserve"> която съответства на професионалните предпочитания на всеки студент. 
   Обучението по Испанска филология е съобразено с изискванията на Европейското пространство за висше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   Бакалавърска степен се получава след полагане на Държавен изпит.</t>
    </r>
  </si>
  <si>
    <r>
      <t xml:space="preserve">Преводачески </t>
    </r>
    <r>
      <rPr>
        <b/>
        <sz val="9"/>
        <color theme="1"/>
        <rFont val="Arial"/>
        <family val="2"/>
        <charset val="204"/>
      </rPr>
      <t>профил (*5)</t>
    </r>
  </si>
  <si>
    <t>(*4) ФС №10/11.06.2019 г.</t>
  </si>
  <si>
    <t>(*5) ФС №5/14.01.2020 г.</t>
  </si>
  <si>
    <t>7.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(*4)</t>
  </si>
  <si>
    <t>Хоспитиране (*6)</t>
  </si>
  <si>
    <t>(*6) ФС № 10/ 17.06.2020</t>
  </si>
  <si>
    <t>(*1) ФС № 3/10.11.2020 г</t>
  </si>
  <si>
    <t>1. Писмен държавен изпит по испански език и литература.
2. Държавен практико-приложен изпит за придобиване на професионална квалификация „учител" за избралите педагогически модул. (*1)</t>
  </si>
  <si>
    <r>
      <t>Държавен изпит: 1. Писмен държавен изпит по испански език и литература;  2. Държавен практико-приложен  изпит за придобиване на професионална квалификация „учител</t>
    </r>
    <r>
      <rPr>
        <sz val="9"/>
        <rFont val="Calibri"/>
        <family val="2"/>
        <charset val="204"/>
      </rPr>
      <t>“</t>
    </r>
    <r>
      <rPr>
        <sz val="9"/>
        <rFont val="Arial"/>
        <family val="2"/>
        <charset val="204"/>
      </rPr>
      <t>. (*1)</t>
    </r>
  </si>
  <si>
    <r>
      <t xml:space="preserve">Държавен изпит: 1. Писмен държавен изпит по испански език и литература;  2. Интегриран практико-приложен писмен държавен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преводач с испански език</t>
    </r>
    <r>
      <rPr>
        <sz val="9"/>
        <rFont val="Calibri"/>
        <family val="2"/>
        <charset val="204"/>
      </rPr>
      <t>“</t>
    </r>
    <r>
      <rPr>
        <sz val="9"/>
        <rFont val="Arial"/>
        <family val="2"/>
        <charset val="204"/>
      </rPr>
      <t>. (*1)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</si>
</sst>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i/>
      <sz val="9"/>
      <name val="Arial"/>
      <family val="2"/>
      <charset val="204"/>
    </font>
    <font>
      <sz val="11"/>
      <color indexed="10"/>
      <name val="Arial"/>
      <family val="2"/>
    </font>
    <font>
      <b/>
      <u/>
      <sz val="9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13" xfId="0" applyFont="1" applyBorder="1" applyAlignment="1" applyProtection="1">
      <alignment wrapText="1"/>
      <protection hidden="1"/>
    </xf>
    <xf numFmtId="0" fontId="37" fillId="0" borderId="1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7" fillId="0" borderId="14" xfId="0" applyFont="1" applyBorder="1" applyAlignment="1" applyProtection="1">
      <alignment wrapText="1"/>
      <protection hidden="1"/>
    </xf>
    <xf numFmtId="0" fontId="17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36" fillId="0" borderId="0" xfId="0" applyFont="1"/>
    <xf numFmtId="0" fontId="12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 vertical="center" textRotation="90" wrapText="1"/>
      <protection hidden="1"/>
    </xf>
    <xf numFmtId="0" fontId="9" fillId="2" borderId="15" xfId="0" applyFont="1" applyFill="1" applyBorder="1" applyAlignment="1" applyProtection="1">
      <alignment horizontal="center" vertical="center" textRotation="90" wrapText="1"/>
      <protection hidden="1"/>
    </xf>
    <xf numFmtId="0" fontId="9" fillId="2" borderId="3" xfId="0" applyFont="1" applyFill="1" applyBorder="1" applyAlignment="1" applyProtection="1">
      <alignment horizontal="center" vertical="center" textRotation="90" wrapText="1"/>
      <protection hidden="1"/>
    </xf>
    <xf numFmtId="0" fontId="9" fillId="2" borderId="16" xfId="0" applyFont="1" applyFill="1" applyBorder="1" applyAlignment="1" applyProtection="1">
      <alignment horizontal="center" vertical="center" textRotation="90" wrapText="1"/>
      <protection hidden="1"/>
    </xf>
    <xf numFmtId="0" fontId="9" fillId="2" borderId="17" xfId="0" applyFont="1" applyFill="1" applyBorder="1" applyAlignment="1" applyProtection="1">
      <alignment horizontal="center" vertical="center" textRotation="90" wrapText="1"/>
      <protection hidden="1"/>
    </xf>
    <xf numFmtId="0" fontId="38" fillId="0" borderId="16" xfId="0" applyFont="1" applyBorder="1" applyAlignment="1" applyProtection="1">
      <alignment horizontal="center" vertical="center" textRotation="90"/>
      <protection hidden="1"/>
    </xf>
    <xf numFmtId="0" fontId="38" fillId="0" borderId="15" xfId="0" applyFont="1" applyBorder="1" applyAlignment="1" applyProtection="1">
      <alignment horizontal="center" vertical="center" textRotation="90"/>
      <protection hidden="1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9" fillId="0" borderId="18" xfId="0" applyFont="1" applyBorder="1" applyAlignment="1" applyProtection="1">
      <alignment horizontal="center" vertical="center" textRotation="90"/>
      <protection hidden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right" vertical="center" wrapText="1"/>
      <protection locked="0"/>
    </xf>
    <xf numFmtId="0" fontId="10" fillId="0" borderId="20" xfId="0" applyFont="1" applyBorder="1" applyAlignment="1" applyProtection="1">
      <alignment horizontal="right" vertical="center" wrapText="1"/>
      <protection locked="0"/>
    </xf>
    <xf numFmtId="0" fontId="10" fillId="0" borderId="21" xfId="0" applyFont="1" applyBorder="1" applyAlignment="1" applyProtection="1">
      <alignment horizontal="right"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hidden="1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9" fillId="2" borderId="24" xfId="0" applyFont="1" applyFill="1" applyBorder="1" applyAlignment="1" applyProtection="1">
      <alignment horizontal="right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8" fillId="0" borderId="26" xfId="0" applyFont="1" applyBorder="1" applyAlignment="1" applyProtection="1">
      <alignment horizontal="center" vertical="center" textRotation="90" wrapText="1"/>
      <protection hidden="1"/>
    </xf>
    <xf numFmtId="0" fontId="8" fillId="0" borderId="8" xfId="0" applyFont="1" applyBorder="1" applyAlignment="1" applyProtection="1">
      <alignment horizontal="center" vertical="center" textRotation="90" wrapText="1"/>
      <protection hidden="1"/>
    </xf>
    <xf numFmtId="0" fontId="39" fillId="0" borderId="9" xfId="0" applyFont="1" applyBorder="1" applyAlignment="1" applyProtection="1">
      <alignment horizontal="center" vertical="center" textRotation="90"/>
      <protection hidden="1"/>
    </xf>
    <xf numFmtId="0" fontId="8" fillId="0" borderId="12" xfId="0" applyFont="1" applyBorder="1" applyAlignment="1" applyProtection="1">
      <alignment horizontal="center" vertical="center" textRotation="90" wrapText="1"/>
      <protection hidden="1"/>
    </xf>
    <xf numFmtId="0" fontId="8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14" xfId="0" applyFont="1" applyBorder="1" applyAlignment="1" applyProtection="1">
      <alignment wrapText="1"/>
      <protection hidden="1"/>
    </xf>
    <xf numFmtId="0" fontId="36" fillId="0" borderId="14" xfId="0" applyFont="1" applyBorder="1" applyAlignment="1" applyProtection="1">
      <alignment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wrapText="1"/>
      <protection hidden="1"/>
    </xf>
    <xf numFmtId="0" fontId="12" fillId="0" borderId="38" xfId="0" applyFont="1" applyBorder="1" applyAlignment="1" applyProtection="1">
      <alignment wrapText="1"/>
      <protection hidden="1"/>
    </xf>
    <xf numFmtId="0" fontId="36" fillId="0" borderId="38" xfId="0" applyFont="1" applyBorder="1" applyAlignment="1" applyProtection="1">
      <alignment wrapText="1"/>
      <protection hidden="1"/>
    </xf>
    <xf numFmtId="0" fontId="36" fillId="0" borderId="39" xfId="0" applyFont="1" applyBorder="1" applyAlignment="1" applyProtection="1">
      <alignment wrapText="1"/>
      <protection hidden="1"/>
    </xf>
    <xf numFmtId="0" fontId="12" fillId="0" borderId="40" xfId="0" applyFont="1" applyBorder="1" applyAlignment="1" applyProtection="1">
      <alignment wrapText="1"/>
      <protection hidden="1"/>
    </xf>
    <xf numFmtId="0" fontId="13" fillId="0" borderId="41" xfId="0" applyFont="1" applyBorder="1" applyAlignment="1" applyProtection="1">
      <alignment wrapText="1"/>
      <protection hidden="1"/>
    </xf>
    <xf numFmtId="0" fontId="36" fillId="0" borderId="41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2" fillId="0" borderId="19" xfId="0" applyFont="1" applyBorder="1" applyAlignment="1" applyProtection="1">
      <alignment wrapText="1"/>
      <protection hidden="1"/>
    </xf>
    <xf numFmtId="0" fontId="36" fillId="0" borderId="35" xfId="0" applyFont="1" applyBorder="1" applyAlignment="1" applyProtection="1">
      <alignment wrapText="1"/>
      <protection hidden="1"/>
    </xf>
    <xf numFmtId="0" fontId="17" fillId="0" borderId="21" xfId="0" applyFont="1" applyBorder="1" applyAlignment="1" applyProtection="1">
      <alignment wrapText="1"/>
      <protection hidden="1"/>
    </xf>
    <xf numFmtId="0" fontId="37" fillId="0" borderId="42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37" fillId="0" borderId="41" xfId="0" applyFont="1" applyBorder="1" applyAlignment="1" applyProtection="1">
      <alignment wrapText="1"/>
      <protection hidden="1"/>
    </xf>
    <xf numFmtId="0" fontId="17" fillId="0" borderId="19" xfId="0" applyFont="1" applyBorder="1" applyAlignment="1" applyProtection="1">
      <alignment wrapText="1"/>
      <protection hidden="1"/>
    </xf>
    <xf numFmtId="0" fontId="17" fillId="0" borderId="40" xfId="0" applyFont="1" applyBorder="1" applyAlignment="1">
      <alignment wrapText="1"/>
    </xf>
    <xf numFmtId="0" fontId="37" fillId="0" borderId="41" xfId="0" applyFont="1" applyBorder="1" applyAlignment="1">
      <alignment wrapText="1"/>
    </xf>
    <xf numFmtId="0" fontId="37" fillId="0" borderId="42" xfId="0" applyFont="1" applyBorder="1" applyAlignment="1">
      <alignment wrapText="1"/>
    </xf>
    <xf numFmtId="0" fontId="3" fillId="0" borderId="0" xfId="0" applyFont="1" applyAlignme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Protection="1"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45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10" xfId="0" applyFont="1" applyBorder="1" applyAlignment="1" applyProtection="1">
      <alignment horizontal="center" vertical="center" textRotation="90"/>
      <protection hidden="1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textRotation="90" wrapText="1"/>
      <protection locked="0"/>
    </xf>
    <xf numFmtId="0" fontId="41" fillId="0" borderId="0" xfId="0" applyFont="1" applyProtection="1">
      <protection locked="0"/>
    </xf>
    <xf numFmtId="0" fontId="1" fillId="2" borderId="33" xfId="0" applyFont="1" applyFill="1" applyBorder="1" applyAlignment="1" applyProtection="1">
      <alignment horizontal="center" vertical="center" textRotation="90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6" xfId="0" applyFont="1" applyBorder="1" applyAlignment="1" applyProtection="1">
      <alignment horizontal="center" vertical="center" textRotation="90"/>
      <protection hidden="1"/>
    </xf>
    <xf numFmtId="0" fontId="41" fillId="0" borderId="7" xfId="0" applyFont="1" applyBorder="1" applyAlignment="1" applyProtection="1">
      <alignment horizontal="center" vertical="center" textRotation="90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47" xfId="0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25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 textRotation="90"/>
      <protection hidden="1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41" fillId="0" borderId="18" xfId="0" applyFont="1" applyBorder="1" applyAlignment="1" applyProtection="1">
      <alignment horizontal="center" vertical="center" textRotation="90"/>
      <protection hidden="1"/>
    </xf>
    <xf numFmtId="0" fontId="40" fillId="0" borderId="0" xfId="0" applyFont="1" applyProtection="1">
      <protection locked="0"/>
    </xf>
    <xf numFmtId="0" fontId="40" fillId="0" borderId="0" xfId="0" applyFont="1" applyProtection="1">
      <protection hidden="1"/>
    </xf>
    <xf numFmtId="0" fontId="40" fillId="0" borderId="0" xfId="0" applyFont="1" applyBorder="1" applyProtection="1">
      <protection locked="0"/>
    </xf>
    <xf numFmtId="0" fontId="40" fillId="0" borderId="0" xfId="0" applyFont="1" applyProtection="1"/>
    <xf numFmtId="0" fontId="31" fillId="0" borderId="0" xfId="0" applyFont="1" applyAlignment="1" applyProtection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49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49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49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29" xfId="0" applyFont="1" applyFill="1" applyBorder="1" applyAlignment="1" applyProtection="1">
      <alignment horizontal="center" vertical="center"/>
      <protection locked="0"/>
    </xf>
    <xf numFmtId="49" fontId="1" fillId="4" borderId="26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center"/>
      <protection locked="0"/>
    </xf>
    <xf numFmtId="49" fontId="1" fillId="4" borderId="48" xfId="0" applyNumberFormat="1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vertical="center" wrapText="1"/>
      <protection locked="0"/>
    </xf>
    <xf numFmtId="0" fontId="1" fillId="4" borderId="49" xfId="0" applyFont="1" applyFill="1" applyBorder="1" applyAlignment="1" applyProtection="1">
      <alignment vertical="center"/>
      <protection locked="0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justify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21" fillId="0" borderId="0" xfId="0" applyFont="1" applyFill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0" xfId="0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7" fillId="0" borderId="53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35" xfId="0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7" fillId="0" borderId="46" xfId="0" applyFont="1" applyBorder="1" applyAlignment="1">
      <alignment horizontal="left" vertical="center" wrapText="1"/>
    </xf>
    <xf numFmtId="0" fontId="4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41" xfId="0" applyFont="1" applyBorder="1" applyAlignment="1" applyProtection="1">
      <alignment horizontal="left" vertical="top" wrapText="1"/>
      <protection hidden="1"/>
    </xf>
    <xf numFmtId="0" fontId="17" fillId="0" borderId="40" xfId="0" applyFont="1" applyBorder="1" applyAlignment="1" applyProtection="1">
      <alignment horizontal="left" vertical="top" wrapText="1"/>
      <protection hidden="1"/>
    </xf>
    <xf numFmtId="0" fontId="17" fillId="0" borderId="14" xfId="0" applyFont="1" applyBorder="1" applyAlignment="1" applyProtection="1">
      <alignment horizontal="left" vertical="top" wrapText="1"/>
      <protection hidden="1"/>
    </xf>
    <xf numFmtId="0" fontId="17" fillId="0" borderId="35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41" xfId="0" applyFont="1" applyBorder="1" applyAlignment="1" applyProtection="1">
      <alignment horizontal="right" vertical="center" wrapText="1"/>
      <protection hidden="1"/>
    </xf>
    <xf numFmtId="0" fontId="16" fillId="0" borderId="20" xfId="0" applyFont="1" applyBorder="1" applyAlignment="1" applyProtection="1">
      <alignment horizontal="center" wrapText="1"/>
      <protection hidden="1"/>
    </xf>
    <xf numFmtId="0" fontId="16" fillId="0" borderId="51" xfId="0" applyFont="1" applyBorder="1" applyAlignment="1" applyProtection="1">
      <alignment horizontal="center" wrapText="1"/>
      <protection hidden="1"/>
    </xf>
    <xf numFmtId="0" fontId="16" fillId="0" borderId="52" xfId="0" applyFont="1" applyBorder="1" applyAlignment="1" applyProtection="1">
      <alignment horizontal="center" wrapText="1"/>
      <protection hidden="1"/>
    </xf>
    <xf numFmtId="0" fontId="31" fillId="5" borderId="0" xfId="0" applyFont="1" applyFill="1" applyAlignment="1"/>
    <xf numFmtId="0" fontId="0" fillId="5" borderId="0" xfId="0" applyFill="1" applyAlignment="1"/>
    <xf numFmtId="0" fontId="31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3" fillId="0" borderId="37" xfId="0" applyNumberFormat="1" applyFont="1" applyBorder="1" applyAlignment="1" applyProtection="1">
      <alignment horizontal="left" vertical="center" wrapText="1"/>
    </xf>
    <xf numFmtId="49" fontId="3" fillId="0" borderId="38" xfId="0" applyNumberFormat="1" applyFont="1" applyBorder="1" applyAlignment="1" applyProtection="1">
      <alignment horizontal="left" vertical="center" wrapText="1"/>
    </xf>
    <xf numFmtId="49" fontId="3" fillId="0" borderId="39" xfId="0" applyNumberFormat="1" applyFont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right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3" fillId="0" borderId="26" xfId="0" applyNumberFormat="1" applyFont="1" applyBorder="1" applyAlignment="1" applyProtection="1">
      <alignment horizontal="right"/>
      <protection hidden="1"/>
    </xf>
    <xf numFmtId="49" fontId="3" fillId="0" borderId="8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23" fillId="0" borderId="58" xfId="0" applyNumberFormat="1" applyFont="1" applyBorder="1" applyAlignment="1" applyProtection="1">
      <alignment horizontal="center" vertical="center" wrapText="1"/>
      <protection hidden="1"/>
    </xf>
    <xf numFmtId="0" fontId="23" fillId="0" borderId="0" xfId="0" applyNumberFormat="1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hidden="1"/>
    </xf>
    <xf numFmtId="49" fontId="1" fillId="0" borderId="12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49" fontId="3" fillId="0" borderId="23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41" fillId="0" borderId="6" xfId="0" applyFont="1" applyBorder="1" applyAlignment="1" applyProtection="1">
      <alignment horizontal="left" vertical="center" wrapText="1"/>
      <protection locked="0"/>
    </xf>
    <xf numFmtId="0" fontId="41" fillId="0" borderId="6" xfId="0" applyFont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31" fillId="4" borderId="6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 applyProtection="1">
      <alignment horizontal="left" vertical="center" wrapText="1"/>
      <protection locked="0"/>
    </xf>
    <xf numFmtId="0" fontId="1" fillId="4" borderId="51" xfId="0" applyFont="1" applyFill="1" applyBorder="1" applyAlignment="1" applyProtection="1">
      <alignment horizontal="left" vertical="center" wrapText="1"/>
      <protection locked="0"/>
    </xf>
    <xf numFmtId="0" fontId="1" fillId="4" borderId="33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left" vertical="center"/>
      <protection hidden="1"/>
    </xf>
    <xf numFmtId="0" fontId="40" fillId="0" borderId="22" xfId="0" applyFont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40" fillId="0" borderId="22" xfId="0" quotePrefix="1" applyFont="1" applyBorder="1" applyAlignment="1" applyProtection="1">
      <alignment horizontal="right" vertical="center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40" fillId="0" borderId="10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left" vertical="center" wrapText="1"/>
      <protection locked="0"/>
    </xf>
    <xf numFmtId="0" fontId="1" fillId="6" borderId="14" xfId="0" applyFont="1" applyFill="1" applyBorder="1" applyAlignment="1" applyProtection="1">
      <alignment horizontal="left" vertical="center" wrapText="1"/>
      <protection locked="0"/>
    </xf>
    <xf numFmtId="0" fontId="1" fillId="6" borderId="35" xfId="0" applyFont="1" applyFill="1" applyBorder="1" applyAlignment="1" applyProtection="1">
      <alignment horizontal="left" vertical="center" wrapText="1"/>
      <protection locked="0"/>
    </xf>
    <xf numFmtId="0" fontId="42" fillId="0" borderId="56" xfId="0" applyFont="1" applyBorder="1" applyAlignment="1" applyProtection="1">
      <alignment horizontal="left" vertical="center"/>
      <protection hidden="1"/>
    </xf>
    <xf numFmtId="0" fontId="42" fillId="0" borderId="57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right" vertical="center" wrapText="1"/>
      <protection hidden="1"/>
    </xf>
    <xf numFmtId="0" fontId="5" fillId="0" borderId="56" xfId="0" applyFont="1" applyBorder="1" applyAlignment="1" applyProtection="1">
      <alignment horizontal="right" vertical="center" wrapText="1"/>
      <protection hidden="1"/>
    </xf>
    <xf numFmtId="0" fontId="5" fillId="0" borderId="57" xfId="0" applyFont="1" applyBorder="1" applyAlignment="1" applyProtection="1">
      <alignment horizontal="right" vertical="center" wrapText="1"/>
      <protection hidden="1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6" fillId="0" borderId="24" xfId="0" quotePrefix="1" applyFont="1" applyBorder="1" applyAlignment="1" applyProtection="1">
      <alignment horizontal="left" vertical="center" wrapText="1"/>
      <protection hidden="1"/>
    </xf>
    <xf numFmtId="0" fontId="6" fillId="0" borderId="56" xfId="0" applyFont="1" applyBorder="1" applyAlignment="1" applyProtection="1">
      <alignment horizontal="left" vertical="center"/>
      <protection hidden="1"/>
    </xf>
    <xf numFmtId="0" fontId="6" fillId="0" borderId="57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56" xfId="0" applyFont="1" applyBorder="1" applyAlignment="1" applyProtection="1">
      <alignment horizontal="left" vertical="center"/>
      <protection hidden="1"/>
    </xf>
    <xf numFmtId="0" fontId="5" fillId="0" borderId="57" xfId="0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43" fillId="0" borderId="17" xfId="0" applyFont="1" applyBorder="1" applyAlignment="1" applyProtection="1">
      <alignment horizontal="center" vertical="center" wrapText="1"/>
      <protection locked="0"/>
    </xf>
    <xf numFmtId="0" fontId="43" fillId="0" borderId="56" xfId="0" applyFont="1" applyBorder="1" applyAlignment="1" applyProtection="1">
      <alignment horizontal="center" vertical="center" wrapText="1"/>
      <protection locked="0"/>
    </xf>
    <xf numFmtId="0" fontId="43" fillId="0" borderId="16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43" fillId="0" borderId="57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6" fillId="0" borderId="24" xfId="0" quotePrefix="1" applyFont="1" applyBorder="1" applyAlignment="1" applyProtection="1">
      <alignment horizontal="left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ryana/AppData/Local/Microsoft/Windows/INetCache/IE/JU75LFEB/Isp.fil.uch.plan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1"/>
  <sheetViews>
    <sheetView zoomScaleNormal="100" workbookViewId="0">
      <selection activeCell="T2" sqref="T2"/>
    </sheetView>
  </sheetViews>
  <sheetFormatPr defaultRowHeight="15" x14ac:dyDescent="0.25"/>
  <cols>
    <col min="1" max="2" width="9.140625" style="37" customWidth="1"/>
    <col min="3" max="14" width="6.5703125" style="37" customWidth="1"/>
    <col min="15" max="16" width="6.5703125" style="38" customWidth="1"/>
    <col min="17" max="18" width="9.140625" style="38" customWidth="1"/>
  </cols>
  <sheetData>
    <row r="1" spans="1:18" x14ac:dyDescent="0.2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125"/>
      <c r="Q1" s="125"/>
      <c r="R1" s="126"/>
    </row>
    <row r="2" spans="1:18" ht="20.25" customHeight="1" x14ac:dyDescent="0.3">
      <c r="A2" s="127"/>
      <c r="B2" s="23"/>
      <c r="C2" s="264" t="s">
        <v>0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4"/>
      <c r="R2" s="128"/>
    </row>
    <row r="3" spans="1:18" x14ac:dyDescent="0.25">
      <c r="A3" s="127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5"/>
      <c r="P3" s="25"/>
      <c r="Q3" s="25"/>
      <c r="R3" s="129"/>
    </row>
    <row r="4" spans="1:18" ht="39" customHeight="1" x14ac:dyDescent="0.3">
      <c r="A4" s="127"/>
      <c r="B4" s="23"/>
      <c r="C4" s="265" t="s">
        <v>121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"/>
      <c r="R4" s="130"/>
    </row>
    <row r="5" spans="1:18" x14ac:dyDescent="0.25">
      <c r="A5" s="131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121"/>
      <c r="Q5" s="121"/>
      <c r="R5" s="132"/>
    </row>
    <row r="6" spans="1:18" x14ac:dyDescent="0.25">
      <c r="A6" s="127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5"/>
      <c r="P6" s="25"/>
      <c r="Q6" s="25"/>
      <c r="R6" s="129"/>
    </row>
    <row r="7" spans="1:18" ht="33.75" customHeight="1" x14ac:dyDescent="0.5">
      <c r="A7" s="273" t="s">
        <v>1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5"/>
    </row>
    <row r="8" spans="1:18" ht="15.75" x14ac:dyDescent="0.25">
      <c r="A8" s="133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134"/>
    </row>
    <row r="9" spans="1:18" ht="15.75" customHeight="1" x14ac:dyDescent="0.25">
      <c r="A9" s="135"/>
      <c r="B9" s="29"/>
      <c r="C9" s="29"/>
      <c r="D9" s="29"/>
      <c r="E9" s="29"/>
      <c r="F9" s="29"/>
      <c r="G9" s="29"/>
      <c r="H9" s="29"/>
      <c r="I9" s="29"/>
      <c r="J9" s="29"/>
      <c r="K9" s="271" t="s">
        <v>140</v>
      </c>
      <c r="L9" s="271"/>
      <c r="M9" s="271"/>
      <c r="N9" s="271"/>
      <c r="O9" s="271"/>
      <c r="P9" s="271"/>
      <c r="Q9" s="271"/>
      <c r="R9" s="272"/>
    </row>
    <row r="10" spans="1:18" ht="15.75" x14ac:dyDescent="0.25">
      <c r="A10" s="135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136"/>
    </row>
    <row r="11" spans="1:18" ht="15.75" customHeight="1" x14ac:dyDescent="0.25">
      <c r="A11" s="268" t="s">
        <v>8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9"/>
      <c r="M11" s="266" t="s">
        <v>370</v>
      </c>
      <c r="N11" s="266"/>
      <c r="O11" s="266"/>
      <c r="P11" s="266"/>
      <c r="Q11" s="266"/>
      <c r="R11" s="267"/>
    </row>
    <row r="12" spans="1:18" ht="15.75" x14ac:dyDescent="0.25">
      <c r="A12" s="137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69"/>
      <c r="N12" s="269"/>
      <c r="O12" s="269"/>
      <c r="P12" s="269"/>
      <c r="Q12" s="269"/>
      <c r="R12" s="270"/>
    </row>
    <row r="13" spans="1:18" ht="15.75" x14ac:dyDescent="0.25">
      <c r="A13" s="138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3"/>
      <c r="Q13" s="33"/>
      <c r="R13" s="139"/>
    </row>
    <row r="14" spans="1:18" ht="15.75" x14ac:dyDescent="0.25">
      <c r="A14" s="13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3"/>
      <c r="Q14" s="33"/>
      <c r="R14" s="139"/>
    </row>
    <row r="15" spans="1:18" ht="20.25" customHeight="1" x14ac:dyDescent="0.25">
      <c r="A15" s="237" t="s">
        <v>2</v>
      </c>
      <c r="B15" s="238"/>
      <c r="C15" s="238"/>
      <c r="D15" s="238"/>
      <c r="E15" s="238"/>
      <c r="F15" s="255" t="s">
        <v>87</v>
      </c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6"/>
    </row>
    <row r="16" spans="1:18" ht="16.5" customHeight="1" x14ac:dyDescent="0.25">
      <c r="A16" s="249" t="s">
        <v>4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1"/>
    </row>
    <row r="17" spans="1:19" ht="15.75" x14ac:dyDescent="0.25">
      <c r="A17" s="138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3"/>
      <c r="Q17" s="33"/>
      <c r="R17" s="139"/>
    </row>
    <row r="18" spans="1:19" ht="20.25" customHeight="1" x14ac:dyDescent="0.25">
      <c r="A18" s="237" t="s">
        <v>3</v>
      </c>
      <c r="B18" s="238"/>
      <c r="C18" s="238"/>
      <c r="D18" s="257"/>
      <c r="E18" s="66" t="s">
        <v>145</v>
      </c>
      <c r="F18" s="66" t="s">
        <v>146</v>
      </c>
      <c r="G18" s="66" t="s">
        <v>147</v>
      </c>
      <c r="H18" s="66">
        <v>1</v>
      </c>
      <c r="I18" s="66">
        <v>0</v>
      </c>
      <c r="J18" s="66">
        <v>0</v>
      </c>
      <c r="K18" s="66">
        <v>1</v>
      </c>
      <c r="L18" s="66">
        <v>1</v>
      </c>
      <c r="M18" s="66">
        <v>7</v>
      </c>
      <c r="N18" s="34"/>
      <c r="O18" s="35"/>
      <c r="P18" s="35"/>
      <c r="Q18" s="35"/>
      <c r="R18" s="140"/>
    </row>
    <row r="19" spans="1:19" ht="15.75" customHeight="1" x14ac:dyDescent="0.25">
      <c r="A19" s="258" t="s">
        <v>179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0"/>
    </row>
    <row r="20" spans="1:19" ht="15.75" customHeight="1" x14ac:dyDescent="0.25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3"/>
    </row>
    <row r="21" spans="1:19" ht="16.5" customHeight="1" x14ac:dyDescent="0.25">
      <c r="A21" s="252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4"/>
    </row>
    <row r="22" spans="1:19" ht="15.75" x14ac:dyDescent="0.25">
      <c r="A22" s="138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3"/>
      <c r="Q22" s="33"/>
      <c r="R22" s="139"/>
    </row>
    <row r="23" spans="1:19" ht="15" customHeight="1" x14ac:dyDescent="0.25">
      <c r="A23" s="237" t="s">
        <v>5</v>
      </c>
      <c r="B23" s="238"/>
      <c r="C23" s="238"/>
      <c r="D23" s="255" t="s">
        <v>82</v>
      </c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6"/>
    </row>
    <row r="24" spans="1:19" ht="15.75" x14ac:dyDescent="0.25">
      <c r="A24" s="138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3"/>
      <c r="Q24" s="33"/>
      <c r="R24" s="139"/>
    </row>
    <row r="25" spans="1:19" ht="15" customHeight="1" x14ac:dyDescent="0.25">
      <c r="A25" s="239" t="s">
        <v>6</v>
      </c>
      <c r="B25" s="240"/>
      <c r="C25" s="240"/>
      <c r="D25" s="240"/>
      <c r="E25" s="240"/>
      <c r="F25" s="240"/>
      <c r="G25" s="240"/>
      <c r="H25" s="240"/>
      <c r="I25" s="241" t="s">
        <v>103</v>
      </c>
      <c r="J25" s="241"/>
      <c r="K25" s="241"/>
      <c r="L25" s="241"/>
      <c r="M25" s="241"/>
      <c r="N25" s="241"/>
      <c r="O25" s="241"/>
      <c r="P25" s="241"/>
      <c r="Q25" s="241"/>
      <c r="R25" s="242"/>
    </row>
    <row r="26" spans="1:19" ht="15.75" x14ac:dyDescent="0.25">
      <c r="A26" s="138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33"/>
      <c r="Q26" s="33"/>
      <c r="R26" s="139"/>
      <c r="S26" s="20"/>
    </row>
    <row r="27" spans="1:19" ht="15.75" x14ac:dyDescent="0.25">
      <c r="A27" s="138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3"/>
      <c r="Q27" s="33"/>
      <c r="R27" s="139"/>
      <c r="S27" s="20"/>
    </row>
    <row r="28" spans="1:19" ht="15" customHeight="1" x14ac:dyDescent="0.25">
      <c r="A28" s="246" t="s">
        <v>7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8"/>
    </row>
    <row r="29" spans="1:19" ht="31.5" customHeight="1" thickBot="1" x14ac:dyDescent="0.3">
      <c r="A29" s="243" t="s">
        <v>385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5"/>
    </row>
    <row r="31" spans="1:19" ht="15.75" x14ac:dyDescent="0.25">
      <c r="A31" s="228" t="s">
        <v>9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</row>
    <row r="32" spans="1:19" x14ac:dyDescent="0.25">
      <c r="A32" s="36"/>
    </row>
    <row r="33" spans="1:18" ht="33.75" customHeight="1" x14ac:dyDescent="0.25">
      <c r="A33" s="229" t="s">
        <v>3</v>
      </c>
      <c r="B33" s="229"/>
      <c r="C33" s="230" t="str">
        <f>IF(A19=0," ",A19)</f>
        <v>Испанска филология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</row>
    <row r="36" spans="1:18" x14ac:dyDescent="0.25">
      <c r="A36" s="231" t="s">
        <v>10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1:18" ht="60.75" customHeight="1" x14ac:dyDescent="0.25">
      <c r="A37" s="232" t="s">
        <v>367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</row>
    <row r="38" spans="1:18" ht="18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  <c r="P38" s="40"/>
      <c r="Q38" s="40"/>
      <c r="R38" s="40"/>
    </row>
    <row r="39" spans="1:18" ht="30" customHeight="1" x14ac:dyDescent="0.25">
      <c r="A39" s="233" t="s">
        <v>11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</row>
    <row r="40" spans="1:18" ht="253.9" customHeight="1" x14ac:dyDescent="0.25">
      <c r="A40" s="234" t="s">
        <v>413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</row>
    <row r="41" spans="1:18" ht="28.5" customHeigh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</row>
    <row r="42" spans="1:18" ht="28.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/>
      <c r="P42" s="40"/>
      <c r="Q42" s="40"/>
      <c r="R42" s="40"/>
    </row>
    <row r="43" spans="1:18" ht="22.15" customHeight="1" x14ac:dyDescent="0.25">
      <c r="A43" s="236" t="s">
        <v>12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</row>
    <row r="44" spans="1:18" ht="60" customHeight="1" x14ac:dyDescent="0.25">
      <c r="A44" s="235" t="s">
        <v>406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</row>
    <row r="45" spans="1:18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40"/>
      <c r="Q45" s="40"/>
      <c r="R45" s="40"/>
    </row>
    <row r="46" spans="1:18" ht="20.45" customHeight="1" x14ac:dyDescent="0.25">
      <c r="A46" s="227" t="s">
        <v>13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</row>
    <row r="47" spans="1:18" ht="113.45" customHeight="1" x14ac:dyDescent="0.25">
      <c r="A47" s="226" t="s">
        <v>328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40"/>
      <c r="Q48" s="40"/>
      <c r="R48" s="40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40"/>
      <c r="Q49" s="40"/>
      <c r="R49" s="40"/>
    </row>
    <row r="50" spans="1:1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  <c r="P50" s="40"/>
      <c r="Q50" s="40"/>
      <c r="R50" s="40"/>
    </row>
    <row r="51" spans="1: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  <c r="P51" s="40"/>
      <c r="Q51" s="40"/>
      <c r="R51" s="40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40"/>
      <c r="Q52" s="40"/>
      <c r="R52" s="40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40"/>
      <c r="Q53" s="40"/>
      <c r="R53" s="40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0"/>
      <c r="P54" s="40"/>
      <c r="Q54" s="40"/>
      <c r="R54" s="40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40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  <c r="P56" s="40"/>
      <c r="Q56" s="40"/>
      <c r="R56" s="40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0"/>
      <c r="R57" s="40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40"/>
      <c r="Q58" s="40"/>
      <c r="R58" s="40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40"/>
      <c r="Q59" s="40"/>
      <c r="R59" s="40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40"/>
      <c r="Q60" s="40"/>
      <c r="R60" s="40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40"/>
      <c r="Q61" s="40"/>
      <c r="R61" s="40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40"/>
      <c r="Q62" s="40"/>
      <c r="R62" s="40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40"/>
      <c r="Q63" s="40"/>
      <c r="R63" s="40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40"/>
      <c r="Q64" s="40"/>
      <c r="R64" s="40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40"/>
      <c r="Q65" s="40"/>
      <c r="R65" s="40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40"/>
      <c r="Q66" s="40"/>
      <c r="R66" s="40"/>
    </row>
    <row r="67" spans="1:1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40"/>
      <c r="Q67" s="40"/>
      <c r="R67" s="40"/>
    </row>
    <row r="68" spans="1:1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40"/>
      <c r="R68" s="40"/>
    </row>
    <row r="69" spans="1:1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40"/>
      <c r="Q69" s="40"/>
      <c r="R69" s="40"/>
    </row>
    <row r="70" spans="1:1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0"/>
      <c r="Q70" s="40"/>
      <c r="R70" s="40"/>
    </row>
    <row r="71" spans="1:1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40"/>
      <c r="Q71" s="40"/>
      <c r="R71" s="40"/>
    </row>
    <row r="72" spans="1:1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40"/>
      <c r="Q72" s="40"/>
      <c r="R72" s="40"/>
    </row>
    <row r="73" spans="1:1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40"/>
      <c r="Q73" s="40"/>
      <c r="R73" s="40"/>
    </row>
    <row r="74" spans="1:1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40"/>
      <c r="Q74" s="40"/>
      <c r="R74" s="40"/>
    </row>
    <row r="75" spans="1:1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40"/>
      <c r="Q75" s="40"/>
      <c r="R75" s="40"/>
    </row>
    <row r="76" spans="1:1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40"/>
      <c r="Q76" s="40"/>
      <c r="R76" s="40"/>
    </row>
    <row r="77" spans="1:1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/>
      <c r="P77" s="40"/>
      <c r="Q77" s="40"/>
      <c r="R77" s="40"/>
    </row>
    <row r="78" spans="1:1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/>
      <c r="P78" s="40"/>
      <c r="Q78" s="40"/>
      <c r="R78" s="40"/>
    </row>
    <row r="79" spans="1:1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40"/>
      <c r="Q79" s="40"/>
      <c r="R79" s="40"/>
    </row>
    <row r="80" spans="1:1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40"/>
      <c r="Q80" s="40"/>
      <c r="R80" s="40"/>
    </row>
    <row r="81" spans="1:1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40"/>
      <c r="Q81" s="40"/>
      <c r="R81" s="40"/>
    </row>
    <row r="82" spans="1:1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0"/>
      <c r="Q82" s="40"/>
      <c r="R82" s="40"/>
    </row>
    <row r="83" spans="1:1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40"/>
      <c r="Q83" s="40"/>
      <c r="R83" s="40"/>
    </row>
    <row r="84" spans="1:1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40"/>
      <c r="Q84" s="40"/>
      <c r="R84" s="40"/>
    </row>
    <row r="85" spans="1:1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0"/>
      <c r="Q85" s="40"/>
      <c r="R85" s="40"/>
    </row>
    <row r="86" spans="1:1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</row>
    <row r="87" spans="1:1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40"/>
      <c r="Q87" s="40"/>
      <c r="R87" s="40"/>
    </row>
    <row r="88" spans="1:1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0"/>
      <c r="Q88" s="40"/>
      <c r="R88" s="40"/>
    </row>
    <row r="89" spans="1:1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40"/>
      <c r="Q89" s="40"/>
      <c r="R89" s="40"/>
    </row>
    <row r="90" spans="1:1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40"/>
      <c r="P90" s="40"/>
      <c r="Q90" s="40"/>
      <c r="R90" s="40"/>
    </row>
    <row r="91" spans="1:1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40"/>
      <c r="P91" s="40"/>
      <c r="Q91" s="40"/>
      <c r="R91" s="40"/>
    </row>
    <row r="92" spans="1:1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40"/>
      <c r="P92" s="40"/>
      <c r="Q92" s="40"/>
      <c r="R92" s="40"/>
    </row>
    <row r="93" spans="1:1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40"/>
      <c r="P93" s="40"/>
      <c r="Q93" s="40"/>
      <c r="R93" s="40"/>
    </row>
    <row r="94" spans="1:1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40"/>
      <c r="Q94" s="40"/>
      <c r="R94" s="40"/>
    </row>
    <row r="95" spans="1:1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40"/>
      <c r="P95" s="40"/>
      <c r="Q95" s="40"/>
      <c r="R95" s="40"/>
    </row>
    <row r="96" spans="1:1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40"/>
      <c r="P96" s="40"/>
      <c r="Q96" s="40"/>
      <c r="R96" s="40"/>
    </row>
    <row r="97" spans="1:18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40"/>
      <c r="P97" s="40"/>
      <c r="Q97" s="40"/>
      <c r="R97" s="40"/>
    </row>
    <row r="98" spans="1:18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0"/>
      <c r="P98" s="40"/>
      <c r="Q98" s="40"/>
      <c r="R98" s="40"/>
    </row>
    <row r="99" spans="1:18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40"/>
      <c r="P99" s="40"/>
      <c r="Q99" s="40"/>
      <c r="R99" s="40"/>
    </row>
    <row r="100" spans="1:18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40"/>
      <c r="P100" s="40"/>
      <c r="Q100" s="40"/>
      <c r="R100" s="40"/>
    </row>
    <row r="101" spans="1:18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40"/>
      <c r="P101" s="40"/>
      <c r="Q101" s="40"/>
      <c r="R101" s="4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A7:R7"/>
    <mergeCell ref="A15:E15"/>
    <mergeCell ref="A25:H25"/>
    <mergeCell ref="I25:R25"/>
    <mergeCell ref="A29:R29"/>
    <mergeCell ref="A28:R28"/>
    <mergeCell ref="A16:R16"/>
    <mergeCell ref="A21:R21"/>
    <mergeCell ref="A23:C23"/>
    <mergeCell ref="D23:R23"/>
    <mergeCell ref="F15:R15"/>
    <mergeCell ref="A18:D18"/>
    <mergeCell ref="A19:R20"/>
    <mergeCell ref="A47:R47"/>
    <mergeCell ref="A46:R46"/>
    <mergeCell ref="A31:R31"/>
    <mergeCell ref="A33:B33"/>
    <mergeCell ref="C33:R33"/>
    <mergeCell ref="A36:R36"/>
    <mergeCell ref="A37:R37"/>
    <mergeCell ref="A39:R39"/>
    <mergeCell ref="A40:R40"/>
    <mergeCell ref="A44:R44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  <mc:AlternateContent xmlns:mc="http://schemas.openxmlformats.org/markup-compatibility/2006">
      <mc:Choice Requires="x14">
        <oleObject progId="Word.Picture.8" shapeId="1046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4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tabSelected="1" zoomScaleNormal="100" workbookViewId="0">
      <selection activeCell="R219" sqref="R219"/>
    </sheetView>
  </sheetViews>
  <sheetFormatPr defaultColWidth="9.140625" defaultRowHeight="14.25" x14ac:dyDescent="0.2"/>
  <cols>
    <col min="1" max="1" width="3.28515625" style="16" customWidth="1"/>
    <col min="2" max="5" width="2.7109375" style="17" customWidth="1"/>
    <col min="6" max="6" width="49" style="17" customWidth="1"/>
    <col min="7" max="7" width="6.42578125" style="18" customWidth="1"/>
    <col min="8" max="8" width="6.28515625" style="19" customWidth="1"/>
    <col min="9" max="9" width="5.7109375" style="19" customWidth="1"/>
    <col min="10" max="10" width="7.28515625" style="19" customWidth="1"/>
    <col min="11" max="11" width="7.140625" style="19" customWidth="1"/>
    <col min="12" max="13" width="7.140625" style="17" customWidth="1"/>
    <col min="14" max="14" width="10.85546875" style="17" customWidth="1"/>
    <col min="15" max="15" width="8.28515625" style="17" customWidth="1"/>
    <col min="16" max="16384" width="9.140625" style="178"/>
  </cols>
  <sheetData>
    <row r="1" spans="1:15" ht="17.25" customHeight="1" x14ac:dyDescent="0.2">
      <c r="A1" s="68" t="s">
        <v>147</v>
      </c>
      <c r="B1" s="67">
        <v>1</v>
      </c>
      <c r="C1" s="67">
        <v>0</v>
      </c>
      <c r="D1" s="67">
        <v>0</v>
      </c>
      <c r="E1" s="67">
        <v>1</v>
      </c>
      <c r="F1" s="304" t="str">
        <f>CONCATENATE("Специалност ",'Титулна страница'!A19," ",'Титулна страница'!A21)</f>
        <v xml:space="preserve">Специалност Испанска филология </v>
      </c>
      <c r="G1" s="305"/>
      <c r="H1" s="305"/>
      <c r="I1" s="305"/>
      <c r="J1" s="305"/>
      <c r="K1" s="305"/>
      <c r="L1" s="305"/>
      <c r="M1" s="305"/>
      <c r="N1" s="305"/>
      <c r="O1" s="305"/>
    </row>
    <row r="2" spans="1:15" ht="15" thickBot="1" x14ac:dyDescent="0.25">
      <c r="A2" s="306" t="s">
        <v>14</v>
      </c>
      <c r="B2" s="306"/>
      <c r="C2" s="306"/>
      <c r="D2" s="306"/>
      <c r="E2" s="306"/>
      <c r="F2" s="307" t="s">
        <v>345</v>
      </c>
      <c r="G2" s="307"/>
      <c r="H2" s="307"/>
      <c r="I2" s="307"/>
      <c r="J2" s="307"/>
      <c r="K2" s="307"/>
      <c r="L2" s="307"/>
      <c r="M2" s="307"/>
      <c r="N2" s="307"/>
      <c r="O2" s="307"/>
    </row>
    <row r="3" spans="1:15" s="179" customFormat="1" ht="15.75" customHeight="1" x14ac:dyDescent="0.2">
      <c r="A3" s="308" t="s">
        <v>15</v>
      </c>
      <c r="B3" s="310" t="s">
        <v>16</v>
      </c>
      <c r="C3" s="311"/>
      <c r="D3" s="311"/>
      <c r="E3" s="311"/>
      <c r="F3" s="310" t="s">
        <v>17</v>
      </c>
      <c r="G3" s="315" t="s">
        <v>18</v>
      </c>
      <c r="H3" s="315" t="s">
        <v>19</v>
      </c>
      <c r="I3" s="315" t="s">
        <v>47</v>
      </c>
      <c r="J3" s="310" t="s">
        <v>20</v>
      </c>
      <c r="K3" s="317"/>
      <c r="L3" s="317"/>
      <c r="M3" s="317"/>
      <c r="N3" s="313" t="s">
        <v>21</v>
      </c>
      <c r="O3" s="318" t="s">
        <v>22</v>
      </c>
    </row>
    <row r="4" spans="1:15" s="179" customFormat="1" ht="80.25" thickBot="1" x14ac:dyDescent="0.25">
      <c r="A4" s="309"/>
      <c r="B4" s="312"/>
      <c r="C4" s="312"/>
      <c r="D4" s="312"/>
      <c r="E4" s="312"/>
      <c r="F4" s="316"/>
      <c r="G4" s="314"/>
      <c r="H4" s="314"/>
      <c r="I4" s="314"/>
      <c r="J4" s="69" t="s">
        <v>23</v>
      </c>
      <c r="K4" s="69" t="s">
        <v>24</v>
      </c>
      <c r="L4" s="69" t="s">
        <v>25</v>
      </c>
      <c r="M4" s="69" t="s">
        <v>50</v>
      </c>
      <c r="N4" s="314"/>
      <c r="O4" s="319"/>
    </row>
    <row r="5" spans="1:15" ht="15" thickBot="1" x14ac:dyDescent="0.25">
      <c r="A5" s="1">
        <v>1</v>
      </c>
      <c r="B5" s="282">
        <v>2</v>
      </c>
      <c r="C5" s="283"/>
      <c r="D5" s="283"/>
      <c r="E5" s="283"/>
      <c r="F5" s="63">
        <v>3</v>
      </c>
      <c r="G5" s="63">
        <v>4</v>
      </c>
      <c r="H5" s="63">
        <v>5</v>
      </c>
      <c r="I5" s="63">
        <v>6</v>
      </c>
      <c r="J5" s="63">
        <v>7</v>
      </c>
      <c r="K5" s="63">
        <v>8</v>
      </c>
      <c r="L5" s="63">
        <v>9</v>
      </c>
      <c r="M5" s="63">
        <v>10</v>
      </c>
      <c r="N5" s="63">
        <v>11</v>
      </c>
      <c r="O5" s="2">
        <v>12</v>
      </c>
    </row>
    <row r="6" spans="1:15" ht="24.75" customHeight="1" thickBot="1" x14ac:dyDescent="0.25">
      <c r="A6" s="287" t="s">
        <v>26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9"/>
    </row>
    <row r="7" spans="1:15" ht="18" customHeight="1" x14ac:dyDescent="0.2">
      <c r="A7" s="61">
        <v>1</v>
      </c>
      <c r="B7" s="62">
        <v>3</v>
      </c>
      <c r="C7" s="62">
        <v>0</v>
      </c>
      <c r="D7" s="62">
        <v>1</v>
      </c>
      <c r="E7" s="62">
        <v>1</v>
      </c>
      <c r="F7" s="96" t="s">
        <v>277</v>
      </c>
      <c r="G7" s="62" t="s">
        <v>148</v>
      </c>
      <c r="H7" s="62">
        <v>1</v>
      </c>
      <c r="I7" s="62">
        <v>5</v>
      </c>
      <c r="J7" s="62">
        <v>150</v>
      </c>
      <c r="K7" s="62"/>
      <c r="L7" s="62"/>
      <c r="M7" s="62">
        <v>60</v>
      </c>
      <c r="N7" s="62" t="s">
        <v>213</v>
      </c>
      <c r="O7" s="50" t="s">
        <v>149</v>
      </c>
    </row>
    <row r="8" spans="1:15" ht="18" customHeight="1" x14ac:dyDescent="0.2">
      <c r="A8" s="14" t="s">
        <v>29</v>
      </c>
      <c r="B8" s="75" t="s">
        <v>148</v>
      </c>
      <c r="C8" s="75">
        <v>0</v>
      </c>
      <c r="D8" s="75">
        <v>1</v>
      </c>
      <c r="E8" s="75">
        <v>2</v>
      </c>
      <c r="F8" s="95" t="s">
        <v>278</v>
      </c>
      <c r="G8" s="75" t="s">
        <v>148</v>
      </c>
      <c r="H8" s="75">
        <v>1</v>
      </c>
      <c r="I8" s="75">
        <v>5</v>
      </c>
      <c r="J8" s="75">
        <v>150</v>
      </c>
      <c r="K8" s="75"/>
      <c r="L8" s="75"/>
      <c r="M8" s="75">
        <v>60</v>
      </c>
      <c r="N8" s="75" t="s">
        <v>213</v>
      </c>
      <c r="O8" s="6" t="s">
        <v>149</v>
      </c>
    </row>
    <row r="9" spans="1:15" ht="18" customHeight="1" x14ac:dyDescent="0.2">
      <c r="A9" s="14" t="s">
        <v>30</v>
      </c>
      <c r="B9" s="75" t="s">
        <v>148</v>
      </c>
      <c r="C9" s="75">
        <v>0</v>
      </c>
      <c r="D9" s="75">
        <v>1</v>
      </c>
      <c r="E9" s="75">
        <v>3</v>
      </c>
      <c r="F9" s="95" t="s">
        <v>304</v>
      </c>
      <c r="G9" s="75" t="s">
        <v>148</v>
      </c>
      <c r="H9" s="75">
        <v>1</v>
      </c>
      <c r="I9" s="75">
        <v>3</v>
      </c>
      <c r="J9" s="75">
        <v>90</v>
      </c>
      <c r="K9" s="75"/>
      <c r="L9" s="75"/>
      <c r="M9" s="75">
        <v>30</v>
      </c>
      <c r="N9" s="75" t="s">
        <v>175</v>
      </c>
      <c r="O9" s="98" t="s">
        <v>149</v>
      </c>
    </row>
    <row r="10" spans="1:15" ht="18" customHeight="1" x14ac:dyDescent="0.2">
      <c r="A10" s="4" t="s">
        <v>31</v>
      </c>
      <c r="B10" s="21">
        <v>3</v>
      </c>
      <c r="C10" s="21">
        <v>0</v>
      </c>
      <c r="D10" s="21">
        <v>2</v>
      </c>
      <c r="E10" s="21">
        <v>0</v>
      </c>
      <c r="F10" s="5" t="s">
        <v>347</v>
      </c>
      <c r="G10" s="21" t="s">
        <v>148</v>
      </c>
      <c r="H10" s="21">
        <v>1</v>
      </c>
      <c r="I10" s="93">
        <v>2</v>
      </c>
      <c r="J10" s="21">
        <v>60</v>
      </c>
      <c r="K10" s="21">
        <v>30</v>
      </c>
      <c r="L10" s="21"/>
      <c r="M10" s="21"/>
      <c r="N10" s="21" t="s">
        <v>150</v>
      </c>
      <c r="O10" s="6" t="s">
        <v>151</v>
      </c>
    </row>
    <row r="11" spans="1:15" ht="18" customHeight="1" x14ac:dyDescent="0.2">
      <c r="A11" s="4" t="s">
        <v>32</v>
      </c>
      <c r="B11" s="21">
        <v>3</v>
      </c>
      <c r="C11" s="21">
        <v>0</v>
      </c>
      <c r="D11" s="21">
        <v>3</v>
      </c>
      <c r="E11" s="21">
        <v>0</v>
      </c>
      <c r="F11" s="5" t="s">
        <v>152</v>
      </c>
      <c r="G11" s="21" t="s">
        <v>148</v>
      </c>
      <c r="H11" s="21">
        <v>1</v>
      </c>
      <c r="I11" s="21">
        <v>2</v>
      </c>
      <c r="J11" s="21">
        <v>60</v>
      </c>
      <c r="K11" s="21">
        <v>30</v>
      </c>
      <c r="L11" s="21"/>
      <c r="M11" s="21"/>
      <c r="N11" s="21" t="s">
        <v>150</v>
      </c>
      <c r="O11" s="6" t="s">
        <v>151</v>
      </c>
    </row>
    <row r="12" spans="1:15" ht="18" customHeight="1" x14ac:dyDescent="0.2">
      <c r="A12" s="4" t="s">
        <v>27</v>
      </c>
      <c r="B12" s="21">
        <v>3</v>
      </c>
      <c r="C12" s="21">
        <v>0</v>
      </c>
      <c r="D12" s="21">
        <v>4</v>
      </c>
      <c r="E12" s="21">
        <v>0</v>
      </c>
      <c r="F12" s="5" t="s">
        <v>153</v>
      </c>
      <c r="G12" s="21" t="s">
        <v>148</v>
      </c>
      <c r="H12" s="21">
        <v>1</v>
      </c>
      <c r="I12" s="21">
        <v>3</v>
      </c>
      <c r="J12" s="21">
        <v>90</v>
      </c>
      <c r="K12" s="21">
        <v>30</v>
      </c>
      <c r="L12" s="21">
        <v>15</v>
      </c>
      <c r="M12" s="21"/>
      <c r="N12" s="21" t="s">
        <v>154</v>
      </c>
      <c r="O12" s="6" t="s">
        <v>158</v>
      </c>
    </row>
    <row r="13" spans="1:15" ht="18" customHeight="1" x14ac:dyDescent="0.2">
      <c r="A13" s="4" t="s">
        <v>33</v>
      </c>
      <c r="B13" s="21">
        <v>3</v>
      </c>
      <c r="C13" s="21">
        <v>3</v>
      </c>
      <c r="D13" s="21">
        <v>7</v>
      </c>
      <c r="E13" s="21">
        <v>0</v>
      </c>
      <c r="F13" s="5" t="s">
        <v>155</v>
      </c>
      <c r="G13" s="21" t="s">
        <v>148</v>
      </c>
      <c r="H13" s="21">
        <v>1</v>
      </c>
      <c r="I13" s="93">
        <v>3</v>
      </c>
      <c r="J13" s="21">
        <v>90</v>
      </c>
      <c r="K13" s="21">
        <v>30</v>
      </c>
      <c r="L13" s="21"/>
      <c r="M13" s="21"/>
      <c r="N13" s="21" t="s">
        <v>150</v>
      </c>
      <c r="O13" s="6" t="s">
        <v>151</v>
      </c>
    </row>
    <row r="14" spans="1:15" ht="18" customHeight="1" x14ac:dyDescent="0.2">
      <c r="A14" s="4" t="s">
        <v>34</v>
      </c>
      <c r="B14" s="21">
        <v>3</v>
      </c>
      <c r="C14" s="21">
        <v>3</v>
      </c>
      <c r="D14" s="21">
        <v>8</v>
      </c>
      <c r="E14" s="21">
        <v>0</v>
      </c>
      <c r="F14" s="5" t="s">
        <v>156</v>
      </c>
      <c r="G14" s="21" t="s">
        <v>148</v>
      </c>
      <c r="H14" s="21">
        <v>1</v>
      </c>
      <c r="I14" s="21">
        <v>1</v>
      </c>
      <c r="J14" s="21">
        <v>30</v>
      </c>
      <c r="K14" s="21">
        <v>15</v>
      </c>
      <c r="L14" s="21"/>
      <c r="M14" s="21"/>
      <c r="N14" s="21" t="s">
        <v>157</v>
      </c>
      <c r="O14" s="6" t="s">
        <v>158</v>
      </c>
    </row>
    <row r="15" spans="1:15" ht="18" customHeight="1" thickBot="1" x14ac:dyDescent="0.25">
      <c r="A15" s="79" t="s">
        <v>35</v>
      </c>
      <c r="B15" s="80">
        <v>3</v>
      </c>
      <c r="C15" s="80">
        <v>0</v>
      </c>
      <c r="D15" s="80">
        <v>6</v>
      </c>
      <c r="E15" s="80">
        <v>0</v>
      </c>
      <c r="F15" s="5" t="s">
        <v>254</v>
      </c>
      <c r="G15" s="21" t="s">
        <v>148</v>
      </c>
      <c r="H15" s="21">
        <v>1</v>
      </c>
      <c r="I15" s="21">
        <v>3</v>
      </c>
      <c r="J15" s="21">
        <v>90</v>
      </c>
      <c r="K15" s="21">
        <v>30</v>
      </c>
      <c r="L15" s="21">
        <v>15</v>
      </c>
      <c r="M15" s="21"/>
      <c r="N15" s="21" t="s">
        <v>154</v>
      </c>
      <c r="O15" s="6" t="s">
        <v>158</v>
      </c>
    </row>
    <row r="16" spans="1:15" ht="18" customHeight="1" x14ac:dyDescent="0.2">
      <c r="A16" s="61" t="s">
        <v>36</v>
      </c>
      <c r="B16" s="62">
        <v>3</v>
      </c>
      <c r="C16" s="62">
        <v>0</v>
      </c>
      <c r="D16" s="62">
        <v>9</v>
      </c>
      <c r="E16" s="62">
        <v>1</v>
      </c>
      <c r="F16" s="96" t="s">
        <v>279</v>
      </c>
      <c r="G16" s="62" t="s">
        <v>148</v>
      </c>
      <c r="H16" s="62">
        <v>2</v>
      </c>
      <c r="I16" s="62">
        <v>5</v>
      </c>
      <c r="J16" s="62">
        <v>150</v>
      </c>
      <c r="K16" s="62"/>
      <c r="L16" s="62"/>
      <c r="M16" s="62">
        <v>60</v>
      </c>
      <c r="N16" s="62" t="s">
        <v>213</v>
      </c>
      <c r="O16" s="50" t="s">
        <v>149</v>
      </c>
    </row>
    <row r="17" spans="1:15" ht="18" customHeight="1" x14ac:dyDescent="0.2">
      <c r="A17" s="14" t="s">
        <v>37</v>
      </c>
      <c r="B17" s="75" t="s">
        <v>148</v>
      </c>
      <c r="C17" s="75">
        <v>0</v>
      </c>
      <c r="D17" s="75">
        <v>9</v>
      </c>
      <c r="E17" s="75">
        <v>2</v>
      </c>
      <c r="F17" s="95" t="s">
        <v>280</v>
      </c>
      <c r="G17" s="75" t="s">
        <v>148</v>
      </c>
      <c r="H17" s="75">
        <v>2</v>
      </c>
      <c r="I17" s="75">
        <v>5</v>
      </c>
      <c r="J17" s="75">
        <v>150</v>
      </c>
      <c r="K17" s="75"/>
      <c r="L17" s="75"/>
      <c r="M17" s="75">
        <v>60</v>
      </c>
      <c r="N17" s="75" t="s">
        <v>213</v>
      </c>
      <c r="O17" s="98" t="s">
        <v>149</v>
      </c>
    </row>
    <row r="18" spans="1:15" ht="18" customHeight="1" x14ac:dyDescent="0.2">
      <c r="A18" s="14" t="s">
        <v>38</v>
      </c>
      <c r="B18" s="75" t="s">
        <v>148</v>
      </c>
      <c r="C18" s="75">
        <v>0</v>
      </c>
      <c r="D18" s="75">
        <v>9</v>
      </c>
      <c r="E18" s="75">
        <v>3</v>
      </c>
      <c r="F18" s="95" t="s">
        <v>305</v>
      </c>
      <c r="G18" s="75" t="s">
        <v>148</v>
      </c>
      <c r="H18" s="75">
        <v>2</v>
      </c>
      <c r="I18" s="75">
        <v>3</v>
      </c>
      <c r="J18" s="75">
        <v>90</v>
      </c>
      <c r="K18" s="75"/>
      <c r="L18" s="75"/>
      <c r="M18" s="75">
        <v>30</v>
      </c>
      <c r="N18" s="75" t="s">
        <v>175</v>
      </c>
      <c r="O18" s="98" t="s">
        <v>158</v>
      </c>
    </row>
    <row r="19" spans="1:15" ht="18" customHeight="1" x14ac:dyDescent="0.2">
      <c r="A19" s="4" t="s">
        <v>39</v>
      </c>
      <c r="B19" s="21">
        <v>3</v>
      </c>
      <c r="C19" s="21">
        <v>1</v>
      </c>
      <c r="D19" s="21">
        <v>1</v>
      </c>
      <c r="E19" s="21">
        <v>0</v>
      </c>
      <c r="F19" s="5" t="s">
        <v>161</v>
      </c>
      <c r="G19" s="21" t="s">
        <v>148</v>
      </c>
      <c r="H19" s="21">
        <v>2</v>
      </c>
      <c r="I19" s="93">
        <v>3</v>
      </c>
      <c r="J19" s="21">
        <v>90</v>
      </c>
      <c r="K19" s="21">
        <v>30</v>
      </c>
      <c r="L19" s="21">
        <v>15</v>
      </c>
      <c r="M19" s="21"/>
      <c r="N19" s="21" t="s">
        <v>154</v>
      </c>
      <c r="O19" s="6" t="s">
        <v>158</v>
      </c>
    </row>
    <row r="20" spans="1:15" ht="18" customHeight="1" x14ac:dyDescent="0.2">
      <c r="A20" s="22" t="s">
        <v>163</v>
      </c>
      <c r="B20" s="21">
        <v>3</v>
      </c>
      <c r="C20" s="21">
        <v>1</v>
      </c>
      <c r="D20" s="21">
        <v>2</v>
      </c>
      <c r="E20" s="21">
        <v>0</v>
      </c>
      <c r="F20" s="5" t="s">
        <v>162</v>
      </c>
      <c r="G20" s="21" t="s">
        <v>148</v>
      </c>
      <c r="H20" s="21">
        <v>2</v>
      </c>
      <c r="I20" s="21">
        <v>3</v>
      </c>
      <c r="J20" s="21">
        <v>90</v>
      </c>
      <c r="K20" s="21">
        <v>30</v>
      </c>
      <c r="L20" s="21">
        <v>15</v>
      </c>
      <c r="M20" s="21"/>
      <c r="N20" s="21" t="s">
        <v>154</v>
      </c>
      <c r="O20" s="77" t="s">
        <v>158</v>
      </c>
    </row>
    <row r="21" spans="1:15" ht="18" customHeight="1" x14ac:dyDescent="0.2">
      <c r="A21" s="4" t="s">
        <v>164</v>
      </c>
      <c r="B21" s="87">
        <v>3</v>
      </c>
      <c r="C21" s="21">
        <v>3</v>
      </c>
      <c r="D21" s="21">
        <v>9</v>
      </c>
      <c r="E21" s="21">
        <v>0</v>
      </c>
      <c r="F21" s="5" t="s">
        <v>352</v>
      </c>
      <c r="G21" s="87" t="s">
        <v>148</v>
      </c>
      <c r="H21" s="21">
        <v>2</v>
      </c>
      <c r="I21" s="21">
        <v>2</v>
      </c>
      <c r="J21" s="21">
        <v>60</v>
      </c>
      <c r="K21" s="21">
        <v>30</v>
      </c>
      <c r="L21" s="21"/>
      <c r="M21" s="21"/>
      <c r="N21" s="86" t="s">
        <v>150</v>
      </c>
      <c r="O21" s="6" t="s">
        <v>158</v>
      </c>
    </row>
    <row r="22" spans="1:15" ht="18" customHeight="1" x14ac:dyDescent="0.2">
      <c r="A22" s="14" t="s">
        <v>165</v>
      </c>
      <c r="B22" s="21">
        <v>3</v>
      </c>
      <c r="C22" s="21">
        <v>4</v>
      </c>
      <c r="D22" s="21">
        <v>0</v>
      </c>
      <c r="E22" s="21">
        <v>0</v>
      </c>
      <c r="F22" s="5" t="s">
        <v>353</v>
      </c>
      <c r="G22" s="87" t="s">
        <v>148</v>
      </c>
      <c r="H22" s="21">
        <v>2</v>
      </c>
      <c r="I22" s="21">
        <v>4</v>
      </c>
      <c r="J22" s="21">
        <v>120</v>
      </c>
      <c r="K22" s="21">
        <v>30</v>
      </c>
      <c r="L22" s="21">
        <v>15</v>
      </c>
      <c r="M22" s="21"/>
      <c r="N22" s="21" t="s">
        <v>154</v>
      </c>
      <c r="O22" s="90" t="s">
        <v>149</v>
      </c>
    </row>
    <row r="23" spans="1:15" s="180" customFormat="1" ht="18" customHeight="1" thickBot="1" x14ac:dyDescent="0.25">
      <c r="A23" s="85" t="s">
        <v>166</v>
      </c>
      <c r="B23" s="88">
        <v>3</v>
      </c>
      <c r="C23" s="88">
        <v>1</v>
      </c>
      <c r="D23" s="88">
        <v>4</v>
      </c>
      <c r="E23" s="88">
        <v>0</v>
      </c>
      <c r="F23" s="8" t="s">
        <v>356</v>
      </c>
      <c r="G23" s="92" t="s">
        <v>148</v>
      </c>
      <c r="H23" s="88">
        <v>2</v>
      </c>
      <c r="I23" s="88">
        <v>4</v>
      </c>
      <c r="J23" s="88">
        <v>120</v>
      </c>
      <c r="K23" s="88">
        <v>30</v>
      </c>
      <c r="L23" s="88">
        <v>15</v>
      </c>
      <c r="M23" s="88"/>
      <c r="N23" s="88" t="s">
        <v>154</v>
      </c>
      <c r="O23" s="78" t="s">
        <v>158</v>
      </c>
    </row>
    <row r="24" spans="1:15" s="180" customFormat="1" ht="18" customHeight="1" x14ac:dyDescent="0.2">
      <c r="A24" s="61" t="s">
        <v>168</v>
      </c>
      <c r="B24" s="62" t="s">
        <v>148</v>
      </c>
      <c r="C24" s="62">
        <v>1</v>
      </c>
      <c r="D24" s="62">
        <v>5</v>
      </c>
      <c r="E24" s="62">
        <v>1</v>
      </c>
      <c r="F24" s="96" t="s">
        <v>281</v>
      </c>
      <c r="G24" s="62" t="s">
        <v>148</v>
      </c>
      <c r="H24" s="62">
        <v>3</v>
      </c>
      <c r="I24" s="62">
        <v>4</v>
      </c>
      <c r="J24" s="62">
        <v>120</v>
      </c>
      <c r="K24" s="62"/>
      <c r="L24" s="62"/>
      <c r="M24" s="62">
        <v>60</v>
      </c>
      <c r="N24" s="62" t="s">
        <v>213</v>
      </c>
      <c r="O24" s="50" t="s">
        <v>149</v>
      </c>
    </row>
    <row r="25" spans="1:15" s="180" customFormat="1" ht="18" customHeight="1" x14ac:dyDescent="0.2">
      <c r="A25" s="4" t="s">
        <v>169</v>
      </c>
      <c r="B25" s="21" t="s">
        <v>148</v>
      </c>
      <c r="C25" s="21">
        <v>1</v>
      </c>
      <c r="D25" s="21">
        <v>5</v>
      </c>
      <c r="E25" s="21">
        <v>2</v>
      </c>
      <c r="F25" s="5" t="s">
        <v>282</v>
      </c>
      <c r="G25" s="21" t="s">
        <v>148</v>
      </c>
      <c r="H25" s="21">
        <v>3</v>
      </c>
      <c r="I25" s="21">
        <v>4</v>
      </c>
      <c r="J25" s="21">
        <v>120</v>
      </c>
      <c r="K25" s="21"/>
      <c r="L25" s="21"/>
      <c r="M25" s="21">
        <v>60</v>
      </c>
      <c r="N25" s="21" t="s">
        <v>213</v>
      </c>
      <c r="O25" s="6" t="s">
        <v>149</v>
      </c>
    </row>
    <row r="26" spans="1:15" s="180" customFormat="1" ht="18" customHeight="1" x14ac:dyDescent="0.2">
      <c r="A26" s="4" t="s">
        <v>170</v>
      </c>
      <c r="B26" s="21" t="s">
        <v>148</v>
      </c>
      <c r="C26" s="21">
        <v>1</v>
      </c>
      <c r="D26" s="21">
        <v>5</v>
      </c>
      <c r="E26" s="21">
        <v>3</v>
      </c>
      <c r="F26" s="5" t="s">
        <v>306</v>
      </c>
      <c r="G26" s="21" t="s">
        <v>148</v>
      </c>
      <c r="H26" s="21">
        <v>3</v>
      </c>
      <c r="I26" s="21">
        <v>2</v>
      </c>
      <c r="J26" s="21">
        <v>60</v>
      </c>
      <c r="K26" s="21"/>
      <c r="L26" s="21"/>
      <c r="M26" s="21">
        <v>30</v>
      </c>
      <c r="N26" s="21" t="s">
        <v>175</v>
      </c>
      <c r="O26" s="6" t="s">
        <v>149</v>
      </c>
    </row>
    <row r="27" spans="1:15" s="180" customFormat="1" ht="18" customHeight="1" x14ac:dyDescent="0.2">
      <c r="A27" s="4" t="s">
        <v>174</v>
      </c>
      <c r="B27" s="21">
        <v>3</v>
      </c>
      <c r="C27" s="21">
        <v>1</v>
      </c>
      <c r="D27" s="21">
        <v>6</v>
      </c>
      <c r="E27" s="21">
        <v>0</v>
      </c>
      <c r="F27" s="5" t="s">
        <v>167</v>
      </c>
      <c r="G27" s="21" t="s">
        <v>148</v>
      </c>
      <c r="H27" s="21">
        <v>3</v>
      </c>
      <c r="I27" s="21">
        <v>3</v>
      </c>
      <c r="J27" s="21">
        <v>90</v>
      </c>
      <c r="K27" s="21">
        <v>30</v>
      </c>
      <c r="L27" s="21">
        <v>15</v>
      </c>
      <c r="M27" s="21"/>
      <c r="N27" s="21" t="s">
        <v>154</v>
      </c>
      <c r="O27" s="6" t="s">
        <v>158</v>
      </c>
    </row>
    <row r="28" spans="1:15" s="180" customFormat="1" ht="18" customHeight="1" x14ac:dyDescent="0.2">
      <c r="A28" s="4" t="s">
        <v>176</v>
      </c>
      <c r="B28" s="21">
        <v>3</v>
      </c>
      <c r="C28" s="21">
        <v>1</v>
      </c>
      <c r="D28" s="21">
        <v>7</v>
      </c>
      <c r="E28" s="21">
        <v>0</v>
      </c>
      <c r="F28" s="5" t="s">
        <v>171</v>
      </c>
      <c r="G28" s="21" t="s">
        <v>148</v>
      </c>
      <c r="H28" s="21">
        <v>3</v>
      </c>
      <c r="I28" s="21">
        <v>3</v>
      </c>
      <c r="J28" s="21">
        <v>90</v>
      </c>
      <c r="K28" s="21">
        <v>30</v>
      </c>
      <c r="L28" s="21">
        <v>15</v>
      </c>
      <c r="M28" s="21"/>
      <c r="N28" s="21" t="s">
        <v>154</v>
      </c>
      <c r="O28" s="6" t="s">
        <v>158</v>
      </c>
    </row>
    <row r="29" spans="1:15" s="180" customFormat="1" ht="18" customHeight="1" x14ac:dyDescent="0.2">
      <c r="A29" s="4" t="s">
        <v>177</v>
      </c>
      <c r="B29" s="21">
        <v>3</v>
      </c>
      <c r="C29" s="21">
        <v>1</v>
      </c>
      <c r="D29" s="21">
        <v>8</v>
      </c>
      <c r="E29" s="21">
        <v>0</v>
      </c>
      <c r="F29" s="5" t="s">
        <v>351</v>
      </c>
      <c r="G29" s="21" t="s">
        <v>148</v>
      </c>
      <c r="H29" s="21">
        <v>3</v>
      </c>
      <c r="I29" s="21">
        <v>3</v>
      </c>
      <c r="J29" s="21">
        <v>90</v>
      </c>
      <c r="K29" s="21">
        <v>15</v>
      </c>
      <c r="L29" s="21">
        <v>15</v>
      </c>
      <c r="M29" s="21"/>
      <c r="N29" s="21" t="s">
        <v>172</v>
      </c>
      <c r="O29" s="6" t="s">
        <v>149</v>
      </c>
    </row>
    <row r="30" spans="1:15" s="180" customFormat="1" ht="18" customHeight="1" thickBot="1" x14ac:dyDescent="0.25">
      <c r="A30" s="79" t="s">
        <v>180</v>
      </c>
      <c r="B30" s="80">
        <v>3</v>
      </c>
      <c r="C30" s="80">
        <v>1</v>
      </c>
      <c r="D30" s="80">
        <v>8</v>
      </c>
      <c r="E30" s="80">
        <v>1</v>
      </c>
      <c r="F30" s="8" t="s">
        <v>350</v>
      </c>
      <c r="G30" s="80" t="s">
        <v>148</v>
      </c>
      <c r="H30" s="80">
        <v>3</v>
      </c>
      <c r="I30" s="80">
        <v>3</v>
      </c>
      <c r="J30" s="112">
        <v>90</v>
      </c>
      <c r="K30" s="80">
        <v>15</v>
      </c>
      <c r="L30" s="80">
        <v>15</v>
      </c>
      <c r="M30" s="80"/>
      <c r="N30" s="80" t="s">
        <v>172</v>
      </c>
      <c r="O30" s="114" t="s">
        <v>158</v>
      </c>
    </row>
    <row r="31" spans="1:15" s="180" customFormat="1" ht="18" customHeight="1" x14ac:dyDescent="0.2">
      <c r="A31" s="61" t="s">
        <v>182</v>
      </c>
      <c r="B31" s="62">
        <v>3</v>
      </c>
      <c r="C31" s="62">
        <v>2</v>
      </c>
      <c r="D31" s="62">
        <v>0</v>
      </c>
      <c r="E31" s="62">
        <v>1</v>
      </c>
      <c r="F31" s="96" t="s">
        <v>283</v>
      </c>
      <c r="G31" s="62" t="s">
        <v>148</v>
      </c>
      <c r="H31" s="62">
        <v>4</v>
      </c>
      <c r="I31" s="62">
        <v>4</v>
      </c>
      <c r="J31" s="62">
        <v>120</v>
      </c>
      <c r="K31" s="62"/>
      <c r="L31" s="62"/>
      <c r="M31" s="62">
        <v>60</v>
      </c>
      <c r="N31" s="62" t="s">
        <v>213</v>
      </c>
      <c r="O31" s="50" t="s">
        <v>149</v>
      </c>
    </row>
    <row r="32" spans="1:15" s="180" customFormat="1" ht="18" customHeight="1" x14ac:dyDescent="0.2">
      <c r="A32" s="4" t="s">
        <v>183</v>
      </c>
      <c r="B32" s="21" t="s">
        <v>148</v>
      </c>
      <c r="C32" s="21">
        <v>2</v>
      </c>
      <c r="D32" s="21">
        <v>0</v>
      </c>
      <c r="E32" s="21">
        <v>2</v>
      </c>
      <c r="F32" s="5" t="s">
        <v>284</v>
      </c>
      <c r="G32" s="21" t="s">
        <v>148</v>
      </c>
      <c r="H32" s="21">
        <v>4</v>
      </c>
      <c r="I32" s="21">
        <v>4</v>
      </c>
      <c r="J32" s="21">
        <v>120</v>
      </c>
      <c r="K32" s="21"/>
      <c r="L32" s="21"/>
      <c r="M32" s="21">
        <v>60</v>
      </c>
      <c r="N32" s="21" t="s">
        <v>213</v>
      </c>
      <c r="O32" s="6" t="s">
        <v>149</v>
      </c>
    </row>
    <row r="33" spans="1:15" s="180" customFormat="1" ht="18" customHeight="1" x14ac:dyDescent="0.2">
      <c r="A33" s="4" t="s">
        <v>184</v>
      </c>
      <c r="B33" s="21" t="s">
        <v>148</v>
      </c>
      <c r="C33" s="21">
        <v>2</v>
      </c>
      <c r="D33" s="21">
        <v>0</v>
      </c>
      <c r="E33" s="21">
        <v>3</v>
      </c>
      <c r="F33" s="5" t="s">
        <v>307</v>
      </c>
      <c r="G33" s="21" t="s">
        <v>148</v>
      </c>
      <c r="H33" s="21">
        <v>4</v>
      </c>
      <c r="I33" s="21">
        <v>2</v>
      </c>
      <c r="J33" s="21">
        <v>60</v>
      </c>
      <c r="K33" s="21"/>
      <c r="L33" s="21"/>
      <c r="M33" s="21">
        <v>30</v>
      </c>
      <c r="N33" s="21" t="s">
        <v>175</v>
      </c>
      <c r="O33" s="6" t="s">
        <v>158</v>
      </c>
    </row>
    <row r="34" spans="1:15" s="180" customFormat="1" ht="18" customHeight="1" x14ac:dyDescent="0.2">
      <c r="A34" s="4" t="s">
        <v>186</v>
      </c>
      <c r="B34" s="21">
        <v>3</v>
      </c>
      <c r="C34" s="21">
        <v>2</v>
      </c>
      <c r="D34" s="21">
        <v>1</v>
      </c>
      <c r="E34" s="21">
        <v>0</v>
      </c>
      <c r="F34" s="5" t="s">
        <v>178</v>
      </c>
      <c r="G34" s="21" t="s">
        <v>148</v>
      </c>
      <c r="H34" s="21">
        <v>4</v>
      </c>
      <c r="I34" s="21">
        <v>3</v>
      </c>
      <c r="J34" s="21">
        <v>90</v>
      </c>
      <c r="K34" s="89">
        <v>30</v>
      </c>
      <c r="L34" s="21">
        <v>15</v>
      </c>
      <c r="M34" s="21"/>
      <c r="N34" s="21" t="s">
        <v>154</v>
      </c>
      <c r="O34" s="6" t="s">
        <v>158</v>
      </c>
    </row>
    <row r="35" spans="1:15" s="180" customFormat="1" ht="18" customHeight="1" x14ac:dyDescent="0.2">
      <c r="A35" s="4" t="s">
        <v>189</v>
      </c>
      <c r="B35" s="21">
        <v>3</v>
      </c>
      <c r="C35" s="21">
        <v>2</v>
      </c>
      <c r="D35" s="21">
        <v>2</v>
      </c>
      <c r="E35" s="21">
        <v>0</v>
      </c>
      <c r="F35" s="5" t="s">
        <v>181</v>
      </c>
      <c r="G35" s="21" t="s">
        <v>148</v>
      </c>
      <c r="H35" s="21">
        <v>4</v>
      </c>
      <c r="I35" s="21">
        <v>3</v>
      </c>
      <c r="J35" s="21">
        <v>90</v>
      </c>
      <c r="K35" s="89">
        <v>30</v>
      </c>
      <c r="L35" s="21">
        <v>15</v>
      </c>
      <c r="M35" s="21"/>
      <c r="N35" s="21" t="s">
        <v>154</v>
      </c>
      <c r="O35" s="6" t="s">
        <v>158</v>
      </c>
    </row>
    <row r="36" spans="1:15" s="180" customFormat="1" ht="18" customHeight="1" thickBot="1" x14ac:dyDescent="0.25">
      <c r="A36" s="79" t="s">
        <v>191</v>
      </c>
      <c r="B36" s="80">
        <v>3</v>
      </c>
      <c r="C36" s="80">
        <v>2</v>
      </c>
      <c r="D36" s="80">
        <v>3</v>
      </c>
      <c r="E36" s="80">
        <v>0</v>
      </c>
      <c r="F36" s="8" t="s">
        <v>349</v>
      </c>
      <c r="G36" s="80" t="s">
        <v>148</v>
      </c>
      <c r="H36" s="80">
        <v>4</v>
      </c>
      <c r="I36" s="80">
        <v>4</v>
      </c>
      <c r="J36" s="80">
        <v>120</v>
      </c>
      <c r="K36" s="113">
        <v>30</v>
      </c>
      <c r="L36" s="80">
        <v>15</v>
      </c>
      <c r="M36" s="80"/>
      <c r="N36" s="80" t="s">
        <v>154</v>
      </c>
      <c r="O36" s="114" t="s">
        <v>151</v>
      </c>
    </row>
    <row r="37" spans="1:15" s="180" customFormat="1" ht="18" customHeight="1" x14ac:dyDescent="0.2">
      <c r="A37" s="61" t="s">
        <v>192</v>
      </c>
      <c r="B37" s="62">
        <v>3</v>
      </c>
      <c r="C37" s="62">
        <v>2</v>
      </c>
      <c r="D37" s="62">
        <v>4</v>
      </c>
      <c r="E37" s="62">
        <v>1</v>
      </c>
      <c r="F37" s="96" t="s">
        <v>286</v>
      </c>
      <c r="G37" s="62" t="s">
        <v>148</v>
      </c>
      <c r="H37" s="62">
        <v>5</v>
      </c>
      <c r="I37" s="62">
        <v>2</v>
      </c>
      <c r="J37" s="62">
        <v>60</v>
      </c>
      <c r="K37" s="97"/>
      <c r="L37" s="62"/>
      <c r="M37" s="62">
        <v>30</v>
      </c>
      <c r="N37" s="62" t="s">
        <v>175</v>
      </c>
      <c r="O37" s="50" t="s">
        <v>149</v>
      </c>
    </row>
    <row r="38" spans="1:15" s="180" customFormat="1" ht="18" customHeight="1" x14ac:dyDescent="0.2">
      <c r="A38" s="4" t="s">
        <v>193</v>
      </c>
      <c r="B38" s="21" t="s">
        <v>148</v>
      </c>
      <c r="C38" s="21">
        <v>2</v>
      </c>
      <c r="D38" s="21">
        <v>4</v>
      </c>
      <c r="E38" s="21">
        <v>2</v>
      </c>
      <c r="F38" s="5" t="s">
        <v>287</v>
      </c>
      <c r="G38" s="21" t="s">
        <v>148</v>
      </c>
      <c r="H38" s="21">
        <v>5</v>
      </c>
      <c r="I38" s="21">
        <v>2</v>
      </c>
      <c r="J38" s="21">
        <v>60</v>
      </c>
      <c r="K38" s="89"/>
      <c r="L38" s="21"/>
      <c r="M38" s="21">
        <v>30</v>
      </c>
      <c r="N38" s="21" t="s">
        <v>175</v>
      </c>
      <c r="O38" s="6" t="s">
        <v>149</v>
      </c>
    </row>
    <row r="39" spans="1:15" s="180" customFormat="1" ht="18" customHeight="1" x14ac:dyDescent="0.2">
      <c r="A39" s="4" t="s">
        <v>195</v>
      </c>
      <c r="B39" s="21" t="s">
        <v>148</v>
      </c>
      <c r="C39" s="21">
        <v>2</v>
      </c>
      <c r="D39" s="21">
        <v>4</v>
      </c>
      <c r="E39" s="21">
        <v>3</v>
      </c>
      <c r="F39" s="5" t="s">
        <v>285</v>
      </c>
      <c r="G39" s="21" t="s">
        <v>148</v>
      </c>
      <c r="H39" s="21">
        <v>5</v>
      </c>
      <c r="I39" s="21">
        <v>2</v>
      </c>
      <c r="J39" s="21">
        <v>60</v>
      </c>
      <c r="K39" s="89"/>
      <c r="L39" s="21"/>
      <c r="M39" s="21">
        <v>15</v>
      </c>
      <c r="N39" s="21" t="s">
        <v>159</v>
      </c>
      <c r="O39" s="6" t="s">
        <v>149</v>
      </c>
    </row>
    <row r="40" spans="1:15" s="180" customFormat="1" ht="18" customHeight="1" x14ac:dyDescent="0.2">
      <c r="A40" s="4" t="s">
        <v>196</v>
      </c>
      <c r="B40" s="21">
        <v>3</v>
      </c>
      <c r="C40" s="21">
        <v>2</v>
      </c>
      <c r="D40" s="21">
        <v>5</v>
      </c>
      <c r="E40" s="21">
        <v>0</v>
      </c>
      <c r="F40" s="5" t="s">
        <v>185</v>
      </c>
      <c r="G40" s="21" t="s">
        <v>148</v>
      </c>
      <c r="H40" s="21">
        <v>5</v>
      </c>
      <c r="I40" s="21">
        <v>3</v>
      </c>
      <c r="J40" s="21">
        <v>90</v>
      </c>
      <c r="K40" s="89">
        <v>30</v>
      </c>
      <c r="L40" s="21">
        <v>15</v>
      </c>
      <c r="M40" s="21"/>
      <c r="N40" s="21" t="s">
        <v>154</v>
      </c>
      <c r="O40" s="6" t="s">
        <v>158</v>
      </c>
    </row>
    <row r="41" spans="1:15" s="180" customFormat="1" ht="18" customHeight="1" x14ac:dyDescent="0.2">
      <c r="A41" s="4" t="s">
        <v>198</v>
      </c>
      <c r="B41" s="21" t="s">
        <v>148</v>
      </c>
      <c r="C41" s="21">
        <v>2</v>
      </c>
      <c r="D41" s="21">
        <v>6</v>
      </c>
      <c r="E41" s="21">
        <v>0</v>
      </c>
      <c r="F41" s="5" t="s">
        <v>187</v>
      </c>
      <c r="G41" s="21" t="s">
        <v>148</v>
      </c>
      <c r="H41" s="21">
        <v>5</v>
      </c>
      <c r="I41" s="21">
        <v>3</v>
      </c>
      <c r="J41" s="21">
        <v>90</v>
      </c>
      <c r="K41" s="89">
        <v>15</v>
      </c>
      <c r="L41" s="21">
        <v>30</v>
      </c>
      <c r="M41" s="21"/>
      <c r="N41" s="21" t="s">
        <v>188</v>
      </c>
      <c r="O41" s="6" t="s">
        <v>158</v>
      </c>
    </row>
    <row r="42" spans="1:15" s="180" customFormat="1" ht="18" customHeight="1" x14ac:dyDescent="0.2">
      <c r="A42" s="4" t="s">
        <v>199</v>
      </c>
      <c r="B42" s="21">
        <v>3</v>
      </c>
      <c r="C42" s="21">
        <v>4</v>
      </c>
      <c r="D42" s="21">
        <v>1</v>
      </c>
      <c r="E42" s="21">
        <v>0</v>
      </c>
      <c r="F42" s="5" t="s">
        <v>190</v>
      </c>
      <c r="G42" s="21" t="s">
        <v>148</v>
      </c>
      <c r="H42" s="21">
        <v>5</v>
      </c>
      <c r="I42" s="21">
        <v>4</v>
      </c>
      <c r="J42" s="21">
        <v>120</v>
      </c>
      <c r="K42" s="89">
        <v>30</v>
      </c>
      <c r="L42" s="21">
        <v>15</v>
      </c>
      <c r="M42" s="21"/>
      <c r="N42" s="21" t="s">
        <v>154</v>
      </c>
      <c r="O42" s="6" t="s">
        <v>149</v>
      </c>
    </row>
    <row r="43" spans="1:15" s="180" customFormat="1" ht="18" customHeight="1" x14ac:dyDescent="0.2">
      <c r="A43" s="4" t="s">
        <v>200</v>
      </c>
      <c r="B43" s="21">
        <v>3</v>
      </c>
      <c r="C43" s="21">
        <v>4</v>
      </c>
      <c r="D43" s="21">
        <v>2</v>
      </c>
      <c r="E43" s="21">
        <v>0</v>
      </c>
      <c r="F43" s="5" t="s">
        <v>357</v>
      </c>
      <c r="G43" s="21" t="s">
        <v>148</v>
      </c>
      <c r="H43" s="21">
        <v>5</v>
      </c>
      <c r="I43" s="21">
        <v>3</v>
      </c>
      <c r="J43" s="21">
        <v>90</v>
      </c>
      <c r="K43" s="89">
        <v>30</v>
      </c>
      <c r="L43" s="21"/>
      <c r="M43" s="21"/>
      <c r="N43" s="21" t="s">
        <v>150</v>
      </c>
      <c r="O43" s="6" t="s">
        <v>158</v>
      </c>
    </row>
    <row r="44" spans="1:15" s="180" customFormat="1" ht="18" customHeight="1" thickBot="1" x14ac:dyDescent="0.25">
      <c r="A44" s="79" t="s">
        <v>202</v>
      </c>
      <c r="B44" s="80">
        <v>3</v>
      </c>
      <c r="C44" s="80">
        <v>1</v>
      </c>
      <c r="D44" s="80">
        <v>0</v>
      </c>
      <c r="E44" s="80">
        <v>0</v>
      </c>
      <c r="F44" s="8" t="s">
        <v>160</v>
      </c>
      <c r="G44" s="80" t="s">
        <v>148</v>
      </c>
      <c r="H44" s="80">
        <v>5</v>
      </c>
      <c r="I44" s="80">
        <v>1</v>
      </c>
      <c r="J44" s="80">
        <v>30</v>
      </c>
      <c r="K44" s="80"/>
      <c r="L44" s="80"/>
      <c r="M44" s="80">
        <v>15</v>
      </c>
      <c r="N44" s="80" t="s">
        <v>159</v>
      </c>
      <c r="O44" s="114" t="s">
        <v>149</v>
      </c>
    </row>
    <row r="45" spans="1:15" s="180" customFormat="1" ht="18" customHeight="1" x14ac:dyDescent="0.2">
      <c r="A45" s="61" t="s">
        <v>203</v>
      </c>
      <c r="B45" s="62">
        <v>3</v>
      </c>
      <c r="C45" s="62">
        <v>2</v>
      </c>
      <c r="D45" s="62">
        <v>8</v>
      </c>
      <c r="E45" s="62">
        <v>1</v>
      </c>
      <c r="F45" s="96" t="s">
        <v>288</v>
      </c>
      <c r="G45" s="62" t="s">
        <v>148</v>
      </c>
      <c r="H45" s="62">
        <v>6</v>
      </c>
      <c r="I45" s="62">
        <v>2</v>
      </c>
      <c r="J45" s="62">
        <v>60</v>
      </c>
      <c r="K45" s="97"/>
      <c r="L45" s="62"/>
      <c r="M45" s="62">
        <v>30</v>
      </c>
      <c r="N45" s="62" t="s">
        <v>175</v>
      </c>
      <c r="O45" s="50" t="s">
        <v>149</v>
      </c>
    </row>
    <row r="46" spans="1:15" s="180" customFormat="1" ht="18" customHeight="1" x14ac:dyDescent="0.2">
      <c r="A46" s="4" t="s">
        <v>205</v>
      </c>
      <c r="B46" s="21" t="s">
        <v>148</v>
      </c>
      <c r="C46" s="21">
        <v>2</v>
      </c>
      <c r="D46" s="21">
        <v>8</v>
      </c>
      <c r="E46" s="21">
        <v>2</v>
      </c>
      <c r="F46" s="5" t="s">
        <v>289</v>
      </c>
      <c r="G46" s="21" t="s">
        <v>148</v>
      </c>
      <c r="H46" s="21">
        <v>6</v>
      </c>
      <c r="I46" s="21">
        <v>3</v>
      </c>
      <c r="J46" s="21">
        <v>90</v>
      </c>
      <c r="K46" s="89"/>
      <c r="L46" s="21"/>
      <c r="M46" s="21">
        <v>30</v>
      </c>
      <c r="N46" s="21" t="s">
        <v>175</v>
      </c>
      <c r="O46" s="6" t="s">
        <v>149</v>
      </c>
    </row>
    <row r="47" spans="1:15" s="180" customFormat="1" ht="18" customHeight="1" x14ac:dyDescent="0.2">
      <c r="A47" s="4" t="s">
        <v>260</v>
      </c>
      <c r="B47" s="21" t="s">
        <v>148</v>
      </c>
      <c r="C47" s="21">
        <v>2</v>
      </c>
      <c r="D47" s="21">
        <v>8</v>
      </c>
      <c r="E47" s="21">
        <v>3</v>
      </c>
      <c r="F47" s="5" t="s">
        <v>290</v>
      </c>
      <c r="G47" s="21" t="s">
        <v>148</v>
      </c>
      <c r="H47" s="21">
        <v>6</v>
      </c>
      <c r="I47" s="21">
        <v>2</v>
      </c>
      <c r="J47" s="21">
        <v>60</v>
      </c>
      <c r="K47" s="89"/>
      <c r="L47" s="21"/>
      <c r="M47" s="21">
        <v>15</v>
      </c>
      <c r="N47" s="21" t="s">
        <v>159</v>
      </c>
      <c r="O47" s="6" t="s">
        <v>158</v>
      </c>
    </row>
    <row r="48" spans="1:15" s="180" customFormat="1" ht="18" customHeight="1" x14ac:dyDescent="0.2">
      <c r="A48" s="4" t="s">
        <v>261</v>
      </c>
      <c r="B48" s="21">
        <v>3</v>
      </c>
      <c r="C48" s="21">
        <v>2</v>
      </c>
      <c r="D48" s="21">
        <v>9</v>
      </c>
      <c r="E48" s="21">
        <v>0</v>
      </c>
      <c r="F48" s="5" t="s">
        <v>194</v>
      </c>
      <c r="G48" s="21" t="s">
        <v>148</v>
      </c>
      <c r="H48" s="21">
        <v>6</v>
      </c>
      <c r="I48" s="21">
        <v>4</v>
      </c>
      <c r="J48" s="21">
        <v>120</v>
      </c>
      <c r="K48" s="89">
        <v>30</v>
      </c>
      <c r="L48" s="21">
        <v>15</v>
      </c>
      <c r="M48" s="21"/>
      <c r="N48" s="21" t="s">
        <v>154</v>
      </c>
      <c r="O48" s="6" t="s">
        <v>151</v>
      </c>
    </row>
    <row r="49" spans="1:15" s="180" customFormat="1" ht="18" customHeight="1" x14ac:dyDescent="0.2">
      <c r="A49" s="4" t="s">
        <v>262</v>
      </c>
      <c r="B49" s="21">
        <v>3</v>
      </c>
      <c r="C49" s="21">
        <v>3</v>
      </c>
      <c r="D49" s="21">
        <v>0</v>
      </c>
      <c r="E49" s="21">
        <v>0</v>
      </c>
      <c r="F49" s="5" t="s">
        <v>348</v>
      </c>
      <c r="G49" s="21" t="s">
        <v>148</v>
      </c>
      <c r="H49" s="21">
        <v>6</v>
      </c>
      <c r="I49" s="21">
        <v>4</v>
      </c>
      <c r="J49" s="21">
        <v>120</v>
      </c>
      <c r="K49" s="89">
        <v>30</v>
      </c>
      <c r="L49" s="21">
        <v>15</v>
      </c>
      <c r="M49" s="21"/>
      <c r="N49" s="21" t="s">
        <v>154</v>
      </c>
      <c r="O49" s="6" t="s">
        <v>151</v>
      </c>
    </row>
    <row r="50" spans="1:15" s="180" customFormat="1" ht="18" customHeight="1" x14ac:dyDescent="0.2">
      <c r="A50" s="4" t="s">
        <v>263</v>
      </c>
      <c r="B50" s="21">
        <v>3</v>
      </c>
      <c r="C50" s="21">
        <v>3</v>
      </c>
      <c r="D50" s="21">
        <v>1</v>
      </c>
      <c r="E50" s="21">
        <v>0</v>
      </c>
      <c r="F50" s="5" t="s">
        <v>197</v>
      </c>
      <c r="G50" s="21" t="s">
        <v>148</v>
      </c>
      <c r="H50" s="21">
        <v>6</v>
      </c>
      <c r="I50" s="21">
        <v>3</v>
      </c>
      <c r="J50" s="21">
        <v>90</v>
      </c>
      <c r="K50" s="89">
        <v>30</v>
      </c>
      <c r="L50" s="21"/>
      <c r="M50" s="21"/>
      <c r="N50" s="21" t="s">
        <v>150</v>
      </c>
      <c r="O50" s="6" t="s">
        <v>158</v>
      </c>
    </row>
    <row r="51" spans="1:15" s="180" customFormat="1" ht="18" customHeight="1" thickBot="1" x14ac:dyDescent="0.25">
      <c r="A51" s="79" t="s">
        <v>264</v>
      </c>
      <c r="B51" s="80">
        <v>3</v>
      </c>
      <c r="C51" s="80">
        <v>1</v>
      </c>
      <c r="D51" s="80">
        <v>9</v>
      </c>
      <c r="E51" s="80">
        <v>0</v>
      </c>
      <c r="F51" s="8" t="s">
        <v>173</v>
      </c>
      <c r="G51" s="80" t="s">
        <v>148</v>
      </c>
      <c r="H51" s="80">
        <v>6</v>
      </c>
      <c r="I51" s="80">
        <v>2</v>
      </c>
      <c r="J51" s="80">
        <v>60</v>
      </c>
      <c r="K51" s="80"/>
      <c r="L51" s="80"/>
      <c r="M51" s="80">
        <v>15</v>
      </c>
      <c r="N51" s="80" t="s">
        <v>159</v>
      </c>
      <c r="O51" s="114" t="s">
        <v>149</v>
      </c>
    </row>
    <row r="52" spans="1:15" s="180" customFormat="1" ht="18" customHeight="1" x14ac:dyDescent="0.2">
      <c r="A52" s="61" t="s">
        <v>265</v>
      </c>
      <c r="B52" s="62">
        <v>3</v>
      </c>
      <c r="C52" s="62">
        <v>3</v>
      </c>
      <c r="D52" s="62">
        <v>2</v>
      </c>
      <c r="E52" s="62">
        <v>1</v>
      </c>
      <c r="F52" s="96" t="s">
        <v>291</v>
      </c>
      <c r="G52" s="62" t="s">
        <v>148</v>
      </c>
      <c r="H52" s="62">
        <v>7</v>
      </c>
      <c r="I52" s="62">
        <v>2</v>
      </c>
      <c r="J52" s="62">
        <v>60</v>
      </c>
      <c r="K52" s="97"/>
      <c r="L52" s="62"/>
      <c r="M52" s="62">
        <v>30</v>
      </c>
      <c r="N52" s="62" t="s">
        <v>175</v>
      </c>
      <c r="O52" s="50" t="s">
        <v>149</v>
      </c>
    </row>
    <row r="53" spans="1:15" s="180" customFormat="1" ht="18" customHeight="1" x14ac:dyDescent="0.2">
      <c r="A53" s="4" t="s">
        <v>266</v>
      </c>
      <c r="B53" s="21" t="s">
        <v>148</v>
      </c>
      <c r="C53" s="21">
        <v>3</v>
      </c>
      <c r="D53" s="21">
        <v>2</v>
      </c>
      <c r="E53" s="21">
        <v>2</v>
      </c>
      <c r="F53" s="5" t="s">
        <v>292</v>
      </c>
      <c r="G53" s="21" t="s">
        <v>148</v>
      </c>
      <c r="H53" s="21">
        <v>7</v>
      </c>
      <c r="I53" s="21">
        <v>2</v>
      </c>
      <c r="J53" s="21">
        <v>60</v>
      </c>
      <c r="K53" s="89"/>
      <c r="L53" s="21"/>
      <c r="M53" s="21">
        <v>30</v>
      </c>
      <c r="N53" s="21" t="s">
        <v>175</v>
      </c>
      <c r="O53" s="6" t="s">
        <v>149</v>
      </c>
    </row>
    <row r="54" spans="1:15" s="180" customFormat="1" ht="18" customHeight="1" x14ac:dyDescent="0.2">
      <c r="A54" s="4" t="s">
        <v>267</v>
      </c>
      <c r="B54" s="21" t="s">
        <v>148</v>
      </c>
      <c r="C54" s="21">
        <v>3</v>
      </c>
      <c r="D54" s="21">
        <v>2</v>
      </c>
      <c r="E54" s="21">
        <v>3</v>
      </c>
      <c r="F54" s="5" t="s">
        <v>293</v>
      </c>
      <c r="G54" s="21" t="s">
        <v>148</v>
      </c>
      <c r="H54" s="21">
        <v>7</v>
      </c>
      <c r="I54" s="21">
        <v>2</v>
      </c>
      <c r="J54" s="21">
        <v>60</v>
      </c>
      <c r="K54" s="89"/>
      <c r="L54" s="21"/>
      <c r="M54" s="21">
        <v>15</v>
      </c>
      <c r="N54" s="21" t="s">
        <v>159</v>
      </c>
      <c r="O54" s="6" t="s">
        <v>149</v>
      </c>
    </row>
    <row r="55" spans="1:15" s="180" customFormat="1" ht="18" customHeight="1" x14ac:dyDescent="0.2">
      <c r="A55" s="4" t="s">
        <v>268</v>
      </c>
      <c r="B55" s="21">
        <v>3</v>
      </c>
      <c r="C55" s="21">
        <v>3</v>
      </c>
      <c r="D55" s="21">
        <v>3</v>
      </c>
      <c r="E55" s="21">
        <v>0</v>
      </c>
      <c r="F55" s="5" t="s">
        <v>259</v>
      </c>
      <c r="G55" s="21" t="s">
        <v>148</v>
      </c>
      <c r="H55" s="21">
        <v>7</v>
      </c>
      <c r="I55" s="21">
        <v>5</v>
      </c>
      <c r="J55" s="21">
        <v>150</v>
      </c>
      <c r="K55" s="89">
        <v>30</v>
      </c>
      <c r="L55" s="21">
        <v>15</v>
      </c>
      <c r="M55" s="21"/>
      <c r="N55" s="21" t="s">
        <v>154</v>
      </c>
      <c r="O55" s="6" t="s">
        <v>151</v>
      </c>
    </row>
    <row r="56" spans="1:15" s="180" customFormat="1" ht="18" customHeight="1" thickBot="1" x14ac:dyDescent="0.25">
      <c r="A56" s="79" t="s">
        <v>269</v>
      </c>
      <c r="B56" s="80">
        <v>3</v>
      </c>
      <c r="C56" s="80">
        <v>3</v>
      </c>
      <c r="D56" s="80">
        <v>4</v>
      </c>
      <c r="E56" s="80">
        <v>0</v>
      </c>
      <c r="F56" s="8" t="s">
        <v>201</v>
      </c>
      <c r="G56" s="80" t="s">
        <v>148</v>
      </c>
      <c r="H56" s="80">
        <v>7</v>
      </c>
      <c r="I56" s="80">
        <v>3</v>
      </c>
      <c r="J56" s="80">
        <v>90</v>
      </c>
      <c r="K56" s="113">
        <v>30</v>
      </c>
      <c r="L56" s="80"/>
      <c r="M56" s="80"/>
      <c r="N56" s="80" t="s">
        <v>150</v>
      </c>
      <c r="O56" s="114" t="s">
        <v>151</v>
      </c>
    </row>
    <row r="57" spans="1:15" s="180" customFormat="1" ht="18" customHeight="1" x14ac:dyDescent="0.2">
      <c r="A57" s="61" t="s">
        <v>270</v>
      </c>
      <c r="B57" s="62">
        <v>3</v>
      </c>
      <c r="C57" s="62">
        <v>3</v>
      </c>
      <c r="D57" s="62">
        <v>5</v>
      </c>
      <c r="E57" s="62">
        <v>1</v>
      </c>
      <c r="F57" s="96" t="s">
        <v>294</v>
      </c>
      <c r="G57" s="62" t="s">
        <v>148</v>
      </c>
      <c r="H57" s="62">
        <v>8</v>
      </c>
      <c r="I57" s="62">
        <v>2</v>
      </c>
      <c r="J57" s="62">
        <v>60</v>
      </c>
      <c r="K57" s="97"/>
      <c r="L57" s="62"/>
      <c r="M57" s="62">
        <v>30</v>
      </c>
      <c r="N57" s="62" t="s">
        <v>175</v>
      </c>
      <c r="O57" s="50" t="s">
        <v>149</v>
      </c>
    </row>
    <row r="58" spans="1:15" s="180" customFormat="1" ht="18" customHeight="1" x14ac:dyDescent="0.2">
      <c r="A58" s="4" t="s">
        <v>271</v>
      </c>
      <c r="B58" s="21" t="s">
        <v>148</v>
      </c>
      <c r="C58" s="21">
        <v>3</v>
      </c>
      <c r="D58" s="21">
        <v>5</v>
      </c>
      <c r="E58" s="21">
        <v>2</v>
      </c>
      <c r="F58" s="5" t="s">
        <v>295</v>
      </c>
      <c r="G58" s="21" t="s">
        <v>148</v>
      </c>
      <c r="H58" s="21">
        <v>8</v>
      </c>
      <c r="I58" s="21">
        <v>2</v>
      </c>
      <c r="J58" s="21">
        <v>60</v>
      </c>
      <c r="K58" s="89"/>
      <c r="L58" s="21"/>
      <c r="M58" s="21">
        <v>30</v>
      </c>
      <c r="N58" s="21" t="s">
        <v>175</v>
      </c>
      <c r="O58" s="6" t="s">
        <v>149</v>
      </c>
    </row>
    <row r="59" spans="1:15" s="180" customFormat="1" ht="18" customHeight="1" x14ac:dyDescent="0.2">
      <c r="A59" s="4" t="s">
        <v>272</v>
      </c>
      <c r="B59" s="21" t="s">
        <v>148</v>
      </c>
      <c r="C59" s="21">
        <v>3</v>
      </c>
      <c r="D59" s="21">
        <v>5</v>
      </c>
      <c r="E59" s="21">
        <v>3</v>
      </c>
      <c r="F59" s="5" t="s">
        <v>296</v>
      </c>
      <c r="G59" s="21" t="s">
        <v>148</v>
      </c>
      <c r="H59" s="21">
        <v>8</v>
      </c>
      <c r="I59" s="21">
        <v>2</v>
      </c>
      <c r="J59" s="21">
        <v>60</v>
      </c>
      <c r="K59" s="89"/>
      <c r="L59" s="21"/>
      <c r="M59" s="21">
        <v>15</v>
      </c>
      <c r="N59" s="21" t="s">
        <v>159</v>
      </c>
      <c r="O59" s="6" t="s">
        <v>158</v>
      </c>
    </row>
    <row r="60" spans="1:15" s="180" customFormat="1" ht="18" customHeight="1" x14ac:dyDescent="0.2">
      <c r="A60" s="4" t="s">
        <v>273</v>
      </c>
      <c r="B60" s="21">
        <v>3</v>
      </c>
      <c r="C60" s="21">
        <v>4</v>
      </c>
      <c r="D60" s="21">
        <v>3</v>
      </c>
      <c r="E60" s="21">
        <v>0</v>
      </c>
      <c r="F60" s="5" t="s">
        <v>204</v>
      </c>
      <c r="G60" s="21" t="s">
        <v>148</v>
      </c>
      <c r="H60" s="21">
        <v>8</v>
      </c>
      <c r="I60" s="100">
        <v>4</v>
      </c>
      <c r="J60" s="100">
        <v>120</v>
      </c>
      <c r="K60" s="89">
        <v>30</v>
      </c>
      <c r="L60" s="21">
        <v>15</v>
      </c>
      <c r="M60" s="21"/>
      <c r="N60" s="21" t="s">
        <v>154</v>
      </c>
      <c r="O60" s="6" t="s">
        <v>149</v>
      </c>
    </row>
    <row r="61" spans="1:15" s="180" customFormat="1" ht="18" customHeight="1" thickBot="1" x14ac:dyDescent="0.25">
      <c r="A61" s="79" t="s">
        <v>274</v>
      </c>
      <c r="B61" s="80">
        <v>3</v>
      </c>
      <c r="C61" s="80">
        <v>4</v>
      </c>
      <c r="D61" s="80">
        <v>4</v>
      </c>
      <c r="E61" s="80">
        <v>0</v>
      </c>
      <c r="F61" s="8" t="s">
        <v>354</v>
      </c>
      <c r="G61" s="80" t="s">
        <v>148</v>
      </c>
      <c r="H61" s="80">
        <v>8</v>
      </c>
      <c r="I61" s="112">
        <v>1</v>
      </c>
      <c r="J61" s="112">
        <v>30</v>
      </c>
      <c r="K61" s="113">
        <v>15</v>
      </c>
      <c r="L61" s="80"/>
      <c r="M61" s="80"/>
      <c r="N61" s="80" t="s">
        <v>157</v>
      </c>
      <c r="O61" s="114" t="s">
        <v>158</v>
      </c>
    </row>
    <row r="62" spans="1:15" ht="48.75" customHeight="1" thickBot="1" x14ac:dyDescent="0.25">
      <c r="A62" s="284" t="s">
        <v>358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6"/>
    </row>
    <row r="63" spans="1:15" ht="24.6" customHeight="1" thickBot="1" x14ac:dyDescent="0.25">
      <c r="A63" s="356" t="s">
        <v>276</v>
      </c>
      <c r="B63" s="357"/>
      <c r="C63" s="357"/>
      <c r="D63" s="357"/>
      <c r="E63" s="357"/>
      <c r="F63" s="357"/>
      <c r="G63" s="357"/>
      <c r="H63" s="357"/>
      <c r="I63" s="357"/>
      <c r="J63" s="357"/>
      <c r="K63" s="357"/>
      <c r="L63" s="357"/>
      <c r="M63" s="357"/>
      <c r="N63" s="357"/>
      <c r="O63" s="358"/>
    </row>
    <row r="64" spans="1:15" ht="18" customHeight="1" x14ac:dyDescent="0.2">
      <c r="A64" s="61" t="s">
        <v>28</v>
      </c>
      <c r="B64" s="62" t="s">
        <v>147</v>
      </c>
      <c r="C64" s="62">
        <v>0</v>
      </c>
      <c r="D64" s="62">
        <v>1</v>
      </c>
      <c r="E64" s="62">
        <v>0</v>
      </c>
      <c r="F64" s="10" t="s">
        <v>206</v>
      </c>
      <c r="G64" s="62" t="s">
        <v>147</v>
      </c>
      <c r="H64" s="62">
        <v>1</v>
      </c>
      <c r="I64" s="62">
        <v>2</v>
      </c>
      <c r="J64" s="62">
        <v>60</v>
      </c>
      <c r="K64" s="62">
        <v>15</v>
      </c>
      <c r="L64" s="62"/>
      <c r="M64" s="62"/>
      <c r="N64" s="62" t="s">
        <v>157</v>
      </c>
      <c r="O64" s="3" t="s">
        <v>158</v>
      </c>
    </row>
    <row r="65" spans="1:15" ht="18" customHeight="1" x14ac:dyDescent="0.2">
      <c r="A65" s="4" t="s">
        <v>29</v>
      </c>
      <c r="B65" s="21" t="s">
        <v>147</v>
      </c>
      <c r="C65" s="21">
        <v>5</v>
      </c>
      <c r="D65" s="21">
        <v>5</v>
      </c>
      <c r="E65" s="21">
        <v>0</v>
      </c>
      <c r="F65" s="11" t="s">
        <v>207</v>
      </c>
      <c r="G65" s="21" t="s">
        <v>147</v>
      </c>
      <c r="H65" s="21">
        <v>1</v>
      </c>
      <c r="I65" s="21">
        <v>2</v>
      </c>
      <c r="J65" s="21">
        <v>60</v>
      </c>
      <c r="K65" s="21">
        <v>15</v>
      </c>
      <c r="L65" s="21"/>
      <c r="M65" s="21"/>
      <c r="N65" s="21" t="s">
        <v>157</v>
      </c>
      <c r="O65" s="7" t="s">
        <v>158</v>
      </c>
    </row>
    <row r="66" spans="1:15" ht="18" customHeight="1" thickBot="1" x14ac:dyDescent="0.25">
      <c r="A66" s="79" t="s">
        <v>30</v>
      </c>
      <c r="B66" s="80" t="s">
        <v>147</v>
      </c>
      <c r="C66" s="80">
        <v>5</v>
      </c>
      <c r="D66" s="80">
        <v>6</v>
      </c>
      <c r="E66" s="80">
        <v>0</v>
      </c>
      <c r="F66" s="13" t="s">
        <v>208</v>
      </c>
      <c r="G66" s="80" t="s">
        <v>147</v>
      </c>
      <c r="H66" s="80">
        <v>1</v>
      </c>
      <c r="I66" s="80">
        <v>2</v>
      </c>
      <c r="J66" s="80">
        <v>60</v>
      </c>
      <c r="K66" s="83">
        <v>15</v>
      </c>
      <c r="L66" s="80"/>
      <c r="M66" s="80"/>
      <c r="N66" s="80" t="s">
        <v>157</v>
      </c>
      <c r="O66" s="9" t="s">
        <v>158</v>
      </c>
    </row>
    <row r="67" spans="1:15" ht="18" customHeight="1" x14ac:dyDescent="0.2">
      <c r="A67" s="14" t="s">
        <v>31</v>
      </c>
      <c r="B67" s="75" t="s">
        <v>147</v>
      </c>
      <c r="C67" s="75">
        <v>0</v>
      </c>
      <c r="D67" s="75">
        <v>3</v>
      </c>
      <c r="E67" s="75">
        <v>0</v>
      </c>
      <c r="F67" s="81" t="s">
        <v>209</v>
      </c>
      <c r="G67" s="75" t="s">
        <v>147</v>
      </c>
      <c r="H67" s="75">
        <v>2</v>
      </c>
      <c r="I67" s="75">
        <v>2</v>
      </c>
      <c r="J67" s="75">
        <v>60</v>
      </c>
      <c r="K67" s="75">
        <v>15</v>
      </c>
      <c r="L67" s="75"/>
      <c r="M67" s="75"/>
      <c r="N67" s="75" t="s">
        <v>157</v>
      </c>
      <c r="O67" s="82" t="s">
        <v>158</v>
      </c>
    </row>
    <row r="68" spans="1:15" ht="24" customHeight="1" x14ac:dyDescent="0.2">
      <c r="A68" s="4" t="s">
        <v>32</v>
      </c>
      <c r="B68" s="21" t="s">
        <v>147</v>
      </c>
      <c r="C68" s="21">
        <v>0</v>
      </c>
      <c r="D68" s="21">
        <v>7</v>
      </c>
      <c r="E68" s="21">
        <v>0</v>
      </c>
      <c r="F68" s="11" t="s">
        <v>210</v>
      </c>
      <c r="G68" s="21" t="s">
        <v>147</v>
      </c>
      <c r="H68" s="21">
        <v>2</v>
      </c>
      <c r="I68" s="21">
        <v>2</v>
      </c>
      <c r="J68" s="21">
        <v>60</v>
      </c>
      <c r="K68" s="21">
        <v>15</v>
      </c>
      <c r="L68" s="21"/>
      <c r="M68" s="21"/>
      <c r="N68" s="21" t="s">
        <v>157</v>
      </c>
      <c r="O68" s="7" t="s">
        <v>158</v>
      </c>
    </row>
    <row r="69" spans="1:15" ht="18" customHeight="1" x14ac:dyDescent="0.2">
      <c r="A69" s="4" t="s">
        <v>27</v>
      </c>
      <c r="B69" s="21" t="s">
        <v>147</v>
      </c>
      <c r="C69" s="21">
        <v>0</v>
      </c>
      <c r="D69" s="21">
        <v>8</v>
      </c>
      <c r="E69" s="21">
        <v>0</v>
      </c>
      <c r="F69" s="11" t="s">
        <v>211</v>
      </c>
      <c r="G69" s="21" t="s">
        <v>147</v>
      </c>
      <c r="H69" s="21">
        <v>2</v>
      </c>
      <c r="I69" s="21">
        <v>2</v>
      </c>
      <c r="J69" s="21">
        <v>60</v>
      </c>
      <c r="K69" s="21"/>
      <c r="L69" s="21"/>
      <c r="M69" s="21">
        <v>15</v>
      </c>
      <c r="N69" s="21" t="s">
        <v>159</v>
      </c>
      <c r="O69" s="7" t="s">
        <v>149</v>
      </c>
    </row>
    <row r="70" spans="1:15" ht="18" customHeight="1" thickBot="1" x14ac:dyDescent="0.25">
      <c r="A70" s="79" t="s">
        <v>33</v>
      </c>
      <c r="B70" s="80" t="s">
        <v>147</v>
      </c>
      <c r="C70" s="80">
        <v>0</v>
      </c>
      <c r="D70" s="80">
        <v>9</v>
      </c>
      <c r="E70" s="80">
        <v>0</v>
      </c>
      <c r="F70" s="13" t="s">
        <v>212</v>
      </c>
      <c r="G70" s="80" t="s">
        <v>147</v>
      </c>
      <c r="H70" s="80">
        <v>2</v>
      </c>
      <c r="I70" s="80">
        <v>2</v>
      </c>
      <c r="J70" s="80">
        <v>60</v>
      </c>
      <c r="K70" s="80">
        <v>15</v>
      </c>
      <c r="L70" s="80"/>
      <c r="M70" s="80"/>
      <c r="N70" s="80" t="s">
        <v>157</v>
      </c>
      <c r="O70" s="9" t="s">
        <v>158</v>
      </c>
    </row>
    <row r="71" spans="1:15" ht="18" customHeight="1" x14ac:dyDescent="0.2">
      <c r="A71" s="61" t="s">
        <v>34</v>
      </c>
      <c r="B71" s="62" t="s">
        <v>147</v>
      </c>
      <c r="C71" s="62">
        <v>1</v>
      </c>
      <c r="D71" s="62">
        <v>0</v>
      </c>
      <c r="E71" s="62">
        <v>0</v>
      </c>
      <c r="F71" s="10" t="s">
        <v>215</v>
      </c>
      <c r="G71" s="62" t="s">
        <v>147</v>
      </c>
      <c r="H71" s="62">
        <v>3</v>
      </c>
      <c r="I71" s="62">
        <v>4</v>
      </c>
      <c r="J71" s="62">
        <v>120</v>
      </c>
      <c r="K71" s="62"/>
      <c r="L71" s="62"/>
      <c r="M71" s="62">
        <v>60</v>
      </c>
      <c r="N71" s="62" t="s">
        <v>213</v>
      </c>
      <c r="O71" s="3" t="s">
        <v>158</v>
      </c>
    </row>
    <row r="72" spans="1:15" ht="18" customHeight="1" x14ac:dyDescent="0.2">
      <c r="A72" s="4" t="s">
        <v>35</v>
      </c>
      <c r="B72" s="21" t="s">
        <v>147</v>
      </c>
      <c r="C72" s="21">
        <v>1</v>
      </c>
      <c r="D72" s="21">
        <v>1</v>
      </c>
      <c r="E72" s="21">
        <v>0</v>
      </c>
      <c r="F72" s="11" t="s">
        <v>214</v>
      </c>
      <c r="G72" s="21" t="s">
        <v>147</v>
      </c>
      <c r="H72" s="21">
        <v>3</v>
      </c>
      <c r="I72" s="21">
        <v>2</v>
      </c>
      <c r="J72" s="21">
        <v>60</v>
      </c>
      <c r="K72" s="21">
        <v>30</v>
      </c>
      <c r="L72" s="21"/>
      <c r="M72" s="21"/>
      <c r="N72" s="21" t="s">
        <v>150</v>
      </c>
      <c r="O72" s="7" t="s">
        <v>158</v>
      </c>
    </row>
    <row r="73" spans="1:15" ht="18" customHeight="1" x14ac:dyDescent="0.2">
      <c r="A73" s="4" t="s">
        <v>37</v>
      </c>
      <c r="B73" s="21" t="s">
        <v>147</v>
      </c>
      <c r="C73" s="21">
        <v>6</v>
      </c>
      <c r="D73" s="21">
        <v>8</v>
      </c>
      <c r="E73" s="21">
        <v>0</v>
      </c>
      <c r="F73" s="11" t="s">
        <v>245</v>
      </c>
      <c r="G73" s="21" t="s">
        <v>147</v>
      </c>
      <c r="H73" s="21">
        <v>3</v>
      </c>
      <c r="I73" s="21">
        <v>2</v>
      </c>
      <c r="J73" s="21">
        <v>60</v>
      </c>
      <c r="K73" s="21">
        <v>30</v>
      </c>
      <c r="L73" s="21"/>
      <c r="M73" s="21"/>
      <c r="N73" s="21" t="s">
        <v>150</v>
      </c>
      <c r="O73" s="7" t="s">
        <v>158</v>
      </c>
    </row>
    <row r="74" spans="1:15" s="180" customFormat="1" ht="18" customHeight="1" x14ac:dyDescent="0.2">
      <c r="A74" s="4" t="s">
        <v>38</v>
      </c>
      <c r="B74" s="21" t="s">
        <v>147</v>
      </c>
      <c r="C74" s="21">
        <v>1</v>
      </c>
      <c r="D74" s="21">
        <v>4</v>
      </c>
      <c r="E74" s="21">
        <v>0</v>
      </c>
      <c r="F74" s="11" t="s">
        <v>361</v>
      </c>
      <c r="G74" s="21" t="s">
        <v>147</v>
      </c>
      <c r="H74" s="21">
        <v>3</v>
      </c>
      <c r="I74" s="21">
        <v>2</v>
      </c>
      <c r="J74" s="21">
        <v>60</v>
      </c>
      <c r="K74" s="21">
        <v>30</v>
      </c>
      <c r="L74" s="21"/>
      <c r="M74" s="21"/>
      <c r="N74" s="21" t="s">
        <v>150</v>
      </c>
      <c r="O74" s="7" t="s">
        <v>158</v>
      </c>
    </row>
    <row r="75" spans="1:15" s="180" customFormat="1" ht="18" customHeight="1" x14ac:dyDescent="0.2">
      <c r="A75" s="4" t="s">
        <v>39</v>
      </c>
      <c r="B75" s="21" t="s">
        <v>147</v>
      </c>
      <c r="C75" s="21">
        <v>1</v>
      </c>
      <c r="D75" s="21">
        <v>5</v>
      </c>
      <c r="E75" s="21">
        <v>0</v>
      </c>
      <c r="F75" s="192" t="s">
        <v>384</v>
      </c>
      <c r="G75" s="21" t="s">
        <v>147</v>
      </c>
      <c r="H75" s="21">
        <v>3</v>
      </c>
      <c r="I75" s="21">
        <v>2</v>
      </c>
      <c r="J75" s="21">
        <v>60</v>
      </c>
      <c r="K75" s="191">
        <v>30</v>
      </c>
      <c r="L75" s="21"/>
      <c r="M75" s="21"/>
      <c r="N75" s="191" t="s">
        <v>150</v>
      </c>
      <c r="O75" s="7" t="s">
        <v>158</v>
      </c>
    </row>
    <row r="76" spans="1:15" s="180" customFormat="1" ht="18" customHeight="1" thickBot="1" x14ac:dyDescent="0.25">
      <c r="A76" s="22" t="s">
        <v>163</v>
      </c>
      <c r="B76" s="76" t="s">
        <v>147</v>
      </c>
      <c r="C76" s="76">
        <v>4</v>
      </c>
      <c r="D76" s="76">
        <v>4</v>
      </c>
      <c r="E76" s="76">
        <v>0</v>
      </c>
      <c r="F76" s="91" t="s">
        <v>230</v>
      </c>
      <c r="G76" s="76" t="s">
        <v>147</v>
      </c>
      <c r="H76" s="115">
        <v>3</v>
      </c>
      <c r="I76" s="76">
        <v>2</v>
      </c>
      <c r="J76" s="76">
        <v>60</v>
      </c>
      <c r="K76" s="76">
        <v>30</v>
      </c>
      <c r="L76" s="76"/>
      <c r="M76" s="76"/>
      <c r="N76" s="76" t="s">
        <v>150</v>
      </c>
      <c r="O76" s="84" t="s">
        <v>158</v>
      </c>
    </row>
    <row r="77" spans="1:15" s="180" customFormat="1" ht="18" customHeight="1" x14ac:dyDescent="0.2">
      <c r="A77" s="61" t="s">
        <v>164</v>
      </c>
      <c r="B77" s="62" t="s">
        <v>147</v>
      </c>
      <c r="C77" s="62">
        <v>2</v>
      </c>
      <c r="D77" s="62">
        <v>0</v>
      </c>
      <c r="E77" s="62">
        <v>0</v>
      </c>
      <c r="F77" s="10" t="s">
        <v>219</v>
      </c>
      <c r="G77" s="62" t="s">
        <v>147</v>
      </c>
      <c r="H77" s="62">
        <v>4</v>
      </c>
      <c r="I77" s="62">
        <v>2</v>
      </c>
      <c r="J77" s="62">
        <v>60</v>
      </c>
      <c r="K77" s="62">
        <v>30</v>
      </c>
      <c r="L77" s="62"/>
      <c r="M77" s="62"/>
      <c r="N77" s="62" t="s">
        <v>150</v>
      </c>
      <c r="O77" s="3" t="s">
        <v>158</v>
      </c>
    </row>
    <row r="78" spans="1:15" s="180" customFormat="1" ht="18" customHeight="1" x14ac:dyDescent="0.2">
      <c r="A78" s="4" t="s">
        <v>165</v>
      </c>
      <c r="B78" s="21" t="s">
        <v>147</v>
      </c>
      <c r="C78" s="21">
        <v>2</v>
      </c>
      <c r="D78" s="21">
        <v>1</v>
      </c>
      <c r="E78" s="21">
        <v>0</v>
      </c>
      <c r="F78" s="11" t="s">
        <v>217</v>
      </c>
      <c r="G78" s="21" t="s">
        <v>147</v>
      </c>
      <c r="H78" s="21">
        <v>4</v>
      </c>
      <c r="I78" s="21">
        <v>2</v>
      </c>
      <c r="J78" s="21">
        <v>60</v>
      </c>
      <c r="K78" s="21">
        <v>30</v>
      </c>
      <c r="L78" s="21"/>
      <c r="M78" s="21"/>
      <c r="N78" s="21" t="s">
        <v>150</v>
      </c>
      <c r="O78" s="7" t="s">
        <v>151</v>
      </c>
    </row>
    <row r="79" spans="1:15" s="180" customFormat="1" ht="18" customHeight="1" x14ac:dyDescent="0.2">
      <c r="A79" s="4" t="s">
        <v>166</v>
      </c>
      <c r="B79" s="21" t="s">
        <v>147</v>
      </c>
      <c r="C79" s="21">
        <v>2</v>
      </c>
      <c r="D79" s="21">
        <v>2</v>
      </c>
      <c r="E79" s="21">
        <v>0</v>
      </c>
      <c r="F79" s="11" t="s">
        <v>362</v>
      </c>
      <c r="G79" s="21" t="s">
        <v>147</v>
      </c>
      <c r="H79" s="21">
        <v>4</v>
      </c>
      <c r="I79" s="21">
        <v>2</v>
      </c>
      <c r="J79" s="21">
        <v>60</v>
      </c>
      <c r="K79" s="21">
        <v>30</v>
      </c>
      <c r="L79" s="21"/>
      <c r="M79" s="21"/>
      <c r="N79" s="21" t="s">
        <v>150</v>
      </c>
      <c r="O79" s="7" t="s">
        <v>158</v>
      </c>
    </row>
    <row r="80" spans="1:15" s="180" customFormat="1" ht="24" customHeight="1" x14ac:dyDescent="0.2">
      <c r="A80" s="4" t="s">
        <v>168</v>
      </c>
      <c r="B80" s="21" t="s">
        <v>147</v>
      </c>
      <c r="C80" s="21">
        <v>5</v>
      </c>
      <c r="D80" s="21">
        <v>7</v>
      </c>
      <c r="E80" s="21">
        <v>0</v>
      </c>
      <c r="F80" s="11" t="s">
        <v>218</v>
      </c>
      <c r="G80" s="21" t="s">
        <v>147</v>
      </c>
      <c r="H80" s="21">
        <v>4</v>
      </c>
      <c r="I80" s="21">
        <v>2</v>
      </c>
      <c r="J80" s="21">
        <v>60</v>
      </c>
      <c r="K80" s="21">
        <v>30</v>
      </c>
      <c r="L80" s="21"/>
      <c r="M80" s="21"/>
      <c r="N80" s="21" t="s">
        <v>150</v>
      </c>
      <c r="O80" s="7" t="s">
        <v>158</v>
      </c>
    </row>
    <row r="81" spans="1:15" s="180" customFormat="1" ht="18" customHeight="1" x14ac:dyDescent="0.2">
      <c r="A81" s="4" t="s">
        <v>169</v>
      </c>
      <c r="B81" s="21" t="s">
        <v>147</v>
      </c>
      <c r="C81" s="21">
        <v>1</v>
      </c>
      <c r="D81" s="21">
        <v>7</v>
      </c>
      <c r="E81" s="21">
        <v>0</v>
      </c>
      <c r="F81" s="11" t="s">
        <v>216</v>
      </c>
      <c r="G81" s="21" t="s">
        <v>147</v>
      </c>
      <c r="H81" s="21">
        <v>4</v>
      </c>
      <c r="I81" s="21">
        <v>4</v>
      </c>
      <c r="J81" s="21">
        <v>120</v>
      </c>
      <c r="K81" s="21"/>
      <c r="L81" s="21"/>
      <c r="M81" s="21">
        <v>60</v>
      </c>
      <c r="N81" s="21" t="s">
        <v>213</v>
      </c>
      <c r="O81" s="7" t="s">
        <v>158</v>
      </c>
    </row>
    <row r="82" spans="1:15" s="180" customFormat="1" ht="18" customHeight="1" thickBot="1" x14ac:dyDescent="0.25">
      <c r="A82" s="193" t="s">
        <v>170</v>
      </c>
      <c r="B82" s="194" t="s">
        <v>147</v>
      </c>
      <c r="C82" s="194">
        <v>1</v>
      </c>
      <c r="D82" s="194">
        <v>6</v>
      </c>
      <c r="E82" s="194">
        <v>1</v>
      </c>
      <c r="F82" s="195" t="s">
        <v>381</v>
      </c>
      <c r="G82" s="194" t="s">
        <v>147</v>
      </c>
      <c r="H82" s="194">
        <v>4</v>
      </c>
      <c r="I82" s="194">
        <v>2</v>
      </c>
      <c r="J82" s="194">
        <v>60</v>
      </c>
      <c r="K82" s="194">
        <v>30</v>
      </c>
      <c r="L82" s="194"/>
      <c r="M82" s="194"/>
      <c r="N82" s="194" t="s">
        <v>150</v>
      </c>
      <c r="O82" s="196" t="s">
        <v>151</v>
      </c>
    </row>
    <row r="83" spans="1:15" s="180" customFormat="1" ht="24.75" customHeight="1" x14ac:dyDescent="0.2">
      <c r="A83" s="14" t="s">
        <v>174</v>
      </c>
      <c r="B83" s="75" t="s">
        <v>147</v>
      </c>
      <c r="C83" s="75">
        <v>2</v>
      </c>
      <c r="D83" s="75">
        <v>8</v>
      </c>
      <c r="E83" s="75">
        <v>0</v>
      </c>
      <c r="F83" s="197" t="s">
        <v>386</v>
      </c>
      <c r="G83" s="75" t="s">
        <v>147</v>
      </c>
      <c r="H83" s="75">
        <v>5</v>
      </c>
      <c r="I83" s="75">
        <v>2</v>
      </c>
      <c r="J83" s="75">
        <v>60</v>
      </c>
      <c r="K83" s="75">
        <v>30</v>
      </c>
      <c r="L83" s="75"/>
      <c r="M83" s="75"/>
      <c r="N83" s="75" t="s">
        <v>150</v>
      </c>
      <c r="O83" s="82" t="s">
        <v>158</v>
      </c>
    </row>
    <row r="84" spans="1:15" s="180" customFormat="1" ht="18" customHeight="1" x14ac:dyDescent="0.2">
      <c r="A84" s="4" t="s">
        <v>176</v>
      </c>
      <c r="B84" s="21" t="s">
        <v>147</v>
      </c>
      <c r="C84" s="21">
        <v>1</v>
      </c>
      <c r="D84" s="21">
        <v>3</v>
      </c>
      <c r="E84" s="21">
        <v>0</v>
      </c>
      <c r="F84" s="12" t="s">
        <v>359</v>
      </c>
      <c r="G84" s="21" t="s">
        <v>147</v>
      </c>
      <c r="H84" s="21">
        <v>5</v>
      </c>
      <c r="I84" s="21">
        <v>2</v>
      </c>
      <c r="J84" s="21">
        <v>60</v>
      </c>
      <c r="K84" s="21">
        <v>30</v>
      </c>
      <c r="L84" s="21"/>
      <c r="M84" s="21"/>
      <c r="N84" s="21" t="s">
        <v>150</v>
      </c>
      <c r="O84" s="7" t="s">
        <v>151</v>
      </c>
    </row>
    <row r="85" spans="1:15" s="180" customFormat="1" ht="18" customHeight="1" x14ac:dyDescent="0.2">
      <c r="A85" s="4" t="s">
        <v>177</v>
      </c>
      <c r="B85" s="21" t="s">
        <v>147</v>
      </c>
      <c r="C85" s="21">
        <v>3</v>
      </c>
      <c r="D85" s="21">
        <v>3</v>
      </c>
      <c r="E85" s="21">
        <v>0</v>
      </c>
      <c r="F85" s="11" t="s">
        <v>355</v>
      </c>
      <c r="G85" s="21" t="s">
        <v>147</v>
      </c>
      <c r="H85" s="21">
        <v>5</v>
      </c>
      <c r="I85" s="21">
        <v>2</v>
      </c>
      <c r="J85" s="21">
        <v>60</v>
      </c>
      <c r="K85" s="21">
        <v>30</v>
      </c>
      <c r="L85" s="21"/>
      <c r="M85" s="21"/>
      <c r="N85" s="21" t="s">
        <v>150</v>
      </c>
      <c r="O85" s="7" t="s">
        <v>158</v>
      </c>
    </row>
    <row r="86" spans="1:15" s="180" customFormat="1" ht="18" customHeight="1" x14ac:dyDescent="0.2">
      <c r="A86" s="22" t="s">
        <v>180</v>
      </c>
      <c r="B86" s="76" t="s">
        <v>147</v>
      </c>
      <c r="C86" s="76">
        <v>2</v>
      </c>
      <c r="D86" s="76">
        <v>5</v>
      </c>
      <c r="E86" s="76">
        <v>0</v>
      </c>
      <c r="F86" s="91" t="s">
        <v>225</v>
      </c>
      <c r="G86" s="76" t="s">
        <v>147</v>
      </c>
      <c r="H86" s="76">
        <v>5</v>
      </c>
      <c r="I86" s="76">
        <v>4</v>
      </c>
      <c r="J86" s="76">
        <v>120</v>
      </c>
      <c r="K86" s="76"/>
      <c r="L86" s="76"/>
      <c r="M86" s="76">
        <v>60</v>
      </c>
      <c r="N86" s="76" t="s">
        <v>213</v>
      </c>
      <c r="O86" s="84" t="s">
        <v>158</v>
      </c>
    </row>
    <row r="87" spans="1:15" s="180" customFormat="1" ht="18" customHeight="1" x14ac:dyDescent="0.2">
      <c r="A87" s="198" t="s">
        <v>182</v>
      </c>
      <c r="B87" s="199" t="s">
        <v>147</v>
      </c>
      <c r="C87" s="199">
        <v>7</v>
      </c>
      <c r="D87" s="199">
        <v>7</v>
      </c>
      <c r="E87" s="199">
        <v>0</v>
      </c>
      <c r="F87" s="200" t="s">
        <v>387</v>
      </c>
      <c r="G87" s="199" t="s">
        <v>147</v>
      </c>
      <c r="H87" s="199">
        <v>5</v>
      </c>
      <c r="I87" s="199">
        <v>2</v>
      </c>
      <c r="J87" s="199">
        <v>60</v>
      </c>
      <c r="K87" s="199">
        <v>30</v>
      </c>
      <c r="L87" s="199"/>
      <c r="M87" s="199"/>
      <c r="N87" s="199" t="s">
        <v>150</v>
      </c>
      <c r="O87" s="201" t="s">
        <v>151</v>
      </c>
    </row>
    <row r="88" spans="1:15" s="180" customFormat="1" ht="18" customHeight="1" thickBot="1" x14ac:dyDescent="0.25">
      <c r="A88" s="198" t="s">
        <v>183</v>
      </c>
      <c r="B88" s="199" t="s">
        <v>148</v>
      </c>
      <c r="C88" s="199">
        <v>4</v>
      </c>
      <c r="D88" s="199">
        <v>6</v>
      </c>
      <c r="E88" s="199">
        <v>0</v>
      </c>
      <c r="F88" s="200" t="s">
        <v>397</v>
      </c>
      <c r="G88" s="199" t="s">
        <v>148</v>
      </c>
      <c r="H88" s="199">
        <v>5</v>
      </c>
      <c r="I88" s="199">
        <v>4</v>
      </c>
      <c r="J88" s="199">
        <v>120</v>
      </c>
      <c r="K88" s="199">
        <v>60</v>
      </c>
      <c r="L88" s="199"/>
      <c r="M88" s="199"/>
      <c r="N88" s="199" t="s">
        <v>221</v>
      </c>
      <c r="O88" s="201" t="s">
        <v>158</v>
      </c>
    </row>
    <row r="89" spans="1:15" s="180" customFormat="1" ht="18" customHeight="1" x14ac:dyDescent="0.2">
      <c r="A89" s="202" t="s">
        <v>184</v>
      </c>
      <c r="B89" s="203" t="s">
        <v>147</v>
      </c>
      <c r="C89" s="203">
        <v>1</v>
      </c>
      <c r="D89" s="203">
        <v>2</v>
      </c>
      <c r="E89" s="203">
        <v>0</v>
      </c>
      <c r="F89" s="204" t="s">
        <v>389</v>
      </c>
      <c r="G89" s="203" t="s">
        <v>147</v>
      </c>
      <c r="H89" s="203">
        <v>6</v>
      </c>
      <c r="I89" s="203">
        <v>2</v>
      </c>
      <c r="J89" s="203">
        <v>60</v>
      </c>
      <c r="K89" s="203">
        <v>30</v>
      </c>
      <c r="L89" s="203"/>
      <c r="M89" s="203"/>
      <c r="N89" s="203" t="s">
        <v>150</v>
      </c>
      <c r="O89" s="205" t="s">
        <v>151</v>
      </c>
    </row>
    <row r="90" spans="1:15" s="180" customFormat="1" ht="18" customHeight="1" x14ac:dyDescent="0.2">
      <c r="A90" s="206" t="s">
        <v>186</v>
      </c>
      <c r="B90" s="191" t="s">
        <v>147</v>
      </c>
      <c r="C90" s="191">
        <v>7</v>
      </c>
      <c r="D90" s="191">
        <v>2</v>
      </c>
      <c r="E90" s="191">
        <v>0</v>
      </c>
      <c r="F90" s="192" t="s">
        <v>390</v>
      </c>
      <c r="G90" s="191" t="s">
        <v>147</v>
      </c>
      <c r="H90" s="191">
        <v>6</v>
      </c>
      <c r="I90" s="191">
        <v>2</v>
      </c>
      <c r="J90" s="191">
        <v>60</v>
      </c>
      <c r="K90" s="191">
        <v>30</v>
      </c>
      <c r="L90" s="191"/>
      <c r="M90" s="191"/>
      <c r="N90" s="191" t="s">
        <v>150</v>
      </c>
      <c r="O90" s="207" t="s">
        <v>158</v>
      </c>
    </row>
    <row r="91" spans="1:15" s="180" customFormat="1" ht="18" customHeight="1" x14ac:dyDescent="0.2">
      <c r="A91" s="206" t="s">
        <v>189</v>
      </c>
      <c r="B91" s="191" t="s">
        <v>147</v>
      </c>
      <c r="C91" s="191">
        <v>6</v>
      </c>
      <c r="D91" s="191">
        <v>9</v>
      </c>
      <c r="E91" s="191">
        <v>0</v>
      </c>
      <c r="F91" s="192" t="s">
        <v>391</v>
      </c>
      <c r="G91" s="191" t="s">
        <v>147</v>
      </c>
      <c r="H91" s="191">
        <v>6</v>
      </c>
      <c r="I91" s="191">
        <v>2</v>
      </c>
      <c r="J91" s="191">
        <v>60</v>
      </c>
      <c r="K91" s="191">
        <v>30</v>
      </c>
      <c r="L91" s="191"/>
      <c r="M91" s="191"/>
      <c r="N91" s="191" t="s">
        <v>150</v>
      </c>
      <c r="O91" s="207" t="s">
        <v>149</v>
      </c>
    </row>
    <row r="92" spans="1:15" s="180" customFormat="1" ht="18" customHeight="1" x14ac:dyDescent="0.2">
      <c r="A92" s="206" t="s">
        <v>191</v>
      </c>
      <c r="B92" s="191" t="s">
        <v>147</v>
      </c>
      <c r="C92" s="191">
        <v>4</v>
      </c>
      <c r="D92" s="191">
        <v>0</v>
      </c>
      <c r="E92" s="191">
        <v>0</v>
      </c>
      <c r="F92" s="192" t="s">
        <v>392</v>
      </c>
      <c r="G92" s="191" t="s">
        <v>147</v>
      </c>
      <c r="H92" s="191">
        <v>6</v>
      </c>
      <c r="I92" s="191">
        <v>2</v>
      </c>
      <c r="J92" s="191">
        <v>60</v>
      </c>
      <c r="K92" s="191">
        <v>15</v>
      </c>
      <c r="L92" s="191">
        <v>15</v>
      </c>
      <c r="M92" s="191"/>
      <c r="N92" s="191" t="s">
        <v>172</v>
      </c>
      <c r="O92" s="207" t="s">
        <v>158</v>
      </c>
    </row>
    <row r="93" spans="1:15" s="190" customFormat="1" ht="18" customHeight="1" x14ac:dyDescent="0.2">
      <c r="A93" s="206" t="s">
        <v>192</v>
      </c>
      <c r="B93" s="191" t="s">
        <v>147</v>
      </c>
      <c r="C93" s="191">
        <v>7</v>
      </c>
      <c r="D93" s="191">
        <v>3</v>
      </c>
      <c r="E93" s="191">
        <v>0</v>
      </c>
      <c r="F93" s="192" t="s">
        <v>393</v>
      </c>
      <c r="G93" s="191" t="s">
        <v>147</v>
      </c>
      <c r="H93" s="191">
        <v>6</v>
      </c>
      <c r="I93" s="191">
        <v>2</v>
      </c>
      <c r="J93" s="191">
        <v>60</v>
      </c>
      <c r="K93" s="191">
        <v>30</v>
      </c>
      <c r="L93" s="191"/>
      <c r="M93" s="191"/>
      <c r="N93" s="191" t="s">
        <v>150</v>
      </c>
      <c r="O93" s="207" t="s">
        <v>158</v>
      </c>
    </row>
    <row r="94" spans="1:15" s="180" customFormat="1" ht="18" customHeight="1" x14ac:dyDescent="0.2">
      <c r="A94" s="4" t="s">
        <v>193</v>
      </c>
      <c r="B94" s="21" t="s">
        <v>147</v>
      </c>
      <c r="C94" s="21">
        <v>3</v>
      </c>
      <c r="D94" s="21">
        <v>4</v>
      </c>
      <c r="E94" s="21">
        <v>0</v>
      </c>
      <c r="F94" s="11" t="s">
        <v>227</v>
      </c>
      <c r="G94" s="21" t="s">
        <v>147</v>
      </c>
      <c r="H94" s="21">
        <v>6</v>
      </c>
      <c r="I94" s="21">
        <v>4</v>
      </c>
      <c r="J94" s="21">
        <v>120</v>
      </c>
      <c r="K94" s="89"/>
      <c r="L94" s="21"/>
      <c r="M94" s="21">
        <v>60</v>
      </c>
      <c r="N94" s="21" t="s">
        <v>213</v>
      </c>
      <c r="O94" s="7" t="s">
        <v>158</v>
      </c>
    </row>
    <row r="95" spans="1:15" s="180" customFormat="1" ht="18" customHeight="1" x14ac:dyDescent="0.2">
      <c r="A95" s="4" t="s">
        <v>195</v>
      </c>
      <c r="B95" s="21" t="s">
        <v>147</v>
      </c>
      <c r="C95" s="21">
        <v>3</v>
      </c>
      <c r="D95" s="21">
        <v>5</v>
      </c>
      <c r="E95" s="21">
        <v>0</v>
      </c>
      <c r="F95" s="11" t="s">
        <v>360</v>
      </c>
      <c r="G95" s="21" t="s">
        <v>147</v>
      </c>
      <c r="H95" s="21">
        <v>6</v>
      </c>
      <c r="I95" s="21">
        <v>2</v>
      </c>
      <c r="J95" s="189">
        <v>60</v>
      </c>
      <c r="K95" s="100">
        <v>15</v>
      </c>
      <c r="L95" s="21"/>
      <c r="M95" s="21"/>
      <c r="N95" s="100" t="s">
        <v>157</v>
      </c>
      <c r="O95" s="7" t="s">
        <v>158</v>
      </c>
    </row>
    <row r="96" spans="1:15" s="180" customFormat="1" ht="18" customHeight="1" x14ac:dyDescent="0.2">
      <c r="A96" s="4" t="s">
        <v>196</v>
      </c>
      <c r="B96" s="21" t="s">
        <v>147</v>
      </c>
      <c r="C96" s="21">
        <v>3</v>
      </c>
      <c r="D96" s="21">
        <v>0</v>
      </c>
      <c r="E96" s="21">
        <v>0</v>
      </c>
      <c r="F96" s="11" t="s">
        <v>228</v>
      </c>
      <c r="G96" s="21" t="s">
        <v>147</v>
      </c>
      <c r="H96" s="21">
        <v>6</v>
      </c>
      <c r="I96" s="21">
        <v>2</v>
      </c>
      <c r="J96" s="189">
        <v>60</v>
      </c>
      <c r="K96" s="100">
        <v>15</v>
      </c>
      <c r="L96" s="21"/>
      <c r="M96" s="21"/>
      <c r="N96" s="100" t="s">
        <v>157</v>
      </c>
      <c r="O96" s="7" t="s">
        <v>158</v>
      </c>
    </row>
    <row r="97" spans="1:15" ht="18" customHeight="1" x14ac:dyDescent="0.2">
      <c r="A97" s="4" t="s">
        <v>198</v>
      </c>
      <c r="B97" s="21" t="s">
        <v>147</v>
      </c>
      <c r="C97" s="21">
        <v>1</v>
      </c>
      <c r="D97" s="21">
        <v>6</v>
      </c>
      <c r="E97" s="21">
        <v>0</v>
      </c>
      <c r="F97" s="192" t="s">
        <v>380</v>
      </c>
      <c r="G97" s="21" t="s">
        <v>147</v>
      </c>
      <c r="H97" s="21">
        <v>6</v>
      </c>
      <c r="I97" s="21">
        <v>2</v>
      </c>
      <c r="J97" s="189">
        <v>60</v>
      </c>
      <c r="K97" s="100">
        <v>15</v>
      </c>
      <c r="L97" s="21"/>
      <c r="M97" s="21"/>
      <c r="N97" s="100" t="s">
        <v>157</v>
      </c>
      <c r="O97" s="7" t="s">
        <v>158</v>
      </c>
    </row>
    <row r="98" spans="1:15" ht="19.5" customHeight="1" x14ac:dyDescent="0.2">
      <c r="A98" s="4" t="s">
        <v>199</v>
      </c>
      <c r="B98" s="21" t="s">
        <v>147</v>
      </c>
      <c r="C98" s="21">
        <v>1</v>
      </c>
      <c r="D98" s="21">
        <v>9</v>
      </c>
      <c r="E98" s="21">
        <v>0</v>
      </c>
      <c r="F98" s="192" t="s">
        <v>379</v>
      </c>
      <c r="G98" s="21" t="s">
        <v>147</v>
      </c>
      <c r="H98" s="191">
        <v>6</v>
      </c>
      <c r="I98" s="21">
        <v>2</v>
      </c>
      <c r="J98" s="21">
        <v>60</v>
      </c>
      <c r="K98" s="21">
        <v>15</v>
      </c>
      <c r="L98" s="21"/>
      <c r="M98" s="21"/>
      <c r="N98" s="21" t="s">
        <v>157</v>
      </c>
      <c r="O98" s="7" t="s">
        <v>158</v>
      </c>
    </row>
    <row r="99" spans="1:15" ht="24" customHeight="1" x14ac:dyDescent="0.2">
      <c r="A99" s="4" t="s">
        <v>200</v>
      </c>
      <c r="B99" s="21" t="s">
        <v>147</v>
      </c>
      <c r="C99" s="21">
        <v>7</v>
      </c>
      <c r="D99" s="21">
        <v>0</v>
      </c>
      <c r="E99" s="21">
        <v>0</v>
      </c>
      <c r="F99" s="192" t="s">
        <v>378</v>
      </c>
      <c r="G99" s="21" t="s">
        <v>147</v>
      </c>
      <c r="H99" s="191">
        <v>6</v>
      </c>
      <c r="I99" s="21">
        <v>2</v>
      </c>
      <c r="J99" s="21">
        <v>60</v>
      </c>
      <c r="K99" s="21">
        <v>15</v>
      </c>
      <c r="L99" s="21"/>
      <c r="M99" s="21"/>
      <c r="N99" s="21" t="s">
        <v>157</v>
      </c>
      <c r="O99" s="7" t="s">
        <v>158</v>
      </c>
    </row>
    <row r="100" spans="1:15" ht="24" customHeight="1" x14ac:dyDescent="0.2">
      <c r="A100" s="206" t="s">
        <v>202</v>
      </c>
      <c r="B100" s="191" t="s">
        <v>147</v>
      </c>
      <c r="C100" s="191">
        <v>7</v>
      </c>
      <c r="D100" s="191">
        <v>8</v>
      </c>
      <c r="E100" s="191">
        <v>0</v>
      </c>
      <c r="F100" s="192" t="s">
        <v>388</v>
      </c>
      <c r="G100" s="191" t="s">
        <v>147</v>
      </c>
      <c r="H100" s="191">
        <v>6</v>
      </c>
      <c r="I100" s="191">
        <v>2</v>
      </c>
      <c r="J100" s="191">
        <v>60</v>
      </c>
      <c r="K100" s="191">
        <v>30</v>
      </c>
      <c r="L100" s="191"/>
      <c r="M100" s="191"/>
      <c r="N100" s="191" t="s">
        <v>150</v>
      </c>
      <c r="O100" s="207" t="s">
        <v>151</v>
      </c>
    </row>
    <row r="101" spans="1:15" ht="19.5" customHeight="1" thickBot="1" x14ac:dyDescent="0.25">
      <c r="A101" s="193" t="s">
        <v>203</v>
      </c>
      <c r="B101" s="194" t="s">
        <v>147</v>
      </c>
      <c r="C101" s="194">
        <v>7</v>
      </c>
      <c r="D101" s="194">
        <v>6</v>
      </c>
      <c r="E101" s="194">
        <v>0</v>
      </c>
      <c r="F101" s="195" t="s">
        <v>383</v>
      </c>
      <c r="G101" s="194" t="s">
        <v>147</v>
      </c>
      <c r="H101" s="194">
        <v>6</v>
      </c>
      <c r="I101" s="194">
        <v>2</v>
      </c>
      <c r="J101" s="194">
        <v>60</v>
      </c>
      <c r="K101" s="194">
        <v>15</v>
      </c>
      <c r="L101" s="194"/>
      <c r="M101" s="194"/>
      <c r="N101" s="194" t="s">
        <v>157</v>
      </c>
      <c r="O101" s="196" t="s">
        <v>151</v>
      </c>
    </row>
    <row r="102" spans="1:15" ht="18" customHeight="1" x14ac:dyDescent="0.2">
      <c r="A102" s="208" t="s">
        <v>205</v>
      </c>
      <c r="B102" s="209" t="s">
        <v>147</v>
      </c>
      <c r="C102" s="209">
        <v>1</v>
      </c>
      <c r="D102" s="209">
        <v>8</v>
      </c>
      <c r="E102" s="209">
        <v>0</v>
      </c>
      <c r="F102" s="197" t="s">
        <v>371</v>
      </c>
      <c r="G102" s="209" t="s">
        <v>147</v>
      </c>
      <c r="H102" s="209">
        <v>7</v>
      </c>
      <c r="I102" s="209">
        <v>2</v>
      </c>
      <c r="J102" s="209">
        <v>60</v>
      </c>
      <c r="K102" s="209">
        <v>15</v>
      </c>
      <c r="L102" s="209"/>
      <c r="M102" s="209"/>
      <c r="N102" s="209" t="s">
        <v>157</v>
      </c>
      <c r="O102" s="210" t="s">
        <v>158</v>
      </c>
    </row>
    <row r="103" spans="1:15" ht="18" customHeight="1" x14ac:dyDescent="0.2">
      <c r="A103" s="206" t="s">
        <v>260</v>
      </c>
      <c r="B103" s="191" t="s">
        <v>148</v>
      </c>
      <c r="C103" s="191">
        <v>4</v>
      </c>
      <c r="D103" s="191">
        <v>7</v>
      </c>
      <c r="E103" s="191">
        <v>0</v>
      </c>
      <c r="F103" s="192" t="s">
        <v>394</v>
      </c>
      <c r="G103" s="191" t="s">
        <v>147</v>
      </c>
      <c r="H103" s="191">
        <v>7</v>
      </c>
      <c r="I103" s="191">
        <v>6</v>
      </c>
      <c r="J103" s="191">
        <v>180</v>
      </c>
      <c r="K103" s="191">
        <v>60</v>
      </c>
      <c r="L103" s="191">
        <v>30</v>
      </c>
      <c r="M103" s="191"/>
      <c r="N103" s="191" t="s">
        <v>298</v>
      </c>
      <c r="O103" s="207" t="s">
        <v>158</v>
      </c>
    </row>
    <row r="104" spans="1:15" ht="18" customHeight="1" x14ac:dyDescent="0.2">
      <c r="A104" s="206" t="s">
        <v>261</v>
      </c>
      <c r="B104" s="191" t="s">
        <v>148</v>
      </c>
      <c r="C104" s="191">
        <v>4</v>
      </c>
      <c r="D104" s="191">
        <v>8</v>
      </c>
      <c r="E104" s="191">
        <v>0</v>
      </c>
      <c r="F104" s="192" t="s">
        <v>395</v>
      </c>
      <c r="G104" s="191" t="s">
        <v>147</v>
      </c>
      <c r="H104" s="191">
        <v>7</v>
      </c>
      <c r="I104" s="191">
        <v>2</v>
      </c>
      <c r="J104" s="191">
        <v>60</v>
      </c>
      <c r="K104" s="191"/>
      <c r="L104" s="191"/>
      <c r="M104" s="191">
        <v>30</v>
      </c>
      <c r="N104" s="191" t="s">
        <v>175</v>
      </c>
      <c r="O104" s="207" t="s">
        <v>158</v>
      </c>
    </row>
    <row r="105" spans="1:15" s="55" customFormat="1" ht="24.75" thickBot="1" x14ac:dyDescent="0.3">
      <c r="A105" s="211" t="s">
        <v>262</v>
      </c>
      <c r="B105" s="212" t="s">
        <v>148</v>
      </c>
      <c r="C105" s="212">
        <v>4</v>
      </c>
      <c r="D105" s="212">
        <v>9</v>
      </c>
      <c r="E105" s="212">
        <v>0</v>
      </c>
      <c r="F105" s="195" t="s">
        <v>396</v>
      </c>
      <c r="G105" s="212" t="s">
        <v>147</v>
      </c>
      <c r="H105" s="212">
        <v>7</v>
      </c>
      <c r="I105" s="212">
        <v>2</v>
      </c>
      <c r="J105" s="212">
        <v>60</v>
      </c>
      <c r="K105" s="212">
        <v>30</v>
      </c>
      <c r="L105" s="213"/>
      <c r="M105" s="213"/>
      <c r="N105" s="212" t="s">
        <v>150</v>
      </c>
      <c r="O105" s="196" t="s">
        <v>158</v>
      </c>
    </row>
    <row r="106" spans="1:15" s="55" customFormat="1" ht="18" customHeight="1" x14ac:dyDescent="0.25">
      <c r="A106" s="214" t="s">
        <v>263</v>
      </c>
      <c r="B106" s="215" t="s">
        <v>148</v>
      </c>
      <c r="C106" s="215">
        <v>5</v>
      </c>
      <c r="D106" s="215">
        <v>7</v>
      </c>
      <c r="E106" s="215">
        <v>0</v>
      </c>
      <c r="F106" s="216" t="s">
        <v>400</v>
      </c>
      <c r="G106" s="215" t="s">
        <v>147</v>
      </c>
      <c r="H106" s="215">
        <v>8</v>
      </c>
      <c r="I106" s="215">
        <v>1</v>
      </c>
      <c r="J106" s="215">
        <v>30</v>
      </c>
      <c r="K106" s="215">
        <v>15</v>
      </c>
      <c r="L106" s="217"/>
      <c r="M106" s="217"/>
      <c r="N106" s="215" t="s">
        <v>157</v>
      </c>
      <c r="O106" s="218" t="s">
        <v>158</v>
      </c>
    </row>
    <row r="107" spans="1:15" s="55" customFormat="1" ht="18" customHeight="1" x14ac:dyDescent="0.25">
      <c r="A107" s="219" t="s">
        <v>264</v>
      </c>
      <c r="B107" s="220" t="s">
        <v>147</v>
      </c>
      <c r="C107" s="220">
        <v>4</v>
      </c>
      <c r="D107" s="220">
        <v>9</v>
      </c>
      <c r="E107" s="220">
        <v>0</v>
      </c>
      <c r="F107" s="192" t="s">
        <v>401</v>
      </c>
      <c r="G107" s="220" t="s">
        <v>147</v>
      </c>
      <c r="H107" s="220">
        <v>8</v>
      </c>
      <c r="I107" s="220">
        <v>2</v>
      </c>
      <c r="J107" s="220">
        <v>60</v>
      </c>
      <c r="K107" s="220">
        <v>30</v>
      </c>
      <c r="L107" s="221"/>
      <c r="M107" s="221"/>
      <c r="N107" s="220" t="s">
        <v>150</v>
      </c>
      <c r="O107" s="207" t="s">
        <v>158</v>
      </c>
    </row>
    <row r="108" spans="1:15" s="55" customFormat="1" ht="18" customHeight="1" x14ac:dyDescent="0.25">
      <c r="A108" s="219" t="s">
        <v>265</v>
      </c>
      <c r="B108" s="220" t="s">
        <v>147</v>
      </c>
      <c r="C108" s="220">
        <v>7</v>
      </c>
      <c r="D108" s="220">
        <v>1</v>
      </c>
      <c r="E108" s="220">
        <v>0</v>
      </c>
      <c r="F108" s="192" t="s">
        <v>402</v>
      </c>
      <c r="G108" s="220" t="s">
        <v>147</v>
      </c>
      <c r="H108" s="220">
        <v>8</v>
      </c>
      <c r="I108" s="220">
        <v>2</v>
      </c>
      <c r="J108" s="220">
        <v>60</v>
      </c>
      <c r="K108" s="220">
        <v>30</v>
      </c>
      <c r="L108" s="221"/>
      <c r="M108" s="221"/>
      <c r="N108" s="220" t="s">
        <v>150</v>
      </c>
      <c r="O108" s="207" t="s">
        <v>158</v>
      </c>
    </row>
    <row r="109" spans="1:15" s="55" customFormat="1" ht="18" customHeight="1" x14ac:dyDescent="0.25">
      <c r="A109" s="219" t="s">
        <v>266</v>
      </c>
      <c r="B109" s="220" t="s">
        <v>147</v>
      </c>
      <c r="C109" s="220">
        <v>5</v>
      </c>
      <c r="D109" s="220">
        <v>0</v>
      </c>
      <c r="E109" s="220">
        <v>0</v>
      </c>
      <c r="F109" s="192" t="s">
        <v>403</v>
      </c>
      <c r="G109" s="220" t="s">
        <v>147</v>
      </c>
      <c r="H109" s="220">
        <v>8</v>
      </c>
      <c r="I109" s="220">
        <v>2</v>
      </c>
      <c r="J109" s="220">
        <v>60</v>
      </c>
      <c r="K109" s="220">
        <v>30</v>
      </c>
      <c r="L109" s="221"/>
      <c r="M109" s="221"/>
      <c r="N109" s="220" t="s">
        <v>150</v>
      </c>
      <c r="O109" s="207" t="s">
        <v>158</v>
      </c>
    </row>
    <row r="110" spans="1:15" s="55" customFormat="1" ht="18" customHeight="1" x14ac:dyDescent="0.25">
      <c r="A110" s="219" t="s">
        <v>267</v>
      </c>
      <c r="B110" s="220" t="s">
        <v>147</v>
      </c>
      <c r="C110" s="220">
        <v>5</v>
      </c>
      <c r="D110" s="220">
        <v>2</v>
      </c>
      <c r="E110" s="220">
        <v>0</v>
      </c>
      <c r="F110" s="192" t="s">
        <v>404</v>
      </c>
      <c r="G110" s="220" t="s">
        <v>147</v>
      </c>
      <c r="H110" s="220">
        <v>8</v>
      </c>
      <c r="I110" s="220">
        <v>2</v>
      </c>
      <c r="J110" s="220">
        <v>60</v>
      </c>
      <c r="K110" s="220">
        <v>30</v>
      </c>
      <c r="L110" s="221"/>
      <c r="M110" s="221"/>
      <c r="N110" s="220" t="s">
        <v>150</v>
      </c>
      <c r="O110" s="207" t="s">
        <v>158</v>
      </c>
    </row>
    <row r="111" spans="1:15" s="55" customFormat="1" ht="24" x14ac:dyDescent="0.25">
      <c r="A111" s="219" t="s">
        <v>398</v>
      </c>
      <c r="B111" s="220" t="s">
        <v>147</v>
      </c>
      <c r="C111" s="220">
        <v>5</v>
      </c>
      <c r="D111" s="220">
        <v>3</v>
      </c>
      <c r="E111" s="220">
        <v>0</v>
      </c>
      <c r="F111" s="192" t="s">
        <v>405</v>
      </c>
      <c r="G111" s="220" t="s">
        <v>147</v>
      </c>
      <c r="H111" s="220">
        <v>8</v>
      </c>
      <c r="I111" s="220">
        <v>2</v>
      </c>
      <c r="J111" s="220">
        <v>60</v>
      </c>
      <c r="K111" s="220">
        <v>30</v>
      </c>
      <c r="L111" s="221"/>
      <c r="M111" s="221"/>
      <c r="N111" s="220" t="s">
        <v>150</v>
      </c>
      <c r="O111" s="207" t="s">
        <v>158</v>
      </c>
    </row>
    <row r="112" spans="1:15" s="55" customFormat="1" ht="18" customHeight="1" thickBot="1" x14ac:dyDescent="0.3">
      <c r="A112" s="211" t="s">
        <v>268</v>
      </c>
      <c r="B112" s="212" t="s">
        <v>147</v>
      </c>
      <c r="C112" s="212">
        <v>5</v>
      </c>
      <c r="D112" s="212">
        <v>4</v>
      </c>
      <c r="E112" s="212">
        <v>0</v>
      </c>
      <c r="F112" s="195" t="s">
        <v>340</v>
      </c>
      <c r="G112" s="212" t="s">
        <v>147</v>
      </c>
      <c r="H112" s="212">
        <v>8</v>
      </c>
      <c r="I112" s="212">
        <v>2</v>
      </c>
      <c r="J112" s="212">
        <v>60</v>
      </c>
      <c r="K112" s="212">
        <v>30</v>
      </c>
      <c r="L112" s="213"/>
      <c r="M112" s="213"/>
      <c r="N112" s="212" t="s">
        <v>150</v>
      </c>
      <c r="O112" s="196" t="s">
        <v>158</v>
      </c>
    </row>
    <row r="113" spans="1:15" ht="19.5" customHeight="1" x14ac:dyDescent="0.2">
      <c r="A113" s="365" t="s">
        <v>257</v>
      </c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7"/>
    </row>
    <row r="114" spans="1:15" ht="18" customHeight="1" x14ac:dyDescent="0.2">
      <c r="A114" s="362" t="s">
        <v>26</v>
      </c>
      <c r="B114" s="363"/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4"/>
    </row>
    <row r="115" spans="1:15" ht="18" customHeight="1" x14ac:dyDescent="0.2">
      <c r="A115" s="106" t="s">
        <v>28</v>
      </c>
      <c r="B115" s="21" t="s">
        <v>148</v>
      </c>
      <c r="C115" s="21">
        <v>4</v>
      </c>
      <c r="D115" s="21">
        <v>5</v>
      </c>
      <c r="E115" s="21">
        <v>0</v>
      </c>
      <c r="F115" s="11" t="s">
        <v>220</v>
      </c>
      <c r="G115" s="21" t="s">
        <v>148</v>
      </c>
      <c r="H115" s="21">
        <v>4</v>
      </c>
      <c r="I115" s="21">
        <v>4</v>
      </c>
      <c r="J115" s="21">
        <v>120</v>
      </c>
      <c r="K115" s="21">
        <v>60</v>
      </c>
      <c r="L115" s="21"/>
      <c r="M115" s="21"/>
      <c r="N115" s="21" t="s">
        <v>221</v>
      </c>
      <c r="O115" s="7" t="s">
        <v>158</v>
      </c>
    </row>
    <row r="116" spans="1:15" ht="18" customHeight="1" x14ac:dyDescent="0.2">
      <c r="A116" s="106" t="s">
        <v>29</v>
      </c>
      <c r="B116" s="21" t="s">
        <v>148</v>
      </c>
      <c r="C116" s="21">
        <v>4</v>
      </c>
      <c r="D116" s="21">
        <v>6</v>
      </c>
      <c r="E116" s="21">
        <v>0</v>
      </c>
      <c r="F116" s="11" t="s">
        <v>329</v>
      </c>
      <c r="G116" s="21" t="s">
        <v>148</v>
      </c>
      <c r="H116" s="21">
        <v>5</v>
      </c>
      <c r="I116" s="21">
        <v>4</v>
      </c>
      <c r="J116" s="21">
        <v>120</v>
      </c>
      <c r="K116" s="21">
        <v>60</v>
      </c>
      <c r="L116" s="21"/>
      <c r="M116" s="21"/>
      <c r="N116" s="21" t="s">
        <v>221</v>
      </c>
      <c r="O116" s="7" t="s">
        <v>158</v>
      </c>
    </row>
    <row r="117" spans="1:15" ht="18" customHeight="1" x14ac:dyDescent="0.2">
      <c r="A117" s="106" t="s">
        <v>30</v>
      </c>
      <c r="B117" s="21" t="s">
        <v>148</v>
      </c>
      <c r="C117" s="21">
        <v>4</v>
      </c>
      <c r="D117" s="21">
        <v>7</v>
      </c>
      <c r="E117" s="21">
        <v>0</v>
      </c>
      <c r="F117" s="11" t="s">
        <v>232</v>
      </c>
      <c r="G117" s="21" t="s">
        <v>148</v>
      </c>
      <c r="H117" s="21">
        <v>7</v>
      </c>
      <c r="I117" s="21">
        <v>6</v>
      </c>
      <c r="J117" s="21">
        <v>180</v>
      </c>
      <c r="K117" s="21">
        <v>60</v>
      </c>
      <c r="L117" s="21">
        <v>30</v>
      </c>
      <c r="M117" s="21"/>
      <c r="N117" s="21" t="s">
        <v>298</v>
      </c>
      <c r="O117" s="7" t="s">
        <v>158</v>
      </c>
    </row>
    <row r="118" spans="1:15" ht="22.5" customHeight="1" x14ac:dyDescent="0.2">
      <c r="A118" s="106" t="s">
        <v>31</v>
      </c>
      <c r="B118" s="21" t="s">
        <v>148</v>
      </c>
      <c r="C118" s="21">
        <v>4</v>
      </c>
      <c r="D118" s="21">
        <v>9</v>
      </c>
      <c r="E118" s="21">
        <v>0</v>
      </c>
      <c r="F118" s="105" t="s">
        <v>299</v>
      </c>
      <c r="G118" s="21" t="s">
        <v>148</v>
      </c>
      <c r="H118" s="21">
        <v>7</v>
      </c>
      <c r="I118" s="21">
        <v>2</v>
      </c>
      <c r="J118" s="21">
        <v>60</v>
      </c>
      <c r="K118" s="21">
        <v>30</v>
      </c>
      <c r="L118" s="21"/>
      <c r="M118" s="21"/>
      <c r="N118" s="21" t="s">
        <v>150</v>
      </c>
      <c r="O118" s="7" t="s">
        <v>158</v>
      </c>
    </row>
    <row r="119" spans="1:15" ht="19.5" customHeight="1" x14ac:dyDescent="0.2">
      <c r="A119" s="106" t="s">
        <v>32</v>
      </c>
      <c r="B119" s="21" t="s">
        <v>148</v>
      </c>
      <c r="C119" s="21">
        <v>5</v>
      </c>
      <c r="D119" s="21">
        <v>7</v>
      </c>
      <c r="E119" s="21">
        <v>0</v>
      </c>
      <c r="F119" s="11" t="s">
        <v>300</v>
      </c>
      <c r="G119" s="21" t="s">
        <v>148</v>
      </c>
      <c r="H119" s="21">
        <v>8</v>
      </c>
      <c r="I119" s="21">
        <v>1</v>
      </c>
      <c r="J119" s="21">
        <v>30</v>
      </c>
      <c r="K119" s="21">
        <v>15</v>
      </c>
      <c r="L119" s="21"/>
      <c r="M119" s="21"/>
      <c r="N119" s="21" t="s">
        <v>157</v>
      </c>
      <c r="O119" s="7" t="s">
        <v>158</v>
      </c>
    </row>
    <row r="120" spans="1:15" ht="17.25" customHeight="1" x14ac:dyDescent="0.2">
      <c r="A120" s="355" t="s">
        <v>333</v>
      </c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9"/>
    </row>
    <row r="121" spans="1:15" ht="17.25" customHeight="1" x14ac:dyDescent="0.2">
      <c r="A121" s="106" t="s">
        <v>28</v>
      </c>
      <c r="B121" s="21" t="s">
        <v>147</v>
      </c>
      <c r="C121" s="21">
        <v>4</v>
      </c>
      <c r="D121" s="21">
        <v>9</v>
      </c>
      <c r="E121" s="21">
        <v>0</v>
      </c>
      <c r="F121" s="11" t="s">
        <v>335</v>
      </c>
      <c r="G121" s="21" t="s">
        <v>147</v>
      </c>
      <c r="H121" s="21">
        <v>8</v>
      </c>
      <c r="I121" s="21">
        <v>2</v>
      </c>
      <c r="J121" s="21">
        <v>60</v>
      </c>
      <c r="K121" s="21">
        <v>30</v>
      </c>
      <c r="L121" s="21"/>
      <c r="M121" s="21"/>
      <c r="N121" s="21" t="s">
        <v>150</v>
      </c>
      <c r="O121" s="7" t="s">
        <v>158</v>
      </c>
    </row>
    <row r="122" spans="1:15" ht="17.25" customHeight="1" x14ac:dyDescent="0.2">
      <c r="A122" s="106" t="s">
        <v>29</v>
      </c>
      <c r="B122" s="21" t="s">
        <v>147</v>
      </c>
      <c r="C122" s="21">
        <v>7</v>
      </c>
      <c r="D122" s="21">
        <v>1</v>
      </c>
      <c r="E122" s="21">
        <v>0</v>
      </c>
      <c r="F122" s="11" t="s">
        <v>336</v>
      </c>
      <c r="G122" s="21" t="s">
        <v>147</v>
      </c>
      <c r="H122" s="21">
        <v>8</v>
      </c>
      <c r="I122" s="21">
        <v>2</v>
      </c>
      <c r="J122" s="21">
        <v>60</v>
      </c>
      <c r="K122" s="21">
        <v>30</v>
      </c>
      <c r="L122" s="21"/>
      <c r="M122" s="21"/>
      <c r="N122" s="21" t="s">
        <v>150</v>
      </c>
      <c r="O122" s="7" t="s">
        <v>158</v>
      </c>
    </row>
    <row r="123" spans="1:15" ht="17.25" customHeight="1" x14ac:dyDescent="0.2">
      <c r="A123" s="106" t="s">
        <v>30</v>
      </c>
      <c r="B123" s="21" t="s">
        <v>147</v>
      </c>
      <c r="C123" s="21">
        <v>5</v>
      </c>
      <c r="D123" s="21">
        <v>0</v>
      </c>
      <c r="E123" s="21">
        <v>0</v>
      </c>
      <c r="F123" s="11" t="s">
        <v>337</v>
      </c>
      <c r="G123" s="21" t="s">
        <v>147</v>
      </c>
      <c r="H123" s="21">
        <v>8</v>
      </c>
      <c r="I123" s="21">
        <v>2</v>
      </c>
      <c r="J123" s="21">
        <v>60</v>
      </c>
      <c r="K123" s="21">
        <v>30</v>
      </c>
      <c r="L123" s="21"/>
      <c r="M123" s="21"/>
      <c r="N123" s="21" t="s">
        <v>150</v>
      </c>
      <c r="O123" s="7" t="s">
        <v>158</v>
      </c>
    </row>
    <row r="124" spans="1:15" ht="24" customHeight="1" x14ac:dyDescent="0.2">
      <c r="A124" s="106" t="s">
        <v>31</v>
      </c>
      <c r="B124" s="21" t="s">
        <v>147</v>
      </c>
      <c r="C124" s="21">
        <v>5</v>
      </c>
      <c r="D124" s="21">
        <v>2</v>
      </c>
      <c r="E124" s="21">
        <v>0</v>
      </c>
      <c r="F124" s="11" t="s">
        <v>338</v>
      </c>
      <c r="G124" s="21" t="s">
        <v>147</v>
      </c>
      <c r="H124" s="21">
        <v>8</v>
      </c>
      <c r="I124" s="21">
        <v>2</v>
      </c>
      <c r="J124" s="21">
        <v>60</v>
      </c>
      <c r="K124" s="21">
        <v>30</v>
      </c>
      <c r="L124" s="21"/>
      <c r="M124" s="21"/>
      <c r="N124" s="21" t="s">
        <v>150</v>
      </c>
      <c r="O124" s="7" t="s">
        <v>158</v>
      </c>
    </row>
    <row r="125" spans="1:15" ht="21.75" customHeight="1" x14ac:dyDescent="0.2">
      <c r="A125" s="106" t="s">
        <v>32</v>
      </c>
      <c r="B125" s="21" t="s">
        <v>147</v>
      </c>
      <c r="C125" s="21">
        <v>5</v>
      </c>
      <c r="D125" s="21">
        <v>3</v>
      </c>
      <c r="E125" s="21">
        <v>0</v>
      </c>
      <c r="F125" s="11" t="s">
        <v>339</v>
      </c>
      <c r="G125" s="21" t="s">
        <v>147</v>
      </c>
      <c r="H125" s="21">
        <v>8</v>
      </c>
      <c r="I125" s="21">
        <v>2</v>
      </c>
      <c r="J125" s="21">
        <v>60</v>
      </c>
      <c r="K125" s="21">
        <v>30</v>
      </c>
      <c r="L125" s="21"/>
      <c r="M125" s="21"/>
      <c r="N125" s="21" t="s">
        <v>150</v>
      </c>
      <c r="O125" s="7" t="s">
        <v>158</v>
      </c>
    </row>
    <row r="126" spans="1:15" ht="19.5" customHeight="1" x14ac:dyDescent="0.2">
      <c r="A126" s="106" t="s">
        <v>27</v>
      </c>
      <c r="B126" s="21" t="s">
        <v>147</v>
      </c>
      <c r="C126" s="21">
        <v>5</v>
      </c>
      <c r="D126" s="21">
        <v>4</v>
      </c>
      <c r="E126" s="21">
        <v>0</v>
      </c>
      <c r="F126" s="11" t="s">
        <v>340</v>
      </c>
      <c r="G126" s="21" t="s">
        <v>147</v>
      </c>
      <c r="H126" s="21">
        <v>8</v>
      </c>
      <c r="I126" s="21">
        <v>2</v>
      </c>
      <c r="J126" s="21">
        <v>60</v>
      </c>
      <c r="K126" s="21">
        <v>30</v>
      </c>
      <c r="L126" s="21"/>
      <c r="M126" s="21"/>
      <c r="N126" s="21" t="s">
        <v>150</v>
      </c>
      <c r="O126" s="7" t="s">
        <v>158</v>
      </c>
    </row>
    <row r="127" spans="1:15" ht="18" customHeight="1" x14ac:dyDescent="0.2">
      <c r="A127" s="355" t="s">
        <v>334</v>
      </c>
      <c r="B127" s="328"/>
      <c r="C127" s="328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9"/>
    </row>
    <row r="128" spans="1:15" ht="18" customHeight="1" x14ac:dyDescent="0.2">
      <c r="A128" s="106" t="s">
        <v>28</v>
      </c>
      <c r="B128" s="21" t="s">
        <v>147</v>
      </c>
      <c r="C128" s="21">
        <v>1</v>
      </c>
      <c r="D128" s="21">
        <v>2</v>
      </c>
      <c r="E128" s="21">
        <v>0</v>
      </c>
      <c r="F128" s="11" t="s">
        <v>308</v>
      </c>
      <c r="G128" s="21" t="s">
        <v>147</v>
      </c>
      <c r="H128" s="21">
        <v>6</v>
      </c>
      <c r="I128" s="21">
        <v>2</v>
      </c>
      <c r="J128" s="21">
        <v>60</v>
      </c>
      <c r="K128" s="21">
        <v>30</v>
      </c>
      <c r="L128" s="21"/>
      <c r="M128" s="21"/>
      <c r="N128" s="21" t="s">
        <v>150</v>
      </c>
      <c r="O128" s="7" t="s">
        <v>151</v>
      </c>
    </row>
    <row r="129" spans="1:15" ht="18" customHeight="1" x14ac:dyDescent="0.2">
      <c r="A129" s="106" t="s">
        <v>29</v>
      </c>
      <c r="B129" s="21" t="s">
        <v>147</v>
      </c>
      <c r="C129" s="21">
        <v>7</v>
      </c>
      <c r="D129" s="21">
        <v>2</v>
      </c>
      <c r="E129" s="21">
        <v>0</v>
      </c>
      <c r="F129" s="11" t="s">
        <v>330</v>
      </c>
      <c r="G129" s="94" t="s">
        <v>147</v>
      </c>
      <c r="H129" s="94" t="s">
        <v>27</v>
      </c>
      <c r="I129" s="101">
        <v>2</v>
      </c>
      <c r="J129" s="94" t="s">
        <v>316</v>
      </c>
      <c r="K129" s="94" t="s">
        <v>191</v>
      </c>
      <c r="L129" s="94"/>
      <c r="M129" s="94"/>
      <c r="N129" s="100" t="s">
        <v>150</v>
      </c>
      <c r="O129" s="102" t="s">
        <v>158</v>
      </c>
    </row>
    <row r="130" spans="1:15" ht="18" customHeight="1" x14ac:dyDescent="0.2">
      <c r="A130" s="106" t="s">
        <v>30</v>
      </c>
      <c r="B130" s="21" t="s">
        <v>147</v>
      </c>
      <c r="C130" s="21">
        <v>6</v>
      </c>
      <c r="D130" s="21">
        <v>9</v>
      </c>
      <c r="E130" s="21">
        <v>0</v>
      </c>
      <c r="F130" s="11" t="s">
        <v>256</v>
      </c>
      <c r="G130" s="21" t="s">
        <v>147</v>
      </c>
      <c r="H130" s="21">
        <v>6</v>
      </c>
      <c r="I130" s="21">
        <v>2</v>
      </c>
      <c r="J130" s="21">
        <v>60</v>
      </c>
      <c r="K130" s="21">
        <v>30</v>
      </c>
      <c r="L130" s="21"/>
      <c r="M130" s="21"/>
      <c r="N130" s="21" t="s">
        <v>150</v>
      </c>
      <c r="O130" s="7" t="s">
        <v>149</v>
      </c>
    </row>
    <row r="131" spans="1:15" ht="18" customHeight="1" x14ac:dyDescent="0.2">
      <c r="A131" s="106" t="s">
        <v>31</v>
      </c>
      <c r="B131" s="21" t="s">
        <v>147</v>
      </c>
      <c r="C131" s="21">
        <v>4</v>
      </c>
      <c r="D131" s="21">
        <v>0</v>
      </c>
      <c r="E131" s="21">
        <v>0</v>
      </c>
      <c r="F131" s="11" t="s">
        <v>229</v>
      </c>
      <c r="G131" s="21" t="s">
        <v>147</v>
      </c>
      <c r="H131" s="21">
        <v>6</v>
      </c>
      <c r="I131" s="21">
        <v>2</v>
      </c>
      <c r="J131" s="21">
        <v>60</v>
      </c>
      <c r="K131" s="21">
        <v>15</v>
      </c>
      <c r="L131" s="21">
        <v>15</v>
      </c>
      <c r="M131" s="21"/>
      <c r="N131" s="21" t="s">
        <v>172</v>
      </c>
      <c r="O131" s="7" t="s">
        <v>158</v>
      </c>
    </row>
    <row r="132" spans="1:15" ht="19.5" customHeight="1" x14ac:dyDescent="0.2">
      <c r="A132" s="106" t="s">
        <v>32</v>
      </c>
      <c r="B132" s="21" t="s">
        <v>147</v>
      </c>
      <c r="C132" s="21">
        <v>7</v>
      </c>
      <c r="D132" s="21">
        <v>3</v>
      </c>
      <c r="E132" s="21">
        <v>0</v>
      </c>
      <c r="F132" s="103" t="s">
        <v>331</v>
      </c>
      <c r="G132" s="94" t="s">
        <v>147</v>
      </c>
      <c r="H132" s="94" t="s">
        <v>27</v>
      </c>
      <c r="I132" s="101">
        <v>2</v>
      </c>
      <c r="J132" s="94" t="s">
        <v>316</v>
      </c>
      <c r="K132" s="94" t="s">
        <v>191</v>
      </c>
      <c r="L132" s="94"/>
      <c r="M132" s="94"/>
      <c r="N132" s="100" t="s">
        <v>150</v>
      </c>
      <c r="O132" s="102" t="s">
        <v>158</v>
      </c>
    </row>
    <row r="133" spans="1:15" ht="24" customHeight="1" x14ac:dyDescent="0.2">
      <c r="A133" s="206" t="s">
        <v>27</v>
      </c>
      <c r="B133" s="191" t="s">
        <v>147</v>
      </c>
      <c r="C133" s="191">
        <v>7</v>
      </c>
      <c r="D133" s="191">
        <v>8</v>
      </c>
      <c r="E133" s="191">
        <v>0</v>
      </c>
      <c r="F133" s="192" t="s">
        <v>388</v>
      </c>
      <c r="G133" s="191" t="s">
        <v>147</v>
      </c>
      <c r="H133" s="191">
        <v>6</v>
      </c>
      <c r="I133" s="191">
        <v>2</v>
      </c>
      <c r="J133" s="191">
        <v>60</v>
      </c>
      <c r="K133" s="191">
        <v>30</v>
      </c>
      <c r="L133" s="191"/>
      <c r="M133" s="191"/>
      <c r="N133" s="191" t="s">
        <v>150</v>
      </c>
      <c r="O133" s="207" t="s">
        <v>151</v>
      </c>
    </row>
    <row r="134" spans="1:15" ht="18" customHeight="1" x14ac:dyDescent="0.2">
      <c r="A134" s="355" t="s">
        <v>315</v>
      </c>
      <c r="B134" s="328"/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9"/>
    </row>
    <row r="135" spans="1:15" ht="26.45" customHeight="1" thickBot="1" x14ac:dyDescent="0.25">
      <c r="A135" s="118" t="s">
        <v>28</v>
      </c>
      <c r="B135" s="80" t="s">
        <v>244</v>
      </c>
      <c r="C135" s="80">
        <v>2</v>
      </c>
      <c r="D135" s="80">
        <v>3</v>
      </c>
      <c r="E135" s="80">
        <v>0</v>
      </c>
      <c r="F135" s="13" t="s">
        <v>303</v>
      </c>
      <c r="G135" s="80" t="s">
        <v>244</v>
      </c>
      <c r="H135" s="80">
        <v>8</v>
      </c>
      <c r="I135" s="80">
        <v>1</v>
      </c>
      <c r="J135" s="80">
        <v>30</v>
      </c>
      <c r="K135" s="80">
        <v>15</v>
      </c>
      <c r="L135" s="80"/>
      <c r="M135" s="80"/>
      <c r="N135" s="80" t="s">
        <v>157</v>
      </c>
      <c r="O135" s="9" t="s">
        <v>158</v>
      </c>
    </row>
    <row r="136" spans="1:15" ht="19.5" customHeight="1" x14ac:dyDescent="0.2">
      <c r="A136" s="372" t="s">
        <v>414</v>
      </c>
      <c r="B136" s="373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4"/>
    </row>
    <row r="137" spans="1:15" ht="18" customHeight="1" x14ac:dyDescent="0.2">
      <c r="A137" s="362" t="s">
        <v>26</v>
      </c>
      <c r="B137" s="370"/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1"/>
    </row>
    <row r="138" spans="1:15" ht="18" customHeight="1" x14ac:dyDescent="0.2">
      <c r="A138" s="106" t="s">
        <v>28</v>
      </c>
      <c r="B138" s="21" t="s">
        <v>148</v>
      </c>
      <c r="C138" s="21">
        <v>5</v>
      </c>
      <c r="D138" s="21">
        <v>0</v>
      </c>
      <c r="E138" s="21">
        <v>0</v>
      </c>
      <c r="F138" s="11" t="s">
        <v>223</v>
      </c>
      <c r="G138" s="21" t="s">
        <v>148</v>
      </c>
      <c r="H138" s="21">
        <v>4</v>
      </c>
      <c r="I138" s="21">
        <v>2</v>
      </c>
      <c r="J138" s="21">
        <v>60</v>
      </c>
      <c r="K138" s="21">
        <v>30</v>
      </c>
      <c r="L138" s="21"/>
      <c r="M138" s="21"/>
      <c r="N138" s="21" t="s">
        <v>150</v>
      </c>
      <c r="O138" s="107" t="s">
        <v>158</v>
      </c>
    </row>
    <row r="139" spans="1:15" ht="18" customHeight="1" x14ac:dyDescent="0.2">
      <c r="A139" s="106" t="s">
        <v>29</v>
      </c>
      <c r="B139" s="21" t="s">
        <v>148</v>
      </c>
      <c r="C139" s="21">
        <v>5</v>
      </c>
      <c r="D139" s="21">
        <v>1</v>
      </c>
      <c r="E139" s="21">
        <v>0</v>
      </c>
      <c r="F139" s="11" t="s">
        <v>224</v>
      </c>
      <c r="G139" s="21" t="s">
        <v>148</v>
      </c>
      <c r="H139" s="21">
        <v>4</v>
      </c>
      <c r="I139" s="21">
        <v>2</v>
      </c>
      <c r="J139" s="21">
        <v>60</v>
      </c>
      <c r="K139" s="21">
        <v>15</v>
      </c>
      <c r="L139" s="21"/>
      <c r="M139" s="21"/>
      <c r="N139" s="21" t="s">
        <v>157</v>
      </c>
      <c r="O139" s="107" t="s">
        <v>158</v>
      </c>
    </row>
    <row r="140" spans="1:15" ht="24" customHeight="1" x14ac:dyDescent="0.2">
      <c r="A140" s="106" t="s">
        <v>30</v>
      </c>
      <c r="B140" s="21" t="s">
        <v>148</v>
      </c>
      <c r="C140" s="21">
        <v>5</v>
      </c>
      <c r="D140" s="21">
        <v>2</v>
      </c>
      <c r="E140" s="21">
        <v>0</v>
      </c>
      <c r="F140" s="11" t="s">
        <v>222</v>
      </c>
      <c r="G140" s="21" t="s">
        <v>148</v>
      </c>
      <c r="H140" s="21">
        <v>5</v>
      </c>
      <c r="I140" s="21">
        <v>2</v>
      </c>
      <c r="J140" s="21">
        <v>60</v>
      </c>
      <c r="K140" s="21">
        <v>30</v>
      </c>
      <c r="L140" s="21"/>
      <c r="M140" s="21"/>
      <c r="N140" s="21" t="s">
        <v>150</v>
      </c>
      <c r="O140" s="7" t="s">
        <v>158</v>
      </c>
    </row>
    <row r="141" spans="1:15" ht="24" customHeight="1" x14ac:dyDescent="0.2">
      <c r="A141" s="106" t="s">
        <v>31</v>
      </c>
      <c r="B141" s="21" t="s">
        <v>148</v>
      </c>
      <c r="C141" s="21">
        <v>5</v>
      </c>
      <c r="D141" s="21">
        <v>3</v>
      </c>
      <c r="E141" s="21">
        <v>0</v>
      </c>
      <c r="F141" s="11" t="s">
        <v>226</v>
      </c>
      <c r="G141" s="21" t="s">
        <v>148</v>
      </c>
      <c r="H141" s="21">
        <v>5</v>
      </c>
      <c r="I141" s="21">
        <v>2</v>
      </c>
      <c r="J141" s="21">
        <v>60</v>
      </c>
      <c r="K141" s="21">
        <v>15</v>
      </c>
      <c r="L141" s="21"/>
      <c r="M141" s="21"/>
      <c r="N141" s="21" t="s">
        <v>157</v>
      </c>
      <c r="O141" s="7" t="s">
        <v>158</v>
      </c>
    </row>
    <row r="142" spans="1:15" ht="21.75" customHeight="1" x14ac:dyDescent="0.2">
      <c r="A142" s="4" t="s">
        <v>32</v>
      </c>
      <c r="B142" s="21" t="s">
        <v>148</v>
      </c>
      <c r="C142" s="21">
        <v>5</v>
      </c>
      <c r="D142" s="21">
        <v>4</v>
      </c>
      <c r="E142" s="21">
        <v>0</v>
      </c>
      <c r="F142" s="11" t="s">
        <v>233</v>
      </c>
      <c r="G142" s="21" t="s">
        <v>148</v>
      </c>
      <c r="H142" s="21">
        <v>7</v>
      </c>
      <c r="I142" s="21">
        <v>2</v>
      </c>
      <c r="J142" s="21">
        <v>60</v>
      </c>
      <c r="K142" s="21">
        <v>15</v>
      </c>
      <c r="L142" s="21"/>
      <c r="M142" s="21"/>
      <c r="N142" s="21" t="s">
        <v>157</v>
      </c>
      <c r="O142" s="7" t="s">
        <v>158</v>
      </c>
    </row>
    <row r="143" spans="1:15" ht="18" customHeight="1" x14ac:dyDescent="0.2">
      <c r="A143" s="4" t="s">
        <v>27</v>
      </c>
      <c r="B143" s="21" t="s">
        <v>148</v>
      </c>
      <c r="C143" s="21">
        <v>5</v>
      </c>
      <c r="D143" s="21">
        <v>5</v>
      </c>
      <c r="E143" s="21">
        <v>0</v>
      </c>
      <c r="F143" s="11" t="s">
        <v>234</v>
      </c>
      <c r="G143" s="21" t="s">
        <v>148</v>
      </c>
      <c r="H143" s="21">
        <v>7</v>
      </c>
      <c r="I143" s="21">
        <v>2</v>
      </c>
      <c r="J143" s="21">
        <v>60</v>
      </c>
      <c r="K143" s="21">
        <v>15</v>
      </c>
      <c r="L143" s="21"/>
      <c r="M143" s="21"/>
      <c r="N143" s="21" t="s">
        <v>157</v>
      </c>
      <c r="O143" s="7" t="s">
        <v>158</v>
      </c>
    </row>
    <row r="144" spans="1:15" ht="19.5" customHeight="1" x14ac:dyDescent="0.2">
      <c r="A144" s="106" t="s">
        <v>33</v>
      </c>
      <c r="B144" s="21" t="s">
        <v>148</v>
      </c>
      <c r="C144" s="21">
        <v>5</v>
      </c>
      <c r="D144" s="21">
        <v>6</v>
      </c>
      <c r="E144" s="21">
        <v>0</v>
      </c>
      <c r="F144" s="11" t="s">
        <v>240</v>
      </c>
      <c r="G144" s="21" t="s">
        <v>148</v>
      </c>
      <c r="H144" s="21">
        <v>8</v>
      </c>
      <c r="I144" s="100">
        <v>3</v>
      </c>
      <c r="J144" s="100">
        <v>90</v>
      </c>
      <c r="K144" s="21">
        <v>15</v>
      </c>
      <c r="L144" s="21">
        <v>15</v>
      </c>
      <c r="M144" s="21"/>
      <c r="N144" s="21" t="s">
        <v>172</v>
      </c>
      <c r="O144" s="7" t="s">
        <v>158</v>
      </c>
    </row>
    <row r="145" spans="1:15" ht="18" customHeight="1" thickBot="1" x14ac:dyDescent="0.25">
      <c r="A145" s="359" t="s">
        <v>258</v>
      </c>
      <c r="B145" s="360"/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1"/>
    </row>
    <row r="146" spans="1:15" ht="18" customHeight="1" x14ac:dyDescent="0.2">
      <c r="A146" s="61" t="s">
        <v>28</v>
      </c>
      <c r="B146" s="62" t="s">
        <v>147</v>
      </c>
      <c r="C146" s="62">
        <v>6</v>
      </c>
      <c r="D146" s="62">
        <v>3</v>
      </c>
      <c r="E146" s="62">
        <v>0</v>
      </c>
      <c r="F146" s="10" t="s">
        <v>235</v>
      </c>
      <c r="G146" s="62" t="s">
        <v>147</v>
      </c>
      <c r="H146" s="62">
        <v>7</v>
      </c>
      <c r="I146" s="62">
        <v>2</v>
      </c>
      <c r="J146" s="62">
        <v>60</v>
      </c>
      <c r="K146" s="62">
        <v>30</v>
      </c>
      <c r="L146" s="62"/>
      <c r="M146" s="62"/>
      <c r="N146" s="62" t="s">
        <v>150</v>
      </c>
      <c r="O146" s="3" t="s">
        <v>158</v>
      </c>
    </row>
    <row r="147" spans="1:15" ht="18" customHeight="1" x14ac:dyDescent="0.2">
      <c r="A147" s="4" t="s">
        <v>29</v>
      </c>
      <c r="B147" s="21" t="s">
        <v>147</v>
      </c>
      <c r="C147" s="21">
        <v>3</v>
      </c>
      <c r="D147" s="21">
        <v>7</v>
      </c>
      <c r="E147" s="21">
        <v>0</v>
      </c>
      <c r="F147" s="11" t="s">
        <v>236</v>
      </c>
      <c r="G147" s="21" t="s">
        <v>147</v>
      </c>
      <c r="H147" s="21">
        <v>7</v>
      </c>
      <c r="I147" s="21">
        <v>2</v>
      </c>
      <c r="J147" s="21">
        <v>60</v>
      </c>
      <c r="K147" s="21">
        <v>15</v>
      </c>
      <c r="L147" s="21"/>
      <c r="M147" s="21"/>
      <c r="N147" s="21" t="s">
        <v>157</v>
      </c>
      <c r="O147" s="7" t="s">
        <v>158</v>
      </c>
    </row>
    <row r="148" spans="1:15" ht="18" customHeight="1" x14ac:dyDescent="0.2">
      <c r="A148" s="4" t="s">
        <v>30</v>
      </c>
      <c r="B148" s="21" t="s">
        <v>147</v>
      </c>
      <c r="C148" s="21">
        <v>4</v>
      </c>
      <c r="D148" s="21">
        <v>3</v>
      </c>
      <c r="E148" s="21">
        <v>0</v>
      </c>
      <c r="F148" s="11" t="s">
        <v>238</v>
      </c>
      <c r="G148" s="21" t="s">
        <v>147</v>
      </c>
      <c r="H148" s="21">
        <v>7</v>
      </c>
      <c r="I148" s="21">
        <v>2</v>
      </c>
      <c r="J148" s="21">
        <v>60</v>
      </c>
      <c r="K148" s="21">
        <v>15</v>
      </c>
      <c r="L148" s="21"/>
      <c r="M148" s="21"/>
      <c r="N148" s="21" t="s">
        <v>157</v>
      </c>
      <c r="O148" s="7" t="s">
        <v>158</v>
      </c>
    </row>
    <row r="149" spans="1:15" ht="18" customHeight="1" x14ac:dyDescent="0.2">
      <c r="A149" s="4" t="s">
        <v>31</v>
      </c>
      <c r="B149" s="21" t="s">
        <v>147</v>
      </c>
      <c r="C149" s="21">
        <v>2</v>
      </c>
      <c r="D149" s="21">
        <v>3</v>
      </c>
      <c r="E149" s="21">
        <v>0</v>
      </c>
      <c r="F149" s="11" t="s">
        <v>239</v>
      </c>
      <c r="G149" s="21" t="s">
        <v>147</v>
      </c>
      <c r="H149" s="21">
        <v>7</v>
      </c>
      <c r="I149" s="21">
        <v>2</v>
      </c>
      <c r="J149" s="21">
        <v>60</v>
      </c>
      <c r="K149" s="21">
        <v>15</v>
      </c>
      <c r="L149" s="21"/>
      <c r="M149" s="21"/>
      <c r="N149" s="21" t="s">
        <v>157</v>
      </c>
      <c r="O149" s="7" t="s">
        <v>158</v>
      </c>
    </row>
    <row r="150" spans="1:15" ht="21.75" customHeight="1" x14ac:dyDescent="0.2">
      <c r="A150" s="4" t="s">
        <v>32</v>
      </c>
      <c r="B150" s="21" t="s">
        <v>147</v>
      </c>
      <c r="C150" s="21">
        <v>6</v>
      </c>
      <c r="D150" s="21">
        <v>4</v>
      </c>
      <c r="E150" s="21">
        <v>0</v>
      </c>
      <c r="F150" s="11" t="s">
        <v>237</v>
      </c>
      <c r="G150" s="21" t="s">
        <v>147</v>
      </c>
      <c r="H150" s="21">
        <v>7</v>
      </c>
      <c r="I150" s="21">
        <v>2</v>
      </c>
      <c r="J150" s="21">
        <v>60</v>
      </c>
      <c r="K150" s="21">
        <v>15</v>
      </c>
      <c r="L150" s="21"/>
      <c r="M150" s="21"/>
      <c r="N150" s="21" t="s">
        <v>157</v>
      </c>
      <c r="O150" s="7" t="s">
        <v>158</v>
      </c>
    </row>
    <row r="151" spans="1:15" ht="18" customHeight="1" x14ac:dyDescent="0.2">
      <c r="A151" s="4" t="s">
        <v>27</v>
      </c>
      <c r="B151" s="21" t="s">
        <v>147</v>
      </c>
      <c r="C151" s="21">
        <v>4</v>
      </c>
      <c r="D151" s="21">
        <v>5</v>
      </c>
      <c r="E151" s="21">
        <v>0</v>
      </c>
      <c r="F151" s="11" t="s">
        <v>231</v>
      </c>
      <c r="G151" s="21" t="s">
        <v>147</v>
      </c>
      <c r="H151" s="21">
        <v>7</v>
      </c>
      <c r="I151" s="21">
        <v>4</v>
      </c>
      <c r="J151" s="21">
        <v>120</v>
      </c>
      <c r="K151" s="21"/>
      <c r="L151" s="21"/>
      <c r="M151" s="21">
        <v>60</v>
      </c>
      <c r="N151" s="21" t="s">
        <v>213</v>
      </c>
      <c r="O151" s="7" t="s">
        <v>158</v>
      </c>
    </row>
    <row r="152" spans="1:15" ht="18" customHeight="1" x14ac:dyDescent="0.2">
      <c r="A152" s="4" t="s">
        <v>33</v>
      </c>
      <c r="B152" s="21" t="s">
        <v>147</v>
      </c>
      <c r="C152" s="21">
        <v>4</v>
      </c>
      <c r="D152" s="21">
        <v>2</v>
      </c>
      <c r="E152" s="21">
        <v>0</v>
      </c>
      <c r="F152" s="11" t="s">
        <v>255</v>
      </c>
      <c r="G152" s="21" t="s">
        <v>147</v>
      </c>
      <c r="H152" s="21">
        <v>8</v>
      </c>
      <c r="I152" s="21">
        <v>2</v>
      </c>
      <c r="J152" s="21">
        <v>60</v>
      </c>
      <c r="K152" s="21">
        <v>15</v>
      </c>
      <c r="L152" s="21"/>
      <c r="M152" s="21"/>
      <c r="N152" s="21" t="s">
        <v>157</v>
      </c>
      <c r="O152" s="7" t="s">
        <v>158</v>
      </c>
    </row>
    <row r="153" spans="1:15" ht="18" customHeight="1" x14ac:dyDescent="0.2">
      <c r="A153" s="4" t="s">
        <v>34</v>
      </c>
      <c r="B153" s="21" t="s">
        <v>147</v>
      </c>
      <c r="C153" s="21">
        <v>6</v>
      </c>
      <c r="D153" s="21">
        <v>6</v>
      </c>
      <c r="E153" s="21">
        <v>0</v>
      </c>
      <c r="F153" s="11" t="s">
        <v>241</v>
      </c>
      <c r="G153" s="21" t="s">
        <v>147</v>
      </c>
      <c r="H153" s="21">
        <v>8</v>
      </c>
      <c r="I153" s="21">
        <v>2</v>
      </c>
      <c r="J153" s="21">
        <v>60</v>
      </c>
      <c r="K153" s="21">
        <v>30</v>
      </c>
      <c r="L153" s="21"/>
      <c r="M153" s="21"/>
      <c r="N153" s="21" t="s">
        <v>150</v>
      </c>
      <c r="O153" s="7" t="s">
        <v>158</v>
      </c>
    </row>
    <row r="154" spans="1:15" ht="18" customHeight="1" x14ac:dyDescent="0.2">
      <c r="A154" s="4" t="s">
        <v>35</v>
      </c>
      <c r="B154" s="21" t="s">
        <v>147</v>
      </c>
      <c r="C154" s="21">
        <v>6</v>
      </c>
      <c r="D154" s="21">
        <v>7</v>
      </c>
      <c r="E154" s="21">
        <v>0</v>
      </c>
      <c r="F154" s="11" t="s">
        <v>242</v>
      </c>
      <c r="G154" s="21" t="s">
        <v>147</v>
      </c>
      <c r="H154" s="21">
        <v>8</v>
      </c>
      <c r="I154" s="21">
        <v>2</v>
      </c>
      <c r="J154" s="21">
        <v>60</v>
      </c>
      <c r="K154" s="21">
        <v>15</v>
      </c>
      <c r="L154" s="21"/>
      <c r="M154" s="21"/>
      <c r="N154" s="21" t="s">
        <v>157</v>
      </c>
      <c r="O154" s="7" t="s">
        <v>158</v>
      </c>
    </row>
    <row r="155" spans="1:15" ht="18" customHeight="1" thickBot="1" x14ac:dyDescent="0.25">
      <c r="A155" s="198" t="s">
        <v>36</v>
      </c>
      <c r="B155" s="199" t="s">
        <v>147</v>
      </c>
      <c r="C155" s="199">
        <v>6</v>
      </c>
      <c r="D155" s="199">
        <v>8</v>
      </c>
      <c r="E155" s="199">
        <v>0</v>
      </c>
      <c r="F155" s="200" t="s">
        <v>382</v>
      </c>
      <c r="G155" s="199" t="s">
        <v>147</v>
      </c>
      <c r="H155" s="199">
        <v>8</v>
      </c>
      <c r="I155" s="199">
        <v>2</v>
      </c>
      <c r="J155" s="199">
        <v>60</v>
      </c>
      <c r="K155" s="199">
        <v>15</v>
      </c>
      <c r="L155" s="199">
        <v>15</v>
      </c>
      <c r="M155" s="199"/>
      <c r="N155" s="199" t="s">
        <v>172</v>
      </c>
      <c r="O155" s="201" t="s">
        <v>151</v>
      </c>
    </row>
    <row r="156" spans="1:15" s="55" customFormat="1" ht="18" customHeight="1" x14ac:dyDescent="0.25">
      <c r="A156" s="320" t="s">
        <v>243</v>
      </c>
      <c r="B156" s="321"/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2"/>
    </row>
    <row r="157" spans="1:15" s="55" customFormat="1" ht="18" customHeight="1" x14ac:dyDescent="0.25">
      <c r="A157" s="4" t="s">
        <v>28</v>
      </c>
      <c r="B157" s="21" t="s">
        <v>244</v>
      </c>
      <c r="C157" s="21">
        <v>0</v>
      </c>
      <c r="D157" s="21">
        <v>1</v>
      </c>
      <c r="E157" s="21">
        <v>0</v>
      </c>
      <c r="F157" s="11" t="s">
        <v>318</v>
      </c>
      <c r="G157" s="21" t="s">
        <v>244</v>
      </c>
      <c r="H157" s="21">
        <v>1</v>
      </c>
      <c r="I157" s="21">
        <v>2</v>
      </c>
      <c r="J157" s="21">
        <v>60</v>
      </c>
      <c r="K157" s="21"/>
      <c r="L157" s="21"/>
      <c r="M157" s="21">
        <v>30</v>
      </c>
      <c r="N157" s="21" t="s">
        <v>175</v>
      </c>
      <c r="O157" s="7" t="s">
        <v>149</v>
      </c>
    </row>
    <row r="158" spans="1:15" s="55" customFormat="1" ht="18" customHeight="1" x14ac:dyDescent="0.25">
      <c r="A158" s="4" t="s">
        <v>29</v>
      </c>
      <c r="B158" s="21" t="s">
        <v>244</v>
      </c>
      <c r="C158" s="21">
        <v>1</v>
      </c>
      <c r="D158" s="21">
        <v>9</v>
      </c>
      <c r="E158" s="21">
        <v>0</v>
      </c>
      <c r="F158" s="11" t="s">
        <v>301</v>
      </c>
      <c r="G158" s="21" t="s">
        <v>244</v>
      </c>
      <c r="H158" s="21">
        <v>1</v>
      </c>
      <c r="I158" s="21">
        <v>4</v>
      </c>
      <c r="J158" s="21">
        <v>120</v>
      </c>
      <c r="K158" s="21"/>
      <c r="L158" s="21"/>
      <c r="M158" s="21">
        <v>60</v>
      </c>
      <c r="N158" s="21" t="s">
        <v>213</v>
      </c>
      <c r="O158" s="7" t="s">
        <v>158</v>
      </c>
    </row>
    <row r="159" spans="1:15" s="55" customFormat="1" ht="18" customHeight="1" x14ac:dyDescent="0.25">
      <c r="A159" s="4" t="s">
        <v>30</v>
      </c>
      <c r="B159" s="21" t="s">
        <v>244</v>
      </c>
      <c r="C159" s="21">
        <v>0</v>
      </c>
      <c r="D159" s="21">
        <v>2</v>
      </c>
      <c r="E159" s="21">
        <v>0</v>
      </c>
      <c r="F159" s="11" t="s">
        <v>319</v>
      </c>
      <c r="G159" s="21" t="s">
        <v>244</v>
      </c>
      <c r="H159" s="21">
        <v>2</v>
      </c>
      <c r="I159" s="21">
        <v>2</v>
      </c>
      <c r="J159" s="21">
        <v>60</v>
      </c>
      <c r="K159" s="21"/>
      <c r="L159" s="21"/>
      <c r="M159" s="21">
        <v>30</v>
      </c>
      <c r="N159" s="21" t="s">
        <v>175</v>
      </c>
      <c r="O159" s="7" t="s">
        <v>149</v>
      </c>
    </row>
    <row r="160" spans="1:15" s="55" customFormat="1" ht="18" customHeight="1" x14ac:dyDescent="0.25">
      <c r="A160" s="4" t="s">
        <v>31</v>
      </c>
      <c r="B160" s="21" t="s">
        <v>244</v>
      </c>
      <c r="C160" s="21">
        <v>2</v>
      </c>
      <c r="D160" s="21">
        <v>0</v>
      </c>
      <c r="E160" s="21">
        <v>0</v>
      </c>
      <c r="F160" s="11" t="s">
        <v>302</v>
      </c>
      <c r="G160" s="21" t="s">
        <v>244</v>
      </c>
      <c r="H160" s="21">
        <v>2</v>
      </c>
      <c r="I160" s="21">
        <v>4</v>
      </c>
      <c r="J160" s="21">
        <v>120</v>
      </c>
      <c r="K160" s="21"/>
      <c r="L160" s="21"/>
      <c r="M160" s="21">
        <v>60</v>
      </c>
      <c r="N160" s="21" t="s">
        <v>213</v>
      </c>
      <c r="O160" s="7" t="s">
        <v>158</v>
      </c>
    </row>
    <row r="161" spans="1:15" s="55" customFormat="1" ht="18" customHeight="1" x14ac:dyDescent="0.25">
      <c r="A161" s="4" t="s">
        <v>32</v>
      </c>
      <c r="B161" s="21" t="s">
        <v>244</v>
      </c>
      <c r="C161" s="21">
        <v>0</v>
      </c>
      <c r="D161" s="21">
        <v>4</v>
      </c>
      <c r="E161" s="21">
        <v>0</v>
      </c>
      <c r="F161" s="11" t="s">
        <v>320</v>
      </c>
      <c r="G161" s="21" t="s">
        <v>244</v>
      </c>
      <c r="H161" s="21">
        <v>3</v>
      </c>
      <c r="I161" s="21">
        <v>2</v>
      </c>
      <c r="J161" s="21">
        <v>60</v>
      </c>
      <c r="K161" s="21"/>
      <c r="L161" s="21"/>
      <c r="M161" s="21">
        <v>30</v>
      </c>
      <c r="N161" s="21" t="s">
        <v>175</v>
      </c>
      <c r="O161" s="7" t="s">
        <v>149</v>
      </c>
    </row>
    <row r="162" spans="1:15" s="55" customFormat="1" ht="18" customHeight="1" x14ac:dyDescent="0.25">
      <c r="A162" s="4" t="s">
        <v>27</v>
      </c>
      <c r="B162" s="21" t="s">
        <v>244</v>
      </c>
      <c r="C162" s="21">
        <v>0</v>
      </c>
      <c r="D162" s="21">
        <v>5</v>
      </c>
      <c r="E162" s="21">
        <v>0</v>
      </c>
      <c r="F162" s="11" t="s">
        <v>309</v>
      </c>
      <c r="G162" s="21" t="s">
        <v>244</v>
      </c>
      <c r="H162" s="21">
        <v>3</v>
      </c>
      <c r="I162" s="21">
        <v>4</v>
      </c>
      <c r="J162" s="21">
        <v>120</v>
      </c>
      <c r="K162" s="21"/>
      <c r="L162" s="21"/>
      <c r="M162" s="21">
        <v>60</v>
      </c>
      <c r="N162" s="21" t="s">
        <v>213</v>
      </c>
      <c r="O162" s="7" t="s">
        <v>158</v>
      </c>
    </row>
    <row r="163" spans="1:15" s="55" customFormat="1" ht="18" customHeight="1" x14ac:dyDescent="0.25">
      <c r="A163" s="4" t="s">
        <v>33</v>
      </c>
      <c r="B163" s="21" t="s">
        <v>244</v>
      </c>
      <c r="C163" s="21">
        <v>2</v>
      </c>
      <c r="D163" s="21">
        <v>1</v>
      </c>
      <c r="E163" s="21">
        <v>0</v>
      </c>
      <c r="F163" s="11" t="s">
        <v>310</v>
      </c>
      <c r="G163" s="21" t="s">
        <v>244</v>
      </c>
      <c r="H163" s="21">
        <v>3</v>
      </c>
      <c r="I163" s="21">
        <v>4</v>
      </c>
      <c r="J163" s="21">
        <v>120</v>
      </c>
      <c r="K163" s="21"/>
      <c r="L163" s="21"/>
      <c r="M163" s="21">
        <v>60</v>
      </c>
      <c r="N163" s="21" t="s">
        <v>213</v>
      </c>
      <c r="O163" s="7" t="s">
        <v>158</v>
      </c>
    </row>
    <row r="164" spans="1:15" s="55" customFormat="1" ht="18" customHeight="1" x14ac:dyDescent="0.25">
      <c r="A164" s="4" t="s">
        <v>34</v>
      </c>
      <c r="B164" s="222" t="s">
        <v>244</v>
      </c>
      <c r="C164" s="191">
        <v>0</v>
      </c>
      <c r="D164" s="191">
        <v>8</v>
      </c>
      <c r="E164" s="191">
        <v>1</v>
      </c>
      <c r="F164" s="192" t="s">
        <v>374</v>
      </c>
      <c r="G164" s="222" t="s">
        <v>244</v>
      </c>
      <c r="H164" s="191">
        <v>3</v>
      </c>
      <c r="I164" s="191">
        <v>3</v>
      </c>
      <c r="J164" s="191">
        <v>45</v>
      </c>
      <c r="K164" s="191">
        <v>15</v>
      </c>
      <c r="L164" s="191">
        <v>15</v>
      </c>
      <c r="M164" s="191"/>
      <c r="N164" s="223" t="s">
        <v>172</v>
      </c>
      <c r="O164" s="207" t="s">
        <v>158</v>
      </c>
    </row>
    <row r="165" spans="1:15" s="55" customFormat="1" ht="18" customHeight="1" x14ac:dyDescent="0.25">
      <c r="A165" s="4" t="s">
        <v>35</v>
      </c>
      <c r="B165" s="21" t="s">
        <v>244</v>
      </c>
      <c r="C165" s="21">
        <v>0</v>
      </c>
      <c r="D165" s="21">
        <v>6</v>
      </c>
      <c r="E165" s="21">
        <v>0</v>
      </c>
      <c r="F165" s="11" t="s">
        <v>321</v>
      </c>
      <c r="G165" s="21" t="s">
        <v>244</v>
      </c>
      <c r="H165" s="21">
        <v>4</v>
      </c>
      <c r="I165" s="100">
        <v>2</v>
      </c>
      <c r="J165" s="100">
        <v>60</v>
      </c>
      <c r="K165" s="21"/>
      <c r="L165" s="21"/>
      <c r="M165" s="21">
        <v>30</v>
      </c>
      <c r="N165" s="21" t="s">
        <v>175</v>
      </c>
      <c r="O165" s="7" t="s">
        <v>149</v>
      </c>
    </row>
    <row r="166" spans="1:15" s="55" customFormat="1" ht="18" customHeight="1" x14ac:dyDescent="0.25">
      <c r="A166" s="4" t="s">
        <v>36</v>
      </c>
      <c r="B166" s="21" t="s">
        <v>244</v>
      </c>
      <c r="C166" s="21">
        <v>0</v>
      </c>
      <c r="D166" s="21">
        <v>7</v>
      </c>
      <c r="E166" s="21">
        <v>0</v>
      </c>
      <c r="F166" s="11" t="s">
        <v>317</v>
      </c>
      <c r="G166" s="21" t="s">
        <v>244</v>
      </c>
      <c r="H166" s="21">
        <v>4</v>
      </c>
      <c r="I166" s="21">
        <v>4</v>
      </c>
      <c r="J166" s="21">
        <v>120</v>
      </c>
      <c r="K166" s="21"/>
      <c r="L166" s="21"/>
      <c r="M166" s="21">
        <v>60</v>
      </c>
      <c r="N166" s="21" t="s">
        <v>213</v>
      </c>
      <c r="O166" s="7" t="s">
        <v>158</v>
      </c>
    </row>
    <row r="167" spans="1:15" s="55" customFormat="1" ht="18" customHeight="1" x14ac:dyDescent="0.25">
      <c r="A167" s="4" t="s">
        <v>37</v>
      </c>
      <c r="B167" s="21" t="s">
        <v>244</v>
      </c>
      <c r="C167" s="21">
        <v>2</v>
      </c>
      <c r="D167" s="21">
        <v>2</v>
      </c>
      <c r="E167" s="21">
        <v>0</v>
      </c>
      <c r="F167" s="11" t="s">
        <v>311</v>
      </c>
      <c r="G167" s="21" t="s">
        <v>244</v>
      </c>
      <c r="H167" s="21">
        <v>4</v>
      </c>
      <c r="I167" s="21">
        <v>4</v>
      </c>
      <c r="J167" s="21">
        <v>120</v>
      </c>
      <c r="K167" s="21"/>
      <c r="L167" s="21"/>
      <c r="M167" s="21">
        <v>60</v>
      </c>
      <c r="N167" s="21" t="s">
        <v>213</v>
      </c>
      <c r="O167" s="7" t="s">
        <v>158</v>
      </c>
    </row>
    <row r="168" spans="1:15" s="55" customFormat="1" ht="18" customHeight="1" x14ac:dyDescent="0.25">
      <c r="A168" s="4" t="s">
        <v>38</v>
      </c>
      <c r="B168" s="222" t="s">
        <v>244</v>
      </c>
      <c r="C168" s="191">
        <v>1</v>
      </c>
      <c r="D168" s="191">
        <v>1</v>
      </c>
      <c r="E168" s="191">
        <v>1</v>
      </c>
      <c r="F168" s="192" t="s">
        <v>375</v>
      </c>
      <c r="G168" s="222" t="s">
        <v>244</v>
      </c>
      <c r="H168" s="191">
        <v>4</v>
      </c>
      <c r="I168" s="191">
        <v>3</v>
      </c>
      <c r="J168" s="191">
        <v>45</v>
      </c>
      <c r="K168" s="191">
        <v>15</v>
      </c>
      <c r="L168" s="191">
        <v>15</v>
      </c>
      <c r="M168" s="191"/>
      <c r="N168" s="223" t="s">
        <v>172</v>
      </c>
      <c r="O168" s="207" t="s">
        <v>158</v>
      </c>
    </row>
    <row r="169" spans="1:15" s="55" customFormat="1" ht="18" customHeight="1" x14ac:dyDescent="0.25">
      <c r="A169" s="4" t="s">
        <v>39</v>
      </c>
      <c r="B169" s="21" t="s">
        <v>244</v>
      </c>
      <c r="C169" s="21">
        <v>0</v>
      </c>
      <c r="D169" s="21">
        <v>8</v>
      </c>
      <c r="E169" s="21">
        <v>0</v>
      </c>
      <c r="F169" s="11" t="s">
        <v>322</v>
      </c>
      <c r="G169" s="21" t="s">
        <v>244</v>
      </c>
      <c r="H169" s="21">
        <v>5</v>
      </c>
      <c r="I169" s="21">
        <v>2</v>
      </c>
      <c r="J169" s="21">
        <v>60</v>
      </c>
      <c r="K169" s="21"/>
      <c r="L169" s="21"/>
      <c r="M169" s="21">
        <v>30</v>
      </c>
      <c r="N169" s="21" t="s">
        <v>175</v>
      </c>
      <c r="O169" s="7" t="s">
        <v>149</v>
      </c>
    </row>
    <row r="170" spans="1:15" s="55" customFormat="1" ht="18" customHeight="1" x14ac:dyDescent="0.25">
      <c r="A170" s="4" t="s">
        <v>163</v>
      </c>
      <c r="B170" s="21" t="s">
        <v>244</v>
      </c>
      <c r="C170" s="21">
        <v>0</v>
      </c>
      <c r="D170" s="21">
        <v>9</v>
      </c>
      <c r="E170" s="21">
        <v>0</v>
      </c>
      <c r="F170" s="11" t="s">
        <v>312</v>
      </c>
      <c r="G170" s="21" t="s">
        <v>244</v>
      </c>
      <c r="H170" s="21">
        <v>5</v>
      </c>
      <c r="I170" s="21">
        <v>4</v>
      </c>
      <c r="J170" s="21">
        <v>120</v>
      </c>
      <c r="K170" s="21"/>
      <c r="L170" s="21"/>
      <c r="M170" s="21">
        <v>60</v>
      </c>
      <c r="N170" s="21" t="s">
        <v>213</v>
      </c>
      <c r="O170" s="7" t="s">
        <v>158</v>
      </c>
    </row>
    <row r="171" spans="1:15" s="55" customFormat="1" ht="18" customHeight="1" x14ac:dyDescent="0.25">
      <c r="A171" s="4" t="s">
        <v>164</v>
      </c>
      <c r="B171" s="222" t="s">
        <v>244</v>
      </c>
      <c r="C171" s="191">
        <v>1</v>
      </c>
      <c r="D171" s="191">
        <v>3</v>
      </c>
      <c r="E171" s="191">
        <v>1</v>
      </c>
      <c r="F171" s="192" t="s">
        <v>376</v>
      </c>
      <c r="G171" s="222" t="s">
        <v>244</v>
      </c>
      <c r="H171" s="191">
        <v>5</v>
      </c>
      <c r="I171" s="191">
        <v>3</v>
      </c>
      <c r="J171" s="191">
        <v>45</v>
      </c>
      <c r="K171" s="191">
        <v>15</v>
      </c>
      <c r="L171" s="191">
        <v>15</v>
      </c>
      <c r="M171" s="191"/>
      <c r="N171" s="223" t="s">
        <v>172</v>
      </c>
      <c r="O171" s="207" t="s">
        <v>158</v>
      </c>
    </row>
    <row r="172" spans="1:15" s="55" customFormat="1" ht="18" customHeight="1" x14ac:dyDescent="0.25">
      <c r="A172" s="4" t="s">
        <v>165</v>
      </c>
      <c r="B172" s="21" t="s">
        <v>244</v>
      </c>
      <c r="C172" s="21">
        <v>1</v>
      </c>
      <c r="D172" s="21">
        <v>0</v>
      </c>
      <c r="E172" s="21">
        <v>0</v>
      </c>
      <c r="F172" s="12" t="s">
        <v>323</v>
      </c>
      <c r="G172" s="21" t="s">
        <v>244</v>
      </c>
      <c r="H172" s="21">
        <v>6</v>
      </c>
      <c r="I172" s="21">
        <v>2</v>
      </c>
      <c r="J172" s="21">
        <v>60</v>
      </c>
      <c r="K172" s="21"/>
      <c r="L172" s="21"/>
      <c r="M172" s="21">
        <v>30</v>
      </c>
      <c r="N172" s="21" t="s">
        <v>175</v>
      </c>
      <c r="O172" s="7" t="s">
        <v>149</v>
      </c>
    </row>
    <row r="173" spans="1:15" s="55" customFormat="1" ht="18" customHeight="1" x14ac:dyDescent="0.25">
      <c r="A173" s="4" t="s">
        <v>166</v>
      </c>
      <c r="B173" s="21" t="s">
        <v>244</v>
      </c>
      <c r="C173" s="21">
        <v>1</v>
      </c>
      <c r="D173" s="21">
        <v>1</v>
      </c>
      <c r="E173" s="21">
        <v>0</v>
      </c>
      <c r="F173" s="11" t="s">
        <v>313</v>
      </c>
      <c r="G173" s="21" t="s">
        <v>244</v>
      </c>
      <c r="H173" s="21">
        <v>6</v>
      </c>
      <c r="I173" s="21">
        <v>4</v>
      </c>
      <c r="J173" s="21">
        <v>120</v>
      </c>
      <c r="K173" s="21"/>
      <c r="L173" s="21"/>
      <c r="M173" s="21">
        <v>60</v>
      </c>
      <c r="N173" s="21" t="s">
        <v>213</v>
      </c>
      <c r="O173" s="7" t="s">
        <v>158</v>
      </c>
    </row>
    <row r="174" spans="1:15" s="55" customFormat="1" ht="18" customHeight="1" x14ac:dyDescent="0.25">
      <c r="A174" s="4" t="s">
        <v>168</v>
      </c>
      <c r="B174" s="222" t="s">
        <v>244</v>
      </c>
      <c r="C174" s="191">
        <v>1</v>
      </c>
      <c r="D174" s="191">
        <v>5</v>
      </c>
      <c r="E174" s="191">
        <v>1</v>
      </c>
      <c r="F174" s="192" t="s">
        <v>377</v>
      </c>
      <c r="G174" s="222" t="s">
        <v>244</v>
      </c>
      <c r="H174" s="191">
        <v>6</v>
      </c>
      <c r="I174" s="191">
        <v>3</v>
      </c>
      <c r="J174" s="191">
        <v>45</v>
      </c>
      <c r="K174" s="191">
        <v>15</v>
      </c>
      <c r="L174" s="191">
        <v>15</v>
      </c>
      <c r="M174" s="191"/>
      <c r="N174" s="223" t="s">
        <v>172</v>
      </c>
      <c r="O174" s="207" t="s">
        <v>158</v>
      </c>
    </row>
    <row r="175" spans="1:15" s="55" customFormat="1" ht="18" customHeight="1" x14ac:dyDescent="0.25">
      <c r="A175" s="4" t="s">
        <v>169</v>
      </c>
      <c r="B175" s="21" t="s">
        <v>244</v>
      </c>
      <c r="C175" s="21">
        <v>1</v>
      </c>
      <c r="D175" s="21">
        <v>2</v>
      </c>
      <c r="E175" s="21">
        <v>0</v>
      </c>
      <c r="F175" s="11" t="s">
        <v>324</v>
      </c>
      <c r="G175" s="21" t="s">
        <v>244</v>
      </c>
      <c r="H175" s="21">
        <v>7</v>
      </c>
      <c r="I175" s="21">
        <v>2</v>
      </c>
      <c r="J175" s="21">
        <v>60</v>
      </c>
      <c r="K175" s="21"/>
      <c r="L175" s="21"/>
      <c r="M175" s="21">
        <v>30</v>
      </c>
      <c r="N175" s="21" t="s">
        <v>175</v>
      </c>
      <c r="O175" s="7" t="s">
        <v>149</v>
      </c>
    </row>
    <row r="176" spans="1:15" s="55" customFormat="1" ht="18" customHeight="1" x14ac:dyDescent="0.25">
      <c r="A176" s="4" t="s">
        <v>170</v>
      </c>
      <c r="B176" s="21" t="s">
        <v>244</v>
      </c>
      <c r="C176" s="21">
        <v>1</v>
      </c>
      <c r="D176" s="21">
        <v>3</v>
      </c>
      <c r="E176" s="21">
        <v>0</v>
      </c>
      <c r="F176" s="11" t="s">
        <v>325</v>
      </c>
      <c r="G176" s="21" t="s">
        <v>244</v>
      </c>
      <c r="H176" s="21">
        <v>7</v>
      </c>
      <c r="I176" s="21">
        <v>4</v>
      </c>
      <c r="J176" s="21">
        <v>120</v>
      </c>
      <c r="K176" s="21"/>
      <c r="L176" s="21"/>
      <c r="M176" s="21">
        <v>60</v>
      </c>
      <c r="N176" s="21" t="s">
        <v>213</v>
      </c>
      <c r="O176" s="7" t="s">
        <v>158</v>
      </c>
    </row>
    <row r="177" spans="1:15" s="55" customFormat="1" ht="18" customHeight="1" x14ac:dyDescent="0.25">
      <c r="A177" s="4" t="s">
        <v>174</v>
      </c>
      <c r="B177" s="21" t="s">
        <v>244</v>
      </c>
      <c r="C177" s="21">
        <v>1</v>
      </c>
      <c r="D177" s="21">
        <v>4</v>
      </c>
      <c r="E177" s="21">
        <v>0</v>
      </c>
      <c r="F177" s="12" t="s">
        <v>326</v>
      </c>
      <c r="G177" s="21" t="s">
        <v>244</v>
      </c>
      <c r="H177" s="21">
        <v>8</v>
      </c>
      <c r="I177" s="21">
        <v>2</v>
      </c>
      <c r="J177" s="21">
        <v>60</v>
      </c>
      <c r="K177" s="21"/>
      <c r="L177" s="21"/>
      <c r="M177" s="21">
        <v>30</v>
      </c>
      <c r="N177" s="21" t="s">
        <v>175</v>
      </c>
      <c r="O177" s="7" t="s">
        <v>149</v>
      </c>
    </row>
    <row r="178" spans="1:15" s="55" customFormat="1" ht="18" customHeight="1" x14ac:dyDescent="0.25">
      <c r="A178" s="4" t="s">
        <v>176</v>
      </c>
      <c r="B178" s="21" t="s">
        <v>244</v>
      </c>
      <c r="C178" s="21">
        <v>1</v>
      </c>
      <c r="D178" s="21">
        <v>5</v>
      </c>
      <c r="E178" s="21">
        <v>0</v>
      </c>
      <c r="F178" s="11" t="s">
        <v>246</v>
      </c>
      <c r="G178" s="21" t="s">
        <v>244</v>
      </c>
      <c r="H178" s="21">
        <v>8</v>
      </c>
      <c r="I178" s="21">
        <v>2</v>
      </c>
      <c r="J178" s="21">
        <v>60</v>
      </c>
      <c r="K178" s="21">
        <v>30</v>
      </c>
      <c r="L178" s="21"/>
      <c r="M178" s="21"/>
      <c r="N178" s="21" t="s">
        <v>150</v>
      </c>
      <c r="O178" s="7" t="s">
        <v>158</v>
      </c>
    </row>
    <row r="179" spans="1:15" s="55" customFormat="1" ht="18" customHeight="1" x14ac:dyDescent="0.25">
      <c r="A179" s="4" t="s">
        <v>177</v>
      </c>
      <c r="B179" s="21" t="s">
        <v>244</v>
      </c>
      <c r="C179" s="21">
        <v>1</v>
      </c>
      <c r="D179" s="21">
        <v>6</v>
      </c>
      <c r="E179" s="21">
        <v>0</v>
      </c>
      <c r="F179" s="11" t="s">
        <v>247</v>
      </c>
      <c r="G179" s="21" t="s">
        <v>244</v>
      </c>
      <c r="H179" s="21">
        <v>8</v>
      </c>
      <c r="I179" s="21">
        <v>2</v>
      </c>
      <c r="J179" s="21">
        <v>60</v>
      </c>
      <c r="K179" s="21">
        <v>30</v>
      </c>
      <c r="L179" s="21"/>
      <c r="M179" s="21"/>
      <c r="N179" s="21" t="s">
        <v>150</v>
      </c>
      <c r="O179" s="7" t="s">
        <v>158</v>
      </c>
    </row>
    <row r="180" spans="1:15" s="55" customFormat="1" ht="18" customHeight="1" x14ac:dyDescent="0.25">
      <c r="A180" s="4" t="s">
        <v>180</v>
      </c>
      <c r="B180" s="21" t="s">
        <v>244</v>
      </c>
      <c r="C180" s="21">
        <v>1</v>
      </c>
      <c r="D180" s="21">
        <v>7</v>
      </c>
      <c r="E180" s="21">
        <v>0</v>
      </c>
      <c r="F180" s="11" t="s">
        <v>248</v>
      </c>
      <c r="G180" s="21" t="s">
        <v>244</v>
      </c>
      <c r="H180" s="21">
        <v>8</v>
      </c>
      <c r="I180" s="21">
        <v>2</v>
      </c>
      <c r="J180" s="21">
        <v>60</v>
      </c>
      <c r="K180" s="21">
        <v>30</v>
      </c>
      <c r="L180" s="21"/>
      <c r="M180" s="21"/>
      <c r="N180" s="21" t="s">
        <v>150</v>
      </c>
      <c r="O180" s="7" t="s">
        <v>158</v>
      </c>
    </row>
    <row r="181" spans="1:15" s="55" customFormat="1" ht="18" customHeight="1" x14ac:dyDescent="0.25">
      <c r="A181" s="4" t="s">
        <v>182</v>
      </c>
      <c r="B181" s="21" t="s">
        <v>244</v>
      </c>
      <c r="C181" s="21">
        <v>1</v>
      </c>
      <c r="D181" s="21">
        <v>8</v>
      </c>
      <c r="E181" s="21">
        <v>0</v>
      </c>
      <c r="F181" s="11" t="s">
        <v>314</v>
      </c>
      <c r="G181" s="21" t="s">
        <v>244</v>
      </c>
      <c r="H181" s="21">
        <v>8</v>
      </c>
      <c r="I181" s="21">
        <v>4</v>
      </c>
      <c r="J181" s="21">
        <v>120</v>
      </c>
      <c r="K181" s="21"/>
      <c r="L181" s="21"/>
      <c r="M181" s="21">
        <v>60</v>
      </c>
      <c r="N181" s="21" t="s">
        <v>213</v>
      </c>
      <c r="O181" s="7" t="s">
        <v>158</v>
      </c>
    </row>
    <row r="182" spans="1:15" ht="18" customHeight="1" x14ac:dyDescent="0.2">
      <c r="A182" s="4" t="s">
        <v>183</v>
      </c>
      <c r="B182" s="21" t="s">
        <v>244</v>
      </c>
      <c r="C182" s="21">
        <v>2</v>
      </c>
      <c r="D182" s="21">
        <v>4</v>
      </c>
      <c r="E182" s="21">
        <v>0</v>
      </c>
      <c r="F182" s="11" t="s">
        <v>327</v>
      </c>
      <c r="G182" s="21" t="s">
        <v>244</v>
      </c>
      <c r="H182" s="21">
        <v>8</v>
      </c>
      <c r="I182" s="21">
        <v>4</v>
      </c>
      <c r="J182" s="21">
        <v>120</v>
      </c>
      <c r="K182" s="21"/>
      <c r="L182" s="21"/>
      <c r="M182" s="21">
        <v>60</v>
      </c>
      <c r="N182" s="21" t="s">
        <v>213</v>
      </c>
      <c r="O182" s="7" t="s">
        <v>158</v>
      </c>
    </row>
    <row r="183" spans="1:15" ht="18" customHeight="1" thickBot="1" x14ac:dyDescent="0.25">
      <c r="A183" s="193" t="s">
        <v>184</v>
      </c>
      <c r="B183" s="194" t="s">
        <v>244</v>
      </c>
      <c r="C183" s="194">
        <v>2</v>
      </c>
      <c r="D183" s="194">
        <v>3</v>
      </c>
      <c r="E183" s="194">
        <v>0</v>
      </c>
      <c r="F183" s="195" t="s">
        <v>399</v>
      </c>
      <c r="G183" s="194" t="s">
        <v>244</v>
      </c>
      <c r="H183" s="194">
        <v>8</v>
      </c>
      <c r="I183" s="194">
        <v>1</v>
      </c>
      <c r="J183" s="194">
        <v>30</v>
      </c>
      <c r="K183" s="194">
        <v>15</v>
      </c>
      <c r="L183" s="194"/>
      <c r="M183" s="194"/>
      <c r="N183" s="194" t="s">
        <v>157</v>
      </c>
      <c r="O183" s="196" t="s">
        <v>158</v>
      </c>
    </row>
    <row r="184" spans="1:15" ht="20.25" customHeight="1" x14ac:dyDescent="0.2">
      <c r="A184" s="111"/>
      <c r="B184" s="51"/>
      <c r="C184" s="51"/>
      <c r="D184" s="51"/>
      <c r="E184" s="51"/>
      <c r="F184" s="104"/>
      <c r="G184" s="51"/>
      <c r="H184" s="51"/>
      <c r="I184" s="51"/>
      <c r="J184" s="51"/>
      <c r="K184" s="51"/>
      <c r="L184" s="51"/>
      <c r="M184" s="51"/>
      <c r="N184" s="51"/>
      <c r="O184" s="116"/>
    </row>
    <row r="185" spans="1:15" ht="200.25" customHeight="1" x14ac:dyDescent="0.2">
      <c r="A185" s="343" t="s">
        <v>341</v>
      </c>
      <c r="B185" s="343"/>
      <c r="C185" s="343"/>
      <c r="D185" s="343"/>
      <c r="E185" s="343"/>
      <c r="F185" s="375" t="s">
        <v>363</v>
      </c>
      <c r="G185" s="375"/>
      <c r="H185" s="375"/>
      <c r="I185" s="375"/>
      <c r="J185" s="375"/>
      <c r="K185" s="375"/>
      <c r="L185" s="375"/>
      <c r="M185" s="375"/>
      <c r="N185" s="375"/>
      <c r="O185" s="375"/>
    </row>
    <row r="186" spans="1:15" ht="36" customHeight="1" x14ac:dyDescent="0.2">
      <c r="A186" s="343"/>
      <c r="B186" s="343"/>
      <c r="C186" s="343"/>
      <c r="D186" s="343"/>
      <c r="E186" s="343"/>
      <c r="F186" s="341" t="s">
        <v>342</v>
      </c>
      <c r="G186" s="341"/>
      <c r="H186" s="341"/>
      <c r="I186" s="341"/>
      <c r="J186" s="341"/>
      <c r="K186" s="341"/>
      <c r="L186" s="341"/>
      <c r="M186" s="341"/>
      <c r="N186" s="341"/>
      <c r="O186" s="341"/>
    </row>
    <row r="187" spans="1:15" ht="231.75" customHeight="1" x14ac:dyDescent="0.2">
      <c r="A187" s="343"/>
      <c r="B187" s="343"/>
      <c r="C187" s="343"/>
      <c r="D187" s="343"/>
      <c r="E187" s="343"/>
      <c r="F187" s="290" t="s">
        <v>407</v>
      </c>
      <c r="G187" s="290"/>
      <c r="H187" s="290"/>
      <c r="I187" s="290"/>
      <c r="J187" s="290"/>
      <c r="K187" s="290"/>
      <c r="L187" s="290"/>
      <c r="M187" s="290"/>
      <c r="N187" s="290"/>
      <c r="O187" s="290"/>
    </row>
    <row r="188" spans="1:15" ht="240" customHeight="1" x14ac:dyDescent="0.2">
      <c r="A188" s="343"/>
      <c r="B188" s="343"/>
      <c r="C188" s="343"/>
      <c r="D188" s="343"/>
      <c r="E188" s="343"/>
      <c r="F188" s="344" t="s">
        <v>409</v>
      </c>
      <c r="G188" s="345"/>
      <c r="H188" s="345"/>
      <c r="I188" s="345"/>
      <c r="J188" s="345"/>
      <c r="K188" s="345"/>
      <c r="L188" s="345"/>
      <c r="M188" s="345"/>
      <c r="N188" s="345"/>
      <c r="O188" s="345"/>
    </row>
    <row r="189" spans="1:15" ht="51.75" customHeight="1" x14ac:dyDescent="0.2">
      <c r="A189" s="343"/>
      <c r="B189" s="343"/>
      <c r="C189" s="343"/>
      <c r="D189" s="343"/>
      <c r="E189" s="343"/>
      <c r="F189" s="341" t="s">
        <v>364</v>
      </c>
      <c r="G189" s="341"/>
      <c r="H189" s="341"/>
      <c r="I189" s="341"/>
      <c r="J189" s="341"/>
      <c r="K189" s="341"/>
      <c r="L189" s="341"/>
      <c r="M189" s="341"/>
      <c r="N189" s="341"/>
      <c r="O189" s="341"/>
    </row>
    <row r="190" spans="1:15" ht="24" customHeight="1" x14ac:dyDescent="0.2">
      <c r="A190" s="110"/>
      <c r="B190" s="110"/>
      <c r="C190" s="110"/>
      <c r="D190" s="110"/>
      <c r="E190" s="110"/>
      <c r="F190" s="351" t="s">
        <v>417</v>
      </c>
      <c r="G190" s="351"/>
      <c r="H190" s="351"/>
      <c r="I190" s="351"/>
      <c r="J190" s="351"/>
      <c r="K190" s="351"/>
      <c r="L190" s="351"/>
      <c r="M190" s="351"/>
      <c r="N190" s="351"/>
      <c r="O190" s="351"/>
    </row>
    <row r="191" spans="1:15" ht="24" customHeight="1" thickBot="1" x14ac:dyDescent="0.25">
      <c r="A191" s="224"/>
      <c r="B191" s="224"/>
      <c r="C191" s="224"/>
      <c r="D191" s="224"/>
      <c r="E191" s="224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</row>
    <row r="192" spans="1:15" ht="15" thickBot="1" x14ac:dyDescent="0.25">
      <c r="A192" s="291" t="s">
        <v>43</v>
      </c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3"/>
    </row>
    <row r="193" spans="1:15" ht="47.25" customHeight="1" x14ac:dyDescent="0.2">
      <c r="A193" s="350"/>
      <c r="B193" s="342" t="s">
        <v>45</v>
      </c>
      <c r="C193" s="342"/>
      <c r="D193" s="342"/>
      <c r="E193" s="342"/>
      <c r="F193" s="342" t="s">
        <v>144</v>
      </c>
      <c r="G193" s="342"/>
      <c r="H193" s="342"/>
      <c r="I193" s="342"/>
      <c r="J193" s="348" t="s">
        <v>18</v>
      </c>
      <c r="K193" s="348" t="s">
        <v>48</v>
      </c>
      <c r="L193" s="348" t="s">
        <v>47</v>
      </c>
      <c r="M193" s="348" t="s">
        <v>46</v>
      </c>
      <c r="N193" s="346" t="s">
        <v>44</v>
      </c>
      <c r="O193" s="368" t="s">
        <v>49</v>
      </c>
    </row>
    <row r="194" spans="1:15" x14ac:dyDescent="0.2">
      <c r="A194" s="330"/>
      <c r="B194" s="333"/>
      <c r="C194" s="333"/>
      <c r="D194" s="333"/>
      <c r="E194" s="333"/>
      <c r="F194" s="333"/>
      <c r="G194" s="333"/>
      <c r="H194" s="333"/>
      <c r="I194" s="333"/>
      <c r="J194" s="349"/>
      <c r="K194" s="349"/>
      <c r="L194" s="349"/>
      <c r="M194" s="349"/>
      <c r="N194" s="347"/>
      <c r="O194" s="369"/>
    </row>
    <row r="195" spans="1:15" ht="18" customHeight="1" x14ac:dyDescent="0.2">
      <c r="A195" s="337" t="s">
        <v>257</v>
      </c>
      <c r="B195" s="338"/>
      <c r="C195" s="338"/>
      <c r="D195" s="338"/>
      <c r="E195" s="338"/>
      <c r="F195" s="338"/>
      <c r="G195" s="338"/>
      <c r="H195" s="338"/>
      <c r="I195" s="338"/>
      <c r="J195" s="338"/>
      <c r="K195" s="338"/>
      <c r="L195" s="338"/>
      <c r="M195" s="338"/>
      <c r="N195" s="338"/>
      <c r="O195" s="339"/>
    </row>
    <row r="196" spans="1:15" ht="18" customHeight="1" x14ac:dyDescent="0.2">
      <c r="A196" s="4">
        <v>1</v>
      </c>
      <c r="B196" s="21" t="s">
        <v>249</v>
      </c>
      <c r="C196" s="21">
        <v>0</v>
      </c>
      <c r="D196" s="21">
        <v>1</v>
      </c>
      <c r="E196" s="21">
        <v>0</v>
      </c>
      <c r="F196" s="341" t="s">
        <v>250</v>
      </c>
      <c r="G196" s="341"/>
      <c r="H196" s="341"/>
      <c r="I196" s="341"/>
      <c r="J196" s="21" t="s">
        <v>147</v>
      </c>
      <c r="K196" s="21">
        <v>7</v>
      </c>
      <c r="L196" s="21">
        <v>4</v>
      </c>
      <c r="M196" s="21">
        <v>15</v>
      </c>
      <c r="N196" s="21">
        <v>60</v>
      </c>
      <c r="O196" s="6" t="s">
        <v>158</v>
      </c>
    </row>
    <row r="197" spans="1:15" ht="19.5" customHeight="1" x14ac:dyDescent="0.2">
      <c r="A197" s="4">
        <v>2</v>
      </c>
      <c r="B197" s="21" t="s">
        <v>249</v>
      </c>
      <c r="C197" s="21">
        <v>0</v>
      </c>
      <c r="D197" s="21">
        <v>2</v>
      </c>
      <c r="E197" s="21">
        <v>0</v>
      </c>
      <c r="F197" s="341" t="s">
        <v>297</v>
      </c>
      <c r="G197" s="341"/>
      <c r="H197" s="341"/>
      <c r="I197" s="341"/>
      <c r="J197" s="21" t="s">
        <v>147</v>
      </c>
      <c r="K197" s="21">
        <v>8</v>
      </c>
      <c r="L197" s="21">
        <v>6</v>
      </c>
      <c r="M197" s="21">
        <v>15</v>
      </c>
      <c r="N197" s="21">
        <v>90</v>
      </c>
      <c r="O197" s="6" t="s">
        <v>158</v>
      </c>
    </row>
    <row r="198" spans="1:15" ht="18" customHeight="1" x14ac:dyDescent="0.2">
      <c r="A198" s="206" t="s">
        <v>30</v>
      </c>
      <c r="B198" s="191" t="s">
        <v>249</v>
      </c>
      <c r="C198" s="191">
        <v>0</v>
      </c>
      <c r="D198" s="191">
        <v>3</v>
      </c>
      <c r="E198" s="191">
        <v>0</v>
      </c>
      <c r="F198" s="352" t="s">
        <v>418</v>
      </c>
      <c r="G198" s="353"/>
      <c r="H198" s="353"/>
      <c r="I198" s="354"/>
      <c r="J198" s="191" t="s">
        <v>148</v>
      </c>
      <c r="K198" s="191">
        <v>7</v>
      </c>
      <c r="L198" s="191">
        <v>2</v>
      </c>
      <c r="M198" s="191">
        <v>30</v>
      </c>
      <c r="N198" s="191">
        <v>60</v>
      </c>
      <c r="O198" s="207" t="s">
        <v>158</v>
      </c>
    </row>
    <row r="199" spans="1:15" ht="18" customHeight="1" x14ac:dyDescent="0.2">
      <c r="A199" s="337" t="s">
        <v>408</v>
      </c>
      <c r="B199" s="338"/>
      <c r="C199" s="338"/>
      <c r="D199" s="338"/>
      <c r="E199" s="338"/>
      <c r="F199" s="338"/>
      <c r="G199" s="338"/>
      <c r="H199" s="338"/>
      <c r="I199" s="338"/>
      <c r="J199" s="338"/>
      <c r="K199" s="338"/>
      <c r="L199" s="338"/>
      <c r="M199" s="338"/>
      <c r="N199" s="338"/>
      <c r="O199" s="339"/>
    </row>
    <row r="200" spans="1:15" ht="33" customHeight="1" thickBot="1" x14ac:dyDescent="0.25">
      <c r="A200" s="79" t="s">
        <v>31</v>
      </c>
      <c r="B200" s="80" t="s">
        <v>249</v>
      </c>
      <c r="C200" s="80">
        <v>0</v>
      </c>
      <c r="D200" s="80">
        <v>4</v>
      </c>
      <c r="E200" s="80">
        <v>0</v>
      </c>
      <c r="F200" s="340" t="s">
        <v>251</v>
      </c>
      <c r="G200" s="340"/>
      <c r="H200" s="340"/>
      <c r="I200" s="340"/>
      <c r="J200" s="80" t="s">
        <v>147</v>
      </c>
      <c r="K200" s="80">
        <v>8</v>
      </c>
      <c r="L200" s="80">
        <v>6</v>
      </c>
      <c r="M200" s="80">
        <v>15</v>
      </c>
      <c r="N200" s="80">
        <v>90</v>
      </c>
      <c r="O200" s="114" t="s">
        <v>158</v>
      </c>
    </row>
    <row r="201" spans="1:15" ht="27" customHeight="1" x14ac:dyDescent="0.2">
      <c r="A201" s="320" t="s">
        <v>332</v>
      </c>
      <c r="B201" s="321"/>
      <c r="C201" s="321"/>
      <c r="D201" s="321"/>
      <c r="E201" s="321"/>
      <c r="F201" s="321"/>
      <c r="G201" s="321"/>
      <c r="H201" s="321"/>
      <c r="I201" s="321"/>
      <c r="J201" s="321"/>
      <c r="K201" s="321"/>
      <c r="L201" s="321"/>
      <c r="M201" s="321"/>
      <c r="N201" s="321"/>
      <c r="O201" s="322"/>
    </row>
    <row r="202" spans="1:15" ht="18" customHeight="1" x14ac:dyDescent="0.2">
      <c r="A202" s="4" t="s">
        <v>31</v>
      </c>
      <c r="B202" s="21" t="s">
        <v>148</v>
      </c>
      <c r="C202" s="21">
        <v>3</v>
      </c>
      <c r="D202" s="21">
        <v>7</v>
      </c>
      <c r="E202" s="21">
        <v>0</v>
      </c>
      <c r="F202" s="341" t="s">
        <v>155</v>
      </c>
      <c r="G202" s="341"/>
      <c r="H202" s="341"/>
      <c r="I202" s="341"/>
      <c r="J202" s="21" t="s">
        <v>148</v>
      </c>
      <c r="K202" s="21">
        <v>1</v>
      </c>
      <c r="L202" s="21"/>
      <c r="M202" s="21"/>
      <c r="N202" s="21"/>
      <c r="O202" s="6"/>
    </row>
    <row r="203" spans="1:15" ht="18" customHeight="1" x14ac:dyDescent="0.2">
      <c r="A203" s="4" t="s">
        <v>32</v>
      </c>
      <c r="B203" s="21" t="s">
        <v>148</v>
      </c>
      <c r="C203" s="21">
        <v>4</v>
      </c>
      <c r="D203" s="21">
        <v>0</v>
      </c>
      <c r="E203" s="21">
        <v>0</v>
      </c>
      <c r="F203" s="299" t="s">
        <v>353</v>
      </c>
      <c r="G203" s="300"/>
      <c r="H203" s="300"/>
      <c r="I203" s="301"/>
      <c r="J203" s="21" t="s">
        <v>148</v>
      </c>
      <c r="K203" s="21">
        <v>2</v>
      </c>
      <c r="L203" s="21"/>
      <c r="M203" s="21"/>
      <c r="N203" s="21"/>
      <c r="O203" s="6"/>
    </row>
    <row r="204" spans="1:15" ht="18" customHeight="1" x14ac:dyDescent="0.2">
      <c r="A204" s="4" t="s">
        <v>27</v>
      </c>
      <c r="B204" s="21" t="s">
        <v>148</v>
      </c>
      <c r="C204" s="21">
        <v>1</v>
      </c>
      <c r="D204" s="21">
        <v>8</v>
      </c>
      <c r="E204" s="21">
        <v>0</v>
      </c>
      <c r="F204" s="299" t="s">
        <v>351</v>
      </c>
      <c r="G204" s="300"/>
      <c r="H204" s="300"/>
      <c r="I204" s="301"/>
      <c r="J204" s="21" t="s">
        <v>148</v>
      </c>
      <c r="K204" s="21">
        <v>3</v>
      </c>
      <c r="L204" s="21"/>
      <c r="M204" s="21"/>
      <c r="N204" s="21"/>
      <c r="O204" s="6"/>
    </row>
    <row r="205" spans="1:15" s="181" customFormat="1" ht="18" customHeight="1" x14ac:dyDescent="0.2">
      <c r="A205" s="4" t="s">
        <v>33</v>
      </c>
      <c r="B205" s="21" t="s">
        <v>148</v>
      </c>
      <c r="C205" s="21">
        <v>2</v>
      </c>
      <c r="D205" s="21">
        <v>3</v>
      </c>
      <c r="E205" s="21">
        <v>0</v>
      </c>
      <c r="F205" s="299" t="s">
        <v>349</v>
      </c>
      <c r="G205" s="300"/>
      <c r="H205" s="300"/>
      <c r="I205" s="301"/>
      <c r="J205" s="21" t="s">
        <v>148</v>
      </c>
      <c r="K205" s="21">
        <v>4</v>
      </c>
      <c r="L205" s="21"/>
      <c r="M205" s="21"/>
      <c r="N205" s="21"/>
      <c r="O205" s="6"/>
    </row>
    <row r="206" spans="1:15" ht="18" customHeight="1" x14ac:dyDescent="0.2">
      <c r="A206" s="4" t="s">
        <v>34</v>
      </c>
      <c r="B206" s="21" t="s">
        <v>148</v>
      </c>
      <c r="C206" s="21">
        <v>4</v>
      </c>
      <c r="D206" s="21">
        <v>1</v>
      </c>
      <c r="E206" s="21">
        <v>0</v>
      </c>
      <c r="F206" s="299" t="s">
        <v>190</v>
      </c>
      <c r="G206" s="300"/>
      <c r="H206" s="300"/>
      <c r="I206" s="301"/>
      <c r="J206" s="21" t="s">
        <v>148</v>
      </c>
      <c r="K206" s="21">
        <v>5</v>
      </c>
      <c r="L206" s="21"/>
      <c r="M206" s="21"/>
      <c r="N206" s="21"/>
      <c r="O206" s="6"/>
    </row>
    <row r="207" spans="1:15" ht="18" customHeight="1" x14ac:dyDescent="0.2">
      <c r="A207" s="4" t="s">
        <v>35</v>
      </c>
      <c r="B207" s="21" t="s">
        <v>148</v>
      </c>
      <c r="C207" s="21">
        <v>2</v>
      </c>
      <c r="D207" s="21">
        <v>9</v>
      </c>
      <c r="E207" s="21">
        <v>0</v>
      </c>
      <c r="F207" s="299" t="s">
        <v>194</v>
      </c>
      <c r="G207" s="300"/>
      <c r="H207" s="300"/>
      <c r="I207" s="301"/>
      <c r="J207" s="21" t="s">
        <v>148</v>
      </c>
      <c r="K207" s="21">
        <v>6</v>
      </c>
      <c r="L207" s="21"/>
      <c r="M207" s="21"/>
      <c r="N207" s="21"/>
      <c r="O207" s="6"/>
    </row>
    <row r="208" spans="1:15" ht="18" customHeight="1" x14ac:dyDescent="0.2">
      <c r="A208" s="4" t="s">
        <v>36</v>
      </c>
      <c r="B208" s="21" t="s">
        <v>148</v>
      </c>
      <c r="C208" s="21">
        <v>3</v>
      </c>
      <c r="D208" s="21">
        <v>3</v>
      </c>
      <c r="E208" s="21">
        <v>0</v>
      </c>
      <c r="F208" s="299" t="s">
        <v>259</v>
      </c>
      <c r="G208" s="300"/>
      <c r="H208" s="300"/>
      <c r="I208" s="301"/>
      <c r="J208" s="21" t="s">
        <v>148</v>
      </c>
      <c r="K208" s="21">
        <v>7</v>
      </c>
      <c r="L208" s="21"/>
      <c r="M208" s="21"/>
      <c r="N208" s="21"/>
      <c r="O208" s="6"/>
    </row>
    <row r="209" spans="1:15" ht="15" customHeight="1" thickBot="1" x14ac:dyDescent="0.25">
      <c r="A209" s="79" t="s">
        <v>37</v>
      </c>
      <c r="B209" s="80" t="s">
        <v>148</v>
      </c>
      <c r="C209" s="80">
        <v>4</v>
      </c>
      <c r="D209" s="80">
        <v>3</v>
      </c>
      <c r="E209" s="80">
        <v>0</v>
      </c>
      <c r="F209" s="334" t="s">
        <v>204</v>
      </c>
      <c r="G209" s="335"/>
      <c r="H209" s="335"/>
      <c r="I209" s="336"/>
      <c r="J209" s="80" t="s">
        <v>148</v>
      </c>
      <c r="K209" s="80">
        <v>8</v>
      </c>
      <c r="L209" s="80"/>
      <c r="M209" s="80"/>
      <c r="N209" s="80"/>
      <c r="O209" s="114"/>
    </row>
    <row r="210" spans="1:15" ht="15" customHeight="1" thickBot="1" x14ac:dyDescent="0.25">
      <c r="A210" s="108"/>
      <c r="B210" s="108"/>
      <c r="C210" s="108"/>
      <c r="D210" s="108"/>
      <c r="E210" s="108"/>
      <c r="F210" s="108"/>
      <c r="G210" s="108"/>
      <c r="H210" s="108"/>
      <c r="I210" s="108"/>
      <c r="J210" s="109"/>
      <c r="K210" s="109"/>
      <c r="L210" s="109"/>
      <c r="M210" s="109"/>
      <c r="N210" s="109"/>
      <c r="O210" s="109"/>
    </row>
    <row r="211" spans="1:15" ht="15" customHeight="1" x14ac:dyDescent="0.2">
      <c r="A211" s="320" t="s">
        <v>40</v>
      </c>
      <c r="B211" s="321"/>
      <c r="C211" s="321"/>
      <c r="D211" s="321"/>
      <c r="E211" s="321"/>
      <c r="F211" s="321"/>
      <c r="G211" s="321"/>
      <c r="H211" s="321"/>
      <c r="I211" s="321"/>
      <c r="J211" s="321"/>
      <c r="K211" s="321"/>
      <c r="L211" s="321"/>
      <c r="M211" s="321"/>
      <c r="N211" s="321"/>
      <c r="O211" s="322"/>
    </row>
    <row r="212" spans="1:15" ht="15" customHeight="1" x14ac:dyDescent="0.2">
      <c r="A212" s="330" t="s">
        <v>15</v>
      </c>
      <c r="B212" s="333" t="s">
        <v>41</v>
      </c>
      <c r="C212" s="333"/>
      <c r="D212" s="333"/>
      <c r="E212" s="333"/>
      <c r="F212" s="333"/>
      <c r="G212" s="333"/>
      <c r="H212" s="333"/>
      <c r="I212" s="333"/>
      <c r="J212" s="326" t="s">
        <v>47</v>
      </c>
      <c r="K212" s="326"/>
      <c r="L212" s="326" t="s">
        <v>51</v>
      </c>
      <c r="M212" s="326"/>
      <c r="N212" s="326" t="s">
        <v>42</v>
      </c>
      <c r="O212" s="327"/>
    </row>
    <row r="213" spans="1:15" ht="15" customHeight="1" x14ac:dyDescent="0.2">
      <c r="A213" s="330"/>
      <c r="B213" s="333"/>
      <c r="C213" s="333"/>
      <c r="D213" s="333"/>
      <c r="E213" s="333"/>
      <c r="F213" s="333"/>
      <c r="G213" s="333"/>
      <c r="H213" s="333"/>
      <c r="I213" s="333"/>
      <c r="J213" s="326"/>
      <c r="K213" s="326"/>
      <c r="L213" s="326"/>
      <c r="M213" s="326"/>
      <c r="N213" s="326"/>
      <c r="O213" s="327"/>
    </row>
    <row r="214" spans="1:15" ht="25.9" customHeight="1" x14ac:dyDescent="0.2">
      <c r="A214" s="323" t="s">
        <v>343</v>
      </c>
      <c r="B214" s="324"/>
      <c r="C214" s="324"/>
      <c r="D214" s="324"/>
      <c r="E214" s="324"/>
      <c r="F214" s="324"/>
      <c r="G214" s="324"/>
      <c r="H214" s="324"/>
      <c r="I214" s="324"/>
      <c r="J214" s="324"/>
      <c r="K214" s="324"/>
      <c r="L214" s="324"/>
      <c r="M214" s="324"/>
      <c r="N214" s="324"/>
      <c r="O214" s="325"/>
    </row>
    <row r="215" spans="1:15" ht="25.9" customHeight="1" x14ac:dyDescent="0.2">
      <c r="A215" s="331" t="s">
        <v>421</v>
      </c>
      <c r="B215" s="332"/>
      <c r="C215" s="332"/>
      <c r="D215" s="332"/>
      <c r="E215" s="332"/>
      <c r="F215" s="332"/>
      <c r="G215" s="332"/>
      <c r="H215" s="332"/>
      <c r="I215" s="332"/>
      <c r="J215" s="328">
        <v>10</v>
      </c>
      <c r="K215" s="328"/>
      <c r="L215" s="328" t="s">
        <v>252</v>
      </c>
      <c r="M215" s="328"/>
      <c r="N215" s="328" t="s">
        <v>253</v>
      </c>
      <c r="O215" s="329"/>
    </row>
    <row r="216" spans="1:15" ht="8.25" customHeight="1" x14ac:dyDescent="0.2">
      <c r="A216" s="331"/>
      <c r="B216" s="332"/>
      <c r="C216" s="332"/>
      <c r="D216" s="332"/>
      <c r="E216" s="332"/>
      <c r="F216" s="332"/>
      <c r="G216" s="332"/>
      <c r="H216" s="332"/>
      <c r="I216" s="332"/>
      <c r="J216" s="328"/>
      <c r="K216" s="328"/>
      <c r="L216" s="328"/>
      <c r="M216" s="328"/>
      <c r="N216" s="328"/>
      <c r="O216" s="329"/>
    </row>
    <row r="217" spans="1:15" ht="25.9" customHeight="1" x14ac:dyDescent="0.2">
      <c r="A217" s="331"/>
      <c r="B217" s="332"/>
      <c r="C217" s="332"/>
      <c r="D217" s="332"/>
      <c r="E217" s="332"/>
      <c r="F217" s="332"/>
      <c r="G217" s="332"/>
      <c r="H217" s="332"/>
      <c r="I217" s="332"/>
      <c r="J217" s="328"/>
      <c r="K217" s="328"/>
      <c r="L217" s="328"/>
      <c r="M217" s="328"/>
      <c r="N217" s="328"/>
      <c r="O217" s="329"/>
    </row>
    <row r="218" spans="1:15" ht="15" thickBot="1" x14ac:dyDescent="0.25">
      <c r="A218" s="296" t="s">
        <v>52</v>
      </c>
      <c r="B218" s="297"/>
      <c r="C218" s="297"/>
      <c r="D218" s="297"/>
      <c r="E218" s="297"/>
      <c r="F218" s="297"/>
      <c r="G218" s="297"/>
      <c r="H218" s="297"/>
      <c r="I218" s="297"/>
      <c r="J218" s="302">
        <v>10</v>
      </c>
      <c r="K218" s="302"/>
      <c r="L218" s="302"/>
      <c r="M218" s="302"/>
      <c r="N218" s="302"/>
      <c r="O218" s="303"/>
    </row>
    <row r="220" spans="1:15" x14ac:dyDescent="0.2">
      <c r="A220" s="295" t="s">
        <v>369</v>
      </c>
      <c r="B220" s="295"/>
      <c r="C220" s="295"/>
      <c r="D220" s="295"/>
      <c r="E220" s="295"/>
      <c r="F220" s="295"/>
      <c r="G220" s="295"/>
      <c r="H220" s="295"/>
      <c r="I220" s="295"/>
      <c r="J220" s="182"/>
      <c r="K220" s="182"/>
      <c r="L220" s="294" t="s">
        <v>368</v>
      </c>
      <c r="M220" s="294"/>
      <c r="N220" s="294"/>
      <c r="O220" s="294"/>
    </row>
    <row r="221" spans="1:15" x14ac:dyDescent="0.2">
      <c r="M221" s="298" t="s">
        <v>365</v>
      </c>
      <c r="N221" s="298"/>
      <c r="O221" s="298"/>
    </row>
    <row r="222" spans="1:15" ht="15.75" x14ac:dyDescent="0.25">
      <c r="F222" s="276" t="s">
        <v>372</v>
      </c>
      <c r="G222" s="277"/>
      <c r="H222" s="277"/>
      <c r="I222" s="277"/>
      <c r="J222" s="277"/>
      <c r="K222" s="277"/>
      <c r="L222" s="277"/>
    </row>
    <row r="223" spans="1:15" x14ac:dyDescent="0.2">
      <c r="F223" s="183" t="s">
        <v>420</v>
      </c>
      <c r="G223" s="184"/>
      <c r="H223" s="185"/>
      <c r="I223" s="185"/>
      <c r="J223" s="185"/>
      <c r="K223" s="185"/>
      <c r="L223" s="183"/>
    </row>
    <row r="224" spans="1:15" ht="15" x14ac:dyDescent="0.25">
      <c r="F224"/>
      <c r="G224" s="186"/>
      <c r="H224" s="187"/>
      <c r="I224" s="187"/>
      <c r="J224" s="187"/>
      <c r="K224" s="187"/>
      <c r="L224"/>
    </row>
    <row r="225" spans="6:15" ht="15.75" x14ac:dyDescent="0.25">
      <c r="F225" s="278" t="s">
        <v>373</v>
      </c>
      <c r="G225" s="279"/>
      <c r="H225" s="280"/>
      <c r="I225" s="280"/>
      <c r="J225" s="280"/>
      <c r="K225" s="281"/>
      <c r="L225" s="281"/>
    </row>
    <row r="226" spans="6:15" ht="15" x14ac:dyDescent="0.25">
      <c r="F226" s="183" t="s">
        <v>412</v>
      </c>
      <c r="G226" s="186"/>
      <c r="H226" s="187"/>
      <c r="I226" s="188"/>
      <c r="J226" s="187"/>
      <c r="K226" s="187"/>
      <c r="L226"/>
    </row>
    <row r="227" spans="6:15" ht="15" x14ac:dyDescent="0.25">
      <c r="F227" s="183" t="s">
        <v>411</v>
      </c>
      <c r="G227" s="187"/>
      <c r="H227" s="187"/>
      <c r="I227" s="187"/>
      <c r="J227" s="187"/>
      <c r="K227"/>
      <c r="O227" s="178"/>
    </row>
    <row r="228" spans="6:15" ht="15" x14ac:dyDescent="0.25">
      <c r="F228" s="183" t="s">
        <v>410</v>
      </c>
      <c r="G228" s="186"/>
      <c r="H228" s="187"/>
      <c r="I228" s="187"/>
      <c r="J228" s="187"/>
      <c r="K228" s="187"/>
      <c r="L228"/>
    </row>
    <row r="229" spans="6:15" ht="15" x14ac:dyDescent="0.25">
      <c r="F229" s="183" t="s">
        <v>415</v>
      </c>
      <c r="G229" s="186"/>
      <c r="H229" s="187"/>
      <c r="I229" s="187"/>
      <c r="J229" s="187"/>
      <c r="K229" s="187"/>
      <c r="L229"/>
    </row>
    <row r="230" spans="6:15" x14ac:dyDescent="0.2">
      <c r="F230" s="183" t="s">
        <v>416</v>
      </c>
    </row>
    <row r="231" spans="6:15" x14ac:dyDescent="0.2">
      <c r="F231" s="183" t="s">
        <v>419</v>
      </c>
    </row>
  </sheetData>
  <sheetProtection formatCells="0" formatRows="0" insertRows="0" insertHyperlinks="0" deleteColumns="0" deleteRows="0" selectLockedCells="1" sort="0" autoFilter="0" pivotTables="0"/>
  <protectedRanges>
    <protectedRange sqref="K62:L65 L45:O50 A121:O126 A145:E145 F192:F194 A199:E209 G199:O209 K51:O51 A44:O44 G172:O172 A172:E172 L61:M61 A73:O93 A130:O131 A138:F144 A7:O33 L52:O60 M62:M72 L66:L72 K67:K72 N61:O72 A34:J43 L34:O43 A45:J72 K95 A94:J95 L94:O95 G138:O150 A146:F150 A163:O163 A167:O167 A175:O175 A135:O135 G134:O134 F200:F209 A177:O180 A128:O128 A155 A129:F129 A168 A165:O165 A164 A169:O169 A151:O154 A156:O161 A133:O133 A132:E132 A134:E134 A113:O113 A96:O104 G192:O197 A192:E197 F196:F197 J198:O198 A198:F198 A115:O119" name="UP Content"/>
    <protectedRange sqref="A162:O162" name="UP Content_1"/>
    <protectedRange sqref="A166:O166" name="UP Content_2"/>
    <protectedRange sqref="A170:O170 A171" name="UP Content_3"/>
    <protectedRange sqref="A173:O173 A174" name="UP Content_4"/>
    <protectedRange sqref="A176:O176 A182:O184" name="UP Content_5"/>
    <protectedRange sqref="A181:O181" name="UP Content_6"/>
    <protectedRange sqref="G129:O129" name="UP Content_7"/>
    <protectedRange sqref="F132:O132" name="UP Content_8"/>
    <protectedRange sqref="G120:O120 A120:E120" name="UP Content_9"/>
    <protectedRange sqref="G127:O127 A127:E127" name="UP Content_10"/>
    <protectedRange sqref="A114:O114" name="UP Content_11"/>
    <protectedRange sqref="A136:O137" name="UP Content_12"/>
    <protectedRange sqref="F186:O189" name="UP Content_13"/>
    <protectedRange sqref="A185:E191" name="UP Content_14"/>
    <protectedRange sqref="A215:H217 L215 L217 N217 N215 M215:M217 C214:O214 J215:K217 O215:O216 A211:O213 A214" name="UP Content_15"/>
    <protectedRange sqref="C214:O214 A215:H217 L215 L217 N217 N215 M215:M217 J215:K217 O215:O216 A214" name="unlock_1"/>
    <protectedRange sqref="B164:O164" name="UP Content_16"/>
    <protectedRange sqref="B168:O168" name="UP Content_17"/>
    <protectedRange sqref="B171:O171" name="UP Content_18"/>
    <protectedRange sqref="B174:O174" name="UP Content_19"/>
    <protectedRange sqref="B155:O155" name="UP Content_5_1"/>
    <protectedRange sqref="F190:K191 N190:O191" name="UP Content_5_1_1"/>
  </protectedRanges>
  <mergeCells count="75">
    <mergeCell ref="F198:I198"/>
    <mergeCell ref="A127:O127"/>
    <mergeCell ref="A134:O134"/>
    <mergeCell ref="J193:J194"/>
    <mergeCell ref="A63:O63"/>
    <mergeCell ref="A120:O120"/>
    <mergeCell ref="A145:O145"/>
    <mergeCell ref="A114:O114"/>
    <mergeCell ref="A113:O113"/>
    <mergeCell ref="L193:L194"/>
    <mergeCell ref="O193:O194"/>
    <mergeCell ref="A137:O137"/>
    <mergeCell ref="A156:O156"/>
    <mergeCell ref="F189:O189"/>
    <mergeCell ref="A136:O136"/>
    <mergeCell ref="F185:O185"/>
    <mergeCell ref="F193:I194"/>
    <mergeCell ref="F197:I197"/>
    <mergeCell ref="F186:O186"/>
    <mergeCell ref="A185:E189"/>
    <mergeCell ref="F188:O188"/>
    <mergeCell ref="B193:E194"/>
    <mergeCell ref="F196:I196"/>
    <mergeCell ref="A195:O195"/>
    <mergeCell ref="N193:N194"/>
    <mergeCell ref="M193:M194"/>
    <mergeCell ref="A193:A194"/>
    <mergeCell ref="K193:K194"/>
    <mergeCell ref="F190:O190"/>
    <mergeCell ref="F208:I208"/>
    <mergeCell ref="F209:I209"/>
    <mergeCell ref="A199:O199"/>
    <mergeCell ref="F200:I200"/>
    <mergeCell ref="F202:I202"/>
    <mergeCell ref="F207:I207"/>
    <mergeCell ref="A201:O201"/>
    <mergeCell ref="A211:O211"/>
    <mergeCell ref="A214:O214"/>
    <mergeCell ref="N212:O213"/>
    <mergeCell ref="J215:K217"/>
    <mergeCell ref="L215:M217"/>
    <mergeCell ref="N215:O217"/>
    <mergeCell ref="J212:K213"/>
    <mergeCell ref="A212:A213"/>
    <mergeCell ref="L212:M213"/>
    <mergeCell ref="A215:I217"/>
    <mergeCell ref="B212:I213"/>
    <mergeCell ref="F1:O1"/>
    <mergeCell ref="A2:E2"/>
    <mergeCell ref="F2:O2"/>
    <mergeCell ref="A3:A4"/>
    <mergeCell ref="B3:E4"/>
    <mergeCell ref="N3:N4"/>
    <mergeCell ref="H3:H4"/>
    <mergeCell ref="F3:F4"/>
    <mergeCell ref="G3:G4"/>
    <mergeCell ref="I3:I4"/>
    <mergeCell ref="J3:M3"/>
    <mergeCell ref="O3:O4"/>
    <mergeCell ref="F222:L222"/>
    <mergeCell ref="F225:L225"/>
    <mergeCell ref="B5:E5"/>
    <mergeCell ref="A62:O62"/>
    <mergeCell ref="A6:O6"/>
    <mergeCell ref="F187:O187"/>
    <mergeCell ref="A192:O192"/>
    <mergeCell ref="L220:O220"/>
    <mergeCell ref="A220:I220"/>
    <mergeCell ref="A218:I218"/>
    <mergeCell ref="M221:O221"/>
    <mergeCell ref="F203:I203"/>
    <mergeCell ref="F204:I204"/>
    <mergeCell ref="F205:I205"/>
    <mergeCell ref="F206:I206"/>
    <mergeCell ref="J218:O218"/>
  </mergeCells>
  <pageMargins left="0.23622047244094491" right="0.23622047244094491" top="0.55118110236220474" bottom="0.35433070866141736" header="0.31496062992125984" footer="0.31496062992125984"/>
  <pageSetup orientation="landscape" r:id="rId1"/>
  <ignoredErrors>
    <ignoredError sqref="A8:A59 A60:O74 A156:O163 B77:O78 B165:O167 B169:O170 B172:O173 A145:O145 A76:O76 A75:E75 O75 M75 G75:J75 A77:A85 A127:O127 A164:A181 B175:O181 A182:A183 A97:A105 A86:A96 A112 A106:A111 A196:A198 B132:O132 B130:O130 B129:O129 B128:O128 B131:O131 B133:O133 B134:O134 A135:O135 B126:O126 B125:O125 B123:O123 B122:O122 B119:O119 B118:O118 G117:O117 B117:E117 A120:O120 G121:O121 B121:E121 B124:O124 B116:O116 A114:O114 F121 F117 B115:O115 A115:A119 A121:A126 A128:A132 B138:O138 B139:O139 B140:O140 B141:O141 B142:O142 B143:O143 B144:O144 A138:A144 B152:O152 B146:O146 B147:O147 B148:O148 B149:O149 B150:O150 B151:O151 A146:A155 A202:A20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Q3" sqref="AQ3"/>
    </sheetView>
  </sheetViews>
  <sheetFormatPr defaultColWidth="9.140625" defaultRowHeight="15" x14ac:dyDescent="0.25"/>
  <cols>
    <col min="1" max="1" width="11" style="59" customWidth="1"/>
    <col min="2" max="4" width="3.28515625" style="59" customWidth="1"/>
    <col min="5" max="5" width="3.5703125" style="59" customWidth="1"/>
    <col min="6" max="31" width="3.28515625" style="59" customWidth="1"/>
    <col min="32" max="34" width="3.85546875" style="59" customWidth="1"/>
    <col min="35" max="40" width="3.28515625" style="15" customWidth="1"/>
    <col min="41" max="16384" width="9.140625" style="15"/>
  </cols>
  <sheetData>
    <row r="1" spans="1:40" s="64" customFormat="1" x14ac:dyDescent="0.25">
      <c r="A1" s="378" t="s">
        <v>53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</row>
    <row r="2" spans="1:40" s="64" customFormat="1" ht="15.75" x14ac:dyDescent="0.25">
      <c r="A2" s="379" t="s">
        <v>54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</row>
    <row r="3" spans="1:40" s="64" customFormat="1" ht="15.75" x14ac:dyDescent="0.25">
      <c r="A3" s="378" t="s">
        <v>346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</row>
    <row r="4" spans="1:40" s="64" customFormat="1" ht="17.25" customHeight="1" thickBot="1" x14ac:dyDescent="0.3">
      <c r="A4" s="380" t="s">
        <v>77</v>
      </c>
      <c r="B4" s="380"/>
      <c r="C4" s="380"/>
      <c r="D4" s="380"/>
      <c r="E4" s="380"/>
      <c r="F4" s="380" t="str">
        <f>IF('[1]Титулна страница'!D23=0," ",'[1]Титулна страница'!D23)</f>
        <v>редовна форма на обучение</v>
      </c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60"/>
      <c r="V4" s="381" t="s">
        <v>141</v>
      </c>
      <c r="W4" s="381"/>
      <c r="X4" s="381"/>
      <c r="Y4" s="381"/>
      <c r="Z4" s="381"/>
      <c r="AA4" s="381"/>
      <c r="AB4" s="381"/>
      <c r="AC4" s="381"/>
      <c r="AD4" s="381"/>
      <c r="AE4" s="381"/>
      <c r="AF4" s="385" t="str">
        <f>IF('[1]Титулна страница'!I25=0," ",'[1]Титулна страница'!I25)</f>
        <v>8 /осем/ семестъра</v>
      </c>
      <c r="AG4" s="381"/>
      <c r="AH4" s="381"/>
      <c r="AI4" s="381"/>
      <c r="AJ4" s="381"/>
      <c r="AK4" s="381"/>
      <c r="AL4" s="381"/>
      <c r="AM4" s="381"/>
      <c r="AN4" s="381"/>
    </row>
    <row r="5" spans="1:40" ht="15.75" customHeight="1" thickBot="1" x14ac:dyDescent="0.3">
      <c r="A5" s="382" t="s">
        <v>55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4"/>
    </row>
    <row r="6" spans="1:40" x14ac:dyDescent="0.25">
      <c r="A6" s="376" t="s">
        <v>56</v>
      </c>
      <c r="B6" s="386" t="s">
        <v>57</v>
      </c>
      <c r="C6" s="387"/>
      <c r="D6" s="388"/>
      <c r="E6" s="386" t="s">
        <v>58</v>
      </c>
      <c r="F6" s="387"/>
      <c r="G6" s="388"/>
      <c r="H6" s="386" t="s">
        <v>59</v>
      </c>
      <c r="I6" s="389"/>
      <c r="J6" s="390"/>
      <c r="K6" s="386" t="s">
        <v>60</v>
      </c>
      <c r="L6" s="387"/>
      <c r="M6" s="388"/>
      <c r="N6" s="386" t="s">
        <v>61</v>
      </c>
      <c r="O6" s="387"/>
      <c r="P6" s="388"/>
      <c r="Q6" s="386" t="s">
        <v>62</v>
      </c>
      <c r="R6" s="387"/>
      <c r="S6" s="388"/>
      <c r="T6" s="386" t="s">
        <v>63</v>
      </c>
      <c r="U6" s="387"/>
      <c r="V6" s="388"/>
      <c r="W6" s="386" t="s">
        <v>64</v>
      </c>
      <c r="X6" s="387"/>
      <c r="Y6" s="388"/>
      <c r="Z6" s="386" t="s">
        <v>65</v>
      </c>
      <c r="AA6" s="387"/>
      <c r="AB6" s="388"/>
      <c r="AC6" s="386" t="s">
        <v>66</v>
      </c>
      <c r="AD6" s="387"/>
      <c r="AE6" s="388"/>
      <c r="AF6" s="391" t="s">
        <v>78</v>
      </c>
      <c r="AG6" s="392"/>
      <c r="AH6" s="393"/>
      <c r="AI6" s="386" t="s">
        <v>79</v>
      </c>
      <c r="AJ6" s="387"/>
      <c r="AK6" s="388"/>
      <c r="AL6" s="391" t="s">
        <v>67</v>
      </c>
      <c r="AM6" s="392"/>
      <c r="AN6" s="393"/>
    </row>
    <row r="7" spans="1:40" ht="62.25" thickBot="1" x14ac:dyDescent="0.3">
      <c r="A7" s="377"/>
      <c r="B7" s="70" t="s">
        <v>143</v>
      </c>
      <c r="C7" s="71" t="s">
        <v>68</v>
      </c>
      <c r="D7" s="72" t="s">
        <v>69</v>
      </c>
      <c r="E7" s="70" t="s">
        <v>143</v>
      </c>
      <c r="F7" s="71" t="s">
        <v>68</v>
      </c>
      <c r="G7" s="72" t="s">
        <v>69</v>
      </c>
      <c r="H7" s="70" t="s">
        <v>143</v>
      </c>
      <c r="I7" s="71" t="s">
        <v>68</v>
      </c>
      <c r="J7" s="72" t="s">
        <v>69</v>
      </c>
      <c r="K7" s="70" t="s">
        <v>143</v>
      </c>
      <c r="L7" s="71" t="s">
        <v>68</v>
      </c>
      <c r="M7" s="72" t="s">
        <v>69</v>
      </c>
      <c r="N7" s="70" t="s">
        <v>143</v>
      </c>
      <c r="O7" s="71" t="s">
        <v>68</v>
      </c>
      <c r="P7" s="72" t="s">
        <v>69</v>
      </c>
      <c r="Q7" s="70" t="s">
        <v>143</v>
      </c>
      <c r="R7" s="71" t="s">
        <v>68</v>
      </c>
      <c r="S7" s="72" t="s">
        <v>69</v>
      </c>
      <c r="T7" s="70" t="s">
        <v>143</v>
      </c>
      <c r="U7" s="71" t="s">
        <v>68</v>
      </c>
      <c r="V7" s="72" t="s">
        <v>69</v>
      </c>
      <c r="W7" s="70" t="s">
        <v>143</v>
      </c>
      <c r="X7" s="71" t="s">
        <v>68</v>
      </c>
      <c r="Y7" s="72" t="s">
        <v>69</v>
      </c>
      <c r="Z7" s="70" t="s">
        <v>143</v>
      </c>
      <c r="AA7" s="71" t="s">
        <v>68</v>
      </c>
      <c r="AB7" s="72" t="s">
        <v>69</v>
      </c>
      <c r="AC7" s="70" t="s">
        <v>143</v>
      </c>
      <c r="AD7" s="71" t="s">
        <v>68</v>
      </c>
      <c r="AE7" s="72" t="s">
        <v>69</v>
      </c>
      <c r="AF7" s="70" t="s">
        <v>143</v>
      </c>
      <c r="AG7" s="71" t="s">
        <v>68</v>
      </c>
      <c r="AH7" s="72" t="s">
        <v>69</v>
      </c>
      <c r="AI7" s="70" t="s">
        <v>143</v>
      </c>
      <c r="AJ7" s="71" t="s">
        <v>68</v>
      </c>
      <c r="AK7" s="72" t="s">
        <v>69</v>
      </c>
      <c r="AL7" s="73" t="s">
        <v>143</v>
      </c>
      <c r="AM7" s="74" t="s">
        <v>68</v>
      </c>
      <c r="AN7" s="49" t="s">
        <v>69</v>
      </c>
    </row>
    <row r="8" spans="1:40" ht="37.5" customHeight="1" x14ac:dyDescent="0.25">
      <c r="A8" s="52" t="s">
        <v>26</v>
      </c>
      <c r="B8" s="145">
        <v>345</v>
      </c>
      <c r="C8" s="75">
        <v>27</v>
      </c>
      <c r="D8" s="98">
        <v>9</v>
      </c>
      <c r="E8" s="145">
        <v>360</v>
      </c>
      <c r="F8" s="75">
        <v>29</v>
      </c>
      <c r="G8" s="98">
        <v>8</v>
      </c>
      <c r="H8" s="145">
        <v>300</v>
      </c>
      <c r="I8" s="75">
        <v>22</v>
      </c>
      <c r="J8" s="98">
        <v>7</v>
      </c>
      <c r="K8" s="145">
        <v>345</v>
      </c>
      <c r="L8" s="75">
        <v>24</v>
      </c>
      <c r="M8" s="98">
        <v>7</v>
      </c>
      <c r="N8" s="145">
        <v>315</v>
      </c>
      <c r="O8" s="75">
        <v>24</v>
      </c>
      <c r="P8" s="98">
        <v>9</v>
      </c>
      <c r="Q8" s="145">
        <v>210</v>
      </c>
      <c r="R8" s="75">
        <v>20</v>
      </c>
      <c r="S8" s="98">
        <v>7</v>
      </c>
      <c r="T8" s="145">
        <v>300</v>
      </c>
      <c r="U8" s="75">
        <v>24</v>
      </c>
      <c r="V8" s="98">
        <v>8</v>
      </c>
      <c r="W8" s="145">
        <v>150</v>
      </c>
      <c r="X8" s="146">
        <v>12</v>
      </c>
      <c r="Y8" s="98">
        <v>6</v>
      </c>
      <c r="Z8" s="145"/>
      <c r="AA8" s="75"/>
      <c r="AB8" s="98"/>
      <c r="AC8" s="145"/>
      <c r="AD8" s="75"/>
      <c r="AE8" s="98"/>
      <c r="AF8" s="147"/>
      <c r="AG8" s="148"/>
      <c r="AH8" s="149"/>
      <c r="AI8" s="150"/>
      <c r="AJ8" s="151"/>
      <c r="AK8" s="152"/>
      <c r="AL8" s="153">
        <f t="shared" ref="AL8:AN10" si="0">IF(SUM(AI8,AF8,AC8,Z8,W8,T8,Q8,N8,K8,H8,E8,B8)=0," ",SUM(AI8,AF8,AC8,Z8,W8,T8,Q8,N8,K8,H8,E8,B8))</f>
        <v>2325</v>
      </c>
      <c r="AM8" s="154">
        <f t="shared" si="0"/>
        <v>182</v>
      </c>
      <c r="AN8" s="155">
        <f t="shared" si="0"/>
        <v>61</v>
      </c>
    </row>
    <row r="9" spans="1:40" ht="37.5" customHeight="1" x14ac:dyDescent="0.25">
      <c r="A9" s="53" t="s">
        <v>70</v>
      </c>
      <c r="B9" s="156">
        <v>15</v>
      </c>
      <c r="C9" s="21">
        <v>2</v>
      </c>
      <c r="D9" s="6">
        <v>1</v>
      </c>
      <c r="E9" s="157">
        <v>15</v>
      </c>
      <c r="F9" s="21">
        <v>2</v>
      </c>
      <c r="G9" s="6">
        <v>1</v>
      </c>
      <c r="H9" s="156">
        <v>120</v>
      </c>
      <c r="I9" s="21">
        <v>8</v>
      </c>
      <c r="J9" s="6">
        <v>3</v>
      </c>
      <c r="K9" s="156">
        <v>90</v>
      </c>
      <c r="L9" s="21">
        <v>6</v>
      </c>
      <c r="M9" s="6">
        <v>2</v>
      </c>
      <c r="N9" s="156">
        <v>90</v>
      </c>
      <c r="O9" s="21">
        <v>6</v>
      </c>
      <c r="P9" s="6">
        <v>2</v>
      </c>
      <c r="Q9" s="158">
        <v>135</v>
      </c>
      <c r="R9" s="21">
        <v>10</v>
      </c>
      <c r="S9" s="6">
        <v>4</v>
      </c>
      <c r="T9" s="156"/>
      <c r="U9" s="21"/>
      <c r="V9" s="6"/>
      <c r="W9" s="156">
        <v>60</v>
      </c>
      <c r="X9" s="122">
        <v>4</v>
      </c>
      <c r="Y9" s="6">
        <v>2</v>
      </c>
      <c r="Z9" s="159"/>
      <c r="AA9" s="21"/>
      <c r="AB9" s="6"/>
      <c r="AC9" s="156"/>
      <c r="AD9" s="21"/>
      <c r="AE9" s="6"/>
      <c r="AF9" s="160"/>
      <c r="AG9" s="122"/>
      <c r="AH9" s="161"/>
      <c r="AI9" s="162"/>
      <c r="AJ9" s="163"/>
      <c r="AK9" s="164"/>
      <c r="AL9" s="165">
        <f t="shared" si="0"/>
        <v>525</v>
      </c>
      <c r="AM9" s="166">
        <f t="shared" si="0"/>
        <v>38</v>
      </c>
      <c r="AN9" s="167">
        <f t="shared" si="0"/>
        <v>15</v>
      </c>
    </row>
    <row r="10" spans="1:40" ht="37.5" customHeight="1" thickBot="1" x14ac:dyDescent="0.3">
      <c r="A10" s="54" t="s">
        <v>71</v>
      </c>
      <c r="B10" s="168"/>
      <c r="C10" s="76"/>
      <c r="D10" s="77"/>
      <c r="E10" s="169"/>
      <c r="F10" s="76"/>
      <c r="G10" s="77"/>
      <c r="H10" s="168"/>
      <c r="I10" s="76"/>
      <c r="J10" s="77"/>
      <c r="K10" s="168"/>
      <c r="L10" s="76"/>
      <c r="M10" s="77"/>
      <c r="N10" s="168"/>
      <c r="O10" s="76"/>
      <c r="P10" s="77"/>
      <c r="Q10" s="168"/>
      <c r="R10" s="76"/>
      <c r="S10" s="77"/>
      <c r="T10" s="169">
        <v>60</v>
      </c>
      <c r="U10" s="76">
        <v>4</v>
      </c>
      <c r="V10" s="77">
        <v>1</v>
      </c>
      <c r="W10" s="169">
        <v>90</v>
      </c>
      <c r="X10" s="76">
        <v>6</v>
      </c>
      <c r="Y10" s="77">
        <v>1</v>
      </c>
      <c r="Z10" s="168"/>
      <c r="AA10" s="76"/>
      <c r="AB10" s="77"/>
      <c r="AC10" s="168"/>
      <c r="AD10" s="76"/>
      <c r="AE10" s="77"/>
      <c r="AF10" s="170"/>
      <c r="AG10" s="117"/>
      <c r="AH10" s="171"/>
      <c r="AI10" s="172"/>
      <c r="AJ10" s="173"/>
      <c r="AK10" s="174"/>
      <c r="AL10" s="175">
        <f t="shared" si="0"/>
        <v>150</v>
      </c>
      <c r="AM10" s="176">
        <f t="shared" si="0"/>
        <v>10</v>
      </c>
      <c r="AN10" s="177">
        <f t="shared" si="0"/>
        <v>2</v>
      </c>
    </row>
    <row r="11" spans="1:40" s="64" customFormat="1" ht="37.5" customHeight="1" thickBot="1" x14ac:dyDescent="0.3">
      <c r="A11" s="65" t="s">
        <v>72</v>
      </c>
      <c r="B11" s="41">
        <f t="shared" ref="B11:AL11" si="1">IF(SUM(B8:B10)=0," ",SUM(B8:B10))</f>
        <v>360</v>
      </c>
      <c r="C11" s="42">
        <f t="shared" si="1"/>
        <v>29</v>
      </c>
      <c r="D11" s="43">
        <f t="shared" si="1"/>
        <v>10</v>
      </c>
      <c r="E11" s="44">
        <f t="shared" si="1"/>
        <v>375</v>
      </c>
      <c r="F11" s="42">
        <f t="shared" si="1"/>
        <v>31</v>
      </c>
      <c r="G11" s="45">
        <f t="shared" si="1"/>
        <v>9</v>
      </c>
      <c r="H11" s="41">
        <f t="shared" si="1"/>
        <v>420</v>
      </c>
      <c r="I11" s="42">
        <f t="shared" si="1"/>
        <v>30</v>
      </c>
      <c r="J11" s="43">
        <f t="shared" si="1"/>
        <v>10</v>
      </c>
      <c r="K11" s="44">
        <f t="shared" si="1"/>
        <v>435</v>
      </c>
      <c r="L11" s="42">
        <f t="shared" si="1"/>
        <v>30</v>
      </c>
      <c r="M11" s="45">
        <f t="shared" si="1"/>
        <v>9</v>
      </c>
      <c r="N11" s="41">
        <f t="shared" si="1"/>
        <v>405</v>
      </c>
      <c r="O11" s="42">
        <f t="shared" si="1"/>
        <v>30</v>
      </c>
      <c r="P11" s="43">
        <f t="shared" si="1"/>
        <v>11</v>
      </c>
      <c r="Q11" s="44">
        <f t="shared" si="1"/>
        <v>345</v>
      </c>
      <c r="R11" s="42">
        <f t="shared" si="1"/>
        <v>30</v>
      </c>
      <c r="S11" s="45">
        <f t="shared" si="1"/>
        <v>11</v>
      </c>
      <c r="T11" s="41">
        <f t="shared" si="1"/>
        <v>360</v>
      </c>
      <c r="U11" s="42">
        <f t="shared" si="1"/>
        <v>28</v>
      </c>
      <c r="V11" s="43">
        <f t="shared" si="1"/>
        <v>9</v>
      </c>
      <c r="W11" s="44">
        <f t="shared" si="1"/>
        <v>300</v>
      </c>
      <c r="X11" s="99">
        <f t="shared" si="1"/>
        <v>22</v>
      </c>
      <c r="Y11" s="45">
        <f t="shared" si="1"/>
        <v>9</v>
      </c>
      <c r="Z11" s="41" t="str">
        <f t="shared" si="1"/>
        <v xml:space="preserve"> </v>
      </c>
      <c r="AA11" s="42" t="str">
        <f t="shared" si="1"/>
        <v xml:space="preserve"> </v>
      </c>
      <c r="AB11" s="43" t="str">
        <f t="shared" si="1"/>
        <v xml:space="preserve"> </v>
      </c>
      <c r="AC11" s="44" t="str">
        <f t="shared" si="1"/>
        <v xml:space="preserve"> </v>
      </c>
      <c r="AD11" s="42" t="str">
        <f t="shared" si="1"/>
        <v xml:space="preserve"> </v>
      </c>
      <c r="AE11" s="45" t="str">
        <f t="shared" si="1"/>
        <v xml:space="preserve"> </v>
      </c>
      <c r="AF11" s="41" t="str">
        <f t="shared" si="1"/>
        <v xml:space="preserve"> </v>
      </c>
      <c r="AG11" s="42" t="str">
        <f t="shared" si="1"/>
        <v xml:space="preserve"> </v>
      </c>
      <c r="AH11" s="43" t="str">
        <f t="shared" si="1"/>
        <v xml:space="preserve"> </v>
      </c>
      <c r="AI11" s="44" t="str">
        <f t="shared" si="1"/>
        <v xml:space="preserve"> </v>
      </c>
      <c r="AJ11" s="42" t="str">
        <f t="shared" si="1"/>
        <v xml:space="preserve"> </v>
      </c>
      <c r="AK11" s="43" t="str">
        <f t="shared" si="1"/>
        <v xml:space="preserve"> </v>
      </c>
      <c r="AL11" s="46">
        <f t="shared" si="1"/>
        <v>3000</v>
      </c>
      <c r="AM11" s="47">
        <f>IF(SUM(AJ11,AG11,AD11,AA11,X11,U11,R11,O11,L11,I11,F11,C11)=0," ",SUM(AJ11,AG11,AD11,AA11,X11,U11,R11,O11,L11,I11,F11,C11))</f>
        <v>230</v>
      </c>
      <c r="AN11" s="48">
        <f>IF(SUM(AK11,AH11,AE11,AB11,Y11,V11,S11,P11,M11,J11,G11,D11)=0," ",SUM(AK11,AH11,AE11,AB11,Y11,V11,S11,P11,M11,J11,G11,D11))</f>
        <v>78</v>
      </c>
    </row>
    <row r="12" spans="1:40" ht="19.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40" ht="30.75" customHeight="1" thickBot="1" x14ac:dyDescent="0.3">
      <c r="A13" s="396" t="s">
        <v>41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8"/>
      <c r="T13" s="408" t="s">
        <v>73</v>
      </c>
      <c r="U13" s="423"/>
      <c r="V13" s="423"/>
      <c r="W13" s="423"/>
      <c r="X13" s="423"/>
      <c r="Y13" s="407" t="s">
        <v>75</v>
      </c>
      <c r="Z13" s="397"/>
      <c r="AA13" s="397"/>
      <c r="AB13" s="408"/>
      <c r="AC13" s="418" t="s">
        <v>80</v>
      </c>
      <c r="AD13" s="419"/>
      <c r="AE13" s="419"/>
      <c r="AF13" s="419"/>
      <c r="AG13" s="419"/>
      <c r="AH13" s="420"/>
      <c r="AI13" s="418" t="s">
        <v>42</v>
      </c>
      <c r="AJ13" s="419"/>
      <c r="AK13" s="419"/>
      <c r="AL13" s="419"/>
      <c r="AM13" s="419"/>
      <c r="AN13" s="422"/>
    </row>
    <row r="14" spans="1:40" ht="46.9" customHeight="1" thickBot="1" x14ac:dyDescent="0.3">
      <c r="A14" s="399" t="s">
        <v>422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1"/>
      <c r="T14" s="416">
        <v>10</v>
      </c>
      <c r="U14" s="417"/>
      <c r="V14" s="417"/>
      <c r="W14" s="417"/>
      <c r="X14" s="417"/>
      <c r="Y14" s="409">
        <v>300</v>
      </c>
      <c r="Z14" s="409"/>
      <c r="AA14" s="409"/>
      <c r="AB14" s="409"/>
      <c r="AC14" s="409" t="s">
        <v>252</v>
      </c>
      <c r="AD14" s="409"/>
      <c r="AE14" s="409"/>
      <c r="AF14" s="409"/>
      <c r="AG14" s="409"/>
      <c r="AH14" s="409"/>
      <c r="AI14" s="409" t="s">
        <v>253</v>
      </c>
      <c r="AJ14" s="409"/>
      <c r="AK14" s="409"/>
      <c r="AL14" s="409"/>
      <c r="AM14" s="409"/>
      <c r="AN14" s="421"/>
    </row>
    <row r="15" spans="1:40" s="64" customFormat="1" ht="15.75" customHeight="1" thickBot="1" x14ac:dyDescent="0.3">
      <c r="A15" s="404" t="s">
        <v>76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6"/>
      <c r="T15" s="402">
        <v>10</v>
      </c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3"/>
    </row>
    <row r="16" spans="1:40" ht="15.75" customHeight="1" thickBo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40" s="64" customFormat="1" ht="15.75" thickBot="1" x14ac:dyDescent="0.3">
      <c r="A17" s="413" t="s">
        <v>74</v>
      </c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5"/>
    </row>
    <row r="18" spans="1:40" s="64" customFormat="1" ht="15.75" thickBot="1" x14ac:dyDescent="0.3">
      <c r="A18" s="410" t="s">
        <v>344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2"/>
    </row>
    <row r="19" spans="1:4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pans="1:40" x14ac:dyDescent="0.25">
      <c r="A20" s="395" t="s">
        <v>369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4" t="s">
        <v>142</v>
      </c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</row>
    <row r="21" spans="1:40" x14ac:dyDescent="0.25">
      <c r="AH21" s="141" t="s">
        <v>366</v>
      </c>
      <c r="AI21" s="141"/>
      <c r="AJ21" s="14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C20:AN20"/>
    <mergeCell ref="A20:AB20"/>
    <mergeCell ref="A13:S13"/>
    <mergeCell ref="A14:S14"/>
    <mergeCell ref="T15:AN15"/>
    <mergeCell ref="A15:S15"/>
    <mergeCell ref="Y13:AB13"/>
    <mergeCell ref="Y14:AB14"/>
    <mergeCell ref="A18:AN18"/>
    <mergeCell ref="A17:AN17"/>
    <mergeCell ref="T14:X14"/>
    <mergeCell ref="AC13:AH13"/>
    <mergeCell ref="AC14:AH14"/>
    <mergeCell ref="AI14:AN14"/>
    <mergeCell ref="AI13:AN13"/>
    <mergeCell ref="T13:X13"/>
    <mergeCell ref="Q6:S6"/>
    <mergeCell ref="T6:V6"/>
    <mergeCell ref="W6:Y6"/>
    <mergeCell ref="AL6:AN6"/>
    <mergeCell ref="AI6:AK6"/>
    <mergeCell ref="Z6:AB6"/>
    <mergeCell ref="A6:A7"/>
    <mergeCell ref="A1:AN1"/>
    <mergeCell ref="A2:AN2"/>
    <mergeCell ref="A4:E4"/>
    <mergeCell ref="F4:T4"/>
    <mergeCell ref="V4:AE4"/>
    <mergeCell ref="A5:AN5"/>
    <mergeCell ref="A3:AN3"/>
    <mergeCell ref="AF4:AN4"/>
    <mergeCell ref="B6:D6"/>
    <mergeCell ref="E6:G6"/>
    <mergeCell ref="H6:J6"/>
    <mergeCell ref="AC6:AE6"/>
    <mergeCell ref="K6:M6"/>
    <mergeCell ref="AF6:AH6"/>
    <mergeCell ref="N6:P6"/>
  </mergeCells>
  <pageMargins left="0.19685039370078741" right="0" top="0.55118110236220474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R3" sqref="AR3"/>
    </sheetView>
  </sheetViews>
  <sheetFormatPr defaultColWidth="9.140625" defaultRowHeight="15" x14ac:dyDescent="0.25"/>
  <cols>
    <col min="1" max="1" width="11" style="59" customWidth="1"/>
    <col min="2" max="31" width="3.28515625" style="59" customWidth="1"/>
    <col min="32" max="34" width="3.85546875" style="59" customWidth="1"/>
    <col min="35" max="40" width="3.28515625" style="15" customWidth="1"/>
    <col min="41" max="16384" width="9.140625" style="15"/>
  </cols>
  <sheetData>
    <row r="1" spans="1:40" s="64" customFormat="1" x14ac:dyDescent="0.25">
      <c r="A1" s="378" t="s">
        <v>53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</row>
    <row r="2" spans="1:40" s="64" customFormat="1" ht="15.75" x14ac:dyDescent="0.25">
      <c r="A2" s="379" t="s">
        <v>54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</row>
    <row r="3" spans="1:40" s="64" customFormat="1" x14ac:dyDescent="0.25">
      <c r="A3" s="425" t="str">
        <f>CONCATENATE("Специалност ",'Титулна страница'!A19," ",'Титулна страница'!A21)</f>
        <v xml:space="preserve">Специалност Испанска филология 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</row>
    <row r="4" spans="1:40" s="64" customFormat="1" ht="17.25" customHeight="1" thickBot="1" x14ac:dyDescent="0.3">
      <c r="A4" s="380" t="s">
        <v>77</v>
      </c>
      <c r="B4" s="380"/>
      <c r="C4" s="380"/>
      <c r="D4" s="380"/>
      <c r="E4" s="380"/>
      <c r="F4" s="380" t="str">
        <f>IF('Титулна страница'!D23=0," ",'Титулна страница'!D23)</f>
        <v>редовна форма на обучение</v>
      </c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60"/>
      <c r="V4" s="381" t="s">
        <v>141</v>
      </c>
      <c r="W4" s="381"/>
      <c r="X4" s="381"/>
      <c r="Y4" s="381"/>
      <c r="Z4" s="381"/>
      <c r="AA4" s="381"/>
      <c r="AB4" s="381"/>
      <c r="AC4" s="381"/>
      <c r="AD4" s="381"/>
      <c r="AE4" s="381"/>
      <c r="AF4" s="385" t="str">
        <f>IF('Титулна страница'!I25=0," ",'Титулна страница'!I25)</f>
        <v>8 /осем/ семестъра</v>
      </c>
      <c r="AG4" s="381"/>
      <c r="AH4" s="381"/>
      <c r="AI4" s="381"/>
      <c r="AJ4" s="381"/>
      <c r="AK4" s="381"/>
      <c r="AL4" s="381"/>
      <c r="AM4" s="381"/>
      <c r="AN4" s="381"/>
    </row>
    <row r="5" spans="1:40" ht="15.75" customHeight="1" thickBot="1" x14ac:dyDescent="0.3">
      <c r="A5" s="382" t="s">
        <v>55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4"/>
    </row>
    <row r="6" spans="1:40" x14ac:dyDescent="0.25">
      <c r="A6" s="376" t="s">
        <v>56</v>
      </c>
      <c r="B6" s="386" t="s">
        <v>57</v>
      </c>
      <c r="C6" s="387"/>
      <c r="D6" s="388"/>
      <c r="E6" s="386" t="s">
        <v>58</v>
      </c>
      <c r="F6" s="387"/>
      <c r="G6" s="388"/>
      <c r="H6" s="386" t="s">
        <v>59</v>
      </c>
      <c r="I6" s="389"/>
      <c r="J6" s="390"/>
      <c r="K6" s="386" t="s">
        <v>60</v>
      </c>
      <c r="L6" s="387"/>
      <c r="M6" s="388"/>
      <c r="N6" s="386" t="s">
        <v>61</v>
      </c>
      <c r="O6" s="387"/>
      <c r="P6" s="388"/>
      <c r="Q6" s="386" t="s">
        <v>62</v>
      </c>
      <c r="R6" s="387"/>
      <c r="S6" s="388"/>
      <c r="T6" s="386" t="s">
        <v>63</v>
      </c>
      <c r="U6" s="387"/>
      <c r="V6" s="388"/>
      <c r="W6" s="386" t="s">
        <v>64</v>
      </c>
      <c r="X6" s="387"/>
      <c r="Y6" s="388"/>
      <c r="Z6" s="386" t="s">
        <v>65</v>
      </c>
      <c r="AA6" s="387"/>
      <c r="AB6" s="388"/>
      <c r="AC6" s="386" t="s">
        <v>66</v>
      </c>
      <c r="AD6" s="387"/>
      <c r="AE6" s="388"/>
      <c r="AF6" s="391" t="s">
        <v>78</v>
      </c>
      <c r="AG6" s="392"/>
      <c r="AH6" s="393"/>
      <c r="AI6" s="386" t="s">
        <v>79</v>
      </c>
      <c r="AJ6" s="387"/>
      <c r="AK6" s="388"/>
      <c r="AL6" s="391" t="s">
        <v>67</v>
      </c>
      <c r="AM6" s="392"/>
      <c r="AN6" s="393"/>
    </row>
    <row r="7" spans="1:40" ht="62.25" thickBot="1" x14ac:dyDescent="0.3">
      <c r="A7" s="377"/>
      <c r="B7" s="70" t="s">
        <v>143</v>
      </c>
      <c r="C7" s="71" t="s">
        <v>68</v>
      </c>
      <c r="D7" s="72" t="s">
        <v>69</v>
      </c>
      <c r="E7" s="70" t="s">
        <v>143</v>
      </c>
      <c r="F7" s="71" t="s">
        <v>68</v>
      </c>
      <c r="G7" s="72" t="s">
        <v>69</v>
      </c>
      <c r="H7" s="70" t="s">
        <v>143</v>
      </c>
      <c r="I7" s="71" t="s">
        <v>68</v>
      </c>
      <c r="J7" s="72" t="s">
        <v>69</v>
      </c>
      <c r="K7" s="70" t="s">
        <v>143</v>
      </c>
      <c r="L7" s="71" t="s">
        <v>68</v>
      </c>
      <c r="M7" s="72" t="s">
        <v>69</v>
      </c>
      <c r="N7" s="70" t="s">
        <v>143</v>
      </c>
      <c r="O7" s="71" t="s">
        <v>68</v>
      </c>
      <c r="P7" s="72" t="s">
        <v>69</v>
      </c>
      <c r="Q7" s="70" t="s">
        <v>143</v>
      </c>
      <c r="R7" s="71" t="s">
        <v>68</v>
      </c>
      <c r="S7" s="72" t="s">
        <v>69</v>
      </c>
      <c r="T7" s="70" t="s">
        <v>143</v>
      </c>
      <c r="U7" s="71" t="s">
        <v>68</v>
      </c>
      <c r="V7" s="72" t="s">
        <v>69</v>
      </c>
      <c r="W7" s="70" t="s">
        <v>143</v>
      </c>
      <c r="X7" s="71" t="s">
        <v>68</v>
      </c>
      <c r="Y7" s="72" t="s">
        <v>69</v>
      </c>
      <c r="Z7" s="70" t="s">
        <v>143</v>
      </c>
      <c r="AA7" s="71" t="s">
        <v>68</v>
      </c>
      <c r="AB7" s="72" t="s">
        <v>69</v>
      </c>
      <c r="AC7" s="70" t="s">
        <v>143</v>
      </c>
      <c r="AD7" s="71" t="s">
        <v>68</v>
      </c>
      <c r="AE7" s="72" t="s">
        <v>69</v>
      </c>
      <c r="AF7" s="70" t="s">
        <v>143</v>
      </c>
      <c r="AG7" s="71" t="s">
        <v>68</v>
      </c>
      <c r="AH7" s="72" t="s">
        <v>69</v>
      </c>
      <c r="AI7" s="70" t="s">
        <v>143</v>
      </c>
      <c r="AJ7" s="71" t="s">
        <v>68</v>
      </c>
      <c r="AK7" s="72" t="s">
        <v>69</v>
      </c>
      <c r="AL7" s="73" t="s">
        <v>143</v>
      </c>
      <c r="AM7" s="74" t="s">
        <v>68</v>
      </c>
      <c r="AN7" s="49" t="s">
        <v>69</v>
      </c>
    </row>
    <row r="8" spans="1:40" ht="37.5" customHeight="1" x14ac:dyDescent="0.25">
      <c r="A8" s="52" t="s">
        <v>26</v>
      </c>
      <c r="B8" s="145">
        <v>345</v>
      </c>
      <c r="C8" s="75">
        <v>27</v>
      </c>
      <c r="D8" s="98">
        <v>9</v>
      </c>
      <c r="E8" s="145">
        <v>360</v>
      </c>
      <c r="F8" s="75">
        <v>29</v>
      </c>
      <c r="G8" s="98">
        <v>8</v>
      </c>
      <c r="H8" s="145">
        <v>300</v>
      </c>
      <c r="I8" s="75">
        <v>22</v>
      </c>
      <c r="J8" s="98">
        <v>7</v>
      </c>
      <c r="K8" s="145">
        <v>330</v>
      </c>
      <c r="L8" s="75">
        <v>24</v>
      </c>
      <c r="M8" s="98">
        <v>7</v>
      </c>
      <c r="N8" s="145">
        <v>300</v>
      </c>
      <c r="O8" s="75">
        <v>24</v>
      </c>
      <c r="P8" s="98">
        <v>9</v>
      </c>
      <c r="Q8" s="145">
        <v>210</v>
      </c>
      <c r="R8" s="75">
        <v>20</v>
      </c>
      <c r="S8" s="98">
        <v>7</v>
      </c>
      <c r="T8" s="145">
        <v>180</v>
      </c>
      <c r="U8" s="75">
        <v>18</v>
      </c>
      <c r="V8" s="98">
        <v>7</v>
      </c>
      <c r="W8" s="145">
        <v>165</v>
      </c>
      <c r="X8" s="146">
        <v>14</v>
      </c>
      <c r="Y8" s="98">
        <v>6</v>
      </c>
      <c r="Z8" s="145"/>
      <c r="AA8" s="75"/>
      <c r="AB8" s="98"/>
      <c r="AC8" s="145"/>
      <c r="AD8" s="75"/>
      <c r="AE8" s="98"/>
      <c r="AF8" s="147"/>
      <c r="AG8" s="148"/>
      <c r="AH8" s="149"/>
      <c r="AI8" s="150"/>
      <c r="AJ8" s="151"/>
      <c r="AK8" s="152"/>
      <c r="AL8" s="153">
        <f t="shared" ref="AL8:AN10" si="0">IF(SUM(AI8,AF8,AC8,Z8,W8,T8,Q8,N8,K8,H8,E8,B8)=0," ",SUM(AI8,AF8,AC8,Z8,W8,T8,Q8,N8,K8,H8,E8,B8))</f>
        <v>2190</v>
      </c>
      <c r="AM8" s="154">
        <f t="shared" si="0"/>
        <v>178</v>
      </c>
      <c r="AN8" s="155">
        <f t="shared" si="0"/>
        <v>60</v>
      </c>
    </row>
    <row r="9" spans="1:40" ht="37.5" customHeight="1" x14ac:dyDescent="0.25">
      <c r="A9" s="53" t="s">
        <v>70</v>
      </c>
      <c r="B9" s="156">
        <v>15</v>
      </c>
      <c r="C9" s="21">
        <v>2</v>
      </c>
      <c r="D9" s="6">
        <v>1</v>
      </c>
      <c r="E9" s="157">
        <v>15</v>
      </c>
      <c r="F9" s="21">
        <v>2</v>
      </c>
      <c r="G9" s="6">
        <v>1</v>
      </c>
      <c r="H9" s="156">
        <v>120</v>
      </c>
      <c r="I9" s="21">
        <v>8</v>
      </c>
      <c r="J9" s="6">
        <v>3</v>
      </c>
      <c r="K9" s="156">
        <v>90</v>
      </c>
      <c r="L9" s="21">
        <v>6</v>
      </c>
      <c r="M9" s="6">
        <v>2</v>
      </c>
      <c r="N9" s="156">
        <v>90</v>
      </c>
      <c r="O9" s="21">
        <v>6</v>
      </c>
      <c r="P9" s="6">
        <v>2</v>
      </c>
      <c r="Q9" s="158">
        <v>135</v>
      </c>
      <c r="R9" s="21">
        <v>10</v>
      </c>
      <c r="S9" s="6">
        <v>5</v>
      </c>
      <c r="T9" s="156">
        <v>120</v>
      </c>
      <c r="U9" s="21">
        <v>10</v>
      </c>
      <c r="V9" s="6">
        <v>4</v>
      </c>
      <c r="W9" s="156">
        <v>30</v>
      </c>
      <c r="X9" s="100">
        <v>2</v>
      </c>
      <c r="Y9" s="6">
        <v>1</v>
      </c>
      <c r="Z9" s="156"/>
      <c r="AA9" s="21"/>
      <c r="AB9" s="6"/>
      <c r="AC9" s="156"/>
      <c r="AD9" s="21"/>
      <c r="AE9" s="6"/>
      <c r="AF9" s="160"/>
      <c r="AG9" s="144"/>
      <c r="AH9" s="161"/>
      <c r="AI9" s="162"/>
      <c r="AJ9" s="163"/>
      <c r="AK9" s="164"/>
      <c r="AL9" s="165">
        <f t="shared" si="0"/>
        <v>615</v>
      </c>
      <c r="AM9" s="166">
        <f t="shared" si="0"/>
        <v>46</v>
      </c>
      <c r="AN9" s="167">
        <f t="shared" si="0"/>
        <v>19</v>
      </c>
    </row>
    <row r="10" spans="1:40" ht="37.5" customHeight="1" thickBot="1" x14ac:dyDescent="0.3">
      <c r="A10" s="54" t="s">
        <v>71</v>
      </c>
      <c r="B10" s="168"/>
      <c r="C10" s="76"/>
      <c r="D10" s="77"/>
      <c r="E10" s="169"/>
      <c r="F10" s="76"/>
      <c r="G10" s="77"/>
      <c r="H10" s="168"/>
      <c r="I10" s="76"/>
      <c r="J10" s="77"/>
      <c r="K10" s="168"/>
      <c r="L10" s="76"/>
      <c r="M10" s="77"/>
      <c r="N10" s="168"/>
      <c r="O10" s="76"/>
      <c r="P10" s="77"/>
      <c r="Q10" s="168"/>
      <c r="R10" s="76"/>
      <c r="S10" s="77"/>
      <c r="T10" s="169"/>
      <c r="U10" s="76"/>
      <c r="V10" s="77"/>
      <c r="W10" s="169">
        <v>90</v>
      </c>
      <c r="X10" s="115">
        <v>6</v>
      </c>
      <c r="Y10" s="77">
        <v>1</v>
      </c>
      <c r="Z10" s="168"/>
      <c r="AA10" s="76"/>
      <c r="AB10" s="77"/>
      <c r="AC10" s="168"/>
      <c r="AD10" s="76"/>
      <c r="AE10" s="77"/>
      <c r="AF10" s="170"/>
      <c r="AG10" s="117"/>
      <c r="AH10" s="171"/>
      <c r="AI10" s="172"/>
      <c r="AJ10" s="173"/>
      <c r="AK10" s="174"/>
      <c r="AL10" s="175">
        <f t="shared" si="0"/>
        <v>90</v>
      </c>
      <c r="AM10" s="176">
        <f t="shared" si="0"/>
        <v>6</v>
      </c>
      <c r="AN10" s="177">
        <f t="shared" si="0"/>
        <v>1</v>
      </c>
    </row>
    <row r="11" spans="1:40" s="64" customFormat="1" ht="37.5" customHeight="1" thickBot="1" x14ac:dyDescent="0.3">
      <c r="A11" s="65" t="s">
        <v>72</v>
      </c>
      <c r="B11" s="41">
        <f>IF(SUM(B8:B10)=0," ",SUM(B8:B10))</f>
        <v>360</v>
      </c>
      <c r="C11" s="42">
        <f t="shared" ref="C11:AK11" si="1">IF(SUM(C8:C10)=0," ",SUM(C8:C10))</f>
        <v>29</v>
      </c>
      <c r="D11" s="43">
        <f t="shared" si="1"/>
        <v>10</v>
      </c>
      <c r="E11" s="44">
        <f t="shared" si="1"/>
        <v>375</v>
      </c>
      <c r="F11" s="42">
        <f t="shared" si="1"/>
        <v>31</v>
      </c>
      <c r="G11" s="45">
        <f t="shared" si="1"/>
        <v>9</v>
      </c>
      <c r="H11" s="41">
        <f>IF(SUM(H8:H10)=0," ",SUM(H8:H10))</f>
        <v>420</v>
      </c>
      <c r="I11" s="42">
        <f t="shared" si="1"/>
        <v>30</v>
      </c>
      <c r="J11" s="43">
        <f t="shared" si="1"/>
        <v>10</v>
      </c>
      <c r="K11" s="44">
        <f t="shared" si="1"/>
        <v>420</v>
      </c>
      <c r="L11" s="42">
        <f t="shared" si="1"/>
        <v>30</v>
      </c>
      <c r="M11" s="45">
        <f t="shared" si="1"/>
        <v>9</v>
      </c>
      <c r="N11" s="41">
        <f t="shared" si="1"/>
        <v>390</v>
      </c>
      <c r="O11" s="42">
        <f t="shared" si="1"/>
        <v>30</v>
      </c>
      <c r="P11" s="43">
        <f t="shared" si="1"/>
        <v>11</v>
      </c>
      <c r="Q11" s="44">
        <f t="shared" si="1"/>
        <v>345</v>
      </c>
      <c r="R11" s="42">
        <f t="shared" si="1"/>
        <v>30</v>
      </c>
      <c r="S11" s="45">
        <f t="shared" si="1"/>
        <v>12</v>
      </c>
      <c r="T11" s="41">
        <f t="shared" si="1"/>
        <v>300</v>
      </c>
      <c r="U11" s="42">
        <f t="shared" si="1"/>
        <v>28</v>
      </c>
      <c r="V11" s="43">
        <f t="shared" si="1"/>
        <v>11</v>
      </c>
      <c r="W11" s="44">
        <f t="shared" si="1"/>
        <v>285</v>
      </c>
      <c r="X11" s="42">
        <f t="shared" si="1"/>
        <v>22</v>
      </c>
      <c r="Y11" s="45">
        <f t="shared" si="1"/>
        <v>8</v>
      </c>
      <c r="Z11" s="41" t="str">
        <f t="shared" si="1"/>
        <v xml:space="preserve"> </v>
      </c>
      <c r="AA11" s="42" t="str">
        <f t="shared" si="1"/>
        <v xml:space="preserve"> </v>
      </c>
      <c r="AB11" s="43" t="str">
        <f t="shared" si="1"/>
        <v xml:space="preserve"> </v>
      </c>
      <c r="AC11" s="44" t="str">
        <f t="shared" si="1"/>
        <v xml:space="preserve"> </v>
      </c>
      <c r="AD11" s="42" t="str">
        <f t="shared" si="1"/>
        <v xml:space="preserve"> </v>
      </c>
      <c r="AE11" s="45" t="str">
        <f t="shared" si="1"/>
        <v xml:space="preserve"> </v>
      </c>
      <c r="AF11" s="41" t="str">
        <f t="shared" si="1"/>
        <v xml:space="preserve"> </v>
      </c>
      <c r="AG11" s="42" t="str">
        <f t="shared" si="1"/>
        <v xml:space="preserve"> </v>
      </c>
      <c r="AH11" s="43" t="str">
        <f t="shared" si="1"/>
        <v xml:space="preserve"> </v>
      </c>
      <c r="AI11" s="44" t="str">
        <f t="shared" si="1"/>
        <v xml:space="preserve"> </v>
      </c>
      <c r="AJ11" s="42" t="str">
        <f t="shared" si="1"/>
        <v xml:space="preserve"> </v>
      </c>
      <c r="AK11" s="43" t="str">
        <f t="shared" si="1"/>
        <v xml:space="preserve"> </v>
      </c>
      <c r="AL11" s="46">
        <f>IF(SUM(AL8:AL10)=0," ",SUM(AL8:AL10))</f>
        <v>2895</v>
      </c>
      <c r="AM11" s="47">
        <f>IF(SUM(AJ11,AG11,AD11,AA11,X11,U11,R11,O11,L11,I11,F11,C11)=0," ",SUM(AJ11,AG11,AD11,AA11,X11,U11,R11,O11,L11,I11,F11,C11))</f>
        <v>230</v>
      </c>
      <c r="AN11" s="48">
        <f>IF(SUM(AK11,AH11,AE11,AB11,Y11,V11,S11,P11,M11,J11,G11,D11)=0," ",SUM(AK11,AH11,AE11,AB11,Y11,V11,S11,P11,M11,J11,G11,D11))</f>
        <v>80</v>
      </c>
    </row>
    <row r="12" spans="1:40" ht="19.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40" ht="30.75" customHeight="1" thickBot="1" x14ac:dyDescent="0.3">
      <c r="A13" s="396" t="s">
        <v>41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8"/>
      <c r="T13" s="408" t="s">
        <v>73</v>
      </c>
      <c r="U13" s="423"/>
      <c r="V13" s="423"/>
      <c r="W13" s="423"/>
      <c r="X13" s="423"/>
      <c r="Y13" s="407" t="s">
        <v>75</v>
      </c>
      <c r="Z13" s="397"/>
      <c r="AA13" s="397"/>
      <c r="AB13" s="408"/>
      <c r="AC13" s="418" t="s">
        <v>80</v>
      </c>
      <c r="AD13" s="419"/>
      <c r="AE13" s="419"/>
      <c r="AF13" s="419"/>
      <c r="AG13" s="419"/>
      <c r="AH13" s="420"/>
      <c r="AI13" s="418" t="s">
        <v>42</v>
      </c>
      <c r="AJ13" s="419"/>
      <c r="AK13" s="419"/>
      <c r="AL13" s="419"/>
      <c r="AM13" s="419"/>
      <c r="AN13" s="422"/>
    </row>
    <row r="14" spans="1:40" ht="55.9" customHeight="1" thickBot="1" x14ac:dyDescent="0.3">
      <c r="A14" s="399" t="s">
        <v>423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1"/>
      <c r="T14" s="416">
        <v>10</v>
      </c>
      <c r="U14" s="417"/>
      <c r="V14" s="417"/>
      <c r="W14" s="417"/>
      <c r="X14" s="417"/>
      <c r="Y14" s="409">
        <v>300</v>
      </c>
      <c r="Z14" s="409"/>
      <c r="AA14" s="409"/>
      <c r="AB14" s="409"/>
      <c r="AC14" s="409" t="s">
        <v>252</v>
      </c>
      <c r="AD14" s="409"/>
      <c r="AE14" s="409"/>
      <c r="AF14" s="409"/>
      <c r="AG14" s="409"/>
      <c r="AH14" s="409"/>
      <c r="AI14" s="409" t="s">
        <v>253</v>
      </c>
      <c r="AJ14" s="409"/>
      <c r="AK14" s="409"/>
      <c r="AL14" s="409"/>
      <c r="AM14" s="409"/>
      <c r="AN14" s="421"/>
    </row>
    <row r="15" spans="1:40" s="64" customFormat="1" ht="15.75" customHeight="1" thickBot="1" x14ac:dyDescent="0.3">
      <c r="A15" s="404" t="s">
        <v>76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6"/>
      <c r="T15" s="402">
        <v>10</v>
      </c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3"/>
    </row>
    <row r="16" spans="1:40" ht="15.75" customHeight="1" thickBo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40" s="64" customFormat="1" ht="15.75" thickBot="1" x14ac:dyDescent="0.3">
      <c r="A17" s="413" t="s">
        <v>74</v>
      </c>
      <c r="B17" s="414"/>
      <c r="C17" s="414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5"/>
    </row>
    <row r="18" spans="1:40" s="64" customFormat="1" ht="21.75" customHeight="1" thickBot="1" x14ac:dyDescent="0.3">
      <c r="A18" s="424" t="s">
        <v>275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2"/>
    </row>
    <row r="19" spans="1:4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pans="1:40" x14ac:dyDescent="0.25">
      <c r="A20" s="395" t="s">
        <v>369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4" t="s">
        <v>142</v>
      </c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</row>
    <row r="21" spans="1:40" x14ac:dyDescent="0.25">
      <c r="AG21" s="142" t="s">
        <v>366</v>
      </c>
      <c r="AH21" s="142"/>
      <c r="AI21" s="143"/>
      <c r="AJ21" s="143"/>
      <c r="AK21" s="143"/>
      <c r="AL21" s="143"/>
      <c r="AM21" s="143"/>
      <c r="AN21" s="143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5:AN5"/>
    <mergeCell ref="K6:M6"/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B6:D6"/>
    <mergeCell ref="E6:G6"/>
    <mergeCell ref="H6:J6"/>
    <mergeCell ref="AF6:AH6"/>
    <mergeCell ref="N6:P6"/>
    <mergeCell ref="AC20:AN20"/>
    <mergeCell ref="A20:AB20"/>
    <mergeCell ref="A13:S13"/>
    <mergeCell ref="A14:S14"/>
    <mergeCell ref="T15:AN15"/>
    <mergeCell ref="AI13:AN13"/>
    <mergeCell ref="AI14:AN14"/>
    <mergeCell ref="Q6:S6"/>
    <mergeCell ref="A18:AN18"/>
    <mergeCell ref="A17:AN17"/>
    <mergeCell ref="T13:X13"/>
    <mergeCell ref="T14:X14"/>
    <mergeCell ref="AC13:AH13"/>
    <mergeCell ref="T6:V6"/>
    <mergeCell ref="W6:Y6"/>
    <mergeCell ref="AC14:AH14"/>
    <mergeCell ref="A15:S15"/>
    <mergeCell ref="Y13:AB13"/>
    <mergeCell ref="Y14:AB14"/>
    <mergeCell ref="Z6:AB6"/>
    <mergeCell ref="AC6:AE6"/>
    <mergeCell ref="A6:A7"/>
  </mergeCells>
  <pageMargins left="0.19685039370078741" right="0" top="0.55118110236220474" bottom="0.55118110236220474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2017-06-13T10:12:29Z</cp:lastPrinted>
  <dcterms:created xsi:type="dcterms:W3CDTF">2015-10-10T06:25:10Z</dcterms:created>
  <dcterms:modified xsi:type="dcterms:W3CDTF">2020-12-22T12:17:59Z</dcterms:modified>
</cp:coreProperties>
</file>