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120" yWindow="60" windowWidth="18465" windowHeight="630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A18" i="3" l="1"/>
  <c r="B9" i="3"/>
  <c r="AL9" i="3" s="1"/>
  <c r="G11" i="3"/>
  <c r="D11" i="3"/>
  <c r="AM9" i="3"/>
  <c r="F8" i="3"/>
  <c r="F11" i="3" s="1"/>
  <c r="C8" i="3"/>
  <c r="C11" i="3" s="1"/>
  <c r="E8" i="3"/>
  <c r="E11" i="3" s="1"/>
  <c r="B8" i="3"/>
  <c r="AL8" i="3" s="1"/>
  <c r="AL11" i="3" s="1"/>
  <c r="B11" i="3"/>
  <c r="T15" i="3"/>
  <c r="AF4" i="3"/>
  <c r="A3" i="3"/>
  <c r="AN9" i="3"/>
  <c r="AN10" i="3"/>
  <c r="AN8" i="3"/>
  <c r="AN11" i="3"/>
  <c r="F4" i="3"/>
  <c r="C34" i="1"/>
  <c r="F1" i="2"/>
  <c r="AM8" i="3" l="1"/>
  <c r="AM11" i="3" s="1"/>
</calcChain>
</file>

<file path=xl/comments1.xml><?xml version="1.0" encoding="utf-8"?>
<comments xmlns="http://schemas.openxmlformats.org/spreadsheetml/2006/main">
  <authors>
    <author>Sek_Uch_2</author>
    <author>Livia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  <comment ref="A38" authorId="1" shapeId="0">
      <text>
        <r>
          <rPr>
            <b/>
            <sz val="9"/>
            <color indexed="81"/>
            <rFont val="Tahoma"/>
            <family val="2"/>
            <charset val="204"/>
          </rPr>
          <t>ФС_3/10.11.2020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Livia</author>
    <author>Sek_Uch_2</author>
    <author>Gery</author>
  </authors>
  <commentList>
    <comment ref="L3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10/11.06.19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9" authorId="1" shape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  <comment ref="F49" authorId="2" shapeId="0">
      <text>
        <r>
          <rPr>
            <sz val="11"/>
            <color indexed="81"/>
            <rFont val="Tahoma"/>
            <family val="2"/>
            <charset val="204"/>
          </rPr>
          <t xml:space="preserve">Техническа грешка - първа сесия </t>
        </r>
      </text>
    </comment>
  </commentList>
</comments>
</file>

<file path=xl/sharedStrings.xml><?xml version="1.0" encoding="utf-8"?>
<sst xmlns="http://schemas.openxmlformats.org/spreadsheetml/2006/main" count="322" uniqueCount="187">
  <si>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</si>
  <si>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</si>
  <si>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</si>
  <si>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</si>
  <si>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</si>
  <si>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</si>
  <si>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</si>
  <si>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</si>
  <si>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</si>
  <si>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</si>
  <si>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</si>
  <si>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</si>
  <si>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</si>
  <si>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</si>
  <si>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</si>
  <si>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</si>
  <si>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</si>
  <si>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</si>
  <si>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</si>
  <si>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</si>
  <si>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</si>
  <si>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</si>
  <si>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</si>
  <si>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</si>
  <si>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</si>
  <si>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</si>
  <si>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</si>
  <si>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7</t>
  </si>
  <si>
    <t>8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</si>
  <si>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</si>
  <si>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</si>
  <si>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</si>
  <si>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</si>
  <si>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</si>
  <si>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</si>
  <si>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</si>
  <si>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</si>
  <si>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</si>
  <si>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</si>
  <si>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</si>
  <si>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</si>
  <si>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</si>
  <si>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</si>
  <si>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</si>
  <si>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</si>
  <si>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</si>
  <si>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</si>
  <si>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</si>
  <si>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</si>
  <si>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</si>
  <si>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</si>
  <si>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</si>
  <si>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</si>
  <si>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</si>
  <si>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</si>
  <si>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</si>
  <si>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</si>
  <si>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</si>
  <si>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</si>
  <si>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</si>
  <si>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</si>
  <si>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</si>
  <si>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</si>
  <si>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</si>
  <si>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</si>
  <si>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</si>
  <si>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</si>
  <si>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</si>
  <si>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</si>
  <si>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</si>
  <si>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</si>
  <si>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</si>
  <si>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</si>
  <si>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</si>
  <si>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</si>
  <si>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</si>
  <si>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</si>
  <si>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</si>
  <si>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</si>
  <si>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</si>
  <si>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</si>
  <si>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</si>
  <si>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</si>
  <si>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</si>
  <si>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</si>
  <si>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</si>
  <si>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</si>
  <si>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</si>
  <si>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</si>
  <si>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</si>
  <si>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</si>
  <si>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</si>
  <si>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</si>
  <si>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</si>
  <si>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</si>
  <si>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</si>
  <si>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</si>
  <si>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</si>
  <si>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</si>
  <si>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</si>
  <si>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</si>
  <si>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</si>
  <si>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</si>
  <si>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</si>
  <si>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</si>
  <si>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</si>
  <si>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</si>
  <si>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</si>
  <si>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</si>
  <si>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</si>
  <si>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</si>
  <si>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</si>
  <si>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</si>
  <si>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</si>
  <si>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</si>
  <si>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</si>
  <si>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</si>
  <si>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</si>
  <si>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</si>
  <si>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</si>
  <si>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</si>
  <si>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</si>
  <si>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</si>
  <si>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</si>
  <si>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</si>
  <si>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</si>
  <si>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натовареност (ч.)</t>
  </si>
  <si>
    <t>К</t>
  </si>
  <si>
    <t>Н</t>
  </si>
  <si>
    <t>3. Професионални компетентности</t>
  </si>
  <si>
    <t>З</t>
  </si>
  <si>
    <t>и</t>
  </si>
  <si>
    <t>0+2</t>
  </si>
  <si>
    <t>то</t>
  </si>
  <si>
    <t>0+4</t>
  </si>
  <si>
    <t>1 семестър</t>
  </si>
  <si>
    <t>2 семестър</t>
  </si>
  <si>
    <t>И</t>
  </si>
  <si>
    <t>2+0</t>
  </si>
  <si>
    <t>2+2</t>
  </si>
  <si>
    <t>* Забележка: Изброените дисциплини включват курсова работа, кредитите за която са включени в общия брой кредити за съответната дисциплина, посочена по-горе.</t>
  </si>
  <si>
    <t>Г</t>
  </si>
  <si>
    <t>5</t>
  </si>
  <si>
    <t>3</t>
  </si>
  <si>
    <t xml:space="preserve">Справка – извлечение от учебен план </t>
  </si>
  <si>
    <t>Часове – общ брой</t>
  </si>
  <si>
    <t>Защита на дипломна работа</t>
  </si>
  <si>
    <t>Увод в културата на съвременна Гърция XIX – XX в.</t>
  </si>
  <si>
    <t>Знакови книги в съвременната гръцка литература</t>
  </si>
  <si>
    <t>4</t>
  </si>
  <si>
    <t>Увод в новогръцката фразеология</t>
  </si>
  <si>
    <t>Увод в семантиката на новогръцкия език</t>
  </si>
  <si>
    <t>История, теория и практика  на превода</t>
  </si>
  <si>
    <t>Езикът на гръцката художествена литература</t>
  </si>
  <si>
    <t>Дигитални ресурси и софтуерни продукти за преводача</t>
  </si>
  <si>
    <t>Гръцката книжнина и българското Възраждане</t>
  </si>
  <si>
    <t>Английски език: писане за професионална комуникация</t>
  </si>
  <si>
    <t>Новогръцка лексикология</t>
  </si>
  <si>
    <t>Гръцката музика в балкански контекст</t>
  </si>
  <si>
    <t>Съвременно гръцко кино и театър</t>
  </si>
  <si>
    <t>Съвременно гръцко изобразително изкуство</t>
  </si>
  <si>
    <t>Туристическа интерпретация и екскурзоводска дейност</t>
  </si>
  <si>
    <t>Гръцки образователни политики за усвояване на античното културно наследство</t>
  </si>
  <si>
    <t>1+1</t>
  </si>
  <si>
    <t>Компютърен предпечат</t>
  </si>
  <si>
    <t>Античността в съвременното филмово изкуство</t>
  </si>
  <si>
    <t>Рецепция на Античността в изобразителните изкуства</t>
  </si>
  <si>
    <t>Антични рецепции в съвременната популярна култура</t>
  </si>
  <si>
    <t>Академично писане</t>
  </si>
  <si>
    <r>
      <t>Декан:</t>
    </r>
    <r>
      <rPr>
        <sz val="10"/>
        <rFont val="Arial"/>
        <family val="2"/>
      </rPr>
      <t>......................</t>
    </r>
  </si>
  <si>
    <t>Съвременна Гърция – език и култура</t>
  </si>
  <si>
    <t>Новогръцки език – специализирана лексика  І част (oбществено-политическа лексика)</t>
  </si>
  <si>
    <t>Новогръцки език – специализирана лексика ІI част (икономическа лексика)</t>
  </si>
  <si>
    <t>Новогръцки език – специализирана лексика ІII част (юридическа лексика)</t>
  </si>
  <si>
    <t>Софийски университет „Св. Климент Охридски“</t>
  </si>
  <si>
    <t>Успешно завършилите магистърската програма „Съвременна Гърция – език и култура“ получават ниво на езикова компетентност С1 по Европейската езикова рамка. Успешно завършилите магистри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</si>
  <si>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>А. Възпитаниците на магистърската програма „Съвременна Гърция – език и култура“ могат да работят като тесни специалисти – преподаватели по новогръцки език и литература,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магистрите успешно се реализират и заемат длъжности и в други професионални сфери, като ръководители, експерти, консултанти и служители в областта на:
- бизнеса и международните бизнес отношения;
- науката, културата и образованието;
- превода и издателската дейност;
- публицистиката, журналистиката и критиката;
- междукултурните връзки и културния туризъм; 
- връзките с обществеността, рекламата и медиите;
- политиката и стратегическото планиране;
- услугите и административните дейности.</t>
  </si>
  <si>
    <t>Магистър по неоелинистика: съвременна Гърция – език и култура</t>
  </si>
  <si>
    <t>октомври</t>
  </si>
  <si>
    <t xml:space="preserve">Обучението в магистърската програма „Съвременна Гърция – език и култура“ продължава два семестъра, като във всеки семестър се набавят минимум 30 кредита от задължителни и избираеми дисциплини, а през втория семестър и от защита на дипломна работа. Избираемите дисциплини са независими от годината на обучение, освен ако няма изрично изискване в учебната програма на дисциплината. </t>
  </si>
  <si>
    <r>
      <t xml:space="preserve">Избираеми дисциплини – </t>
    </r>
    <r>
      <rPr>
        <sz val="9"/>
        <rFont val="Arial"/>
        <family val="2"/>
        <charset val="204"/>
      </rPr>
      <t>общо 17 от двата семестъра (от 1-ви семестър – 14, от 2-ри семестър – 3)</t>
    </r>
  </si>
  <si>
    <t>юли</t>
  </si>
  <si>
    <t>Частични промени - дисциплината  и промяната са отбелязани със син фон</t>
  </si>
  <si>
    <t>(*1) ФС № 10/11.06.19</t>
  </si>
  <si>
    <t>Еднократни промени - дисциплината и промяната са отбелязани с жълт фон</t>
  </si>
  <si>
    <r>
      <t>за випуска, започнал през</t>
    </r>
    <r>
      <rPr>
        <b/>
        <sz val="9"/>
        <rFont val="Arial"/>
        <family val="2"/>
        <charset val="204"/>
      </rPr>
      <t xml:space="preserve"> зимен</t>
    </r>
    <r>
      <rPr>
        <sz val="9"/>
        <rFont val="Arial"/>
        <family val="2"/>
        <charset val="204"/>
      </rPr>
      <t xml:space="preserve"> семестър на 2020–2021 уч. година </t>
    </r>
  </si>
  <si>
    <t>Магистърската програма „Съвременна Гърция – език и култура“ е единствената програма в страната, която предоставя задълбочаване на обучение по новогръцки език, литература и култура след завършена бакалавърска степен по специалността „Новогръцка филология“ или с квалификация минимум бакалавър филолог с новогръцки език. Кандидат-магистрантите се явяват на изпит по новогръцки език (диктовка и превод) и решават тест по езикова култура (с допълнителни въпроси по новогръцко езикознание и литература). Програмата е уникална с това, че обвързва неоелинистиката с историческите ѝ корени, като я поставя в контекста на специфични езикови и културни феномени на съвременна Гърция, на античното и средновековното езиково, литературно и културно гръцко наследство. Студентите получават възможност да задълбочат чуждоезиковата си компетентност и да придобият едновеменно по-широки и по-задълбочени лингвистични, литературни, културни, исторически и преводачески компетентности за осъществяване на междукултурно посредничество.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</si>
</sst>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0"/>
      <color indexed="81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 Narrow"/>
      <family val="2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99">
    <xf numFmtId="0" fontId="0" fillId="0" borderId="0" xfId="0"/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3" xfId="0" applyFont="1" applyBorder="1" applyAlignment="1" applyProtection="1">
      <alignment wrapText="1"/>
      <protection hidden="1"/>
    </xf>
    <xf numFmtId="0" fontId="13" fillId="0" borderId="4" xfId="0" applyFont="1" applyBorder="1" applyAlignment="1" applyProtection="1">
      <alignment wrapText="1"/>
      <protection hidden="1"/>
    </xf>
    <xf numFmtId="0" fontId="32" fillId="0" borderId="4" xfId="0" applyFont="1" applyBorder="1" applyAlignment="1" applyProtection="1">
      <alignment wrapText="1"/>
      <protection hidden="1"/>
    </xf>
    <xf numFmtId="0" fontId="32" fillId="0" borderId="5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32" fillId="0" borderId="7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7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3" fillId="0" borderId="9" xfId="0" applyFont="1" applyBorder="1" applyAlignment="1" applyProtection="1">
      <alignment wrapText="1"/>
      <protection hidden="1"/>
    </xf>
    <xf numFmtId="0" fontId="32" fillId="0" borderId="9" xfId="0" applyFont="1" applyBorder="1" applyAlignment="1" applyProtection="1">
      <alignment wrapText="1"/>
      <protection hidden="1"/>
    </xf>
    <xf numFmtId="0" fontId="32" fillId="0" borderId="10" xfId="0" applyFont="1" applyBorder="1" applyAlignment="1" applyProtection="1">
      <alignment wrapText="1"/>
      <protection hidden="1"/>
    </xf>
    <xf numFmtId="0" fontId="18" fillId="0" borderId="3" xfId="0" applyFont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wrapText="1"/>
      <protection hidden="1"/>
    </xf>
    <xf numFmtId="0" fontId="33" fillId="0" borderId="4" xfId="0" applyFont="1" applyBorder="1" applyAlignment="1" applyProtection="1">
      <alignment wrapText="1"/>
      <protection hidden="1"/>
    </xf>
    <xf numFmtId="0" fontId="33" fillId="0" borderId="5" xfId="0" applyFont="1" applyBorder="1" applyAlignment="1" applyProtection="1">
      <alignment wrapText="1"/>
      <protection hidden="1"/>
    </xf>
    <xf numFmtId="0" fontId="18" fillId="0" borderId="6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7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18" fillId="0" borderId="6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33" fillId="0" borderId="4" xfId="0" applyFont="1" applyBorder="1" applyAlignment="1">
      <alignment wrapText="1"/>
    </xf>
    <xf numFmtId="0" fontId="33" fillId="0" borderId="5" xfId="0" applyFont="1" applyBorder="1" applyAlignment="1">
      <alignment wrapText="1"/>
    </xf>
    <xf numFmtId="0" fontId="21" fillId="0" borderId="0" xfId="0" applyFont="1" applyAlignment="1">
      <alignment vertical="center"/>
    </xf>
    <xf numFmtId="0" fontId="13" fillId="0" borderId="0" xfId="0" applyFont="1"/>
    <xf numFmtId="0" fontId="32" fillId="0" borderId="0" xfId="0" applyFont="1"/>
    <xf numFmtId="0" fontId="1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11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1" fillId="0" borderId="0" xfId="0" applyFont="1" applyAlignment="1" applyProtection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right" vertical="center" wrapText="1"/>
      <protection locked="0"/>
    </xf>
    <xf numFmtId="0" fontId="35" fillId="0" borderId="0" xfId="0" applyFont="1" applyProtection="1">
      <protection locked="0"/>
    </xf>
    <xf numFmtId="0" fontId="10" fillId="0" borderId="14" xfId="0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0" fontId="26" fillId="2" borderId="16" xfId="0" applyFont="1" applyFill="1" applyBorder="1" applyAlignment="1" applyProtection="1">
      <alignment horizontal="right" vertical="center" wrapText="1"/>
      <protection hidden="1"/>
    </xf>
    <xf numFmtId="0" fontId="35" fillId="0" borderId="0" xfId="0" applyFont="1" applyProtection="1">
      <protection hidden="1"/>
    </xf>
    <xf numFmtId="0" fontId="25" fillId="0" borderId="18" xfId="0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10" fillId="0" borderId="26" xfId="0" applyFont="1" applyFill="1" applyBorder="1" applyAlignment="1" applyProtection="1">
      <alignment horizontal="center" vertical="center" textRotation="90" wrapText="1"/>
      <protection hidden="1"/>
    </xf>
    <xf numFmtId="0" fontId="10" fillId="0" borderId="27" xfId="0" applyFont="1" applyFill="1" applyBorder="1" applyAlignment="1" applyProtection="1">
      <alignment horizontal="center" vertical="center" textRotation="90" wrapText="1"/>
      <protection hidden="1"/>
    </xf>
    <xf numFmtId="0" fontId="36" fillId="0" borderId="28" xfId="0" applyFont="1" applyFill="1" applyBorder="1" applyAlignment="1" applyProtection="1">
      <alignment horizontal="center" vertical="center" textRotation="90"/>
      <protection hidden="1"/>
    </xf>
    <xf numFmtId="0" fontId="10" fillId="0" borderId="29" xfId="0" applyFont="1" applyFill="1" applyBorder="1" applyAlignment="1" applyProtection="1">
      <alignment horizontal="center" vertical="center" textRotation="90" wrapText="1"/>
      <protection hidden="1"/>
    </xf>
    <xf numFmtId="0" fontId="10" fillId="0" borderId="19" xfId="0" applyFont="1" applyFill="1" applyBorder="1" applyAlignment="1" applyProtection="1">
      <alignment horizontal="center" vertical="center" textRotation="90" wrapText="1"/>
      <protection hidden="1"/>
    </xf>
    <xf numFmtId="0" fontId="36" fillId="0" borderId="30" xfId="0" applyFont="1" applyFill="1" applyBorder="1" applyAlignment="1" applyProtection="1">
      <alignment horizontal="center" vertical="center" textRotation="90"/>
      <protection hidden="1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26" fillId="0" borderId="31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0" fontId="37" fillId="0" borderId="32" xfId="0" applyFont="1" applyFill="1" applyBorder="1" applyAlignment="1" applyProtection="1">
      <alignment horizontal="center" vertical="center"/>
      <protection locked="0"/>
    </xf>
    <xf numFmtId="0" fontId="37" fillId="0" borderId="33" xfId="0" applyFont="1" applyFill="1" applyBorder="1" applyAlignment="1" applyProtection="1">
      <alignment horizontal="center" vertical="center"/>
      <protection locked="0"/>
    </xf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7" fillId="0" borderId="32" xfId="0" applyFont="1" applyFill="1" applyBorder="1" applyAlignment="1" applyProtection="1">
      <alignment horizontal="center" vertical="center"/>
      <protection hidden="1"/>
    </xf>
    <xf numFmtId="0" fontId="37" fillId="0" borderId="33" xfId="0" applyFont="1" applyFill="1" applyBorder="1" applyAlignment="1" applyProtection="1">
      <alignment horizontal="center" vertical="center"/>
      <protection hidden="1"/>
    </xf>
    <xf numFmtId="0" fontId="37" fillId="0" borderId="35" xfId="0" applyFont="1" applyFill="1" applyBorder="1" applyAlignment="1" applyProtection="1">
      <alignment horizontal="center" vertical="center"/>
      <protection hidden="1"/>
    </xf>
    <xf numFmtId="0" fontId="26" fillId="0" borderId="36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3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36" xfId="0" applyFont="1" applyFill="1" applyBorder="1" applyAlignment="1" applyProtection="1">
      <alignment horizontal="center" vertical="center"/>
      <protection locked="0"/>
    </xf>
    <xf numFmtId="0" fontId="37" fillId="0" borderId="12" xfId="0" applyFont="1" applyFill="1" applyBorder="1" applyAlignment="1" applyProtection="1">
      <alignment horizontal="center" vertical="center"/>
      <protection locked="0"/>
    </xf>
    <xf numFmtId="0" fontId="37" fillId="0" borderId="17" xfId="0" applyFont="1" applyFill="1" applyBorder="1" applyAlignment="1" applyProtection="1">
      <alignment horizontal="center" vertical="center"/>
      <protection locked="0"/>
    </xf>
    <xf numFmtId="0" fontId="37" fillId="0" borderId="36" xfId="0" applyFont="1" applyFill="1" applyBorder="1" applyAlignment="1" applyProtection="1">
      <alignment horizontal="center" vertical="center"/>
      <protection hidden="1"/>
    </xf>
    <xf numFmtId="0" fontId="37" fillId="0" borderId="12" xfId="0" applyFont="1" applyFill="1" applyBorder="1" applyAlignment="1" applyProtection="1">
      <alignment horizontal="center" vertical="center"/>
      <protection hidden="1"/>
    </xf>
    <xf numFmtId="0" fontId="37" fillId="0" borderId="37" xfId="0" applyFont="1" applyFill="1" applyBorder="1" applyAlignment="1" applyProtection="1">
      <alignment horizontal="center" vertical="center"/>
      <protection hidden="1"/>
    </xf>
    <xf numFmtId="0" fontId="26" fillId="0" borderId="29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30" xfId="0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29" xfId="0" applyFont="1" applyFill="1" applyBorder="1" applyAlignment="1" applyProtection="1">
      <alignment horizontal="center" vertical="center"/>
      <protection locked="0"/>
    </xf>
    <xf numFmtId="0" fontId="37" fillId="0" borderId="19" xfId="0" applyFont="1" applyFill="1" applyBorder="1" applyAlignment="1" applyProtection="1">
      <alignment horizontal="center" vertical="center"/>
      <protection locked="0"/>
    </xf>
    <xf numFmtId="0" fontId="37" fillId="0" borderId="3" xfId="0" applyFont="1" applyFill="1" applyBorder="1" applyAlignment="1" applyProtection="1">
      <alignment horizontal="center" vertical="center"/>
      <protection locked="0"/>
    </xf>
    <xf numFmtId="0" fontId="37" fillId="0" borderId="29" xfId="0" applyFont="1" applyFill="1" applyBorder="1" applyAlignment="1" applyProtection="1">
      <alignment horizontal="center" vertical="center"/>
      <protection hidden="1"/>
    </xf>
    <xf numFmtId="0" fontId="37" fillId="0" borderId="19" xfId="0" applyFont="1" applyFill="1" applyBorder="1" applyAlignment="1" applyProtection="1">
      <alignment horizontal="center" vertical="center"/>
      <protection hidden="1"/>
    </xf>
    <xf numFmtId="0" fontId="37" fillId="0" borderId="30" xfId="0" applyFont="1" applyFill="1" applyBorder="1" applyAlignment="1" applyProtection="1">
      <alignment horizontal="center" vertical="center"/>
      <protection hidden="1"/>
    </xf>
    <xf numFmtId="0" fontId="26" fillId="0" borderId="20" xfId="0" applyFont="1" applyFill="1" applyBorder="1" applyAlignment="1" applyProtection="1">
      <alignment horizontal="center" vertical="center" wrapText="1"/>
      <protection hidden="1"/>
    </xf>
    <xf numFmtId="0" fontId="26" fillId="0" borderId="21" xfId="0" applyFont="1" applyFill="1" applyBorder="1" applyAlignment="1" applyProtection="1">
      <alignment horizontal="center" vertical="center" wrapText="1"/>
      <protection hidden="1"/>
    </xf>
    <xf numFmtId="0" fontId="26" fillId="0" borderId="22" xfId="0" applyFont="1" applyFill="1" applyBorder="1" applyAlignment="1" applyProtection="1">
      <alignment horizontal="center" vertical="center" wrapText="1"/>
      <protection hidden="1"/>
    </xf>
    <xf numFmtId="0" fontId="26" fillId="0" borderId="38" xfId="0" applyFont="1" applyFill="1" applyBorder="1" applyAlignment="1" applyProtection="1">
      <alignment horizontal="center" vertical="center" wrapText="1"/>
      <protection hidden="1"/>
    </xf>
    <xf numFmtId="0" fontId="26" fillId="0" borderId="39" xfId="0" applyFont="1" applyFill="1" applyBorder="1" applyAlignment="1" applyProtection="1">
      <alignment horizontal="center" vertical="center" wrapText="1"/>
      <protection hidden="1"/>
    </xf>
    <xf numFmtId="0" fontId="38" fillId="0" borderId="38" xfId="0" applyFont="1" applyFill="1" applyBorder="1" applyAlignment="1" applyProtection="1">
      <alignment horizontal="center" vertical="center"/>
      <protection hidden="1"/>
    </xf>
    <xf numFmtId="0" fontId="38" fillId="0" borderId="21" xfId="0" applyFont="1" applyFill="1" applyBorder="1" applyAlignment="1" applyProtection="1">
      <alignment horizontal="center" vertical="center"/>
      <protection hidden="1"/>
    </xf>
    <xf numFmtId="0" fontId="38" fillId="0" borderId="22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/>
    <xf numFmtId="0" fontId="39" fillId="0" borderId="0" xfId="1" applyFont="1" applyAlignment="1">
      <alignment horizontal="center" vertical="center"/>
    </xf>
    <xf numFmtId="0" fontId="39" fillId="0" borderId="0" xfId="1" applyFont="1" applyAlignment="1">
      <alignment horizontal="center"/>
    </xf>
    <xf numFmtId="0" fontId="39" fillId="0" borderId="0" xfId="1" applyFont="1"/>
    <xf numFmtId="0" fontId="1" fillId="0" borderId="19" xfId="0" applyFont="1" applyFill="1" applyBorder="1" applyAlignment="1" applyProtection="1">
      <alignment horizontal="center" vertical="center" textRotation="90" wrapText="1"/>
      <protection locked="0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0" xfId="0" applyNumberFormat="1" applyFont="1" applyAlignment="1" applyProtection="1">
      <alignment horizontal="left" vertical="center" wrapText="1"/>
      <protection hidden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8" fillId="0" borderId="6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7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9" xfId="0" applyNumberFormat="1" applyFont="1" applyBorder="1" applyAlignment="1" applyProtection="1">
      <alignment horizontal="left" vertical="center" wrapText="1"/>
      <protection locked="0"/>
    </xf>
    <xf numFmtId="0" fontId="18" fillId="0" borderId="10" xfId="0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justify" vertical="center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0" fillId="0" borderId="0" xfId="0" applyFont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7" xfId="0" applyFont="1" applyBorder="1" applyAlignment="1" applyProtection="1">
      <alignment horizontal="right" vertical="center" wrapText="1"/>
      <protection hidden="1"/>
    </xf>
    <xf numFmtId="0" fontId="18" fillId="0" borderId="5" xfId="0" applyFont="1" applyBorder="1" applyAlignment="1">
      <alignment horizontal="left" vertical="center" wrapText="1"/>
    </xf>
    <xf numFmtId="0" fontId="17" fillId="0" borderId="17" xfId="0" applyFont="1" applyBorder="1" applyAlignment="1" applyProtection="1">
      <alignment horizontal="center" wrapText="1"/>
      <protection hidden="1"/>
    </xf>
    <xf numFmtId="0" fontId="17" fillId="0" borderId="23" xfId="0" applyFont="1" applyBorder="1" applyAlignment="1" applyProtection="1">
      <alignment horizontal="center" wrapText="1"/>
      <protection hidden="1"/>
    </xf>
    <xf numFmtId="0" fontId="17" fillId="0" borderId="25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0" xfId="0" applyFont="1" applyBorder="1" applyAlignment="1" applyProtection="1">
      <alignment horizontal="right" vertical="top" wrapText="1"/>
      <protection hidden="1"/>
    </xf>
    <xf numFmtId="0" fontId="18" fillId="0" borderId="7" xfId="0" applyFont="1" applyBorder="1" applyAlignment="1" applyProtection="1">
      <alignment horizontal="right" vertical="top" wrapText="1"/>
      <protection hidden="1"/>
    </xf>
    <xf numFmtId="0" fontId="18" fillId="0" borderId="6" xfId="0" applyFont="1" applyBorder="1" applyAlignment="1" applyProtection="1">
      <alignment horizontal="left" vertical="top" wrapText="1"/>
      <protection hidden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9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39" fillId="3" borderId="0" xfId="1" applyFont="1" applyFill="1" applyAlignment="1"/>
    <xf numFmtId="0" fontId="39" fillId="4" borderId="0" xfId="1" applyFont="1" applyFill="1" applyAlignment="1"/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46" xfId="0" applyFont="1" applyBorder="1" applyAlignment="1" applyProtection="1">
      <alignment horizontal="left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Border="1" applyAlignment="1" applyProtection="1">
      <alignment horizontal="right"/>
      <protection hidden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38" xfId="0" applyNumberFormat="1" applyFont="1" applyBorder="1" applyAlignment="1" applyProtection="1">
      <alignment horizontal="right"/>
      <protection hidden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4" borderId="40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49" fontId="3" fillId="0" borderId="47" xfId="0" applyNumberFormat="1" applyFont="1" applyFill="1" applyBorder="1" applyAlignment="1" applyProtection="1">
      <alignment horizontal="center" vertical="center"/>
      <protection locked="0"/>
    </xf>
    <xf numFmtId="49" fontId="3" fillId="0" borderId="48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textRotation="90" wrapText="1"/>
      <protection locked="0"/>
    </xf>
    <xf numFmtId="0" fontId="1" fillId="0" borderId="19" xfId="0" applyFont="1" applyFill="1" applyBorder="1" applyAlignment="1" applyProtection="1">
      <alignment horizontal="center" vertical="center" textRotation="90" wrapText="1"/>
      <protection locked="0"/>
    </xf>
    <xf numFmtId="0" fontId="1" fillId="0" borderId="35" xfId="0" applyFont="1" applyFill="1" applyBorder="1" applyAlignment="1" applyProtection="1">
      <alignment horizontal="center" vertical="center" textRotation="90" wrapText="1"/>
      <protection locked="0"/>
    </xf>
    <xf numFmtId="0" fontId="1" fillId="0" borderId="30" xfId="0" applyFont="1" applyFill="1" applyBorder="1" applyAlignment="1" applyProtection="1">
      <alignment horizontal="center" vertical="center" textRotation="90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6" fillId="0" borderId="49" xfId="0" applyNumberFormat="1" applyFont="1" applyBorder="1" applyAlignment="1" applyProtection="1">
      <alignment horizontal="center" wrapText="1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horizontal="center" vertical="center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protection locked="0"/>
    </xf>
    <xf numFmtId="0" fontId="7" fillId="0" borderId="16" xfId="0" quotePrefix="1" applyFont="1" applyBorder="1" applyAlignment="1" applyProtection="1">
      <alignment horizontal="left" vertical="center"/>
      <protection hidden="1"/>
    </xf>
    <xf numFmtId="0" fontId="7" fillId="0" borderId="45" xfId="0" applyFont="1" applyBorder="1" applyAlignment="1" applyProtection="1">
      <alignment horizontal="left" vertical="center"/>
      <protection hidden="1"/>
    </xf>
    <xf numFmtId="0" fontId="7" fillId="0" borderId="46" xfId="0" applyFont="1" applyBorder="1" applyAlignment="1" applyProtection="1">
      <alignment horizontal="left" vertical="center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0" fontId="5" fillId="0" borderId="45" xfId="0" applyFont="1" applyBorder="1" applyAlignment="1" applyProtection="1">
      <alignment horizontal="left" vertical="center"/>
      <protection hidden="1"/>
    </xf>
    <xf numFmtId="0" fontId="5" fillId="0" borderId="46" xfId="0" applyFont="1" applyBorder="1" applyAlignment="1" applyProtection="1">
      <alignment horizontal="left" vertical="center"/>
      <protection hidden="1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34" fillId="0" borderId="40" xfId="0" applyFont="1" applyBorder="1" applyAlignment="1" applyProtection="1">
      <alignment horizontal="center" vertical="center"/>
      <protection locked="0"/>
    </xf>
    <xf numFmtId="0" fontId="34" fillId="0" borderId="43" xfId="0" applyFont="1" applyBorder="1" applyAlignment="1" applyProtection="1">
      <alignment horizontal="center" vertical="center"/>
      <protection locked="0"/>
    </xf>
    <xf numFmtId="0" fontId="34" fillId="0" borderId="44" xfId="0" applyFont="1" applyBorder="1" applyAlignment="1" applyProtection="1">
      <alignment horizontal="center" vertical="center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4" fillId="0" borderId="41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right" vertical="center"/>
      <protection hidden="1"/>
    </xf>
    <xf numFmtId="0" fontId="34" fillId="0" borderId="11" xfId="0" quotePrefix="1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0" fontId="11" fillId="2" borderId="46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51" xfId="0" applyFont="1" applyBorder="1" applyAlignment="1" applyProtection="1">
      <alignment horizontal="left" vertical="center" wrapText="1"/>
      <protection locked="0"/>
    </xf>
    <xf numFmtId="0" fontId="41" fillId="0" borderId="45" xfId="0" applyFont="1" applyBorder="1" applyAlignment="1" applyProtection="1">
      <alignment horizontal="left" vertical="center"/>
      <protection hidden="1"/>
    </xf>
    <xf numFmtId="0" fontId="41" fillId="0" borderId="46" xfId="0" applyFont="1" applyBorder="1" applyAlignment="1" applyProtection="1">
      <alignment horizontal="left" vertical="center"/>
      <protection hidden="1"/>
    </xf>
    <xf numFmtId="0" fontId="5" fillId="0" borderId="16" xfId="0" applyFont="1" applyBorder="1" applyAlignment="1" applyProtection="1">
      <alignment horizontal="right" vertical="center" wrapText="1"/>
      <protection hidden="1"/>
    </xf>
    <xf numFmtId="0" fontId="5" fillId="0" borderId="45" xfId="0" applyFont="1" applyBorder="1" applyAlignment="1" applyProtection="1">
      <alignment horizontal="right" vertical="center" wrapText="1"/>
      <protection hidden="1"/>
    </xf>
    <xf numFmtId="0" fontId="5" fillId="0" borderId="46" xfId="0" applyFont="1" applyBorder="1" applyAlignment="1" applyProtection="1">
      <alignment horizontal="right" vertical="center" wrapText="1"/>
      <protection hidden="1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40" fillId="0" borderId="46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0" fontId="5" fillId="2" borderId="35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11" xfId="0" applyFont="1" applyBorder="1" applyAlignment="1" applyProtection="1">
      <alignment horizontal="left" vertical="center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45" xfId="0" applyFont="1" applyFill="1" applyBorder="1" applyAlignment="1" applyProtection="1">
      <alignment horizontal="center" vertical="center" wrapText="1"/>
      <protection hidden="1"/>
    </xf>
    <xf numFmtId="0" fontId="5" fillId="2" borderId="46" xfId="0" applyFont="1" applyFill="1" applyBorder="1" applyAlignment="1" applyProtection="1">
      <alignment horizontal="center" vertical="center" wrapText="1"/>
      <protection hidden="1"/>
    </xf>
    <xf numFmtId="0" fontId="7" fillId="0" borderId="52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34" fillId="0" borderId="33" xfId="0" applyFont="1" applyBorder="1" applyAlignment="1" applyProtection="1">
      <alignment horizontal="center" vertical="center" wrapText="1"/>
      <protection hidden="1"/>
    </xf>
    <xf numFmtId="0" fontId="34" fillId="0" borderId="35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C4" sqref="C4:P4"/>
    </sheetView>
  </sheetViews>
  <sheetFormatPr defaultRowHeight="15" x14ac:dyDescent="0.25"/>
  <cols>
    <col min="1" max="2" width="9.140625" style="41" customWidth="1"/>
    <col min="3" max="14" width="6.5703125" style="41" customWidth="1"/>
    <col min="15" max="16" width="6.5703125" style="42" customWidth="1"/>
    <col min="17" max="17" width="9.140625" style="42"/>
    <col min="18" max="18" width="9.140625" style="42" customWidth="1"/>
  </cols>
  <sheetData>
    <row r="1" spans="1:18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9"/>
      <c r="R1" s="10"/>
    </row>
    <row r="2" spans="1:18" ht="20.25" x14ac:dyDescent="0.3">
      <c r="A2" s="11"/>
      <c r="B2" s="12"/>
      <c r="C2" s="188" t="s">
        <v>0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3"/>
      <c r="R2" s="14"/>
    </row>
    <row r="3" spans="1:18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5"/>
      <c r="P3" s="15"/>
      <c r="Q3" s="15"/>
      <c r="R3" s="16"/>
    </row>
    <row r="4" spans="1:18" ht="39" customHeight="1" x14ac:dyDescent="0.3">
      <c r="A4" s="11"/>
      <c r="B4" s="12"/>
      <c r="C4" s="189" t="s">
        <v>101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7"/>
      <c r="R4" s="18"/>
    </row>
    <row r="5" spans="1:18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2"/>
    </row>
    <row r="6" spans="1:18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5"/>
      <c r="P6" s="15"/>
      <c r="Q6" s="15"/>
      <c r="R6" s="16"/>
    </row>
    <row r="7" spans="1:18" ht="33.75" x14ac:dyDescent="0.5">
      <c r="A7" s="185" t="s">
        <v>1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7"/>
    </row>
    <row r="8" spans="1:18" ht="15.75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6"/>
    </row>
    <row r="9" spans="1:18" ht="15.75" customHeight="1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182" t="s">
        <v>120</v>
      </c>
      <c r="L9" s="182"/>
      <c r="M9" s="182"/>
      <c r="N9" s="182"/>
      <c r="O9" s="182"/>
      <c r="P9" s="182"/>
      <c r="Q9" s="182"/>
      <c r="R9" s="183"/>
    </row>
    <row r="10" spans="1:18" ht="15.75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  <c r="R10" s="30"/>
    </row>
    <row r="11" spans="1:18" ht="15.75" x14ac:dyDescent="0.25">
      <c r="A11" s="192" t="s">
        <v>8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28"/>
      <c r="M11" s="190" t="s">
        <v>121</v>
      </c>
      <c r="N11" s="190"/>
      <c r="O11" s="190"/>
      <c r="P11" s="190"/>
      <c r="Q11" s="190"/>
      <c r="R11" s="191"/>
    </row>
    <row r="12" spans="1:18" ht="15.75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194"/>
      <c r="N12" s="194"/>
      <c r="O12" s="194"/>
      <c r="P12" s="194"/>
      <c r="Q12" s="194"/>
      <c r="R12" s="195"/>
    </row>
    <row r="13" spans="1:18" ht="15.75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  <c r="P13" s="35"/>
      <c r="Q13" s="35"/>
      <c r="R13" s="36"/>
    </row>
    <row r="14" spans="1:18" ht="15.75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6"/>
    </row>
    <row r="15" spans="1:18" ht="20.25" customHeight="1" x14ac:dyDescent="0.25">
      <c r="A15" s="151" t="s">
        <v>2</v>
      </c>
      <c r="B15" s="152"/>
      <c r="C15" s="152"/>
      <c r="D15" s="152"/>
      <c r="E15" s="152"/>
      <c r="F15" s="153" t="s">
        <v>67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4"/>
    </row>
    <row r="16" spans="1:18" ht="16.5" x14ac:dyDescent="0.25">
      <c r="A16" s="196" t="s">
        <v>119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8"/>
    </row>
    <row r="17" spans="1:18" ht="15.75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5"/>
      <c r="Q17" s="35"/>
      <c r="R17" s="36"/>
    </row>
    <row r="18" spans="1:18" ht="20.25" customHeight="1" x14ac:dyDescent="0.25">
      <c r="A18" s="151" t="s">
        <v>3</v>
      </c>
      <c r="B18" s="152"/>
      <c r="C18" s="152"/>
      <c r="D18" s="184"/>
      <c r="E18" s="52" t="s">
        <v>127</v>
      </c>
      <c r="F18" s="52" t="s">
        <v>128</v>
      </c>
      <c r="G18" s="52" t="s">
        <v>141</v>
      </c>
      <c r="H18" s="52">
        <v>2</v>
      </c>
      <c r="I18" s="52">
        <v>2</v>
      </c>
      <c r="J18" s="52">
        <v>2</v>
      </c>
      <c r="K18" s="52">
        <v>1</v>
      </c>
      <c r="L18" s="52">
        <v>2</v>
      </c>
      <c r="M18" s="52">
        <v>0</v>
      </c>
      <c r="N18" s="37"/>
      <c r="O18" s="38"/>
      <c r="P18" s="38"/>
      <c r="Q18" s="38"/>
      <c r="R18" s="39"/>
    </row>
    <row r="19" spans="1:18" ht="15.75" customHeight="1" x14ac:dyDescent="0.25">
      <c r="A19" s="156" t="s">
        <v>170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8"/>
    </row>
    <row r="20" spans="1:18" ht="15.75" customHeight="1" x14ac:dyDescent="0.25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1"/>
    </row>
    <row r="21" spans="1:18" ht="16.5" customHeight="1" x14ac:dyDescent="0.25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</row>
    <row r="22" spans="1:18" ht="15.75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/>
      <c r="P22" s="35"/>
      <c r="Q22" s="35"/>
      <c r="R22" s="36"/>
    </row>
    <row r="23" spans="1:18" ht="15" customHeight="1" x14ac:dyDescent="0.25">
      <c r="A23" s="151" t="s">
        <v>5</v>
      </c>
      <c r="B23" s="152"/>
      <c r="C23" s="152"/>
      <c r="D23" s="153" t="s">
        <v>62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4"/>
    </row>
    <row r="24" spans="1:18" ht="15.75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5"/>
      <c r="Q24" s="35"/>
      <c r="R24" s="36"/>
    </row>
    <row r="25" spans="1:18" ht="15" customHeight="1" x14ac:dyDescent="0.25">
      <c r="A25" s="169" t="s">
        <v>6</v>
      </c>
      <c r="B25" s="170"/>
      <c r="C25" s="170"/>
      <c r="D25" s="170"/>
      <c r="E25" s="170"/>
      <c r="F25" s="170"/>
      <c r="G25" s="170"/>
      <c r="H25" s="170"/>
      <c r="I25" s="171" t="s">
        <v>71</v>
      </c>
      <c r="J25" s="171"/>
      <c r="K25" s="171"/>
      <c r="L25" s="171"/>
      <c r="M25" s="171"/>
      <c r="N25" s="171"/>
      <c r="O25" s="171"/>
      <c r="P25" s="171"/>
      <c r="Q25" s="171"/>
      <c r="R25" s="172"/>
    </row>
    <row r="26" spans="1:18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/>
      <c r="P26" s="35"/>
      <c r="Q26" s="35"/>
      <c r="R26" s="36"/>
    </row>
    <row r="27" spans="1:18" ht="15.75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35"/>
      <c r="Q27" s="35"/>
      <c r="R27" s="36"/>
    </row>
    <row r="28" spans="1:18" x14ac:dyDescent="0.25">
      <c r="A28" s="176" t="s">
        <v>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8"/>
    </row>
    <row r="29" spans="1:18" ht="21" customHeight="1" x14ac:dyDescent="0.25">
      <c r="A29" s="173" t="s">
        <v>177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5"/>
    </row>
    <row r="32" spans="1:18" ht="15.75" x14ac:dyDescent="0.25">
      <c r="A32" s="168" t="s">
        <v>9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</row>
    <row r="33" spans="1:18" x14ac:dyDescent="0.25">
      <c r="A33" s="40"/>
    </row>
    <row r="34" spans="1:18" ht="33.75" customHeight="1" x14ac:dyDescent="0.25">
      <c r="A34" s="149" t="s">
        <v>3</v>
      </c>
      <c r="B34" s="149"/>
      <c r="C34" s="150" t="str">
        <f>IF(A19=0," ",A19)</f>
        <v>Съвременна Гърция – език и култура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</row>
    <row r="37" spans="1:18" x14ac:dyDescent="0.25">
      <c r="A37" s="162" t="s">
        <v>10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</row>
    <row r="38" spans="1:18" ht="140.25" customHeight="1" x14ac:dyDescent="0.25">
      <c r="A38" s="163" t="s">
        <v>186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</row>
    <row r="39" spans="1:18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  <c r="P39" s="44"/>
      <c r="Q39" s="44"/>
      <c r="R39" s="44"/>
    </row>
    <row r="40" spans="1:18" ht="30" customHeight="1" x14ac:dyDescent="0.25">
      <c r="A40" s="164" t="s">
        <v>11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</row>
    <row r="41" spans="1:18" ht="67.5" customHeight="1" x14ac:dyDescent="0.25">
      <c r="A41" s="163" t="s">
        <v>179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</row>
    <row r="42" spans="1:18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44"/>
      <c r="Q42" s="44"/>
      <c r="R42" s="44"/>
    </row>
    <row r="43" spans="1:18" x14ac:dyDescent="0.25">
      <c r="A43" s="167" t="s">
        <v>129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</row>
    <row r="44" spans="1:18" ht="147.75" customHeight="1" x14ac:dyDescent="0.25">
      <c r="A44" s="165" t="s">
        <v>175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</row>
    <row r="45" spans="1:18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  <c r="P45" s="44"/>
      <c r="Q45" s="44"/>
      <c r="R45" s="44"/>
    </row>
    <row r="46" spans="1:18" x14ac:dyDescent="0.25">
      <c r="A46" s="167" t="s">
        <v>12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</row>
    <row r="47" spans="1:18" ht="189" customHeight="1" x14ac:dyDescent="0.25">
      <c r="A47" s="155" t="s">
        <v>176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</row>
    <row r="48" spans="1:18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  <c r="P48" s="44"/>
      <c r="Q48" s="44"/>
      <c r="R48" s="44"/>
    </row>
    <row r="49" spans="1:18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4"/>
      <c r="P49" s="44"/>
      <c r="Q49" s="44"/>
      <c r="R49" s="44"/>
    </row>
    <row r="50" spans="1:18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  <c r="P50" s="44"/>
      <c r="Q50" s="44"/>
      <c r="R50" s="44"/>
    </row>
    <row r="51" spans="1:18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44"/>
      <c r="Q51" s="44"/>
      <c r="R51" s="44"/>
    </row>
    <row r="52" spans="1:18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  <c r="P52" s="44"/>
      <c r="Q52" s="44"/>
      <c r="R52" s="44"/>
    </row>
    <row r="53" spans="1:18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  <c r="P53" s="44"/>
      <c r="Q53" s="44"/>
      <c r="R53" s="44"/>
    </row>
    <row r="54" spans="1:18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4"/>
      <c r="Q54" s="44"/>
      <c r="R54" s="44"/>
    </row>
    <row r="55" spans="1:18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44"/>
      <c r="Q55" s="44"/>
      <c r="R55" s="44"/>
    </row>
    <row r="56" spans="1:18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44"/>
      <c r="Q56" s="44"/>
      <c r="R56" s="44"/>
    </row>
    <row r="57" spans="1:18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  <c r="P57" s="44"/>
      <c r="Q57" s="44"/>
      <c r="R57" s="44"/>
    </row>
    <row r="58" spans="1:18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44"/>
      <c r="Q58" s="44"/>
      <c r="R58" s="44"/>
    </row>
    <row r="59" spans="1:18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  <c r="P59" s="44"/>
      <c r="Q59" s="44"/>
      <c r="R59" s="44"/>
    </row>
    <row r="60" spans="1:18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44"/>
      <c r="Q60" s="44"/>
      <c r="R60" s="44"/>
    </row>
    <row r="61" spans="1:18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  <c r="P61" s="44"/>
      <c r="Q61" s="44"/>
      <c r="R61" s="44"/>
    </row>
    <row r="62" spans="1:18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  <c r="P62" s="44"/>
      <c r="Q62" s="44"/>
      <c r="R62" s="44"/>
    </row>
    <row r="63" spans="1:18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  <c r="P63" s="44"/>
      <c r="Q63" s="44"/>
      <c r="R63" s="44"/>
    </row>
    <row r="64" spans="1:18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  <c r="P64" s="44"/>
      <c r="Q64" s="44"/>
      <c r="R64" s="44"/>
    </row>
    <row r="65" spans="1:18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  <c r="P65" s="44"/>
      <c r="Q65" s="44"/>
      <c r="R65" s="44"/>
    </row>
    <row r="66" spans="1:18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  <c r="P66" s="44"/>
      <c r="Q66" s="44"/>
      <c r="R66" s="44"/>
    </row>
    <row r="67" spans="1:18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  <c r="P67" s="44"/>
      <c r="Q67" s="44"/>
      <c r="R67" s="44"/>
    </row>
    <row r="68" spans="1:18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  <c r="P68" s="44"/>
      <c r="Q68" s="44"/>
      <c r="R68" s="44"/>
    </row>
    <row r="69" spans="1:18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  <c r="P69" s="44"/>
      <c r="Q69" s="44"/>
      <c r="R69" s="44"/>
    </row>
    <row r="70" spans="1:18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  <c r="P70" s="44"/>
      <c r="Q70" s="44"/>
      <c r="R70" s="44"/>
    </row>
    <row r="71" spans="1:18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  <c r="P71" s="44"/>
      <c r="Q71" s="44"/>
      <c r="R71" s="44"/>
    </row>
    <row r="72" spans="1:18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  <c r="P72" s="44"/>
      <c r="Q72" s="44"/>
      <c r="R72" s="44"/>
    </row>
    <row r="73" spans="1:18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  <c r="P73" s="44"/>
      <c r="Q73" s="44"/>
      <c r="R73" s="44"/>
    </row>
    <row r="74" spans="1:18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  <c r="P74" s="44"/>
      <c r="Q74" s="44"/>
      <c r="R74" s="44"/>
    </row>
    <row r="75" spans="1:18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  <c r="P75" s="44"/>
      <c r="Q75" s="44"/>
      <c r="R75" s="44"/>
    </row>
    <row r="76" spans="1:18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  <c r="P76" s="44"/>
      <c r="Q76" s="44"/>
      <c r="R76" s="44"/>
    </row>
    <row r="77" spans="1:18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  <c r="P77" s="44"/>
      <c r="Q77" s="44"/>
      <c r="R77" s="44"/>
    </row>
    <row r="78" spans="1:18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  <c r="P78" s="44"/>
      <c r="Q78" s="44"/>
      <c r="R78" s="44"/>
    </row>
    <row r="79" spans="1:18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4"/>
      <c r="P79" s="44"/>
      <c r="Q79" s="44"/>
      <c r="R79" s="44"/>
    </row>
    <row r="80" spans="1:18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4"/>
      <c r="P80" s="44"/>
      <c r="Q80" s="44"/>
      <c r="R80" s="44"/>
    </row>
    <row r="81" spans="1:18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4"/>
      <c r="P81" s="44"/>
      <c r="Q81" s="44"/>
      <c r="R81" s="44"/>
    </row>
    <row r="82" spans="1:18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4"/>
      <c r="P82" s="44"/>
      <c r="Q82" s="44"/>
      <c r="R82" s="44"/>
    </row>
    <row r="83" spans="1:18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4"/>
      <c r="P83" s="44"/>
      <c r="Q83" s="44"/>
      <c r="R83" s="44"/>
    </row>
    <row r="84" spans="1:18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4"/>
      <c r="P84" s="44"/>
      <c r="Q84" s="44"/>
      <c r="R84" s="44"/>
    </row>
    <row r="85" spans="1:18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4"/>
      <c r="P85" s="44"/>
      <c r="Q85" s="44"/>
      <c r="R85" s="44"/>
    </row>
    <row r="86" spans="1:18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4"/>
      <c r="P86" s="44"/>
      <c r="Q86" s="44"/>
      <c r="R86" s="44"/>
    </row>
    <row r="87" spans="1:18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4"/>
      <c r="P87" s="44"/>
      <c r="Q87" s="44"/>
      <c r="R87" s="44"/>
    </row>
    <row r="88" spans="1:18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4"/>
      <c r="P88" s="44"/>
      <c r="Q88" s="44"/>
      <c r="R88" s="44"/>
    </row>
    <row r="89" spans="1:18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4"/>
      <c r="P89" s="44"/>
      <c r="Q89" s="44"/>
      <c r="R89" s="44"/>
    </row>
    <row r="90" spans="1:18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4"/>
      <c r="P90" s="44"/>
      <c r="Q90" s="44"/>
      <c r="R90" s="44"/>
    </row>
    <row r="91" spans="1:18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4"/>
      <c r="P91" s="44"/>
      <c r="Q91" s="44"/>
      <c r="R91" s="44"/>
    </row>
    <row r="92" spans="1:18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4"/>
      <c r="P92" s="44"/>
      <c r="Q92" s="44"/>
      <c r="R92" s="44"/>
    </row>
    <row r="93" spans="1:18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4"/>
      <c r="P93" s="44"/>
      <c r="Q93" s="44"/>
      <c r="R93" s="44"/>
    </row>
    <row r="94" spans="1:18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4"/>
      <c r="P94" s="44"/>
      <c r="Q94" s="44"/>
      <c r="R94" s="44"/>
    </row>
    <row r="95" spans="1:18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4"/>
      <c r="P95" s="44"/>
      <c r="Q95" s="44"/>
      <c r="R95" s="44"/>
    </row>
    <row r="96" spans="1:18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4"/>
      <c r="P96" s="44"/>
      <c r="Q96" s="44"/>
      <c r="R96" s="44"/>
    </row>
    <row r="97" spans="1:18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4"/>
      <c r="P97" s="44"/>
      <c r="Q97" s="44"/>
      <c r="R97" s="44"/>
    </row>
    <row r="98" spans="1:18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4"/>
      <c r="P98" s="44"/>
      <c r="Q98" s="44"/>
      <c r="R98" s="44"/>
    </row>
    <row r="99" spans="1:18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4"/>
      <c r="P99" s="44"/>
      <c r="Q99" s="44"/>
      <c r="R99" s="44"/>
    </row>
    <row r="100" spans="1:18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4"/>
      <c r="P100" s="44"/>
      <c r="Q100" s="44"/>
      <c r="R100" s="44"/>
    </row>
    <row r="101" spans="1:18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4"/>
      <c r="P101" s="44"/>
      <c r="Q101" s="44"/>
      <c r="R101" s="44"/>
    </row>
  </sheetData>
  <sheetProtection sheet="1" formatCells="0" formatRows="0" insertRows="0" insertHyperlinks="0" deleteColumns="0" deleteRows="0" selectLockedCells="1" sort="0" autoFilter="0" pivotTables="0"/>
  <mergeCells count="30">
    <mergeCell ref="K9:R9"/>
    <mergeCell ref="F15:R15"/>
    <mergeCell ref="A18:D18"/>
    <mergeCell ref="A7:R7"/>
    <mergeCell ref="C2:P2"/>
    <mergeCell ref="C4:P4"/>
    <mergeCell ref="M11:R11"/>
    <mergeCell ref="A11:K11"/>
    <mergeCell ref="M12:R12"/>
    <mergeCell ref="A16:R16"/>
    <mergeCell ref="A15:E15"/>
    <mergeCell ref="A25:H25"/>
    <mergeCell ref="I25:R25"/>
    <mergeCell ref="A29:R29"/>
    <mergeCell ref="A28:R28"/>
    <mergeCell ref="A21:R21"/>
    <mergeCell ref="A19:R20"/>
    <mergeCell ref="A37:R37"/>
    <mergeCell ref="A38:R38"/>
    <mergeCell ref="A40:R40"/>
    <mergeCell ref="A41:R41"/>
    <mergeCell ref="A32:R32"/>
    <mergeCell ref="A34:B34"/>
    <mergeCell ref="C34:R34"/>
    <mergeCell ref="A23:C23"/>
    <mergeCell ref="D23:R23"/>
    <mergeCell ref="A47:R47"/>
    <mergeCell ref="A44:R44"/>
    <mergeCell ref="A46:R46"/>
    <mergeCell ref="A43:R4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R41" sqref="R41"/>
    </sheetView>
  </sheetViews>
  <sheetFormatPr defaultRowHeight="15" x14ac:dyDescent="0.25"/>
  <cols>
    <col min="1" max="1" width="3.28515625" style="3" customWidth="1"/>
    <col min="2" max="4" width="2.7109375" style="4" customWidth="1"/>
    <col min="5" max="5" width="3.28515625" style="4" customWidth="1"/>
    <col min="6" max="6" width="75" style="4" customWidth="1"/>
    <col min="7" max="7" width="4.5703125" style="5" customWidth="1"/>
    <col min="8" max="9" width="3.42578125" style="6" customWidth="1"/>
    <col min="10" max="10" width="4.42578125" style="6" customWidth="1"/>
    <col min="11" max="11" width="3.5703125" style="6" customWidth="1"/>
    <col min="12" max="12" width="4.85546875" style="4" customWidth="1"/>
    <col min="13" max="13" width="4.42578125" style="4" customWidth="1"/>
    <col min="14" max="14" width="5" style="4" customWidth="1"/>
    <col min="15" max="15" width="6.5703125" style="4" customWidth="1"/>
    <col min="16" max="16384" width="9.140625" style="2"/>
  </cols>
  <sheetData>
    <row r="1" spans="1:15" ht="17.25" customHeight="1" x14ac:dyDescent="0.25">
      <c r="A1" s="54" t="s">
        <v>141</v>
      </c>
      <c r="B1" s="53">
        <v>2</v>
      </c>
      <c r="C1" s="53">
        <v>2</v>
      </c>
      <c r="D1" s="53">
        <v>2</v>
      </c>
      <c r="E1" s="53">
        <v>1</v>
      </c>
      <c r="F1" s="236" t="str">
        <f>CONCATENATE("Специалност ",'Титулна страница'!A19," ",'Титулна страница'!A21)</f>
        <v xml:space="preserve">Специалност Съвременна Гърция – език и култура </v>
      </c>
      <c r="G1" s="237"/>
      <c r="H1" s="237"/>
      <c r="I1" s="237"/>
      <c r="J1" s="237"/>
      <c r="K1" s="237"/>
      <c r="L1" s="237"/>
      <c r="M1" s="237"/>
      <c r="N1" s="237"/>
      <c r="O1" s="237"/>
    </row>
    <row r="2" spans="1:15" ht="15.75" thickBot="1" x14ac:dyDescent="0.3">
      <c r="A2" s="238" t="s">
        <v>13</v>
      </c>
      <c r="B2" s="238"/>
      <c r="C2" s="238"/>
      <c r="D2" s="238"/>
      <c r="E2" s="238"/>
      <c r="F2" s="239" t="s">
        <v>185</v>
      </c>
      <c r="G2" s="239"/>
      <c r="H2" s="239"/>
      <c r="I2" s="239"/>
      <c r="J2" s="239"/>
      <c r="K2" s="239"/>
      <c r="L2" s="239"/>
      <c r="M2" s="239"/>
      <c r="N2" s="239"/>
      <c r="O2" s="239"/>
    </row>
    <row r="3" spans="1:15" ht="15.75" customHeight="1" x14ac:dyDescent="0.25">
      <c r="A3" s="240" t="s">
        <v>14</v>
      </c>
      <c r="B3" s="242" t="s">
        <v>15</v>
      </c>
      <c r="C3" s="243"/>
      <c r="D3" s="243"/>
      <c r="E3" s="243"/>
      <c r="F3" s="245" t="s">
        <v>16</v>
      </c>
      <c r="G3" s="223" t="s">
        <v>17</v>
      </c>
      <c r="H3" s="223" t="s">
        <v>18</v>
      </c>
      <c r="I3" s="223" t="s">
        <v>32</v>
      </c>
      <c r="J3" s="245" t="s">
        <v>145</v>
      </c>
      <c r="K3" s="247"/>
      <c r="L3" s="247"/>
      <c r="M3" s="247"/>
      <c r="N3" s="223" t="s">
        <v>19</v>
      </c>
      <c r="O3" s="225" t="s">
        <v>20</v>
      </c>
    </row>
    <row r="4" spans="1:15" ht="143.25" thickBot="1" x14ac:dyDescent="0.3">
      <c r="A4" s="241"/>
      <c r="B4" s="244"/>
      <c r="C4" s="244"/>
      <c r="D4" s="244"/>
      <c r="E4" s="244"/>
      <c r="F4" s="246"/>
      <c r="G4" s="224"/>
      <c r="H4" s="224"/>
      <c r="I4" s="224"/>
      <c r="J4" s="148" t="s">
        <v>21</v>
      </c>
      <c r="K4" s="148" t="s">
        <v>22</v>
      </c>
      <c r="L4" s="148" t="s">
        <v>23</v>
      </c>
      <c r="M4" s="148" t="s">
        <v>33</v>
      </c>
      <c r="N4" s="224"/>
      <c r="O4" s="226"/>
    </row>
    <row r="5" spans="1:15" ht="15.75" thickBot="1" x14ac:dyDescent="0.3">
      <c r="A5" s="66">
        <v>1</v>
      </c>
      <c r="B5" s="233">
        <v>2</v>
      </c>
      <c r="C5" s="234"/>
      <c r="D5" s="234"/>
      <c r="E5" s="234"/>
      <c r="F5" s="67">
        <v>3</v>
      </c>
      <c r="G5" s="67">
        <v>4</v>
      </c>
      <c r="H5" s="67">
        <v>5</v>
      </c>
      <c r="I5" s="67">
        <v>6</v>
      </c>
      <c r="J5" s="67">
        <v>7</v>
      </c>
      <c r="K5" s="67">
        <v>8</v>
      </c>
      <c r="L5" s="67">
        <v>9</v>
      </c>
      <c r="M5" s="67">
        <v>10</v>
      </c>
      <c r="N5" s="67">
        <v>11</v>
      </c>
      <c r="O5" s="68">
        <v>12</v>
      </c>
    </row>
    <row r="6" spans="1:15" ht="24.75" customHeight="1" x14ac:dyDescent="0.25">
      <c r="A6" s="218" t="s">
        <v>24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9"/>
    </row>
    <row r="7" spans="1:15" ht="18" customHeight="1" x14ac:dyDescent="0.25">
      <c r="A7" s="69"/>
      <c r="B7" s="70"/>
      <c r="C7" s="69"/>
      <c r="D7" s="69"/>
      <c r="E7" s="69"/>
      <c r="F7" s="69" t="s">
        <v>135</v>
      </c>
      <c r="G7" s="89"/>
      <c r="H7" s="70"/>
      <c r="I7" s="70"/>
      <c r="J7" s="70"/>
      <c r="K7" s="70"/>
      <c r="L7" s="70"/>
      <c r="M7" s="70"/>
      <c r="N7" s="70"/>
      <c r="O7" s="71"/>
    </row>
    <row r="8" spans="1:15" ht="19.5" customHeight="1" x14ac:dyDescent="0.25">
      <c r="A8" s="72">
        <v>1</v>
      </c>
      <c r="B8" s="85" t="s">
        <v>130</v>
      </c>
      <c r="C8" s="82">
        <v>0</v>
      </c>
      <c r="D8" s="82">
        <v>1</v>
      </c>
      <c r="E8" s="83">
        <v>0</v>
      </c>
      <c r="F8" s="84" t="s">
        <v>147</v>
      </c>
      <c r="G8" s="85" t="s">
        <v>130</v>
      </c>
      <c r="H8" s="85">
        <v>1</v>
      </c>
      <c r="I8" s="85">
        <v>3</v>
      </c>
      <c r="J8" s="85">
        <v>90</v>
      </c>
      <c r="K8" s="85">
        <v>30</v>
      </c>
      <c r="L8" s="85"/>
      <c r="M8" s="85"/>
      <c r="N8" s="85" t="s">
        <v>138</v>
      </c>
      <c r="O8" s="88" t="s">
        <v>131</v>
      </c>
    </row>
    <row r="9" spans="1:15" ht="19.5" customHeight="1" x14ac:dyDescent="0.25">
      <c r="A9" s="72">
        <v>2</v>
      </c>
      <c r="B9" s="85" t="s">
        <v>130</v>
      </c>
      <c r="C9" s="85">
        <v>0</v>
      </c>
      <c r="D9" s="85">
        <v>2</v>
      </c>
      <c r="E9" s="86">
        <v>0</v>
      </c>
      <c r="F9" s="87" t="s">
        <v>148</v>
      </c>
      <c r="G9" s="85" t="s">
        <v>130</v>
      </c>
      <c r="H9" s="85">
        <v>1</v>
      </c>
      <c r="I9" s="85">
        <v>3</v>
      </c>
      <c r="J9" s="85">
        <v>90</v>
      </c>
      <c r="K9" s="85">
        <v>30</v>
      </c>
      <c r="L9" s="85"/>
      <c r="M9" s="88"/>
      <c r="N9" s="85" t="s">
        <v>138</v>
      </c>
      <c r="O9" s="88" t="s">
        <v>131</v>
      </c>
    </row>
    <row r="10" spans="1:15" ht="19.5" customHeight="1" x14ac:dyDescent="0.25">
      <c r="A10" s="72" t="s">
        <v>143</v>
      </c>
      <c r="B10" s="85" t="s">
        <v>130</v>
      </c>
      <c r="C10" s="85">
        <v>0</v>
      </c>
      <c r="D10" s="85">
        <v>3</v>
      </c>
      <c r="E10" s="86">
        <v>0</v>
      </c>
      <c r="F10" s="87" t="s">
        <v>171</v>
      </c>
      <c r="G10" s="85" t="s">
        <v>130</v>
      </c>
      <c r="H10" s="85">
        <v>1</v>
      </c>
      <c r="I10" s="85">
        <v>5</v>
      </c>
      <c r="J10" s="85">
        <v>150</v>
      </c>
      <c r="K10" s="85"/>
      <c r="L10" s="85">
        <v>60</v>
      </c>
      <c r="M10" s="88"/>
      <c r="N10" s="85" t="s">
        <v>134</v>
      </c>
      <c r="O10" s="88" t="s">
        <v>133</v>
      </c>
    </row>
    <row r="11" spans="1:15" ht="19.5" customHeight="1" x14ac:dyDescent="0.25">
      <c r="A11" s="72" t="s">
        <v>149</v>
      </c>
      <c r="B11" s="85" t="s">
        <v>130</v>
      </c>
      <c r="C11" s="85">
        <v>0</v>
      </c>
      <c r="D11" s="85">
        <v>4</v>
      </c>
      <c r="E11" s="86">
        <v>0</v>
      </c>
      <c r="F11" s="87" t="s">
        <v>172</v>
      </c>
      <c r="G11" s="85" t="s">
        <v>130</v>
      </c>
      <c r="H11" s="85">
        <v>1</v>
      </c>
      <c r="I11" s="85">
        <v>5</v>
      </c>
      <c r="J11" s="85">
        <v>150</v>
      </c>
      <c r="K11" s="85"/>
      <c r="L11" s="85">
        <v>60</v>
      </c>
      <c r="M11" s="88"/>
      <c r="N11" s="85" t="s">
        <v>134</v>
      </c>
      <c r="O11" s="88" t="s">
        <v>133</v>
      </c>
    </row>
    <row r="12" spans="1:15" ht="19.5" customHeight="1" x14ac:dyDescent="0.25">
      <c r="A12" s="73"/>
      <c r="B12" s="74"/>
      <c r="C12" s="74"/>
      <c r="D12" s="74"/>
      <c r="E12" s="75"/>
      <c r="F12" s="76" t="s">
        <v>136</v>
      </c>
      <c r="G12" s="77"/>
      <c r="H12" s="77"/>
      <c r="I12" s="77"/>
      <c r="J12" s="78"/>
      <c r="K12" s="77"/>
      <c r="L12" s="77"/>
      <c r="M12" s="77"/>
      <c r="N12" s="78"/>
      <c r="O12" s="79"/>
    </row>
    <row r="13" spans="1:15" ht="19.5" customHeight="1" x14ac:dyDescent="0.25">
      <c r="A13" s="80" t="s">
        <v>142</v>
      </c>
      <c r="B13" s="85" t="s">
        <v>130</v>
      </c>
      <c r="C13" s="85">
        <v>0</v>
      </c>
      <c r="D13" s="85">
        <v>5</v>
      </c>
      <c r="E13" s="85">
        <v>0</v>
      </c>
      <c r="F13" s="90" t="s">
        <v>173</v>
      </c>
      <c r="G13" s="85" t="s">
        <v>130</v>
      </c>
      <c r="H13" s="85">
        <v>2</v>
      </c>
      <c r="I13" s="85">
        <v>4</v>
      </c>
      <c r="J13" s="85">
        <v>120</v>
      </c>
      <c r="K13" s="85"/>
      <c r="L13" s="85">
        <v>60</v>
      </c>
      <c r="M13" s="85"/>
      <c r="N13" s="85" t="s">
        <v>134</v>
      </c>
      <c r="O13" s="88" t="s">
        <v>133</v>
      </c>
    </row>
    <row r="14" spans="1:15" ht="19.5" customHeight="1" x14ac:dyDescent="0.25">
      <c r="A14" s="81" t="s">
        <v>25</v>
      </c>
      <c r="B14" s="85" t="s">
        <v>130</v>
      </c>
      <c r="C14" s="85">
        <v>0</v>
      </c>
      <c r="D14" s="85">
        <v>6</v>
      </c>
      <c r="E14" s="85">
        <v>0</v>
      </c>
      <c r="F14" s="91" t="s">
        <v>150</v>
      </c>
      <c r="G14" s="85" t="s">
        <v>130</v>
      </c>
      <c r="H14" s="85">
        <v>2</v>
      </c>
      <c r="I14" s="85">
        <v>4</v>
      </c>
      <c r="J14" s="85">
        <v>120</v>
      </c>
      <c r="K14" s="85">
        <v>30</v>
      </c>
      <c r="L14" s="85">
        <v>30</v>
      </c>
      <c r="M14" s="85"/>
      <c r="N14" s="85" t="s">
        <v>139</v>
      </c>
      <c r="O14" s="88" t="s">
        <v>131</v>
      </c>
    </row>
    <row r="15" spans="1:15" ht="19.5" customHeight="1" x14ac:dyDescent="0.25">
      <c r="A15" s="72" t="s">
        <v>27</v>
      </c>
      <c r="B15" s="85" t="s">
        <v>130</v>
      </c>
      <c r="C15" s="85">
        <v>0</v>
      </c>
      <c r="D15" s="85">
        <v>7</v>
      </c>
      <c r="E15" s="85">
        <v>0</v>
      </c>
      <c r="F15" s="91" t="s">
        <v>151</v>
      </c>
      <c r="G15" s="85" t="s">
        <v>130</v>
      </c>
      <c r="H15" s="85">
        <v>2</v>
      </c>
      <c r="I15" s="85">
        <v>2</v>
      </c>
      <c r="J15" s="85">
        <v>60</v>
      </c>
      <c r="K15" s="85">
        <v>30</v>
      </c>
      <c r="L15" s="85"/>
      <c r="M15" s="85"/>
      <c r="N15" s="85" t="s">
        <v>138</v>
      </c>
      <c r="O15" s="88" t="s">
        <v>131</v>
      </c>
    </row>
    <row r="16" spans="1:15" s="65" customFormat="1" ht="19.5" customHeight="1" x14ac:dyDescent="0.25">
      <c r="A16" s="72" t="s">
        <v>28</v>
      </c>
      <c r="B16" s="85" t="s">
        <v>130</v>
      </c>
      <c r="C16" s="85">
        <v>0</v>
      </c>
      <c r="D16" s="85">
        <v>8</v>
      </c>
      <c r="E16" s="85">
        <v>0</v>
      </c>
      <c r="F16" s="91" t="s">
        <v>152</v>
      </c>
      <c r="G16" s="85" t="s">
        <v>130</v>
      </c>
      <c r="H16" s="85">
        <v>2</v>
      </c>
      <c r="I16" s="85">
        <v>2</v>
      </c>
      <c r="J16" s="85">
        <v>60</v>
      </c>
      <c r="K16" s="85">
        <v>30</v>
      </c>
      <c r="L16" s="85"/>
      <c r="M16" s="88"/>
      <c r="N16" s="85" t="s">
        <v>138</v>
      </c>
      <c r="O16" s="88" t="s">
        <v>131</v>
      </c>
    </row>
    <row r="17" spans="1:15" ht="23.25" customHeight="1" x14ac:dyDescent="0.25">
      <c r="A17" s="235" t="s">
        <v>180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1:15" ht="19.5" customHeight="1" x14ac:dyDescent="0.25">
      <c r="A18" s="64">
        <v>1</v>
      </c>
      <c r="B18" s="85" t="s">
        <v>137</v>
      </c>
      <c r="C18" s="85">
        <v>0</v>
      </c>
      <c r="D18" s="85">
        <v>1</v>
      </c>
      <c r="E18" s="85">
        <v>0</v>
      </c>
      <c r="F18" s="87" t="s">
        <v>153</v>
      </c>
      <c r="G18" s="85" t="s">
        <v>137</v>
      </c>
      <c r="H18" s="85">
        <v>1</v>
      </c>
      <c r="I18" s="85">
        <v>4</v>
      </c>
      <c r="J18" s="85">
        <v>120</v>
      </c>
      <c r="K18" s="85"/>
      <c r="L18" s="85">
        <v>30</v>
      </c>
      <c r="M18" s="85"/>
      <c r="N18" s="85" t="s">
        <v>132</v>
      </c>
      <c r="O18" s="88" t="s">
        <v>133</v>
      </c>
    </row>
    <row r="19" spans="1:15" ht="19.5" customHeight="1" x14ac:dyDescent="0.25">
      <c r="A19" s="57">
        <v>2</v>
      </c>
      <c r="B19" s="85" t="s">
        <v>137</v>
      </c>
      <c r="C19" s="85">
        <v>0</v>
      </c>
      <c r="D19" s="85">
        <v>2</v>
      </c>
      <c r="E19" s="85">
        <v>0</v>
      </c>
      <c r="F19" s="87" t="s">
        <v>157</v>
      </c>
      <c r="G19" s="85" t="s">
        <v>137</v>
      </c>
      <c r="H19" s="85">
        <v>1</v>
      </c>
      <c r="I19" s="85">
        <v>4</v>
      </c>
      <c r="J19" s="85">
        <v>120</v>
      </c>
      <c r="K19" s="85">
        <v>30</v>
      </c>
      <c r="L19" s="85"/>
      <c r="M19" s="85"/>
      <c r="N19" s="85" t="s">
        <v>138</v>
      </c>
      <c r="O19" s="88" t="s">
        <v>131</v>
      </c>
    </row>
    <row r="20" spans="1:15" ht="19.5" customHeight="1" x14ac:dyDescent="0.25">
      <c r="A20" s="57">
        <v>3</v>
      </c>
      <c r="B20" s="85" t="s">
        <v>137</v>
      </c>
      <c r="C20" s="85">
        <v>0</v>
      </c>
      <c r="D20" s="85">
        <v>3</v>
      </c>
      <c r="E20" s="85">
        <v>0</v>
      </c>
      <c r="F20" s="87" t="s">
        <v>155</v>
      </c>
      <c r="G20" s="85" t="s">
        <v>137</v>
      </c>
      <c r="H20" s="85">
        <v>1</v>
      </c>
      <c r="I20" s="85">
        <v>3</v>
      </c>
      <c r="J20" s="85">
        <v>90</v>
      </c>
      <c r="K20" s="85">
        <v>30</v>
      </c>
      <c r="L20" s="85"/>
      <c r="M20" s="85"/>
      <c r="N20" s="85" t="s">
        <v>138</v>
      </c>
      <c r="O20" s="88" t="s">
        <v>131</v>
      </c>
    </row>
    <row r="21" spans="1:15" ht="19.5" customHeight="1" x14ac:dyDescent="0.25">
      <c r="A21" s="57">
        <v>4</v>
      </c>
      <c r="B21" s="85" t="s">
        <v>137</v>
      </c>
      <c r="C21" s="85">
        <v>0</v>
      </c>
      <c r="D21" s="85">
        <v>4</v>
      </c>
      <c r="E21" s="85">
        <v>0</v>
      </c>
      <c r="F21" s="90" t="s">
        <v>162</v>
      </c>
      <c r="G21" s="88" t="s">
        <v>137</v>
      </c>
      <c r="H21" s="88">
        <v>1</v>
      </c>
      <c r="I21" s="88">
        <v>3</v>
      </c>
      <c r="J21" s="88">
        <v>90</v>
      </c>
      <c r="K21" s="88">
        <v>15</v>
      </c>
      <c r="L21" s="88">
        <v>15</v>
      </c>
      <c r="M21" s="93"/>
      <c r="N21" s="88" t="s">
        <v>163</v>
      </c>
      <c r="O21" s="88" t="s">
        <v>133</v>
      </c>
    </row>
    <row r="22" spans="1:15" ht="19.5" customHeight="1" x14ac:dyDescent="0.25">
      <c r="A22" s="57">
        <v>5</v>
      </c>
      <c r="B22" s="85" t="s">
        <v>137</v>
      </c>
      <c r="C22" s="85">
        <v>0</v>
      </c>
      <c r="D22" s="85">
        <v>5</v>
      </c>
      <c r="E22" s="85">
        <v>0</v>
      </c>
      <c r="F22" s="87" t="s">
        <v>159</v>
      </c>
      <c r="G22" s="85" t="s">
        <v>137</v>
      </c>
      <c r="H22" s="85">
        <v>1</v>
      </c>
      <c r="I22" s="85">
        <v>3</v>
      </c>
      <c r="J22" s="85">
        <v>90</v>
      </c>
      <c r="K22" s="85">
        <v>30</v>
      </c>
      <c r="L22" s="85"/>
      <c r="M22" s="85"/>
      <c r="N22" s="85" t="s">
        <v>138</v>
      </c>
      <c r="O22" s="88" t="s">
        <v>131</v>
      </c>
    </row>
    <row r="23" spans="1:15" ht="19.5" customHeight="1" x14ac:dyDescent="0.25">
      <c r="A23" s="57">
        <v>6</v>
      </c>
      <c r="B23" s="85" t="s">
        <v>137</v>
      </c>
      <c r="C23" s="85">
        <v>0</v>
      </c>
      <c r="D23" s="85">
        <v>6</v>
      </c>
      <c r="E23" s="85">
        <v>0</v>
      </c>
      <c r="F23" s="90" t="s">
        <v>160</v>
      </c>
      <c r="G23" s="85" t="s">
        <v>137</v>
      </c>
      <c r="H23" s="85">
        <v>1</v>
      </c>
      <c r="I23" s="85">
        <v>3</v>
      </c>
      <c r="J23" s="85">
        <v>90</v>
      </c>
      <c r="K23" s="85">
        <v>30</v>
      </c>
      <c r="L23" s="85"/>
      <c r="M23" s="85"/>
      <c r="N23" s="85" t="s">
        <v>138</v>
      </c>
      <c r="O23" s="88" t="s">
        <v>131</v>
      </c>
    </row>
    <row r="24" spans="1:15" ht="19.5" customHeight="1" x14ac:dyDescent="0.25">
      <c r="A24" s="57">
        <v>7</v>
      </c>
      <c r="B24" s="85" t="s">
        <v>137</v>
      </c>
      <c r="C24" s="85">
        <v>0</v>
      </c>
      <c r="D24" s="85">
        <v>7</v>
      </c>
      <c r="E24" s="85">
        <v>0</v>
      </c>
      <c r="F24" s="87" t="s">
        <v>158</v>
      </c>
      <c r="G24" s="85" t="s">
        <v>137</v>
      </c>
      <c r="H24" s="85">
        <v>1</v>
      </c>
      <c r="I24" s="85">
        <v>3</v>
      </c>
      <c r="J24" s="85">
        <v>90</v>
      </c>
      <c r="K24" s="85">
        <v>15</v>
      </c>
      <c r="L24" s="85">
        <v>15</v>
      </c>
      <c r="M24" s="85"/>
      <c r="N24" s="85" t="s">
        <v>163</v>
      </c>
      <c r="O24" s="88" t="s">
        <v>133</v>
      </c>
    </row>
    <row r="25" spans="1:15" ht="19.5" customHeight="1" x14ac:dyDescent="0.25">
      <c r="A25" s="57">
        <v>8</v>
      </c>
      <c r="B25" s="85" t="s">
        <v>137</v>
      </c>
      <c r="C25" s="85">
        <v>0</v>
      </c>
      <c r="D25" s="85">
        <v>8</v>
      </c>
      <c r="E25" s="85">
        <v>0</v>
      </c>
      <c r="F25" s="87" t="s">
        <v>165</v>
      </c>
      <c r="G25" s="85" t="s">
        <v>137</v>
      </c>
      <c r="H25" s="85">
        <v>1</v>
      </c>
      <c r="I25" s="85">
        <v>3</v>
      </c>
      <c r="J25" s="85">
        <v>90</v>
      </c>
      <c r="K25" s="85">
        <v>15</v>
      </c>
      <c r="L25" s="85">
        <v>15</v>
      </c>
      <c r="M25" s="85"/>
      <c r="N25" s="85" t="s">
        <v>163</v>
      </c>
      <c r="O25" s="88" t="s">
        <v>133</v>
      </c>
    </row>
    <row r="26" spans="1:15" ht="19.5" customHeight="1" x14ac:dyDescent="0.25">
      <c r="A26" s="57">
        <v>9</v>
      </c>
      <c r="B26" s="85" t="s">
        <v>137</v>
      </c>
      <c r="C26" s="85">
        <v>0</v>
      </c>
      <c r="D26" s="85">
        <v>9</v>
      </c>
      <c r="E26" s="85">
        <v>0</v>
      </c>
      <c r="F26" s="87" t="s">
        <v>166</v>
      </c>
      <c r="G26" s="85" t="s">
        <v>137</v>
      </c>
      <c r="H26" s="85">
        <v>2</v>
      </c>
      <c r="I26" s="85">
        <v>3</v>
      </c>
      <c r="J26" s="85">
        <v>90</v>
      </c>
      <c r="K26" s="85">
        <v>15</v>
      </c>
      <c r="L26" s="88">
        <v>15</v>
      </c>
      <c r="M26" s="85"/>
      <c r="N26" s="85" t="s">
        <v>163</v>
      </c>
      <c r="O26" s="88" t="s">
        <v>133</v>
      </c>
    </row>
    <row r="27" spans="1:15" ht="19.5" customHeight="1" x14ac:dyDescent="0.25">
      <c r="A27" s="57">
        <v>10</v>
      </c>
      <c r="B27" s="85" t="s">
        <v>137</v>
      </c>
      <c r="C27" s="85">
        <v>1</v>
      </c>
      <c r="D27" s="85">
        <v>0</v>
      </c>
      <c r="E27" s="85">
        <v>0</v>
      </c>
      <c r="F27" s="90" t="s">
        <v>167</v>
      </c>
      <c r="G27" s="85" t="s">
        <v>137</v>
      </c>
      <c r="H27" s="85">
        <v>2</v>
      </c>
      <c r="I27" s="85">
        <v>3</v>
      </c>
      <c r="J27" s="85">
        <v>90</v>
      </c>
      <c r="K27" s="85">
        <v>15</v>
      </c>
      <c r="L27" s="88">
        <v>15</v>
      </c>
      <c r="M27" s="85"/>
      <c r="N27" s="85" t="s">
        <v>163</v>
      </c>
      <c r="O27" s="88" t="s">
        <v>133</v>
      </c>
    </row>
    <row r="28" spans="1:15" ht="19.5" customHeight="1" x14ac:dyDescent="0.25">
      <c r="A28" s="57">
        <v>11</v>
      </c>
      <c r="B28" s="85" t="s">
        <v>137</v>
      </c>
      <c r="C28" s="85">
        <v>1</v>
      </c>
      <c r="D28" s="85">
        <v>1</v>
      </c>
      <c r="E28" s="85">
        <v>0</v>
      </c>
      <c r="F28" s="91" t="s">
        <v>154</v>
      </c>
      <c r="G28" s="85" t="s">
        <v>137</v>
      </c>
      <c r="H28" s="85">
        <v>2</v>
      </c>
      <c r="I28" s="85">
        <v>3</v>
      </c>
      <c r="J28" s="85">
        <v>90</v>
      </c>
      <c r="K28" s="85"/>
      <c r="L28" s="85">
        <v>30</v>
      </c>
      <c r="M28" s="85"/>
      <c r="N28" s="85" t="s">
        <v>132</v>
      </c>
      <c r="O28" s="88" t="s">
        <v>133</v>
      </c>
    </row>
    <row r="29" spans="1:15" ht="19.5" customHeight="1" x14ac:dyDescent="0.25">
      <c r="A29" s="57">
        <v>12</v>
      </c>
      <c r="B29" s="85" t="s">
        <v>137</v>
      </c>
      <c r="C29" s="85">
        <v>1</v>
      </c>
      <c r="D29" s="85">
        <v>2</v>
      </c>
      <c r="E29" s="85">
        <v>0</v>
      </c>
      <c r="F29" s="87" t="s">
        <v>161</v>
      </c>
      <c r="G29" s="85" t="s">
        <v>137</v>
      </c>
      <c r="H29" s="85">
        <v>2</v>
      </c>
      <c r="I29" s="85">
        <v>3</v>
      </c>
      <c r="J29" s="85">
        <v>90</v>
      </c>
      <c r="K29" s="85">
        <v>30</v>
      </c>
      <c r="L29" s="88"/>
      <c r="M29" s="85"/>
      <c r="N29" s="85" t="s">
        <v>138</v>
      </c>
      <c r="O29" s="88" t="s">
        <v>131</v>
      </c>
    </row>
    <row r="30" spans="1:15" ht="19.5" customHeight="1" x14ac:dyDescent="0.25">
      <c r="A30" s="57">
        <v>13</v>
      </c>
      <c r="B30" s="85" t="s">
        <v>137</v>
      </c>
      <c r="C30" s="85">
        <v>1</v>
      </c>
      <c r="D30" s="85">
        <v>3</v>
      </c>
      <c r="E30" s="85">
        <v>0</v>
      </c>
      <c r="F30" s="91" t="s">
        <v>168</v>
      </c>
      <c r="G30" s="88" t="s">
        <v>137</v>
      </c>
      <c r="H30" s="88">
        <v>2</v>
      </c>
      <c r="I30" s="88">
        <v>3</v>
      </c>
      <c r="J30" s="88">
        <v>90</v>
      </c>
      <c r="K30" s="88">
        <v>15</v>
      </c>
      <c r="L30" s="88">
        <v>15</v>
      </c>
      <c r="M30" s="88"/>
      <c r="N30" s="88" t="s">
        <v>163</v>
      </c>
      <c r="O30" s="88" t="s">
        <v>133</v>
      </c>
    </row>
    <row r="31" spans="1:15" ht="19.5" customHeight="1" x14ac:dyDescent="0.25">
      <c r="A31" s="57">
        <v>14</v>
      </c>
      <c r="B31" s="85" t="s">
        <v>137</v>
      </c>
      <c r="C31" s="85">
        <v>1</v>
      </c>
      <c r="D31" s="85">
        <v>4</v>
      </c>
      <c r="E31" s="85">
        <v>0</v>
      </c>
      <c r="F31" s="90" t="s">
        <v>156</v>
      </c>
      <c r="G31" s="85" t="s">
        <v>137</v>
      </c>
      <c r="H31" s="85">
        <v>2</v>
      </c>
      <c r="I31" s="85">
        <v>4</v>
      </c>
      <c r="J31" s="85">
        <v>120</v>
      </c>
      <c r="K31" s="85"/>
      <c r="L31" s="85">
        <v>60</v>
      </c>
      <c r="M31" s="92"/>
      <c r="N31" s="92" t="s">
        <v>134</v>
      </c>
      <c r="O31" s="92" t="s">
        <v>133</v>
      </c>
    </row>
    <row r="32" spans="1:15" ht="19.5" customHeight="1" x14ac:dyDescent="0.25">
      <c r="A32" s="57">
        <v>15</v>
      </c>
      <c r="B32" s="85" t="s">
        <v>137</v>
      </c>
      <c r="C32" s="85">
        <v>1</v>
      </c>
      <c r="D32" s="85">
        <v>5</v>
      </c>
      <c r="E32" s="85">
        <v>0</v>
      </c>
      <c r="F32" s="91" t="s">
        <v>164</v>
      </c>
      <c r="G32" s="85" t="s">
        <v>137</v>
      </c>
      <c r="H32" s="85">
        <v>2</v>
      </c>
      <c r="I32" s="85">
        <v>2</v>
      </c>
      <c r="J32" s="85">
        <v>60</v>
      </c>
      <c r="K32" s="85"/>
      <c r="L32" s="88">
        <v>30</v>
      </c>
      <c r="M32" s="85"/>
      <c r="N32" s="85" t="s">
        <v>132</v>
      </c>
      <c r="O32" s="88" t="s">
        <v>133</v>
      </c>
    </row>
    <row r="33" spans="1:15" ht="12.75" customHeight="1" x14ac:dyDescent="0.25"/>
    <row r="34" spans="1:15" ht="39" customHeight="1" thickBot="1" x14ac:dyDescent="0.3">
      <c r="A34" s="214" t="s">
        <v>140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</row>
    <row r="35" spans="1:15" ht="15.75" thickBot="1" x14ac:dyDescent="0.3">
      <c r="A35" s="203" t="s">
        <v>29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5"/>
    </row>
    <row r="36" spans="1:15" ht="15.75" customHeight="1" x14ac:dyDescent="0.25">
      <c r="A36" s="209" t="s">
        <v>14</v>
      </c>
      <c r="B36" s="227" t="s">
        <v>30</v>
      </c>
      <c r="C36" s="227"/>
      <c r="D36" s="227"/>
      <c r="E36" s="227"/>
      <c r="F36" s="227"/>
      <c r="G36" s="227"/>
      <c r="H36" s="227"/>
      <c r="I36" s="227"/>
      <c r="J36" s="229" t="s">
        <v>32</v>
      </c>
      <c r="K36" s="229"/>
      <c r="L36" s="229" t="s">
        <v>34</v>
      </c>
      <c r="M36" s="229"/>
      <c r="N36" s="229" t="s">
        <v>31</v>
      </c>
      <c r="O36" s="230"/>
    </row>
    <row r="37" spans="1:15" ht="22.5" customHeight="1" thickBot="1" x14ac:dyDescent="0.3">
      <c r="A37" s="210"/>
      <c r="B37" s="228"/>
      <c r="C37" s="228"/>
      <c r="D37" s="228"/>
      <c r="E37" s="228"/>
      <c r="F37" s="228"/>
      <c r="G37" s="228"/>
      <c r="H37" s="228"/>
      <c r="I37" s="228"/>
      <c r="J37" s="231"/>
      <c r="K37" s="231"/>
      <c r="L37" s="231"/>
      <c r="M37" s="231"/>
      <c r="N37" s="231"/>
      <c r="O37" s="232"/>
    </row>
    <row r="38" spans="1:15" ht="19.5" customHeight="1" thickBot="1" x14ac:dyDescent="0.3">
      <c r="A38" s="1" t="s">
        <v>26</v>
      </c>
      <c r="B38" s="222" t="s">
        <v>146</v>
      </c>
      <c r="C38" s="222"/>
      <c r="D38" s="222"/>
      <c r="E38" s="222"/>
      <c r="F38" s="222"/>
      <c r="G38" s="222"/>
      <c r="H38" s="222"/>
      <c r="I38" s="222"/>
      <c r="J38" s="201">
        <v>15</v>
      </c>
      <c r="K38" s="202"/>
      <c r="L38" s="215" t="s">
        <v>181</v>
      </c>
      <c r="M38" s="216"/>
      <c r="N38" s="201" t="s">
        <v>178</v>
      </c>
      <c r="O38" s="217"/>
    </row>
    <row r="39" spans="1:15" ht="15.75" thickBot="1" x14ac:dyDescent="0.3">
      <c r="A39" s="211" t="s">
        <v>35</v>
      </c>
      <c r="B39" s="212"/>
      <c r="C39" s="212"/>
      <c r="D39" s="212"/>
      <c r="E39" s="212"/>
      <c r="F39" s="212"/>
      <c r="G39" s="212"/>
      <c r="H39" s="212"/>
      <c r="I39" s="213"/>
      <c r="J39" s="206">
        <v>15</v>
      </c>
      <c r="K39" s="207"/>
      <c r="L39" s="207"/>
      <c r="M39" s="207"/>
      <c r="N39" s="207"/>
      <c r="O39" s="208"/>
    </row>
    <row r="42" spans="1:15" s="55" customFormat="1" x14ac:dyDescent="0.25">
      <c r="A42" s="221" t="s">
        <v>125</v>
      </c>
      <c r="B42" s="221"/>
      <c r="C42" s="221"/>
      <c r="D42" s="221"/>
      <c r="E42" s="221"/>
      <c r="F42" s="221"/>
      <c r="G42" s="221"/>
      <c r="H42" s="221"/>
      <c r="I42" s="221"/>
      <c r="J42" s="56"/>
      <c r="K42" s="56"/>
      <c r="L42" s="220" t="s">
        <v>169</v>
      </c>
      <c r="M42" s="220"/>
      <c r="N42" s="220"/>
      <c r="O42" s="220"/>
    </row>
    <row r="45" spans="1:15" x14ac:dyDescent="0.25">
      <c r="F45" s="199" t="s">
        <v>184</v>
      </c>
      <c r="G45" s="199"/>
      <c r="H45" s="199"/>
      <c r="I45" s="199"/>
      <c r="J45" s="199"/>
      <c r="K45" s="199"/>
      <c r="L45" s="199"/>
    </row>
    <row r="46" spans="1:15" x14ac:dyDescent="0.25">
      <c r="F46" s="141"/>
      <c r="G46" s="145"/>
      <c r="H46" s="146"/>
      <c r="I46" s="146"/>
      <c r="J46" s="146"/>
      <c r="K46" s="146"/>
      <c r="L46" s="147"/>
    </row>
    <row r="47" spans="1:15" x14ac:dyDescent="0.25">
      <c r="F47" s="147"/>
      <c r="G47" s="147"/>
      <c r="H47" s="147"/>
      <c r="I47" s="146"/>
      <c r="J47" s="147"/>
      <c r="K47" s="147"/>
      <c r="L47" s="147"/>
    </row>
    <row r="48" spans="1:15" x14ac:dyDescent="0.25">
      <c r="F48" s="200" t="s">
        <v>182</v>
      </c>
      <c r="G48" s="200"/>
      <c r="H48" s="200"/>
      <c r="I48" s="200"/>
      <c r="J48" s="200"/>
      <c r="K48" s="200"/>
      <c r="L48" s="200"/>
    </row>
    <row r="49" spans="6:12" x14ac:dyDescent="0.25">
      <c r="F49" s="141" t="s">
        <v>183</v>
      </c>
      <c r="G49" s="142"/>
      <c r="H49" s="143"/>
      <c r="I49" s="143"/>
      <c r="J49" s="143"/>
      <c r="K49" s="143"/>
      <c r="L49" s="144"/>
    </row>
  </sheetData>
  <sheetProtection formatCells="0" formatRows="0" insertRows="0" insertHyperlinks="0" deleteColumns="0" deleteRows="0" selectLockedCells="1" sort="0" autoFilter="0" pivotTables="0"/>
  <protectedRanges>
    <protectedRange sqref="F8:O18 G34:K38 A34:F38 L34:O38 A8:E18 A19:O32" name="UP Content"/>
    <protectedRange sqref="A38:O38" name="unlock"/>
  </protectedRanges>
  <mergeCells count="32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36:I37"/>
    <mergeCell ref="N36:O37"/>
    <mergeCell ref="L36:M37"/>
    <mergeCell ref="J36:K37"/>
    <mergeCell ref="B5:E5"/>
    <mergeCell ref="A17:O17"/>
    <mergeCell ref="A34:O34"/>
    <mergeCell ref="L38:M38"/>
    <mergeCell ref="N38:O38"/>
    <mergeCell ref="A6:O6"/>
    <mergeCell ref="L42:O42"/>
    <mergeCell ref="A42:I42"/>
    <mergeCell ref="B38:I38"/>
    <mergeCell ref="F45:L45"/>
    <mergeCell ref="F48:L48"/>
    <mergeCell ref="J38:K38"/>
    <mergeCell ref="A35:O35"/>
    <mergeCell ref="J39:O39"/>
    <mergeCell ref="A36:A37"/>
    <mergeCell ref="A39:I39"/>
  </mergeCells>
  <pageMargins left="0.25" right="0.25" top="0.75" bottom="0.75" header="0.3" footer="0.3"/>
  <pageSetup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zoomScaleNormal="100" workbookViewId="0">
      <selection activeCell="AP2" sqref="AP2"/>
    </sheetView>
  </sheetViews>
  <sheetFormatPr defaultRowHeight="15" x14ac:dyDescent="0.25"/>
  <cols>
    <col min="1" max="1" width="11" style="49" customWidth="1"/>
    <col min="2" max="4" width="3.28515625" style="49" customWidth="1"/>
    <col min="5" max="5" width="3.7109375" style="49" customWidth="1"/>
    <col min="6" max="31" width="3.28515625" style="49" customWidth="1"/>
    <col min="32" max="34" width="3.85546875" style="49" customWidth="1"/>
    <col min="35" max="37" width="3.28515625" style="2" customWidth="1"/>
    <col min="38" max="38" width="4.140625" style="2" customWidth="1"/>
    <col min="39" max="40" width="3.28515625" style="2" customWidth="1"/>
    <col min="41" max="16384" width="9.140625" style="2"/>
  </cols>
  <sheetData>
    <row r="1" spans="1:40" s="51" customFormat="1" x14ac:dyDescent="0.25">
      <c r="A1" s="288" t="s">
        <v>174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</row>
    <row r="2" spans="1:40" s="51" customFormat="1" ht="15.75" x14ac:dyDescent="0.25">
      <c r="A2" s="289" t="s">
        <v>144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</row>
    <row r="3" spans="1:40" s="51" customFormat="1" x14ac:dyDescent="0.25">
      <c r="A3" s="290" t="str">
        <f>CONCATENATE("Специалност ",'Титулна страница'!A19," ",'Титулна страница'!A21)</f>
        <v xml:space="preserve">Специалност Съвременна Гърция – език и култура 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</row>
    <row r="4" spans="1:40" s="51" customFormat="1" ht="17.25" customHeight="1" thickBot="1" x14ac:dyDescent="0.3">
      <c r="A4" s="291" t="s">
        <v>57</v>
      </c>
      <c r="B4" s="291"/>
      <c r="C4" s="291"/>
      <c r="D4" s="291"/>
      <c r="E4" s="291"/>
      <c r="F4" s="291" t="str">
        <f>IF('Титулна страница'!D23=0," ",'Титулна страница'!D23)</f>
        <v>редовна форма на обучение</v>
      </c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50"/>
      <c r="V4" s="266" t="s">
        <v>122</v>
      </c>
      <c r="W4" s="266"/>
      <c r="X4" s="266"/>
      <c r="Y4" s="266"/>
      <c r="Z4" s="266"/>
      <c r="AA4" s="266"/>
      <c r="AB4" s="266"/>
      <c r="AC4" s="266"/>
      <c r="AD4" s="266"/>
      <c r="AE4" s="266"/>
      <c r="AF4" s="267" t="str">
        <f>IF('Титулна страница'!I25=0," ",'Титулна страница'!I25)</f>
        <v>2 /два/ семестъра</v>
      </c>
      <c r="AG4" s="266"/>
      <c r="AH4" s="266"/>
      <c r="AI4" s="266"/>
      <c r="AJ4" s="266"/>
      <c r="AK4" s="266"/>
      <c r="AL4" s="266"/>
      <c r="AM4" s="266"/>
      <c r="AN4" s="266"/>
    </row>
    <row r="5" spans="1:40" ht="15.75" customHeight="1" thickBot="1" x14ac:dyDescent="0.3">
      <c r="A5" s="292" t="s">
        <v>36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4"/>
    </row>
    <row r="6" spans="1:40" x14ac:dyDescent="0.25">
      <c r="A6" s="295" t="s">
        <v>37</v>
      </c>
      <c r="B6" s="282" t="s">
        <v>38</v>
      </c>
      <c r="C6" s="283"/>
      <c r="D6" s="284"/>
      <c r="E6" s="282" t="s">
        <v>39</v>
      </c>
      <c r="F6" s="283"/>
      <c r="G6" s="284"/>
      <c r="H6" s="282" t="s">
        <v>40</v>
      </c>
      <c r="I6" s="297"/>
      <c r="J6" s="298"/>
      <c r="K6" s="282" t="s">
        <v>41</v>
      </c>
      <c r="L6" s="283"/>
      <c r="M6" s="284"/>
      <c r="N6" s="282" t="s">
        <v>42</v>
      </c>
      <c r="O6" s="283"/>
      <c r="P6" s="284"/>
      <c r="Q6" s="282" t="s">
        <v>43</v>
      </c>
      <c r="R6" s="283"/>
      <c r="S6" s="284"/>
      <c r="T6" s="282" t="s">
        <v>44</v>
      </c>
      <c r="U6" s="283"/>
      <c r="V6" s="284"/>
      <c r="W6" s="282" t="s">
        <v>45</v>
      </c>
      <c r="X6" s="283"/>
      <c r="Y6" s="284"/>
      <c r="Z6" s="282" t="s">
        <v>46</v>
      </c>
      <c r="AA6" s="283"/>
      <c r="AB6" s="284"/>
      <c r="AC6" s="282" t="s">
        <v>47</v>
      </c>
      <c r="AD6" s="283"/>
      <c r="AE6" s="284"/>
      <c r="AF6" s="285" t="s">
        <v>58</v>
      </c>
      <c r="AG6" s="286"/>
      <c r="AH6" s="287"/>
      <c r="AI6" s="282" t="s">
        <v>59</v>
      </c>
      <c r="AJ6" s="283"/>
      <c r="AK6" s="284"/>
      <c r="AL6" s="285" t="s">
        <v>48</v>
      </c>
      <c r="AM6" s="286"/>
      <c r="AN6" s="287"/>
    </row>
    <row r="7" spans="1:40" ht="62.25" thickBot="1" x14ac:dyDescent="0.3">
      <c r="A7" s="296"/>
      <c r="B7" s="94" t="s">
        <v>126</v>
      </c>
      <c r="C7" s="95" t="s">
        <v>49</v>
      </c>
      <c r="D7" s="96" t="s">
        <v>50</v>
      </c>
      <c r="E7" s="94" t="s">
        <v>126</v>
      </c>
      <c r="F7" s="95" t="s">
        <v>49</v>
      </c>
      <c r="G7" s="96" t="s">
        <v>50</v>
      </c>
      <c r="H7" s="94" t="s">
        <v>126</v>
      </c>
      <c r="I7" s="95" t="s">
        <v>49</v>
      </c>
      <c r="J7" s="96" t="s">
        <v>50</v>
      </c>
      <c r="K7" s="94" t="s">
        <v>126</v>
      </c>
      <c r="L7" s="95" t="s">
        <v>49</v>
      </c>
      <c r="M7" s="96" t="s">
        <v>50</v>
      </c>
      <c r="N7" s="94" t="s">
        <v>126</v>
      </c>
      <c r="O7" s="95" t="s">
        <v>49</v>
      </c>
      <c r="P7" s="96" t="s">
        <v>50</v>
      </c>
      <c r="Q7" s="94" t="s">
        <v>126</v>
      </c>
      <c r="R7" s="95" t="s">
        <v>49</v>
      </c>
      <c r="S7" s="96" t="s">
        <v>50</v>
      </c>
      <c r="T7" s="94" t="s">
        <v>126</v>
      </c>
      <c r="U7" s="95" t="s">
        <v>49</v>
      </c>
      <c r="V7" s="96" t="s">
        <v>50</v>
      </c>
      <c r="W7" s="94" t="s">
        <v>126</v>
      </c>
      <c r="X7" s="95" t="s">
        <v>49</v>
      </c>
      <c r="Y7" s="96" t="s">
        <v>50</v>
      </c>
      <c r="Z7" s="94" t="s">
        <v>126</v>
      </c>
      <c r="AA7" s="95" t="s">
        <v>49</v>
      </c>
      <c r="AB7" s="96" t="s">
        <v>50</v>
      </c>
      <c r="AC7" s="94" t="s">
        <v>126</v>
      </c>
      <c r="AD7" s="95" t="s">
        <v>49</v>
      </c>
      <c r="AE7" s="96" t="s">
        <v>50</v>
      </c>
      <c r="AF7" s="94" t="s">
        <v>126</v>
      </c>
      <c r="AG7" s="95" t="s">
        <v>49</v>
      </c>
      <c r="AH7" s="96" t="s">
        <v>50</v>
      </c>
      <c r="AI7" s="94" t="s">
        <v>126</v>
      </c>
      <c r="AJ7" s="95" t="s">
        <v>49</v>
      </c>
      <c r="AK7" s="96" t="s">
        <v>50</v>
      </c>
      <c r="AL7" s="97" t="s">
        <v>126</v>
      </c>
      <c r="AM7" s="98" t="s">
        <v>49</v>
      </c>
      <c r="AN7" s="99" t="s">
        <v>50</v>
      </c>
    </row>
    <row r="8" spans="1:40" s="59" customFormat="1" ht="67.5" customHeight="1" x14ac:dyDescent="0.2">
      <c r="A8" s="58" t="s">
        <v>24</v>
      </c>
      <c r="B8" s="100">
        <f>SUM('Учебен план'!K8:M11)</f>
        <v>180</v>
      </c>
      <c r="C8" s="101">
        <f>SUM('Учебен план'!I8:I11)</f>
        <v>16</v>
      </c>
      <c r="D8" s="102">
        <v>4</v>
      </c>
      <c r="E8" s="100">
        <f>SUM('Учебен план'!K13:M16)</f>
        <v>180</v>
      </c>
      <c r="F8" s="101">
        <f>SUM('Учебен план'!I13:I16)</f>
        <v>12</v>
      </c>
      <c r="G8" s="102">
        <v>4</v>
      </c>
      <c r="H8" s="100"/>
      <c r="I8" s="101"/>
      <c r="J8" s="102"/>
      <c r="K8" s="100"/>
      <c r="L8" s="101"/>
      <c r="M8" s="102"/>
      <c r="N8" s="100"/>
      <c r="O8" s="101"/>
      <c r="P8" s="102"/>
      <c r="Q8" s="100"/>
      <c r="R8" s="101"/>
      <c r="S8" s="102"/>
      <c r="T8" s="100"/>
      <c r="U8" s="101"/>
      <c r="V8" s="102"/>
      <c r="W8" s="100"/>
      <c r="X8" s="101"/>
      <c r="Y8" s="102"/>
      <c r="Z8" s="100"/>
      <c r="AA8" s="101"/>
      <c r="AB8" s="102"/>
      <c r="AC8" s="100"/>
      <c r="AD8" s="101"/>
      <c r="AE8" s="102"/>
      <c r="AF8" s="103"/>
      <c r="AG8" s="101"/>
      <c r="AH8" s="104"/>
      <c r="AI8" s="105"/>
      <c r="AJ8" s="106"/>
      <c r="AK8" s="107"/>
      <c r="AL8" s="108">
        <f>SUM(B8,E8)</f>
        <v>360</v>
      </c>
      <c r="AM8" s="109">
        <f>SUM(C8,F8)</f>
        <v>28</v>
      </c>
      <c r="AN8" s="110">
        <f>IF(SUM(AK8,AH8,AE8,AB8,Y8,V8,S8,P8,M8,J8,G8,D8)=0," ",SUM(AK8,AH8,AE8,AB8,Y8,V8,S8,P8,M8,J8,G8,D8))</f>
        <v>8</v>
      </c>
    </row>
    <row r="9" spans="1:40" s="59" customFormat="1" ht="37.5" customHeight="1" x14ac:dyDescent="0.2">
      <c r="A9" s="60" t="s">
        <v>51</v>
      </c>
      <c r="B9" s="111">
        <f>SUM('Учебен план'!K18:L21)</f>
        <v>120</v>
      </c>
      <c r="C9" s="112">
        <v>14</v>
      </c>
      <c r="D9" s="113">
        <v>4</v>
      </c>
      <c r="E9" s="111">
        <v>45</v>
      </c>
      <c r="F9" s="112">
        <v>3</v>
      </c>
      <c r="G9" s="113">
        <v>1</v>
      </c>
      <c r="H9" s="111"/>
      <c r="I9" s="112"/>
      <c r="J9" s="113"/>
      <c r="K9" s="111"/>
      <c r="L9" s="112"/>
      <c r="M9" s="113"/>
      <c r="N9" s="111"/>
      <c r="O9" s="112"/>
      <c r="P9" s="113"/>
      <c r="Q9" s="111"/>
      <c r="R9" s="112"/>
      <c r="S9" s="113"/>
      <c r="T9" s="111"/>
      <c r="U9" s="112"/>
      <c r="V9" s="113"/>
      <c r="W9" s="111"/>
      <c r="X9" s="112"/>
      <c r="Y9" s="113"/>
      <c r="Z9" s="111"/>
      <c r="AA9" s="112"/>
      <c r="AB9" s="113"/>
      <c r="AC9" s="111"/>
      <c r="AD9" s="112"/>
      <c r="AE9" s="113"/>
      <c r="AF9" s="114"/>
      <c r="AG9" s="112"/>
      <c r="AH9" s="115"/>
      <c r="AI9" s="116"/>
      <c r="AJ9" s="117"/>
      <c r="AK9" s="118"/>
      <c r="AL9" s="119">
        <f>SUM(B9,E9)</f>
        <v>165</v>
      </c>
      <c r="AM9" s="120">
        <f>SUM(C9,F9)</f>
        <v>17</v>
      </c>
      <c r="AN9" s="121">
        <f>IF(SUM(AK9,AH9,AE9,AB9,Y9,V9,S9,P9,M9,J9,G9,D9)=0," ",SUM(AK9,AH9,AE9,AB9,Y9,V9,S9,P9,M9,J9,G9,D9))</f>
        <v>5</v>
      </c>
    </row>
    <row r="10" spans="1:40" s="59" customFormat="1" ht="37.5" customHeight="1" thickBot="1" x14ac:dyDescent="0.25">
      <c r="A10" s="61" t="s">
        <v>52</v>
      </c>
      <c r="B10" s="122"/>
      <c r="C10" s="123"/>
      <c r="D10" s="124"/>
      <c r="E10" s="122"/>
      <c r="F10" s="123"/>
      <c r="G10" s="124"/>
      <c r="H10" s="122"/>
      <c r="I10" s="123"/>
      <c r="J10" s="124"/>
      <c r="K10" s="122"/>
      <c r="L10" s="123"/>
      <c r="M10" s="124"/>
      <c r="N10" s="122"/>
      <c r="O10" s="123"/>
      <c r="P10" s="124"/>
      <c r="Q10" s="122"/>
      <c r="R10" s="123"/>
      <c r="S10" s="124"/>
      <c r="T10" s="122"/>
      <c r="U10" s="123"/>
      <c r="V10" s="124"/>
      <c r="W10" s="122"/>
      <c r="X10" s="123"/>
      <c r="Y10" s="124"/>
      <c r="Z10" s="122"/>
      <c r="AA10" s="123"/>
      <c r="AB10" s="124"/>
      <c r="AC10" s="122"/>
      <c r="AD10" s="123"/>
      <c r="AE10" s="124"/>
      <c r="AF10" s="125"/>
      <c r="AG10" s="123"/>
      <c r="AH10" s="126"/>
      <c r="AI10" s="127"/>
      <c r="AJ10" s="128"/>
      <c r="AK10" s="129"/>
      <c r="AL10" s="130"/>
      <c r="AM10" s="131"/>
      <c r="AN10" s="132" t="str">
        <f>IF(SUM(AK10,AH10,AE10,AB10,Y10,V10,S10,P10,M10,J10,G10,D10)=0," ",SUM(AK10,AH10,AE10,AB10,Y10,V10,S10,P10,M10,J10,G10,D10))</f>
        <v xml:space="preserve"> </v>
      </c>
    </row>
    <row r="11" spans="1:40" s="63" customFormat="1" ht="37.5" customHeight="1" thickBot="1" x14ac:dyDescent="0.25">
      <c r="A11" s="62" t="s">
        <v>53</v>
      </c>
      <c r="B11" s="133">
        <f t="shared" ref="B11:G11" si="0">SUM(B8:B10)</f>
        <v>300</v>
      </c>
      <c r="C11" s="134">
        <f t="shared" si="0"/>
        <v>30</v>
      </c>
      <c r="D11" s="135">
        <f t="shared" si="0"/>
        <v>8</v>
      </c>
      <c r="E11" s="136">
        <f t="shared" si="0"/>
        <v>225</v>
      </c>
      <c r="F11" s="134">
        <f t="shared" si="0"/>
        <v>15</v>
      </c>
      <c r="G11" s="137">
        <f t="shared" si="0"/>
        <v>5</v>
      </c>
      <c r="H11" s="133"/>
      <c r="I11" s="134"/>
      <c r="J11" s="135"/>
      <c r="K11" s="136"/>
      <c r="L11" s="134"/>
      <c r="M11" s="137"/>
      <c r="N11" s="133"/>
      <c r="O11" s="134"/>
      <c r="P11" s="135"/>
      <c r="Q11" s="136"/>
      <c r="R11" s="134"/>
      <c r="S11" s="137"/>
      <c r="T11" s="133"/>
      <c r="U11" s="134"/>
      <c r="V11" s="135"/>
      <c r="W11" s="136"/>
      <c r="X11" s="134"/>
      <c r="Y11" s="137"/>
      <c r="Z11" s="133"/>
      <c r="AA11" s="134"/>
      <c r="AB11" s="135"/>
      <c r="AC11" s="136"/>
      <c r="AD11" s="134"/>
      <c r="AE11" s="137"/>
      <c r="AF11" s="133"/>
      <c r="AG11" s="134"/>
      <c r="AH11" s="135"/>
      <c r="AI11" s="136"/>
      <c r="AJ11" s="134"/>
      <c r="AK11" s="135"/>
      <c r="AL11" s="138">
        <f>SUM(AL8:AL10)</f>
        <v>525</v>
      </c>
      <c r="AM11" s="139">
        <f>SUM(AM8:AM10)</f>
        <v>45</v>
      </c>
      <c r="AN11" s="140">
        <f>SUM(AN8:AN10)</f>
        <v>13</v>
      </c>
    </row>
    <row r="12" spans="1:40" ht="19.5" customHeight="1" thickBot="1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40" ht="30.75" customHeight="1" thickBot="1" x14ac:dyDescent="0.3">
      <c r="A13" s="269" t="s">
        <v>30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1"/>
      <c r="T13" s="254" t="s">
        <v>49</v>
      </c>
      <c r="U13" s="255"/>
      <c r="V13" s="255"/>
      <c r="W13" s="255"/>
      <c r="X13" s="255"/>
      <c r="Y13" s="280" t="s">
        <v>55</v>
      </c>
      <c r="Z13" s="270"/>
      <c r="AA13" s="270"/>
      <c r="AB13" s="254"/>
      <c r="AC13" s="262" t="s">
        <v>60</v>
      </c>
      <c r="AD13" s="263"/>
      <c r="AE13" s="263"/>
      <c r="AF13" s="263"/>
      <c r="AG13" s="263"/>
      <c r="AH13" s="264"/>
      <c r="AI13" s="262" t="s">
        <v>31</v>
      </c>
      <c r="AJ13" s="263"/>
      <c r="AK13" s="263"/>
      <c r="AL13" s="263"/>
      <c r="AM13" s="263"/>
      <c r="AN13" s="281"/>
    </row>
    <row r="14" spans="1:40" ht="15.75" customHeight="1" thickBot="1" x14ac:dyDescent="0.3">
      <c r="A14" s="272" t="s">
        <v>146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4"/>
      <c r="T14" s="256">
        <v>15</v>
      </c>
      <c r="U14" s="257"/>
      <c r="V14" s="257"/>
      <c r="W14" s="257"/>
      <c r="X14" s="258"/>
      <c r="Y14" s="259">
        <v>450</v>
      </c>
      <c r="Z14" s="260"/>
      <c r="AA14" s="260"/>
      <c r="AB14" s="265"/>
      <c r="AC14" s="259" t="s">
        <v>181</v>
      </c>
      <c r="AD14" s="260"/>
      <c r="AE14" s="260"/>
      <c r="AF14" s="260"/>
      <c r="AG14" s="260"/>
      <c r="AH14" s="265"/>
      <c r="AI14" s="259" t="s">
        <v>178</v>
      </c>
      <c r="AJ14" s="260"/>
      <c r="AK14" s="260"/>
      <c r="AL14" s="260"/>
      <c r="AM14" s="260"/>
      <c r="AN14" s="261"/>
    </row>
    <row r="15" spans="1:40" s="51" customFormat="1" ht="15.75" customHeight="1" thickBot="1" x14ac:dyDescent="0.3">
      <c r="A15" s="277" t="s">
        <v>56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9"/>
      <c r="T15" s="275">
        <f>'Учебен план'!J39</f>
        <v>15</v>
      </c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6"/>
    </row>
    <row r="16" spans="1:40" ht="15.75" customHeight="1" thickBo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40" s="51" customFormat="1" ht="15.75" thickBot="1" x14ac:dyDescent="0.3">
      <c r="A17" s="251" t="s">
        <v>54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3"/>
    </row>
    <row r="18" spans="1:40" s="51" customFormat="1" ht="15.75" thickBot="1" x14ac:dyDescent="0.3">
      <c r="A18" s="248" t="str">
        <f>'Титулна страница'!A29:R29</f>
        <v>Магистър по неоелинистика: съвременна Гърция – език и култура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50"/>
    </row>
    <row r="19" spans="1:40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40" x14ac:dyDescent="0.25">
      <c r="A20" s="268" t="s">
        <v>124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20" t="s">
        <v>123</v>
      </c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</row>
  </sheetData>
  <sheetProtection formatCells="0" formatRows="0" insertRows="0" insertHyperlinks="0" deleteColumns="0" deleteRows="0" selectLockedCells="1" sort="0" autoFilter="0" pivotTables="0"/>
  <protectedRanges>
    <protectedRange sqref="T14:AN14 A14:S14" name="diplomirane"/>
    <protectedRange sqref="A15:AN15" name="hkreditiocenki"/>
  </protectedRanges>
  <mergeCells count="38">
    <mergeCell ref="A6:A7"/>
    <mergeCell ref="B6:D6"/>
    <mergeCell ref="E6:G6"/>
    <mergeCell ref="H6:J6"/>
    <mergeCell ref="K6:M6"/>
    <mergeCell ref="AF6:AH6"/>
    <mergeCell ref="N6:P6"/>
    <mergeCell ref="Q6:S6"/>
    <mergeCell ref="AC6:AE6"/>
    <mergeCell ref="A1:AN1"/>
    <mergeCell ref="A2:AN2"/>
    <mergeCell ref="A3:AN3"/>
    <mergeCell ref="A4:E4"/>
    <mergeCell ref="F4:T4"/>
    <mergeCell ref="V4:AE4"/>
    <mergeCell ref="AF4:AN4"/>
    <mergeCell ref="AC20:AN20"/>
    <mergeCell ref="A20:AB20"/>
    <mergeCell ref="A13:S13"/>
    <mergeCell ref="A14:S14"/>
    <mergeCell ref="T15:AN15"/>
    <mergeCell ref="A15:S15"/>
    <mergeCell ref="Y13:AB13"/>
    <mergeCell ref="AI13:AN13"/>
    <mergeCell ref="T6:V6"/>
    <mergeCell ref="W6:Y6"/>
    <mergeCell ref="AL6:AN6"/>
    <mergeCell ref="AI6:AK6"/>
    <mergeCell ref="Z6:AB6"/>
    <mergeCell ref="A5:AN5"/>
    <mergeCell ref="A18:AN18"/>
    <mergeCell ref="A17:AN17"/>
    <mergeCell ref="T13:X13"/>
    <mergeCell ref="T14:X14"/>
    <mergeCell ref="AI14:AN14"/>
    <mergeCell ref="AC13:AH13"/>
    <mergeCell ref="AC14:AH14"/>
    <mergeCell ref="Y14:AB14"/>
  </mergeCells>
  <pageMargins left="0" right="0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61</v>
      </c>
      <c r="C4" t="s">
        <v>62</v>
      </c>
    </row>
    <row r="5" spans="1:3" x14ac:dyDescent="0.25">
      <c r="A5" t="s">
        <v>63</v>
      </c>
      <c r="C5" t="s">
        <v>64</v>
      </c>
    </row>
    <row r="6" spans="1:3" x14ac:dyDescent="0.25">
      <c r="A6" t="s">
        <v>65</v>
      </c>
      <c r="C6" t="s">
        <v>66</v>
      </c>
    </row>
    <row r="7" spans="1:3" x14ac:dyDescent="0.25">
      <c r="A7" t="s">
        <v>67</v>
      </c>
    </row>
    <row r="8" spans="1:3" x14ac:dyDescent="0.25">
      <c r="A8" t="s">
        <v>68</v>
      </c>
      <c r="C8" t="s">
        <v>69</v>
      </c>
    </row>
    <row r="9" spans="1:3" x14ac:dyDescent="0.25">
      <c r="A9" t="s">
        <v>70</v>
      </c>
      <c r="C9" t="s">
        <v>71</v>
      </c>
    </row>
    <row r="10" spans="1:3" x14ac:dyDescent="0.25">
      <c r="A10" t="s">
        <v>72</v>
      </c>
      <c r="C10" t="s">
        <v>73</v>
      </c>
    </row>
    <row r="11" spans="1:3" x14ac:dyDescent="0.25">
      <c r="A11" t="s">
        <v>74</v>
      </c>
      <c r="C11" t="s">
        <v>75</v>
      </c>
    </row>
    <row r="12" spans="1:3" x14ac:dyDescent="0.25">
      <c r="A12" t="s">
        <v>76</v>
      </c>
      <c r="C12" t="s">
        <v>77</v>
      </c>
    </row>
    <row r="13" spans="1:3" x14ac:dyDescent="0.25">
      <c r="A13" t="s">
        <v>78</v>
      </c>
      <c r="C13" t="s">
        <v>79</v>
      </c>
    </row>
    <row r="14" spans="1:3" x14ac:dyDescent="0.25">
      <c r="A14" t="s">
        <v>80</v>
      </c>
      <c r="C14" t="s">
        <v>81</v>
      </c>
    </row>
    <row r="15" spans="1:3" x14ac:dyDescent="0.25">
      <c r="A15" t="s">
        <v>82</v>
      </c>
      <c r="C15" t="s">
        <v>83</v>
      </c>
    </row>
    <row r="16" spans="1:3" x14ac:dyDescent="0.25">
      <c r="A16" t="s">
        <v>84</v>
      </c>
      <c r="C16" t="s">
        <v>85</v>
      </c>
    </row>
    <row r="17" spans="1:3" x14ac:dyDescent="0.25">
      <c r="A17" t="s">
        <v>86</v>
      </c>
      <c r="C17" t="s">
        <v>87</v>
      </c>
    </row>
    <row r="18" spans="1:3" x14ac:dyDescent="0.25">
      <c r="A18" t="s">
        <v>88</v>
      </c>
      <c r="C18" t="s">
        <v>89</v>
      </c>
    </row>
    <row r="19" spans="1:3" x14ac:dyDescent="0.25">
      <c r="A19" t="s">
        <v>90</v>
      </c>
      <c r="C19" t="s">
        <v>91</v>
      </c>
    </row>
    <row r="20" spans="1:3" x14ac:dyDescent="0.25">
      <c r="A20" t="s">
        <v>92</v>
      </c>
    </row>
    <row r="21" spans="1:3" x14ac:dyDescent="0.25">
      <c r="A21" t="s">
        <v>93</v>
      </c>
    </row>
    <row r="22" spans="1:3" x14ac:dyDescent="0.25">
      <c r="A22" t="s">
        <v>94</v>
      </c>
      <c r="C22" t="s">
        <v>95</v>
      </c>
    </row>
    <row r="23" spans="1:3" x14ac:dyDescent="0.25">
      <c r="A23" t="s">
        <v>96</v>
      </c>
      <c r="C23" t="s">
        <v>97</v>
      </c>
    </row>
    <row r="24" spans="1:3" x14ac:dyDescent="0.25">
      <c r="A24" t="s">
        <v>98</v>
      </c>
      <c r="C24" t="s">
        <v>99</v>
      </c>
    </row>
    <row r="25" spans="1:3" x14ac:dyDescent="0.25">
      <c r="A25" t="s">
        <v>100</v>
      </c>
      <c r="C25" t="s">
        <v>101</v>
      </c>
    </row>
    <row r="26" spans="1:3" x14ac:dyDescent="0.25">
      <c r="A26" t="s">
        <v>102</v>
      </c>
      <c r="C26" t="s">
        <v>103</v>
      </c>
    </row>
    <row r="27" spans="1:3" x14ac:dyDescent="0.25">
      <c r="A27" t="s">
        <v>104</v>
      </c>
      <c r="C27" t="s">
        <v>105</v>
      </c>
    </row>
    <row r="28" spans="1:3" x14ac:dyDescent="0.25">
      <c r="A28" t="s">
        <v>106</v>
      </c>
      <c r="C28" t="s">
        <v>107</v>
      </c>
    </row>
    <row r="29" spans="1:3" x14ac:dyDescent="0.25">
      <c r="A29" t="s">
        <v>108</v>
      </c>
      <c r="C29" t="s">
        <v>109</v>
      </c>
    </row>
    <row r="30" spans="1:3" x14ac:dyDescent="0.25">
      <c r="A30" t="s">
        <v>110</v>
      </c>
      <c r="C30" t="s">
        <v>111</v>
      </c>
    </row>
    <row r="31" spans="1:3" x14ac:dyDescent="0.25">
      <c r="C31" t="s">
        <v>112</v>
      </c>
    </row>
    <row r="32" spans="1:3" x14ac:dyDescent="0.25">
      <c r="C32" t="s">
        <v>113</v>
      </c>
    </row>
    <row r="33" spans="1:3" x14ac:dyDescent="0.25">
      <c r="C33" t="s">
        <v>114</v>
      </c>
    </row>
    <row r="34" spans="1:3" x14ac:dyDescent="0.25">
      <c r="A34" t="s">
        <v>4</v>
      </c>
      <c r="C34" t="s">
        <v>115</v>
      </c>
    </row>
    <row r="35" spans="1:3" x14ac:dyDescent="0.25">
      <c r="A35" t="s">
        <v>119</v>
      </c>
      <c r="C35" t="s">
        <v>116</v>
      </c>
    </row>
    <row r="36" spans="1:3" x14ac:dyDescent="0.25">
      <c r="C36" t="s">
        <v>117</v>
      </c>
    </row>
    <row r="37" spans="1:3" x14ac:dyDescent="0.25">
      <c r="C3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2015-11-08T15:37:18Z</cp:lastPrinted>
  <dcterms:created xsi:type="dcterms:W3CDTF">2015-10-10T06:25:10Z</dcterms:created>
  <dcterms:modified xsi:type="dcterms:W3CDTF">2020-12-22T12:12:47Z</dcterms:modified>
</cp:coreProperties>
</file>